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oncarde\Desktop\NUEVO CONTRATO\"/>
    </mc:Choice>
  </mc:AlternateContent>
  <xr:revisionPtr revIDLastSave="0" documentId="13_ncr:1_{3AFA5169-40F6-47E2-8F22-0BBC91D0429C}" xr6:coauthVersionLast="45" xr6:coauthVersionMax="46" xr10:uidLastSave="{00000000-0000-0000-0000-000000000000}"/>
  <bookViews>
    <workbookView xWindow="-120" yWindow="-120" windowWidth="21840" windowHeight="13140" tabRatio="842" xr2:uid="{00000000-000D-0000-FFFF-FFFF00000000}"/>
  </bookViews>
  <sheets>
    <sheet name="1.Tula de enlace" sheetId="2" r:id="rId1"/>
    <sheet name="CLC" sheetId="14" r:id="rId2"/>
    <sheet name="MTI" sheetId="23" r:id="rId3"/>
    <sheet name="DIGITALIZACION" sheetId="37" r:id="rId4"/>
    <sheet name="2.Tula empresarial" sheetId="1" r:id="rId5"/>
    <sheet name="Horario Logistica Transp. T" sheetId="36" r:id="rId6"/>
    <sheet name="Correos Oficinas" sheetId="26" r:id="rId7"/>
    <sheet name="3.Canje" sheetId="6" r:id="rId8"/>
    <sheet name="P&amp;C Tula Canje" sheetId="15" r:id="rId9"/>
    <sheet name="4.Corresponsales" sheetId="8" r:id="rId10"/>
    <sheet name="Direcciones Corresponsales" sheetId="12" r:id="rId11"/>
    <sheet name="5.Trámites-Depósitos Jud." sheetId="7" r:id="rId12"/>
    <sheet name="Info Oficinas en Operación" sheetId="18" r:id="rId13"/>
  </sheets>
  <definedNames>
    <definedName name="_xlnm._FilterDatabase" localSheetId="0" hidden="1">'1.Tula de enlace'!$A$1:$S$67</definedName>
    <definedName name="_xlnm._FilterDatabase" localSheetId="4" hidden="1">'2.Tula empresarial'!$A$1:$N$781</definedName>
    <definedName name="_xlnm._FilterDatabase" localSheetId="7" hidden="1">'3.Canje'!$A$1:$AH$120</definedName>
    <definedName name="_xlnm._FilterDatabase" localSheetId="9" hidden="1">'4.Corresponsales'!$A$1:$AC$1</definedName>
    <definedName name="_xlnm._FilterDatabase" localSheetId="11" hidden="1">'5.Trámites-Depósitos Jud.'!$A$1:$K$315</definedName>
    <definedName name="_xlnm._FilterDatabase" localSheetId="1" hidden="1">CLC!$A$1:$D$23</definedName>
    <definedName name="_xlnm._FilterDatabase" localSheetId="6" hidden="1">'Correos Oficinas'!$A$1:$P$777</definedName>
    <definedName name="_xlnm._FilterDatabase" localSheetId="3" hidden="1">DIGITALIZACION!$A$2:$H$2</definedName>
    <definedName name="_xlnm._FilterDatabase" localSheetId="10" hidden="1">'Direcciones Corresponsales'!$A$2:$Q$2</definedName>
    <definedName name="_xlnm._FilterDatabase" localSheetId="5" hidden="1">'Horario Logistica Transp. T'!$A$1:$U$780</definedName>
    <definedName name="_xlnm._FilterDatabase" localSheetId="12" hidden="1">'Info Oficinas en Operación'!$Y$1:$Y$791</definedName>
    <definedName name="_xlnm._FilterDatabase" localSheetId="2" hidden="1">MTI!$A$1:$G$2</definedName>
    <definedName name="_xlnm._FilterDatabase" localSheetId="8" hidden="1">'P&amp;C Tula Canje'!$A$2:$E$2</definedName>
    <definedName name="_xlnm.Print_Area" localSheetId="0">'1.Tula de enlace'!$A$1:$R$67</definedName>
    <definedName name="_xlnm.Print_Area" localSheetId="4">'2.Tula empresarial'!$A$1:$AD$781</definedName>
    <definedName name="_xlnm.Print_Area" localSheetId="7">'3.Canje'!$A$1:$AH$120</definedName>
    <definedName name="_xlnm.Print_Area" localSheetId="9">'4.Corresponsales'!$A$1:$AG$211</definedName>
    <definedName name="_xlnm.Print_Area" localSheetId="11">'5.Trámites-Depósitos Jud.'!$A$1:$X$424</definedName>
    <definedName name="_xlnm.Print_Area" localSheetId="1">CLC!$A$1:$F$23</definedName>
    <definedName name="_xlnm.Print_Area" localSheetId="10">'Direcciones Corresponsales'!$A$1:$Q$118</definedName>
    <definedName name="_xlnm.Print_Area" localSheetId="5">'Horario Logistica Transp. T'!$A$1:$U$780</definedName>
    <definedName name="_xlnm.Print_Titles" localSheetId="0">'1.Tula de enlace'!$1:$1</definedName>
    <definedName name="_xlnm.Print_Titles" localSheetId="4">'2.Tula empresarial'!$1:$1</definedName>
    <definedName name="_xlnm.Print_Titles" localSheetId="7">'3.Canje'!$1:$1</definedName>
    <definedName name="_xlnm.Print_Titles" localSheetId="9">'4.Corresponsales'!$1:$1</definedName>
    <definedName name="_xlnm.Print_Titles" localSheetId="11">'5.Trámites-Depósitos Jud.'!$1:$1</definedName>
    <definedName name="_xlnm.Print_Titles" localSheetId="5">'Horario Logistica Transp. 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90" i="8" l="1"/>
  <c r="L201" i="8" l="1"/>
  <c r="M40" i="8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2" i="6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2" i="2"/>
  <c r="R66" i="2" l="1"/>
  <c r="R67" i="2"/>
  <c r="L120" i="6" l="1"/>
  <c r="K781" i="1" l="1"/>
  <c r="Q67" i="2" l="1"/>
  <c r="P67" i="2"/>
  <c r="M119" i="6" l="1"/>
  <c r="M118" i="6" l="1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G323" i="7" l="1"/>
  <c r="M117" i="6" l="1"/>
  <c r="M3" i="6"/>
  <c r="M4" i="6"/>
  <c r="M5" i="6"/>
  <c r="M6" i="6"/>
  <c r="AF67" i="6"/>
  <c r="M7" i="6"/>
  <c r="M8" i="6"/>
  <c r="M9" i="6"/>
  <c r="AF68" i="6"/>
  <c r="M10" i="6"/>
  <c r="M11" i="6"/>
  <c r="AF69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AF70" i="6"/>
  <c r="M26" i="6"/>
  <c r="M27" i="6"/>
  <c r="M28" i="6"/>
  <c r="M29" i="6"/>
  <c r="M30" i="6"/>
  <c r="M31" i="6"/>
  <c r="M32" i="6"/>
  <c r="M33" i="6"/>
  <c r="M34" i="6"/>
  <c r="M35" i="6"/>
  <c r="M36" i="6"/>
  <c r="AF71" i="6"/>
  <c r="M37" i="6"/>
  <c r="M38" i="6"/>
  <c r="M39" i="6"/>
  <c r="AF78" i="6"/>
  <c r="M40" i="6"/>
  <c r="AF72" i="6"/>
  <c r="M41" i="6"/>
  <c r="M42" i="6"/>
  <c r="AF79" i="6"/>
  <c r="M43" i="6"/>
  <c r="M44" i="6"/>
  <c r="M45" i="6"/>
  <c r="M46" i="6"/>
  <c r="M47" i="6"/>
  <c r="M48" i="6"/>
  <c r="M49" i="6"/>
  <c r="AF80" i="6"/>
  <c r="M50" i="6"/>
  <c r="M51" i="6"/>
  <c r="AF73" i="6"/>
  <c r="M52" i="6"/>
  <c r="M53" i="6"/>
  <c r="M54" i="6"/>
  <c r="M55" i="6"/>
  <c r="M56" i="6"/>
  <c r="M57" i="6"/>
  <c r="M58" i="6"/>
  <c r="M59" i="6"/>
  <c r="M60" i="6"/>
  <c r="M61" i="6"/>
  <c r="AF81" i="6"/>
  <c r="AF74" i="6"/>
  <c r="M62" i="6"/>
  <c r="M63" i="6"/>
  <c r="M64" i="6"/>
  <c r="M65" i="6"/>
  <c r="M66" i="6"/>
  <c r="M67" i="6"/>
  <c r="M68" i="6"/>
  <c r="M69" i="6"/>
  <c r="M70" i="6"/>
  <c r="M71" i="6"/>
  <c r="M72" i="6"/>
  <c r="AF82" i="6"/>
  <c r="M73" i="6"/>
  <c r="M74" i="6"/>
  <c r="M75" i="6"/>
  <c r="M76" i="6"/>
  <c r="M77" i="6"/>
  <c r="M78" i="6"/>
  <c r="M79" i="6"/>
  <c r="M80" i="6"/>
  <c r="M81" i="6"/>
  <c r="M82" i="6"/>
  <c r="AF75" i="6"/>
  <c r="M83" i="6"/>
  <c r="M84" i="6"/>
  <c r="M85" i="6"/>
  <c r="M86" i="6"/>
  <c r="AF7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AF77" i="6"/>
  <c r="M108" i="6"/>
  <c r="M109" i="6"/>
  <c r="M110" i="6"/>
  <c r="M111" i="6"/>
  <c r="M112" i="6"/>
  <c r="M113" i="6"/>
  <c r="M114" i="6"/>
  <c r="M115" i="6"/>
  <c r="M116" i="6"/>
  <c r="M2" i="6"/>
  <c r="M120" i="6" l="1"/>
  <c r="H2" i="7"/>
  <c r="U34" i="7"/>
  <c r="U33" i="7"/>
  <c r="L2" i="1" l="1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L781" i="1" l="1"/>
  <c r="N51" i="2"/>
  <c r="L51" i="2"/>
  <c r="N65" i="2"/>
  <c r="N64" i="2"/>
  <c r="N63" i="2"/>
  <c r="N53" i="2"/>
  <c r="N52" i="2"/>
  <c r="N62" i="2"/>
  <c r="N61" i="2"/>
  <c r="N60" i="2"/>
  <c r="N59" i="2"/>
  <c r="N58" i="2"/>
  <c r="N57" i="2"/>
  <c r="N56" i="2"/>
  <c r="N55" i="2"/>
  <c r="N54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L62" i="2"/>
  <c r="L61" i="2"/>
  <c r="L60" i="2"/>
  <c r="L59" i="2"/>
  <c r="L58" i="2"/>
  <c r="L57" i="2"/>
  <c r="L56" i="2"/>
  <c r="L55" i="2"/>
  <c r="L54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65" i="2"/>
  <c r="L64" i="2"/>
  <c r="L63" i="2"/>
  <c r="L53" i="2"/>
  <c r="L52" i="2"/>
  <c r="N2" i="2" l="1"/>
  <c r="M99" i="8" l="1"/>
  <c r="M101" i="8"/>
  <c r="M14" i="8"/>
  <c r="M71" i="8"/>
  <c r="M81" i="8"/>
  <c r="M45" i="8"/>
  <c r="M78" i="8"/>
  <c r="M29" i="8"/>
  <c r="M23" i="8"/>
  <c r="M107" i="8"/>
  <c r="M39" i="8"/>
  <c r="M113" i="8"/>
  <c r="M18" i="8"/>
  <c r="M17" i="8"/>
  <c r="M20" i="8"/>
  <c r="M26" i="8"/>
  <c r="M57" i="8"/>
  <c r="M79" i="8"/>
  <c r="M34" i="8"/>
  <c r="M16" i="8"/>
  <c r="M58" i="8"/>
  <c r="M24" i="8"/>
  <c r="M112" i="8"/>
  <c r="M33" i="8"/>
  <c r="M41" i="8"/>
  <c r="M52" i="8"/>
  <c r="M59" i="8"/>
  <c r="M50" i="8"/>
  <c r="M87" i="8"/>
  <c r="M72" i="8"/>
  <c r="M60" i="8"/>
  <c r="M4" i="8"/>
  <c r="M11" i="8"/>
  <c r="M73" i="8"/>
  <c r="M3" i="8"/>
  <c r="M46" i="8"/>
  <c r="M25" i="8"/>
  <c r="M69" i="8"/>
  <c r="M80" i="8"/>
  <c r="M47" i="8"/>
  <c r="M83" i="8"/>
  <c r="M6" i="8"/>
  <c r="M44" i="8"/>
  <c r="M55" i="8"/>
  <c r="M7" i="8"/>
  <c r="M76" i="8"/>
  <c r="M85" i="8"/>
  <c r="M10" i="8"/>
  <c r="M63" i="8"/>
  <c r="M109" i="8"/>
  <c r="M97" i="8"/>
  <c r="M51" i="8"/>
  <c r="M43" i="8"/>
  <c r="M42" i="8"/>
  <c r="M53" i="8"/>
  <c r="M100" i="8"/>
  <c r="M8" i="8"/>
  <c r="M114" i="8"/>
  <c r="M13" i="8"/>
  <c r="M82" i="8"/>
  <c r="M54" i="8"/>
  <c r="M35" i="8"/>
  <c r="M15" i="8"/>
  <c r="M64" i="8"/>
  <c r="M67" i="8"/>
  <c r="M49" i="8"/>
  <c r="M106" i="8"/>
  <c r="M90" i="8"/>
  <c r="M22" i="8"/>
  <c r="M98" i="8"/>
  <c r="M104" i="8"/>
  <c r="M70" i="8"/>
  <c r="M9" i="8"/>
  <c r="M110" i="8"/>
  <c r="M115" i="8"/>
  <c r="M48" i="8"/>
  <c r="M65" i="8"/>
  <c r="M95" i="8"/>
  <c r="M92" i="8"/>
  <c r="M66" i="8"/>
  <c r="M74" i="8"/>
  <c r="M19" i="8"/>
  <c r="M103" i="8"/>
  <c r="M86" i="8"/>
  <c r="M12" i="8"/>
  <c r="M5" i="8"/>
  <c r="M75" i="8"/>
  <c r="M77" i="8"/>
  <c r="M111" i="8"/>
  <c r="M21" i="8"/>
  <c r="M84" i="8"/>
  <c r="M61" i="8"/>
  <c r="M88" i="8"/>
  <c r="M89" i="8"/>
  <c r="M36" i="8"/>
  <c r="M91" i="8"/>
  <c r="M96" i="8"/>
  <c r="M102" i="8"/>
  <c r="M31" i="8"/>
  <c r="M27" i="8"/>
  <c r="M108" i="8"/>
  <c r="M68" i="8"/>
  <c r="M2" i="8"/>
  <c r="M28" i="8"/>
  <c r="M38" i="8"/>
  <c r="M62" i="8"/>
  <c r="M32" i="8"/>
  <c r="M30" i="8"/>
  <c r="M37" i="8"/>
  <c r="M94" i="8"/>
  <c r="M93" i="8"/>
  <c r="M116" i="8"/>
  <c r="M105" i="8"/>
  <c r="M117" i="8"/>
  <c r="M118" i="8"/>
  <c r="M176" i="8"/>
  <c r="M119" i="8"/>
  <c r="M120" i="8"/>
  <c r="M186" i="8"/>
  <c r="M177" i="8"/>
  <c r="M187" i="8"/>
  <c r="M178" i="8"/>
  <c r="M188" i="8"/>
  <c r="M181" i="8"/>
  <c r="M166" i="8"/>
  <c r="M173" i="8"/>
  <c r="M174" i="8"/>
  <c r="M198" i="8"/>
  <c r="M167" i="8"/>
  <c r="M175" i="8"/>
  <c r="M189" i="8"/>
  <c r="M121" i="8"/>
  <c r="M168" i="8"/>
  <c r="M199" i="8"/>
  <c r="M122" i="8"/>
  <c r="M123" i="8"/>
  <c r="M192" i="8"/>
  <c r="M193" i="8"/>
  <c r="M194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95" i="8"/>
  <c r="M144" i="8"/>
  <c r="M145" i="8"/>
  <c r="M146" i="8"/>
  <c r="M147" i="8"/>
  <c r="M148" i="8"/>
  <c r="M149" i="8"/>
  <c r="M150" i="8"/>
  <c r="M151" i="8"/>
  <c r="M182" i="8"/>
  <c r="M179" i="8"/>
  <c r="M152" i="8"/>
  <c r="M190" i="8"/>
  <c r="M196" i="8"/>
  <c r="M183" i="8"/>
  <c r="M184" i="8"/>
  <c r="M153" i="8"/>
  <c r="M180" i="8"/>
  <c r="M169" i="8"/>
  <c r="M154" i="8"/>
  <c r="M155" i="8"/>
  <c r="M156" i="8"/>
  <c r="M157" i="8"/>
  <c r="M191" i="8"/>
  <c r="M170" i="8"/>
  <c r="M171" i="8"/>
  <c r="M158" i="8"/>
  <c r="M172" i="8"/>
  <c r="M159" i="8"/>
  <c r="M160" i="8"/>
  <c r="M161" i="8"/>
  <c r="M200" i="8"/>
  <c r="M185" i="8"/>
  <c r="M162" i="8"/>
  <c r="M163" i="8"/>
  <c r="M164" i="8"/>
  <c r="M197" i="8"/>
  <c r="AE89" i="8"/>
  <c r="M165" i="8"/>
  <c r="M56" i="8"/>
  <c r="M201" i="8" l="1"/>
  <c r="AF66" i="6"/>
  <c r="N91" i="6"/>
  <c r="AB3" i="1"/>
  <c r="AB2" i="1"/>
  <c r="U4" i="7" l="1"/>
  <c r="U2" i="7"/>
  <c r="U36" i="7"/>
  <c r="H321" i="7" l="1"/>
  <c r="H322" i="7"/>
  <c r="H318" i="7"/>
  <c r="H323" i="7" s="1"/>
  <c r="U5" i="7"/>
  <c r="U24" i="7"/>
  <c r="U6" i="7"/>
  <c r="U37" i="7"/>
  <c r="U38" i="7"/>
  <c r="U39" i="7"/>
  <c r="U40" i="7"/>
  <c r="U41" i="7"/>
  <c r="U42" i="7"/>
  <c r="U35" i="7"/>
  <c r="U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Ricardo Cardenas Vargas</author>
  </authors>
  <commentList>
    <comment ref="D1" authorId="0" shapeId="0" xr:uid="{8A76D820-EADA-4D1C-88B8-4DEE4359D171}">
      <text>
        <r>
          <rPr>
            <b/>
            <sz val="9"/>
            <color indexed="81"/>
            <rFont val="Tahoma"/>
            <family val="2"/>
          </rPr>
          <t>Jonathan Ricardo Cardenas Vargas:</t>
        </r>
        <r>
          <rPr>
            <sz val="9"/>
            <color indexed="81"/>
            <rFont val="Tahoma"/>
            <family val="2"/>
          </rPr>
          <t xml:space="preserve">
COD: Centro Operativo de Digitalizacion
Se digitalizan tulas Amarillas y Azules</t>
        </r>
      </text>
    </comment>
    <comment ref="G1" authorId="0" shapeId="0" xr:uid="{89D3E589-0A34-4173-8BC9-1BC984D4C392}">
      <text>
        <r>
          <rPr>
            <b/>
            <sz val="9"/>
            <color indexed="81"/>
            <rFont val="Tahoma"/>
            <family val="2"/>
          </rPr>
          <t>Jonathan Ricardo Cardenas Vargas:</t>
        </r>
        <r>
          <rPr>
            <sz val="9"/>
            <color indexed="81"/>
            <rFont val="Tahoma"/>
            <family val="2"/>
          </rPr>
          <t xml:space="preserve">
CODT: Centro Operativo de Digitalizacion Transitorio
Se digitalizan solo tulas Amarillas</t>
        </r>
      </text>
    </comment>
  </commentList>
</comments>
</file>

<file path=xl/sharedStrings.xml><?xml version="1.0" encoding="utf-8"?>
<sst xmlns="http://schemas.openxmlformats.org/spreadsheetml/2006/main" count="39307" uniqueCount="10483">
  <si>
    <t>ORIGEN</t>
  </si>
  <si>
    <t>DESTINO</t>
  </si>
  <si>
    <t>Servicio</t>
  </si>
  <si>
    <t>BOGOTA</t>
  </si>
  <si>
    <t>ARAUCA</t>
  </si>
  <si>
    <t>ARAUQUITA</t>
  </si>
  <si>
    <t>CRAVO NORTE</t>
  </si>
  <si>
    <t>CUBARA</t>
  </si>
  <si>
    <t>FORTUL</t>
  </si>
  <si>
    <t>PUERTO RONDON</t>
  </si>
  <si>
    <t>SARAVENA</t>
  </si>
  <si>
    <t>TAME</t>
  </si>
  <si>
    <t>COSTA</t>
  </si>
  <si>
    <t>BARRANQUILLA</t>
  </si>
  <si>
    <t>PROVIDENCIA</t>
  </si>
  <si>
    <t>CENTRO DE CORRESPONDENCIA - BARRANQUILLA</t>
  </si>
  <si>
    <t>ARACATACA</t>
  </si>
  <si>
    <t>ARJONA</t>
  </si>
  <si>
    <t>BARANOA</t>
  </si>
  <si>
    <t>CALAMAR</t>
  </si>
  <si>
    <t>CAMPO DE LA CRUZ</t>
  </si>
  <si>
    <t>CANDELARIA</t>
  </si>
  <si>
    <t>CARTAGENA</t>
  </si>
  <si>
    <t>CERRO DE SAN ANTONIO</t>
  </si>
  <si>
    <t>CIENAGA</t>
  </si>
  <si>
    <t>JUAN DE ACOSTA</t>
  </si>
  <si>
    <t>LURUACO</t>
  </si>
  <si>
    <t>MANATI</t>
  </si>
  <si>
    <t>MARIA LA BAJA</t>
  </si>
  <si>
    <t>PIVIJAY</t>
  </si>
  <si>
    <t>PUERTO COLOMBIA</t>
  </si>
  <si>
    <t>REPELON</t>
  </si>
  <si>
    <t>SABANALARGA</t>
  </si>
  <si>
    <t>SAN ESTANISLAO</t>
  </si>
  <si>
    <t>SANTA CATALINA</t>
  </si>
  <si>
    <t>SANTA MARTA</t>
  </si>
  <si>
    <t>SANTO TOMAS</t>
  </si>
  <si>
    <t>ZONA BANANERA</t>
  </si>
  <si>
    <t>BARRANQUILLA PRADO</t>
  </si>
  <si>
    <t>FUNDACION</t>
  </si>
  <si>
    <t>SAN ANDRES</t>
  </si>
  <si>
    <t>SOLEDAD</t>
  </si>
  <si>
    <t>SABANA LARGA</t>
  </si>
  <si>
    <t>BARRANQUILLA CORDIALIDAD</t>
  </si>
  <si>
    <t>BARRANQUILLA METROPOLITANA SECTOR POPULAR</t>
  </si>
  <si>
    <t>BARRANQUILLA SUR ORIENTE</t>
  </si>
  <si>
    <t>RIOHACHA</t>
  </si>
  <si>
    <t>SANTA ROSA</t>
  </si>
  <si>
    <t>AGUA DE DIOS</t>
  </si>
  <si>
    <t>CENTRO DE CORRESPONDENCIA - BOGOTA</t>
  </si>
  <si>
    <t>ANAPOIMA</t>
  </si>
  <si>
    <t>ANOLAIMA</t>
  </si>
  <si>
    <t>APULO</t>
  </si>
  <si>
    <t>ARBELAEZ</t>
  </si>
  <si>
    <t>BARRIO RESTREPO</t>
  </si>
  <si>
    <t>CABRERA</t>
  </si>
  <si>
    <t>CACHIPAY</t>
  </si>
  <si>
    <t>CAPARRAPI</t>
  </si>
  <si>
    <t>CAQUEZA</t>
  </si>
  <si>
    <t>CARMEN DE CARUPA</t>
  </si>
  <si>
    <t>CENTRO</t>
  </si>
  <si>
    <t>CHAGUANI</t>
  </si>
  <si>
    <t>CHIA</t>
  </si>
  <si>
    <t>CHOACHI</t>
  </si>
  <si>
    <t>CHOCONTA</t>
  </si>
  <si>
    <t>CODABAS</t>
  </si>
  <si>
    <t>CORABASTOS</t>
  </si>
  <si>
    <t>EL COLEGIO</t>
  </si>
  <si>
    <t>FACATATIVA</t>
  </si>
  <si>
    <t>FOMEQUE</t>
  </si>
  <si>
    <t>FOSCA</t>
  </si>
  <si>
    <t>FUNZA</t>
  </si>
  <si>
    <t>FUSAGASUGA</t>
  </si>
  <si>
    <t>GACHALA</t>
  </si>
  <si>
    <t>GACHETA</t>
  </si>
  <si>
    <t>GUADUAS</t>
  </si>
  <si>
    <t>GUASCA</t>
  </si>
  <si>
    <t>GUATAVITA</t>
  </si>
  <si>
    <t>GUAYABAL DE SIQUIMA</t>
  </si>
  <si>
    <t>GUTIERREZ</t>
  </si>
  <si>
    <t>GIRARDOT</t>
  </si>
  <si>
    <t>JUNIN</t>
  </si>
  <si>
    <t>LA CALERA</t>
  </si>
  <si>
    <t>LA MESA</t>
  </si>
  <si>
    <t>LA PALMA</t>
  </si>
  <si>
    <t>LA PEÑA</t>
  </si>
  <si>
    <t>LA VEGA</t>
  </si>
  <si>
    <t>LENGUAZAQUE</t>
  </si>
  <si>
    <t>LETICIA</t>
  </si>
  <si>
    <t>MACHETA</t>
  </si>
  <si>
    <t>MANTA</t>
  </si>
  <si>
    <t>MITU</t>
  </si>
  <si>
    <t>NOCAIMA</t>
  </si>
  <si>
    <t>PACHO</t>
  </si>
  <si>
    <t>PAIME</t>
  </si>
  <si>
    <t>PANDI</t>
  </si>
  <si>
    <t>PASCA</t>
  </si>
  <si>
    <t>PUENTE ARANDA</t>
  </si>
  <si>
    <t>PUERTO INIRIDA</t>
  </si>
  <si>
    <t>QUETAME</t>
  </si>
  <si>
    <t>QUIPILE</t>
  </si>
  <si>
    <t>SAN BERNARDO</t>
  </si>
  <si>
    <t>SAN CAYETANO</t>
  </si>
  <si>
    <t>SAN FRANCISCO</t>
  </si>
  <si>
    <t>SAN JUAN DE RIOSECO</t>
  </si>
  <si>
    <t>SASAIMA</t>
  </si>
  <si>
    <t>SILVANIA</t>
  </si>
  <si>
    <t>SIMIJACA</t>
  </si>
  <si>
    <t>SOPO</t>
  </si>
  <si>
    <t>SUBACHOQUE</t>
  </si>
  <si>
    <t>SUESCA</t>
  </si>
  <si>
    <t>SUPATA</t>
  </si>
  <si>
    <t>SUSA</t>
  </si>
  <si>
    <t>TENJO</t>
  </si>
  <si>
    <t>TOPAIPI</t>
  </si>
  <si>
    <t>UBALA</t>
  </si>
  <si>
    <t>UBATE</t>
  </si>
  <si>
    <t>UNE</t>
  </si>
  <si>
    <t>UTICA</t>
  </si>
  <si>
    <t>VENECIA</t>
  </si>
  <si>
    <t>VERGARA</t>
  </si>
  <si>
    <t>VILLAGOMEZ</t>
  </si>
  <si>
    <t>VILLAPINZON</t>
  </si>
  <si>
    <t>VIOTA</t>
  </si>
  <si>
    <t>YACOPI</t>
  </si>
  <si>
    <t>ZIPAQUIRA</t>
  </si>
  <si>
    <t>TOCAIMA</t>
  </si>
  <si>
    <t>GRANADA</t>
  </si>
  <si>
    <t>MOSQUERA</t>
  </si>
  <si>
    <t>TOCANCIPA</t>
  </si>
  <si>
    <t>VILLETA</t>
  </si>
  <si>
    <t>AVENIDA JIMENEZ</t>
  </si>
  <si>
    <t>COGUA</t>
  </si>
  <si>
    <t>EL ROSAL</t>
  </si>
  <si>
    <t>NEMOCON</t>
  </si>
  <si>
    <t>SOACHA</t>
  </si>
  <si>
    <t>SANTANDER</t>
  </si>
  <si>
    <t>BUCARAMANGA</t>
  </si>
  <si>
    <t>ABREGO</t>
  </si>
  <si>
    <t>CENTRO DE CORRESPONDENCIA - BUCARAMANGA</t>
  </si>
  <si>
    <t>AGUACHICA</t>
  </si>
  <si>
    <t>ARATOCA</t>
  </si>
  <si>
    <t>BARICHARA</t>
  </si>
  <si>
    <t>BARRANCABERMEJA</t>
  </si>
  <si>
    <t>BETULIA</t>
  </si>
  <si>
    <t>CACHIRA</t>
  </si>
  <si>
    <t>CAPITANEJO</t>
  </si>
  <si>
    <t>CARCASI</t>
  </si>
  <si>
    <t>CERRITO</t>
  </si>
  <si>
    <t>CHIMA</t>
  </si>
  <si>
    <t>CIMITARRA</t>
  </si>
  <si>
    <t>CONCEPCION</t>
  </si>
  <si>
    <t>CONTRATACION</t>
  </si>
  <si>
    <t>CONVENCION</t>
  </si>
  <si>
    <t>COROMORO</t>
  </si>
  <si>
    <t>CURITI</t>
  </si>
  <si>
    <t>EL CARMEN</t>
  </si>
  <si>
    <t>EL CARMEN DE CHUCURI</t>
  </si>
  <si>
    <t>FLORIDABLANCA</t>
  </si>
  <si>
    <t>GIRON</t>
  </si>
  <si>
    <t>GUACA</t>
  </si>
  <si>
    <t>GUADALUPE</t>
  </si>
  <si>
    <t>HACARI</t>
  </si>
  <si>
    <t>LANDAZURI</t>
  </si>
  <si>
    <t>LEBRIJA</t>
  </si>
  <si>
    <t>LOS SANTOS</t>
  </si>
  <si>
    <t>MALAGA</t>
  </si>
  <si>
    <t>MATANZA</t>
  </si>
  <si>
    <t>MOGOTES</t>
  </si>
  <si>
    <t>MOLAGAVITA</t>
  </si>
  <si>
    <t>MORALES</t>
  </si>
  <si>
    <t>OCAÑA</t>
  </si>
  <si>
    <t>ONZAGA</t>
  </si>
  <si>
    <t>PIEDECUESTA</t>
  </si>
  <si>
    <t>PUERTO WILCHES</t>
  </si>
  <si>
    <t>RIO DE ORO</t>
  </si>
  <si>
    <t>RIONEGRO</t>
  </si>
  <si>
    <t>SABANA DE TORRES</t>
  </si>
  <si>
    <t>SAN ALBERTO</t>
  </si>
  <si>
    <t>SAN GIL</t>
  </si>
  <si>
    <t>SAN PABLO</t>
  </si>
  <si>
    <t>SAN VICENTE</t>
  </si>
  <si>
    <t>SIMACOTA</t>
  </si>
  <si>
    <t>SIMITI</t>
  </si>
  <si>
    <t>SOCORRO</t>
  </si>
  <si>
    <t>SURATA</t>
  </si>
  <si>
    <t>TEORAMA</t>
  </si>
  <si>
    <t>TONA</t>
  </si>
  <si>
    <t>VETAS</t>
  </si>
  <si>
    <t>VILLANUEVA</t>
  </si>
  <si>
    <t>YONDO</t>
  </si>
  <si>
    <t>ZAPATOCA</t>
  </si>
  <si>
    <t>CHARALA</t>
  </si>
  <si>
    <t>OIBA</t>
  </si>
  <si>
    <t>GAMARRA</t>
  </si>
  <si>
    <t>ARENAL</t>
  </si>
  <si>
    <t>CANTAGALLO</t>
  </si>
  <si>
    <t>EL PLAYON</t>
  </si>
  <si>
    <t>LA PLAYA</t>
  </si>
  <si>
    <t>SAN MARTIN</t>
  </si>
  <si>
    <t>VALLE DE SAN JOSE</t>
  </si>
  <si>
    <t>PUERTO PARRA</t>
  </si>
  <si>
    <t>ENCISO</t>
  </si>
  <si>
    <t>GALAN</t>
  </si>
  <si>
    <t>MACARAVITA</t>
  </si>
  <si>
    <t>SAN JOSE DE MIRANDA</t>
  </si>
  <si>
    <t>CHARTA</t>
  </si>
  <si>
    <t>SANTA BARBARA</t>
  </si>
  <si>
    <t>GONZALEZ</t>
  </si>
  <si>
    <t>OCAMONTE</t>
  </si>
  <si>
    <t>PARAMO</t>
  </si>
  <si>
    <t>ENCINO</t>
  </si>
  <si>
    <t>PINCHOTE</t>
  </si>
  <si>
    <t>PALMAS DEL SOCORRO</t>
  </si>
  <si>
    <t>CONFINES</t>
  </si>
  <si>
    <t>HATO</t>
  </si>
  <si>
    <t>EL GUACAMAYO</t>
  </si>
  <si>
    <t>EL TARRA</t>
  </si>
  <si>
    <t>SAN MIGUEL</t>
  </si>
  <si>
    <t>SAN JOAQUIN</t>
  </si>
  <si>
    <t>OCCIDENTE</t>
  </si>
  <si>
    <t>CALI</t>
  </si>
  <si>
    <t>BOCAS DE SATINGA</t>
  </si>
  <si>
    <t>BUENAVENTURA</t>
  </si>
  <si>
    <t>BUENOS AIRES</t>
  </si>
  <si>
    <t>BUGA</t>
  </si>
  <si>
    <t>CALI SUCURSAL</t>
  </si>
  <si>
    <t>CALOTO</t>
  </si>
  <si>
    <t>CORINTO</t>
  </si>
  <si>
    <t>DAGUA</t>
  </si>
  <si>
    <t>DARIEN</t>
  </si>
  <si>
    <t>EL CERRITO</t>
  </si>
  <si>
    <t>EL CHARCO</t>
  </si>
  <si>
    <t>FLORIDA</t>
  </si>
  <si>
    <t>GUACARI</t>
  </si>
  <si>
    <t>GUAPI</t>
  </si>
  <si>
    <t>JAMUNDI</t>
  </si>
  <si>
    <t>LA CUMBRE</t>
  </si>
  <si>
    <t>LOPEZ DE MICAY</t>
  </si>
  <si>
    <t>MIRANDA</t>
  </si>
  <si>
    <t>PADILLA</t>
  </si>
  <si>
    <t>PALMIRA</t>
  </si>
  <si>
    <t>PRADERA</t>
  </si>
  <si>
    <t>PUERTO TEJADA</t>
  </si>
  <si>
    <t>RIOFRIO</t>
  </si>
  <si>
    <t>SANTA BARBARA DE ISCUANDE</t>
  </si>
  <si>
    <t>SUAREZ</t>
  </si>
  <si>
    <t>TIMBIQUI</t>
  </si>
  <si>
    <t>TORIBIO</t>
  </si>
  <si>
    <t>TRUJILLO</t>
  </si>
  <si>
    <t>TULUA</t>
  </si>
  <si>
    <t>SANTANDER DE QUILICHAO</t>
  </si>
  <si>
    <t>BUGALAGRANDE</t>
  </si>
  <si>
    <t>GINEBRA</t>
  </si>
  <si>
    <t>RESTREPO</t>
  </si>
  <si>
    <t>SAN PEDRO</t>
  </si>
  <si>
    <t>YOTOCO</t>
  </si>
  <si>
    <t>VIJES</t>
  </si>
  <si>
    <t>AVENIDA 6</t>
  </si>
  <si>
    <t>GUACHENE</t>
  </si>
  <si>
    <t>CUCUTA</t>
  </si>
  <si>
    <t>ARBOLEDAS</t>
  </si>
  <si>
    <t>BOCHALEMA</t>
  </si>
  <si>
    <t>CACOTA</t>
  </si>
  <si>
    <t>CHINACOTA</t>
  </si>
  <si>
    <t>CHITAGA</t>
  </si>
  <si>
    <t>CUCUTILLA</t>
  </si>
  <si>
    <t>DURANIA</t>
  </si>
  <si>
    <t>EL ZULIA</t>
  </si>
  <si>
    <t>HERRAN</t>
  </si>
  <si>
    <t>LABATECA</t>
  </si>
  <si>
    <t>LOURDES</t>
  </si>
  <si>
    <t>MUTISCUA</t>
  </si>
  <si>
    <t>PAMPLONA</t>
  </si>
  <si>
    <t>PUERTO SANTANDER</t>
  </si>
  <si>
    <t>RAGONVALIA</t>
  </si>
  <si>
    <t>SALAZAR</t>
  </si>
  <si>
    <t>SARDINATA</t>
  </si>
  <si>
    <t>SILOS</t>
  </si>
  <si>
    <t>TOLEDO</t>
  </si>
  <si>
    <t>VILLACARO</t>
  </si>
  <si>
    <t>VILLA DEL ROSARIO</t>
  </si>
  <si>
    <t>SUR</t>
  </si>
  <si>
    <t>FLORENCIA</t>
  </si>
  <si>
    <t>ALBANIA</t>
  </si>
  <si>
    <t>BELEN</t>
  </si>
  <si>
    <t>CARTAGENA DEL CHAIRA</t>
  </si>
  <si>
    <t>CURILLO</t>
  </si>
  <si>
    <t>EL DONCELLO</t>
  </si>
  <si>
    <t>EL PAUJIL</t>
  </si>
  <si>
    <t>LA MONTAÑITA</t>
  </si>
  <si>
    <t>MILAN</t>
  </si>
  <si>
    <t>PUERTO RICO</t>
  </si>
  <si>
    <t>SAN VICENTE DEL CAGUAN</t>
  </si>
  <si>
    <t>SOLANO</t>
  </si>
  <si>
    <t>SOLITA</t>
  </si>
  <si>
    <t>VALPARAISO</t>
  </si>
  <si>
    <t>IBAGUE</t>
  </si>
  <si>
    <t>ALPUJARRA</t>
  </si>
  <si>
    <t>ALVARADO</t>
  </si>
  <si>
    <t>ANZOATEGUI</t>
  </si>
  <si>
    <t>ATACO</t>
  </si>
  <si>
    <t>CAJAMARCA</t>
  </si>
  <si>
    <t>CAMPOALEGRE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</si>
  <si>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</si>
  <si>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</si>
  <si>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</si>
  <si>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</si>
  <si>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</si>
  <si>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</si>
  <si>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</si>
  <si>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</si>
  <si>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</si>
  <si>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FRESNO</t>
  </si>
  <si>
    <t>GUAMO</t>
  </si>
  <si>
    <t>GUAYABAL</t>
  </si>
  <si>
    <t>HONDA</t>
  </si>
  <si>
    <t>ICONONZO</t>
  </si>
  <si>
    <t>LERIDA</t>
  </si>
  <si>
    <t>LIBANO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</si>
  <si>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</si>
  <si>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</si>
  <si>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</si>
  <si>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</si>
  <si>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</si>
  <si>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</si>
  <si>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</si>
  <si>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</si>
  <si>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</si>
  <si>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</si>
  <si>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</si>
  <si>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</si>
  <si>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</si>
  <si>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 LUIS</t>
  </si>
  <si>
    <t>SANTA ISABEL</t>
  </si>
  <si>
    <t>VALLE DE SAN JUAN</t>
  </si>
  <si>
    <t>VENADILLO</t>
  </si>
  <si>
    <t>VILLAHERMOSA</t>
  </si>
  <si>
    <t>FLANDES</t>
  </si>
  <si>
    <t>RICAURTE</t>
  </si>
  <si>
    <t>CAFETERA</t>
  </si>
  <si>
    <t>MANIZALES</t>
  </si>
  <si>
    <t>AGUADAS</t>
  </si>
  <si>
    <t>CENTRO DE CORRESPONDENCIA - MANIZALES</t>
  </si>
  <si>
    <t>ALCALA</t>
  </si>
  <si>
    <t>APIA</t>
  </si>
  <si>
    <t>ARANZAZU</t>
  </si>
  <si>
    <t>ARMENIA</t>
  </si>
  <si>
    <t>BALBOA</t>
  </si>
  <si>
    <t>BARCELONA</t>
  </si>
  <si>
    <t>BELALCAZAR</t>
  </si>
  <si>
    <t>BELEN DE UMBRIA</t>
  </si>
  <si>
    <t>BOLIVAR</t>
  </si>
  <si>
    <t>BOLIVIA</t>
  </si>
  <si>
    <t>BUENAVISTA</t>
  </si>
  <si>
    <t>CALARCA</t>
  </si>
  <si>
    <t>CARTAGO</t>
  </si>
  <si>
    <t>CIRCASIA</t>
  </si>
  <si>
    <t>CORDOBA</t>
  </si>
  <si>
    <t>DOSQUEBRADAS</t>
  </si>
  <si>
    <t>EL AGUILA</t>
  </si>
  <si>
    <t>FILANDIA</t>
  </si>
  <si>
    <t>GUATICA</t>
  </si>
  <si>
    <t>HERVEO</t>
  </si>
  <si>
    <t>LA CELIA</t>
  </si>
  <si>
    <t>LA DORADA</t>
  </si>
  <si>
    <t>LA MERCED</t>
  </si>
  <si>
    <t>LA TEBAIDA</t>
  </si>
  <si>
    <t>MARMATO</t>
  </si>
  <si>
    <t>MARQUETALIA</t>
  </si>
  <si>
    <t>MARULANDA</t>
  </si>
  <si>
    <t>MISTRATO</t>
  </si>
  <si>
    <t>NEIRA</t>
  </si>
  <si>
    <t>NORCASIA</t>
  </si>
  <si>
    <t>PACORA</t>
  </si>
  <si>
    <t>PEREIRA</t>
  </si>
  <si>
    <t>PIJAO</t>
  </si>
  <si>
    <t>PUEBLO RICO</t>
  </si>
  <si>
    <t>PUERTO SALGAR</t>
  </si>
  <si>
    <t>QUIMBAYA</t>
  </si>
  <si>
    <t>RIOSUCIO</t>
  </si>
  <si>
    <t>RISARALDA</t>
  </si>
  <si>
    <t>ROLDANILLO</t>
  </si>
  <si>
    <t>SALAMINA</t>
  </si>
  <si>
    <t>SALENTO</t>
  </si>
  <si>
    <t>SAMANA</t>
  </si>
  <si>
    <t>SANTA ROSA DE CABAL</t>
  </si>
  <si>
    <t>SEVILLA</t>
  </si>
  <si>
    <t>TORO</t>
  </si>
  <si>
    <t>ULLOA</t>
  </si>
  <si>
    <t>VICTORIA</t>
  </si>
  <si>
    <t>VITERBO</t>
  </si>
  <si>
    <t>ZARZAL</t>
  </si>
  <si>
    <t>ANSERMA</t>
  </si>
  <si>
    <t>ANSERMANUEVO</t>
  </si>
  <si>
    <t>Pensilvania</t>
  </si>
  <si>
    <t>CHINCHINA</t>
  </si>
  <si>
    <t>PALESTINA</t>
  </si>
  <si>
    <t>EL DOVIO</t>
  </si>
  <si>
    <t>CAICEDONIA</t>
  </si>
  <si>
    <t>LA VICTORIA</t>
  </si>
  <si>
    <t>OBANDO</t>
  </si>
  <si>
    <t>SAN JOSE DEL PALMAR</t>
  </si>
  <si>
    <t>ARGELIA</t>
  </si>
  <si>
    <t>SANTUARIO</t>
  </si>
  <si>
    <t>ANTIOQUIA</t>
  </si>
  <si>
    <t>MEDELLIN</t>
  </si>
  <si>
    <t>ABEJORRAL</t>
  </si>
  <si>
    <t>ALEJANDRIA</t>
  </si>
  <si>
    <t>ALTAMIRA</t>
  </si>
  <si>
    <t>AMAGA</t>
  </si>
  <si>
    <t>ANDES</t>
  </si>
  <si>
    <t>ANGELOPOLIS</t>
  </si>
  <si>
    <t>ANGOSTURA</t>
  </si>
  <si>
    <t>ANORI</t>
  </si>
  <si>
    <t>ANZA</t>
  </si>
  <si>
    <t>APARTADO</t>
  </si>
  <si>
    <t>BAHIA SOLANO</t>
  </si>
  <si>
    <t>BELLO</t>
  </si>
  <si>
    <t>BETANIA</t>
  </si>
  <si>
    <t>CAICEDO</t>
  </si>
  <si>
    <t>CALDAS</t>
  </si>
  <si>
    <t>CAMPAMENTO</t>
  </si>
  <si>
    <t>CAÑASGORDAS</t>
  </si>
  <si>
    <t>CARACOLI</t>
  </si>
  <si>
    <t>CARAMANTA</t>
  </si>
  <si>
    <t>CARMEN DE VIBORAL</t>
  </si>
  <si>
    <t>CAROLINA</t>
  </si>
  <si>
    <t>CAUCASIA</t>
  </si>
  <si>
    <t xml:space="preserve">CHIGORODO </t>
  </si>
  <si>
    <t>CISNEROS</t>
  </si>
  <si>
    <t>COCORNA</t>
  </si>
  <si>
    <t>CONDOTO</t>
  </si>
  <si>
    <t>COPACABANA</t>
  </si>
  <si>
    <t>DABEIBA</t>
  </si>
  <si>
    <t>EBEJICO</t>
  </si>
  <si>
    <t>EL BAGRE</t>
  </si>
  <si>
    <t>EL PEÑOL</t>
  </si>
  <si>
    <t>EL RETIRO</t>
  </si>
  <si>
    <t>ENVIGADO</t>
  </si>
  <si>
    <t>FRONTINO</t>
  </si>
  <si>
    <t>GIRARDOTA</t>
  </si>
  <si>
    <t>GOMEZ PLATA</t>
  </si>
  <si>
    <t>GUARNE</t>
  </si>
  <si>
    <t>HELICONIA</t>
  </si>
  <si>
    <t>ITAGUI</t>
  </si>
  <si>
    <t>ITUANGO</t>
  </si>
  <si>
    <t>JARDIN</t>
  </si>
  <si>
    <t>JERICO</t>
  </si>
  <si>
    <t>LA CEJA</t>
  </si>
  <si>
    <t>LA ESTRELLA</t>
  </si>
  <si>
    <t>LA PINTADA</t>
  </si>
  <si>
    <t>LIBORINA</t>
  </si>
  <si>
    <t>MACEO</t>
  </si>
  <si>
    <t>MARINILLA</t>
  </si>
  <si>
    <t>MEDELLIN ALPUJARRA</t>
  </si>
  <si>
    <t>MONTEBELLO</t>
  </si>
  <si>
    <t>MUTATA</t>
  </si>
  <si>
    <t>NARIÑO</t>
  </si>
  <si>
    <t>NECHI</t>
  </si>
  <si>
    <t>NECOCLI</t>
  </si>
  <si>
    <t>PEQUE</t>
  </si>
  <si>
    <t>PIZARRO</t>
  </si>
  <si>
    <t>PUEBLORICO</t>
  </si>
  <si>
    <t>PUERTO BERRIO</t>
  </si>
  <si>
    <t>PUERTO BOYACA</t>
  </si>
  <si>
    <t>PUERTO NARE</t>
  </si>
  <si>
    <t>PUERTO TRIUNFO</t>
  </si>
  <si>
    <t>QUIBDO</t>
  </si>
  <si>
    <t>REMEDIOS</t>
  </si>
  <si>
    <t>SAN CARLOS</t>
  </si>
  <si>
    <t>SAN CRISTOBAL</t>
  </si>
  <si>
    <t>SAN JERONIMO</t>
  </si>
  <si>
    <t>SAN JOSE DE LA MONTAÑA</t>
  </si>
  <si>
    <t>SAN PEDRO DE URABA</t>
  </si>
  <si>
    <t>SAN RAFAEL</t>
  </si>
  <si>
    <t>SAN ROQUE</t>
  </si>
  <si>
    <t>SANTO DOMINGO</t>
  </si>
  <si>
    <t>SEGOVIA</t>
  </si>
  <si>
    <t>SONSON</t>
  </si>
  <si>
    <t>SOPETRAN</t>
  </si>
  <si>
    <t>TADO</t>
  </si>
  <si>
    <t>TAMESIS</t>
  </si>
  <si>
    <t>TARAZA</t>
  </si>
  <si>
    <t>TARSO</t>
  </si>
  <si>
    <t>TITIRIBI</t>
  </si>
  <si>
    <t>TURBO</t>
  </si>
  <si>
    <t>URRAO</t>
  </si>
  <si>
    <t>UNGUIA</t>
  </si>
  <si>
    <t>VALDIVIA</t>
  </si>
  <si>
    <t>VEGACHI</t>
  </si>
  <si>
    <t>YARUMAL</t>
  </si>
  <si>
    <t>ZARAGOZA</t>
  </si>
  <si>
    <t>CARMEN DE ATRATO</t>
  </si>
  <si>
    <t>CHIGORODO</t>
  </si>
  <si>
    <t>DON MATIAS</t>
  </si>
  <si>
    <t>SAN ANDRES DE CUERQUIA</t>
  </si>
  <si>
    <t>SANTAFE DE ANTIOQUIA</t>
  </si>
  <si>
    <t>FREDONIA</t>
  </si>
  <si>
    <t>CONCORDIA</t>
  </si>
  <si>
    <t xml:space="preserve">ANDES </t>
  </si>
  <si>
    <t xml:space="preserve">BOLIVAR </t>
  </si>
  <si>
    <t>SALGAR</t>
  </si>
  <si>
    <t>YOLOMBO</t>
  </si>
  <si>
    <t xml:space="preserve">COCORNA </t>
  </si>
  <si>
    <t xml:space="preserve">EL PEÑOL </t>
  </si>
  <si>
    <t xml:space="preserve">LIBORINA </t>
  </si>
  <si>
    <t>SAN JACINTO</t>
  </si>
  <si>
    <t xml:space="preserve">SANTA ROSA DE OSOS </t>
  </si>
  <si>
    <t xml:space="preserve">SANTUARIO </t>
  </si>
  <si>
    <t xml:space="preserve">YARUMAL </t>
  </si>
  <si>
    <t>CENTRO DE CORRESPONDENCIA MEDELLIN</t>
  </si>
  <si>
    <t>BARBOSA</t>
  </si>
  <si>
    <t>CACERES</t>
  </si>
  <si>
    <t>CIUDAD BOLIVAR</t>
  </si>
  <si>
    <t>MOCOA</t>
  </si>
  <si>
    <t>LA HORMIGA</t>
  </si>
  <si>
    <t>ORITO</t>
  </si>
  <si>
    <t>PUERTO ASIS</t>
  </si>
  <si>
    <t>PUERTO GUZMAN</t>
  </si>
  <si>
    <t>PUERTO LEGUIZAMO</t>
  </si>
  <si>
    <t>SIBUNDOY</t>
  </si>
  <si>
    <t>VILLAGARZON</t>
  </si>
  <si>
    <t>MONTERIA</t>
  </si>
  <si>
    <t>ARBOLETES</t>
  </si>
  <si>
    <t>AYAPEL</t>
  </si>
  <si>
    <t>CANALETE</t>
  </si>
  <si>
    <t xml:space="preserve">CERETE </t>
  </si>
  <si>
    <t>CIENAGA DE ORO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</si>
  <si>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</si>
  <si>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</si>
  <si>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</si>
  <si>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</si>
  <si>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</si>
  <si>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</si>
  <si>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</si>
  <si>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</si>
  <si>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</si>
  <si>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</si>
  <si>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SAN ANTERO</t>
  </si>
  <si>
    <t>SAN PELAYO</t>
  </si>
  <si>
    <t>TIERRALTA</t>
  </si>
  <si>
    <t>VALENCIA</t>
  </si>
  <si>
    <t>CERETE</t>
  </si>
  <si>
    <t>SAN JOSE DE URE</t>
  </si>
  <si>
    <t>LA APARTADA</t>
  </si>
  <si>
    <t xml:space="preserve">MONTERIA </t>
  </si>
  <si>
    <t>SAHAGUN</t>
  </si>
  <si>
    <t>SAN ANDRES DE SOTAVENTO</t>
  </si>
  <si>
    <t>TUCHIN</t>
  </si>
  <si>
    <t>COTORRA</t>
  </si>
  <si>
    <t>NEIVA</t>
  </si>
  <si>
    <t>ACEVEDO</t>
  </si>
  <si>
    <t>CENTRO DE CORRESPONDENCIA - NEIVA</t>
  </si>
  <si>
    <t>AIPE</t>
  </si>
  <si>
    <t>ALGECIRAS</t>
  </si>
  <si>
    <t>BARAYA</t>
  </si>
  <si>
    <t>BRUSELAS</t>
  </si>
  <si>
    <t>COLOMBIA</t>
  </si>
  <si>
    <t>ELIAS</t>
  </si>
  <si>
    <t>GARZON</t>
  </si>
  <si>
    <t>GIGANTE</t>
  </si>
  <si>
    <t>HOBO</t>
  </si>
  <si>
    <t>INZA</t>
  </si>
  <si>
    <t>IQUIRA</t>
  </si>
  <si>
    <t>ISNOS</t>
  </si>
  <si>
    <t>LA ARGENTINA</t>
  </si>
  <si>
    <t>LA PLATA</t>
  </si>
  <si>
    <t>NATAGA</t>
  </si>
  <si>
    <t>OPORAPA</t>
  </si>
  <si>
    <t>PAEZ</t>
  </si>
  <si>
    <t>PAICOL</t>
  </si>
  <si>
    <t>PALERMO</t>
  </si>
  <si>
    <t>PITALITO</t>
  </si>
  <si>
    <t>RIVERA</t>
  </si>
  <si>
    <t>SALADOBLANCO</t>
  </si>
  <si>
    <t>SAN AGUSTIN</t>
  </si>
  <si>
    <t>SANTA MARIA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</si>
  <si>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</si>
  <si>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</si>
  <si>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</si>
  <si>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</si>
  <si>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</si>
  <si>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</si>
  <si>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</si>
  <si>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</si>
  <si>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BELEN DE LOS ANDAQUIES</t>
  </si>
  <si>
    <t>BRUSELAS (CORREGIMIENTO DE PITALITO)</t>
  </si>
  <si>
    <t>PASTO</t>
  </si>
  <si>
    <t>ANCUYA</t>
  </si>
  <si>
    <t>BARBACOAS</t>
  </si>
  <si>
    <t>BERRUECOS</t>
  </si>
  <si>
    <t>BUESACO</t>
  </si>
  <si>
    <t>CONSACA</t>
  </si>
  <si>
    <t>CONTADERO</t>
  </si>
  <si>
    <t>CUMBAL</t>
  </si>
  <si>
    <t>CUMBITARA</t>
  </si>
  <si>
    <t>EL ROSARIO</t>
  </si>
  <si>
    <t>EL TABLON DE GOMEZ</t>
  </si>
  <si>
    <t>EL TAMBO</t>
  </si>
  <si>
    <t>GUACHUCAL</t>
  </si>
  <si>
    <t>ILES</t>
  </si>
  <si>
    <t>IPIALES</t>
  </si>
  <si>
    <t>LA CRUZ</t>
  </si>
  <si>
    <t>LA UNION</t>
  </si>
  <si>
    <t>LINARES</t>
  </si>
  <si>
    <t>POLICARPA</t>
  </si>
  <si>
    <t>PUERRES</t>
  </si>
  <si>
    <t>PUPIALES</t>
  </si>
  <si>
    <t>SAMANIEGO</t>
  </si>
  <si>
    <t>SAN LORENZO</t>
  </si>
  <si>
    <t>SANDONA</t>
  </si>
  <si>
    <t>SOTOMAYOR</t>
  </si>
  <si>
    <t>TAMINANGO</t>
  </si>
  <si>
    <t>TUMACO</t>
  </si>
  <si>
    <t>TUQUERRES</t>
  </si>
  <si>
    <t>YACUANQUER</t>
  </si>
  <si>
    <t>ROBERTO PAYAN</t>
  </si>
  <si>
    <t>POTOSI</t>
  </si>
  <si>
    <t>ALDANA</t>
  </si>
  <si>
    <t>MALLAMA</t>
  </si>
  <si>
    <t>COLON</t>
  </si>
  <si>
    <t>SAPUYES</t>
  </si>
  <si>
    <t>IMUES</t>
  </si>
  <si>
    <t>OSPINA</t>
  </si>
  <si>
    <t>MAGÜI</t>
  </si>
  <si>
    <t>LEIVA</t>
  </si>
  <si>
    <t>POPAYAN</t>
  </si>
  <si>
    <t>ALMAGUER</t>
  </si>
  <si>
    <t>CAJIBIO</t>
  </si>
  <si>
    <t>CALDONO</t>
  </si>
  <si>
    <t>EL BORDO</t>
  </si>
  <si>
    <t>JAMBALO</t>
  </si>
  <si>
    <t>LA SIERRA</t>
  </si>
  <si>
    <t>MERCADERES</t>
  </si>
  <si>
    <t>PIENDAMO</t>
  </si>
  <si>
    <t>PURACE</t>
  </si>
  <si>
    <t>ROSAS</t>
  </si>
  <si>
    <t>SAN SEBASTIAN</t>
  </si>
  <si>
    <t>SILVIA</t>
  </si>
  <si>
    <t>TIMBIO</t>
  </si>
  <si>
    <t>TOTORO</t>
  </si>
  <si>
    <t>CAUCA</t>
  </si>
  <si>
    <t>SUCRE</t>
  </si>
  <si>
    <t>SINCELEJO</t>
  </si>
  <si>
    <t>ACHI</t>
  </si>
  <si>
    <t>CENTRO DE CORRESPONDENCIA - SINCELEJO</t>
  </si>
  <si>
    <t>CAIMITO</t>
  </si>
  <si>
    <t>COROZAL</t>
  </si>
  <si>
    <t>GALERAS</t>
  </si>
  <si>
    <t>GUARANDA</t>
  </si>
  <si>
    <t>LOS PALMITOS</t>
  </si>
  <si>
    <t>MAGANGUE</t>
  </si>
  <si>
    <t>MAJAGUAL</t>
  </si>
  <si>
    <t>MOMPOX</t>
  </si>
  <si>
    <t>OVEJAS</t>
  </si>
  <si>
    <t>PINILLOS</t>
  </si>
  <si>
    <t>SAMPUES</t>
  </si>
  <si>
    <t>SAN BENITO ABAD</t>
  </si>
  <si>
    <t>SAN MARCOS</t>
  </si>
  <si>
    <t>SAN ONOFRE</t>
  </si>
  <si>
    <t>SINCE</t>
  </si>
  <si>
    <t>TOLU</t>
  </si>
  <si>
    <t>TOLUVIEJO</t>
  </si>
  <si>
    <t>SAN JACINTO DEL CAUCA</t>
  </si>
  <si>
    <t>MONTECRISTO</t>
  </si>
  <si>
    <t>EL CARMEN DE BOLIVAR</t>
  </si>
  <si>
    <t>SAN ANTONIO DE PALMITO</t>
  </si>
  <si>
    <t>COVEÑAS</t>
  </si>
  <si>
    <t>CHALAN</t>
  </si>
  <si>
    <t>ORIENTE</t>
  </si>
  <si>
    <t>TUNJA</t>
  </si>
  <si>
    <t>AQUITANIA</t>
  </si>
  <si>
    <t>CENTRO DE CORRESPONDENCIA - TUNJA</t>
  </si>
  <si>
    <t>ARCABUCO</t>
  </si>
  <si>
    <t>BOAVITA</t>
  </si>
  <si>
    <t>CAMPOHERMOSO</t>
  </si>
  <si>
    <t>CHINAVITA</t>
  </si>
  <si>
    <t>CHIPATA</t>
  </si>
  <si>
    <t>CHIQUINQUIRA</t>
  </si>
  <si>
    <t>CHISCAS</t>
  </si>
  <si>
    <t>CHITA</t>
  </si>
  <si>
    <t>CHITARAQUE</t>
  </si>
  <si>
    <t>CHIVOR</t>
  </si>
  <si>
    <t>COVARACHIA</t>
  </si>
  <si>
    <t>DUITAMA</t>
  </si>
  <si>
    <t>EL COCUY</t>
  </si>
  <si>
    <t>EL ESPINO</t>
  </si>
  <si>
    <t>FLORIAN</t>
  </si>
  <si>
    <t>GACHANTIVA</t>
  </si>
  <si>
    <t>GAMBITA</t>
  </si>
  <si>
    <t>GAMEZA</t>
  </si>
  <si>
    <t>GARAGOA</t>
  </si>
  <si>
    <t>GUATEQUE</t>
  </si>
  <si>
    <t>GUAVATA</t>
  </si>
  <si>
    <t>GUAYATA</t>
  </si>
  <si>
    <t>GUEPSA</t>
  </si>
  <si>
    <t>GUICAN</t>
  </si>
  <si>
    <t>JENESANO</t>
  </si>
  <si>
    <t>JESUS MARIA</t>
  </si>
  <si>
    <t>LA BELLEZA</t>
  </si>
  <si>
    <t>LA PAZ</t>
  </si>
  <si>
    <t>LA UVITA</t>
  </si>
  <si>
    <t>LABRANZAGRANDE</t>
  </si>
  <si>
    <t>MACANAL</t>
  </si>
  <si>
    <t>MIRAFLORES</t>
  </si>
  <si>
    <t>MONIQUIRA</t>
  </si>
  <si>
    <t>MUZO</t>
  </si>
  <si>
    <t>NUEVO COLON</t>
  </si>
  <si>
    <t>OTANCHE</t>
  </si>
  <si>
    <t>PAIPA</t>
  </si>
  <si>
    <t>PAUNA</t>
  </si>
  <si>
    <t>PAZ DE RIO</t>
  </si>
  <si>
    <t>PESCA</t>
  </si>
  <si>
    <t>RAMIRIQUI</t>
  </si>
  <si>
    <t>SABOYA</t>
  </si>
  <si>
    <t>SAMACA</t>
  </si>
  <si>
    <t>SAN JOSE DE PARE</t>
  </si>
  <si>
    <t>SAN LUIS DE GACENO</t>
  </si>
  <si>
    <t>SAN MATEO</t>
  </si>
  <si>
    <t>SANTA ROSA DE VITERBO</t>
  </si>
  <si>
    <t>SANTA SOFIA</t>
  </si>
  <si>
    <t>SANTANA</t>
  </si>
  <si>
    <t>SATIVANORTE</t>
  </si>
  <si>
    <t>SOATA</t>
  </si>
  <si>
    <t>SOCHA</t>
  </si>
  <si>
    <t>SOCOTA</t>
  </si>
  <si>
    <t>SOGAMOSO</t>
  </si>
  <si>
    <t>SOMONDOCO</t>
  </si>
  <si>
    <t>SOTAQUIRA</t>
  </si>
  <si>
    <t>SUSACON</t>
  </si>
  <si>
    <t>SUTAMARCHAN</t>
  </si>
  <si>
    <t>TENZA</t>
  </si>
  <si>
    <t>TIBANA</t>
  </si>
  <si>
    <t>TIPACOQUE</t>
  </si>
  <si>
    <t>TOCA</t>
  </si>
  <si>
    <t>TOGUI</t>
  </si>
  <si>
    <t>TURMEQUE</t>
  </si>
  <si>
    <t>TUTA</t>
  </si>
  <si>
    <t>UMBITA</t>
  </si>
  <si>
    <t>VELEZ</t>
  </si>
  <si>
    <t>VILLA DE LEYVA</t>
  </si>
  <si>
    <t>ZETAQUIRA</t>
  </si>
  <si>
    <t>COPER</t>
  </si>
  <si>
    <t>MARIPI</t>
  </si>
  <si>
    <t>SAN MIGUEL DE SEMA</t>
  </si>
  <si>
    <t>SAN PABLO DE BORBUR</t>
  </si>
  <si>
    <t>TUNUNGUA</t>
  </si>
  <si>
    <t>OROCUE</t>
  </si>
  <si>
    <t>SIACHOQUE</t>
  </si>
  <si>
    <t>TOTA</t>
  </si>
  <si>
    <t>CERINZA</t>
  </si>
  <si>
    <t>BERBEO</t>
  </si>
  <si>
    <t>BUSBANZA</t>
  </si>
  <si>
    <t>COMBITA</t>
  </si>
  <si>
    <t>CORRALES</t>
  </si>
  <si>
    <t>TIBASOSA</t>
  </si>
  <si>
    <t>CUCAITA</t>
  </si>
  <si>
    <t>PACHAVITA</t>
  </si>
  <si>
    <t>SUTATENZA</t>
  </si>
  <si>
    <t>FLORESTA</t>
  </si>
  <si>
    <t>LA CAPILLA</t>
  </si>
  <si>
    <t>FIRAVITOBA</t>
  </si>
  <si>
    <t>RAQUIRA</t>
  </si>
  <si>
    <t>AGUADA</t>
  </si>
  <si>
    <t>ALMEIDA</t>
  </si>
  <si>
    <t>BOYACÁ</t>
  </si>
  <si>
    <t>EL PEÑON</t>
  </si>
  <si>
    <t>SACHICA</t>
  </si>
  <si>
    <t>VALLEDUPAR</t>
  </si>
  <si>
    <t>ASTREA</t>
  </si>
  <si>
    <t>BECERRIL</t>
  </si>
  <si>
    <t>BOSCONIA</t>
  </si>
  <si>
    <t>CHIMICHAGUA</t>
  </si>
  <si>
    <t>CHIRIGUANA</t>
  </si>
  <si>
    <t>CHIVOLO</t>
  </si>
  <si>
    <t>CODAZZI</t>
  </si>
  <si>
    <t>EL BANCO</t>
  </si>
  <si>
    <t>EL COPEY</t>
  </si>
  <si>
    <t>EL DIFICIL</t>
  </si>
  <si>
    <t>GUAMAL</t>
  </si>
  <si>
    <t>LA GLORIA</t>
  </si>
  <si>
    <t>LA JAGUA DE IBIRICO</t>
  </si>
  <si>
    <t>LA PAZ ROBLES</t>
  </si>
  <si>
    <t>MAICAO</t>
  </si>
  <si>
    <t>PELAYA</t>
  </si>
  <si>
    <t>PLATO</t>
  </si>
  <si>
    <t>SABANAS DE SAN ANGEL</t>
  </si>
  <si>
    <t>SAN DIEGO</t>
  </si>
  <si>
    <t>SAN JUAN DEL CESAR</t>
  </si>
  <si>
    <t>SANTA ANA</t>
  </si>
  <si>
    <t>TAMALAMEQUE</t>
  </si>
  <si>
    <t>URUMITA</t>
  </si>
  <si>
    <t>HATONUEVO</t>
  </si>
  <si>
    <t>ALTOS DEL ROSARIO</t>
  </si>
  <si>
    <t xml:space="preserve">EL BANCO </t>
  </si>
  <si>
    <t>BARRANCO DE LOBA</t>
  </si>
  <si>
    <t>GUAYABETAL</t>
  </si>
  <si>
    <t>BOGOTÁ</t>
  </si>
  <si>
    <t>ZAMBRANO</t>
  </si>
  <si>
    <t>VILLAVICENCIO</t>
  </si>
  <si>
    <t>ACACIAS</t>
  </si>
  <si>
    <t>CABUYARO</t>
  </si>
  <si>
    <t>CASTILLA LA NUEVA</t>
  </si>
  <si>
    <t>CUBARRAL</t>
  </si>
  <si>
    <t>CUMARAL</t>
  </si>
  <si>
    <t>CUMARIBO</t>
  </si>
  <si>
    <t>EL CASTILLO</t>
  </si>
  <si>
    <t>FUENTE DE ORO</t>
  </si>
  <si>
    <t>LA MACARENA</t>
  </si>
  <si>
    <t>LA PRIMAVERA</t>
  </si>
  <si>
    <t>LEJANIAS</t>
  </si>
  <si>
    <t>MAPIRIPAN</t>
  </si>
  <si>
    <t>MEDINA</t>
  </si>
  <si>
    <t>MESETAS</t>
  </si>
  <si>
    <t>PARATEBUENO</t>
  </si>
  <si>
    <t>PUERTO CARREÑO</t>
  </si>
  <si>
    <t>PUERTO GAITAN</t>
  </si>
  <si>
    <t>PUERTO LLERAS</t>
  </si>
  <si>
    <t>PUERTO LOPEZ</t>
  </si>
  <si>
    <t>SAN CARLOS DE GUAROA</t>
  </si>
  <si>
    <t>SAN JOSE DEL GUAVIARE</t>
  </si>
  <si>
    <t>SAN JUAN DE ARAMA</t>
  </si>
  <si>
    <t>SAN JUANITO</t>
  </si>
  <si>
    <t>VISTAHERMOSA</t>
  </si>
  <si>
    <t>EL CALVARIO</t>
  </si>
  <si>
    <t>YOPAL</t>
  </si>
  <si>
    <t>AGUAZUL</t>
  </si>
  <si>
    <t>HATO COROZAL</t>
  </si>
  <si>
    <t>MANI</t>
  </si>
  <si>
    <t>MONTERREY</t>
  </si>
  <si>
    <t>NUNCHIA</t>
  </si>
  <si>
    <t>PAJARITO</t>
  </si>
  <si>
    <t>PAZ DE ARIPORO</t>
  </si>
  <si>
    <t>PORE</t>
  </si>
  <si>
    <t>SAN LUIS DE PALENQUE</t>
  </si>
  <si>
    <t>TAMARA</t>
  </si>
  <si>
    <t>TAURAMENA</t>
  </si>
  <si>
    <t>TRINIDAD</t>
  </si>
  <si>
    <t>RECETOR</t>
  </si>
  <si>
    <t>CORRESPONSAL BANCARIO-REVAL -ALTO NIVEL</t>
  </si>
  <si>
    <t>CORRESPONSAL BANCARIOS BANCO AGRARIO + CERCA</t>
  </si>
  <si>
    <t>CORRESPONSAL BANCARIO</t>
  </si>
  <si>
    <t>Ruta</t>
  </si>
  <si>
    <t>Cód. Oficina</t>
  </si>
  <si>
    <t>Cód. DANE</t>
  </si>
  <si>
    <t>Nombre Oficina</t>
  </si>
  <si>
    <t>Municipio</t>
  </si>
  <si>
    <t>Departamento</t>
  </si>
  <si>
    <t>Gerencia Zonal</t>
  </si>
  <si>
    <t>Gerencia Regional</t>
  </si>
  <si>
    <t>Días de apertura</t>
  </si>
  <si>
    <t>Horario Atención</t>
  </si>
  <si>
    <t>Días de cierre</t>
  </si>
  <si>
    <t>Dirección</t>
  </si>
  <si>
    <t>Abejorral</t>
  </si>
  <si>
    <t>Antioquia</t>
  </si>
  <si>
    <t>ANTIOQUIA ORIENTE - NORTE</t>
  </si>
  <si>
    <t>MARTES A SABADO</t>
  </si>
  <si>
    <t>Carrera 50 No.49-48/50</t>
  </si>
  <si>
    <t>Abrego</t>
  </si>
  <si>
    <t>Norte de Santander</t>
  </si>
  <si>
    <t>OCAÑA - SANTANDERES</t>
  </si>
  <si>
    <t>SANTANDERES</t>
  </si>
  <si>
    <t>LUNES A VIERNES</t>
  </si>
  <si>
    <t>SABADO Y DOMINGO</t>
  </si>
  <si>
    <t>Calle 14 N° 5-60</t>
  </si>
  <si>
    <t>Acacías</t>
  </si>
  <si>
    <t>Meta</t>
  </si>
  <si>
    <t>META - NORTE</t>
  </si>
  <si>
    <t>Carrera 17 No. 12 - 51</t>
  </si>
  <si>
    <t>ACANDI</t>
  </si>
  <si>
    <t>Acandí</t>
  </si>
  <si>
    <t>Chocó</t>
  </si>
  <si>
    <t>ANTIOQUIA - APARTADÓ</t>
  </si>
  <si>
    <t xml:space="preserve">Calle Ppal.  Calle Las  Flores con Calle CONSISTORIAL
</t>
  </si>
  <si>
    <t>Acevedo</t>
  </si>
  <si>
    <t>Huila</t>
  </si>
  <si>
    <t>HUILA - SUR</t>
  </si>
  <si>
    <t>MARTES A VIERNES Y      SÁBADO</t>
  </si>
  <si>
    <t>Carrera 4 No 6 -19/25 Acevedo - Huila</t>
  </si>
  <si>
    <t>Achí</t>
  </si>
  <si>
    <t>Bolívar</t>
  </si>
  <si>
    <t>BOLÍVAR</t>
  </si>
  <si>
    <t>Carrera 7 No.11-27 Las Delicias Centro</t>
  </si>
  <si>
    <t>AGRADO</t>
  </si>
  <si>
    <t>Agrado</t>
  </si>
  <si>
    <t>Carrera 4 No 5-16 Parque Central.</t>
  </si>
  <si>
    <t>Agua De Dios</t>
  </si>
  <si>
    <t>Cundinamarca</t>
  </si>
  <si>
    <t>CUNDINAMARCA - OCCIDENTE</t>
  </si>
  <si>
    <t>Carrera 9 No.14-02/08</t>
  </si>
  <si>
    <t>Aguachica</t>
  </si>
  <si>
    <t>Cesar</t>
  </si>
  <si>
    <t>Calle 5 No. 22-33</t>
  </si>
  <si>
    <t>Aguadas</t>
  </si>
  <si>
    <t>Caldas</t>
  </si>
  <si>
    <t>Calle 7 No. 5-20</t>
  </si>
  <si>
    <t>Aguazul</t>
  </si>
  <si>
    <t>Casanare</t>
  </si>
  <si>
    <t>CASANARE</t>
  </si>
  <si>
    <t>Carrera 18 No 9-31</t>
  </si>
  <si>
    <t>Aipe</t>
  </si>
  <si>
    <t>HUILA - NORTE</t>
  </si>
  <si>
    <t>Calle 5 CRA 4-12 ESQUINA</t>
  </si>
  <si>
    <t>Albania</t>
  </si>
  <si>
    <t>Caquetá</t>
  </si>
  <si>
    <t>CAQUETÁ</t>
  </si>
  <si>
    <t>Carrera 4 No. 5 -56 parque Principal - Centro</t>
  </si>
  <si>
    <t>Alcalá</t>
  </si>
  <si>
    <t>Valle del Cauca</t>
  </si>
  <si>
    <t>VALLE - NORTE</t>
  </si>
  <si>
    <t>Calle 5 No.9-27</t>
  </si>
  <si>
    <t>Alejandría</t>
  </si>
  <si>
    <t>Calle 20 No.19-34/36</t>
  </si>
  <si>
    <t>Algeciras</t>
  </si>
  <si>
    <t>CARRERA 5 N° 6- 59 local 101</t>
  </si>
  <si>
    <t>Almaguer</t>
  </si>
  <si>
    <t>Cauca</t>
  </si>
  <si>
    <t>CAUCA - SUR</t>
  </si>
  <si>
    <t>Calle 4 No.4-56</t>
  </si>
  <si>
    <t>Alpujarra</t>
  </si>
  <si>
    <t>Tolima</t>
  </si>
  <si>
    <t>TOLIMA - SUR</t>
  </si>
  <si>
    <t>Carrera 5 Calle 5 Esquina - fente al Parque Principal "Palacio Municipal"</t>
  </si>
  <si>
    <t>Altamira</t>
  </si>
  <si>
    <t>Calle 4 solar, hoy calle 6 sin nomenclatura</t>
  </si>
  <si>
    <t>ALTAMIRA (Corregimiento del municipio de Betulia - Antioquia)</t>
  </si>
  <si>
    <t>Betulia</t>
  </si>
  <si>
    <t>ANTIOQUIA - SUROESTE</t>
  </si>
  <si>
    <t>Calles 10 y 11 No. 10 - 17 Parque Principal Altamira - Betulia</t>
  </si>
  <si>
    <t>Alvarado</t>
  </si>
  <si>
    <t>TOLIMA - NORTE</t>
  </si>
  <si>
    <t>Calle 3 No 3-18/22/24 Barrio Centro</t>
  </si>
  <si>
    <t>Amagá</t>
  </si>
  <si>
    <t>CALLE 50 N° 51 – 15</t>
  </si>
  <si>
    <t>Anapoima</t>
  </si>
  <si>
    <t>Calle 8 No. 2-14</t>
  </si>
  <si>
    <t>Ancuyá</t>
  </si>
  <si>
    <t>Nariño</t>
  </si>
  <si>
    <t>NARIÑO - CENTRO</t>
  </si>
  <si>
    <t>Calle 2 No.3-59 Palacio Municipal</t>
  </si>
  <si>
    <t>Andes</t>
  </si>
  <si>
    <t>CARRERA 51 N° 48-40</t>
  </si>
  <si>
    <t>Angelópolis</t>
  </si>
  <si>
    <t>Calle 11 No. 11 - 43/45</t>
  </si>
  <si>
    <t>Angostura</t>
  </si>
  <si>
    <t>ANTIOQUIA - NORTE</t>
  </si>
  <si>
    <t>Calle 11 No.9-38 Palacio Municipal - Primer Piso.</t>
  </si>
  <si>
    <t>Anolaima</t>
  </si>
  <si>
    <t>Carrera 4 No. 4-02</t>
  </si>
  <si>
    <t>Anorí</t>
  </si>
  <si>
    <t>Cra. 29 Calle 30 Plaza Ppal.</t>
  </si>
  <si>
    <t>Anserma</t>
  </si>
  <si>
    <t>CALLE 7 No. 4-01</t>
  </si>
  <si>
    <t>Ansermanuevo</t>
  </si>
  <si>
    <t>CRA.4 BIS # 6-93</t>
  </si>
  <si>
    <t>Anza</t>
  </si>
  <si>
    <t>ANTIOQUIA - OCCIDENTE</t>
  </si>
  <si>
    <t>Calle 10 No.10-24/28  Parque Principal</t>
  </si>
  <si>
    <t>Anzoátegui</t>
  </si>
  <si>
    <t>Apartadó</t>
  </si>
  <si>
    <t xml:space="preserve">CRA.100 No.96-18       </t>
  </si>
  <si>
    <t>Apía</t>
  </si>
  <si>
    <t>Risaralda</t>
  </si>
  <si>
    <t>CRA 8 No 7 -44 / 66</t>
  </si>
  <si>
    <t>Apulo</t>
  </si>
  <si>
    <t>Carrera 4 No. 11-65 Avenida Colombia Barrio Centro</t>
  </si>
  <si>
    <t>Aquitania</t>
  </si>
  <si>
    <t>Boyacá</t>
  </si>
  <si>
    <t>BOYACÁ - DUITAMA</t>
  </si>
  <si>
    <t>Calle 7 No.6-34</t>
  </si>
  <si>
    <t>Aracataca</t>
  </si>
  <si>
    <t>Magdalena</t>
  </si>
  <si>
    <t>MAGDALENA</t>
  </si>
  <si>
    <t>CALLE  6  Nº. 2-76     Carrera 3 No. 6-06</t>
  </si>
  <si>
    <t>Aranzazu</t>
  </si>
  <si>
    <t>CRA 6 No 6 - 27</t>
  </si>
  <si>
    <t>Aratoca</t>
  </si>
  <si>
    <t>Santander</t>
  </si>
  <si>
    <t>SAN GIL - SANTANDERES</t>
  </si>
  <si>
    <t>CRA. 4 N° 4-56</t>
  </si>
  <si>
    <t>Arauca</t>
  </si>
  <si>
    <t>Calle 20 N. 20-05</t>
  </si>
  <si>
    <t>ARAUCA ( Corregimiento del municipio de Palestina - Caldas)</t>
  </si>
  <si>
    <t>Palestina</t>
  </si>
  <si>
    <t xml:space="preserve">CRA 4 No 6A - 31 </t>
  </si>
  <si>
    <t>Arauquita</t>
  </si>
  <si>
    <t>CALLE 3 No. 4-48</t>
  </si>
  <si>
    <t>Arbeláez</t>
  </si>
  <si>
    <t>CUNDINAMARCA - SUR</t>
  </si>
  <si>
    <t>Calle 8 No.7-08/10</t>
  </si>
  <si>
    <t>Arboledas</t>
  </si>
  <si>
    <t>CÚCUTA - SANTANDERES</t>
  </si>
  <si>
    <t xml:space="preserve">Calle 4 N° 5-50 </t>
  </si>
  <si>
    <t>Arboletes</t>
  </si>
  <si>
    <t>CÓRDOBA</t>
  </si>
  <si>
    <t xml:space="preserve">CaLLE 29 No. 31 - 10 - Calle 31 No. 28 -06 Centro </t>
  </si>
  <si>
    <t>Arcabuco</t>
  </si>
  <si>
    <t>BOYACÁ - TUNJA</t>
  </si>
  <si>
    <t>Cra.6 No.4-09</t>
  </si>
  <si>
    <t>Argelia</t>
  </si>
  <si>
    <t>Calle 30 No. 30-07/09</t>
  </si>
  <si>
    <t>Calle 3 No. 3-13/19/25 Frente al Parque Principal</t>
  </si>
  <si>
    <t>Arjona</t>
  </si>
  <si>
    <t>Carrera 41 No. 44 -89 Calle del Coco</t>
  </si>
  <si>
    <t>Armenia</t>
  </si>
  <si>
    <t>Calle 10 No.8-04</t>
  </si>
  <si>
    <t>Quindio</t>
  </si>
  <si>
    <t>QUINDIO</t>
  </si>
  <si>
    <t>CARRERA 13 No.17/47/59 Centro Comercial La 13</t>
  </si>
  <si>
    <t>Astrea</t>
  </si>
  <si>
    <t>CESAR - NORTE</t>
  </si>
  <si>
    <t>CALLE   7   Nº.  3-03</t>
  </si>
  <si>
    <t>Ataco</t>
  </si>
  <si>
    <t>CRA.5 No.8-07      Cra. 5-7-17</t>
  </si>
  <si>
    <t>Ayapel</t>
  </si>
  <si>
    <t>Córdoba</t>
  </si>
  <si>
    <t>ANTIOQUIA CAUCASIA - NORTE</t>
  </si>
  <si>
    <t>Calle 8 A No.1 - 48 - Centro Comercial Bulevar - Ayapel - Córdoba</t>
  </si>
  <si>
    <t>Bahía Solano</t>
  </si>
  <si>
    <t xml:space="preserve">Cra.3A No.2-10 </t>
  </si>
  <si>
    <t>Balboa</t>
  </si>
  <si>
    <t>CARRERA 8 No 7 - 45</t>
  </si>
  <si>
    <t>Calle 5 No. 2-32</t>
  </si>
  <si>
    <t>Baranoa</t>
  </si>
  <si>
    <t>Atlántico</t>
  </si>
  <si>
    <t>ATLÁNTICO</t>
  </si>
  <si>
    <t>Carrera 19  Nº.  16-52   Plaza de Baranoa</t>
  </si>
  <si>
    <t>Baraya</t>
  </si>
  <si>
    <t>Calle 2C No.6-64</t>
  </si>
  <si>
    <t>Barbacoas</t>
  </si>
  <si>
    <t>NARIÑO - SUR</t>
  </si>
  <si>
    <t>Cra. 8 No. 4-36/70 Paso Grande - Calle Tomas Cipriano de Mosquera</t>
  </si>
  <si>
    <t>Barbosa</t>
  </si>
  <si>
    <t>BOYACÁ - MONIQUIRA</t>
  </si>
  <si>
    <t>CALLE 8 N° 8 – 22</t>
  </si>
  <si>
    <t>BARCELONA (Corregimiento del municipio de Calarcá - Quindio )</t>
  </si>
  <si>
    <t>Calarca</t>
  </si>
  <si>
    <t>CRA 11 CALLE 11  Esquina</t>
  </si>
  <si>
    <t>Barichara</t>
  </si>
  <si>
    <t>CALLE 5 N° 6 - 35</t>
  </si>
  <si>
    <t>Barrancabermeja</t>
  </si>
  <si>
    <t>BARRANCABERMEJA - SANTANDERES</t>
  </si>
  <si>
    <t>CALLE 49 N° 5-03 Sector Comercial</t>
  </si>
  <si>
    <t>BARRANQUILLA ( PRINCIPAL )</t>
  </si>
  <si>
    <t>Barranquilla</t>
  </si>
  <si>
    <t>Carrera 46 No.45-50</t>
  </si>
  <si>
    <t>Becerril</t>
  </si>
  <si>
    <t>Carrera 7 Calle 10 esquina. Barrio Palmaritos Nuevo Palacio Municipal</t>
  </si>
  <si>
    <t>Belalcázar</t>
  </si>
  <si>
    <t>Carrera 5 No. 14 - 24</t>
  </si>
  <si>
    <t>Belén</t>
  </si>
  <si>
    <t>NARIÑO - NORTE</t>
  </si>
  <si>
    <t>Carrera 3 N° 3 -77</t>
  </si>
  <si>
    <t>Cra.5 No.6-11</t>
  </si>
  <si>
    <t>Belén De Los Andaquíes</t>
  </si>
  <si>
    <t xml:space="preserve">Carrera 4 No. 4-42 </t>
  </si>
  <si>
    <t>Belén de Umbria</t>
  </si>
  <si>
    <t>MIERCOLES A DOMINGO</t>
  </si>
  <si>
    <t>LUNES Y MARTES</t>
  </si>
  <si>
    <t>Carrera 11 # 6 -25</t>
  </si>
  <si>
    <t>Bello</t>
  </si>
  <si>
    <t>ANTIOQUIA - METROPOLITANA</t>
  </si>
  <si>
    <t xml:space="preserve">Carrera 51 No. 51-47
</t>
  </si>
  <si>
    <t>Arboleda</t>
  </si>
  <si>
    <t>Calle Principal - Barrio Fátima</t>
  </si>
  <si>
    <t>Betania</t>
  </si>
  <si>
    <t>Cra.21 No.20-03</t>
  </si>
  <si>
    <t>BUCARAMANGA - SANTANDERES</t>
  </si>
  <si>
    <t>Calle 6 N° 5-15</t>
  </si>
  <si>
    <t>Boavita</t>
  </si>
  <si>
    <t>BOYACÁ - SOATÁ</t>
  </si>
  <si>
    <t>Cra.7 Calle 5 Local 107 Edificio del Gobierno Municipal</t>
  </si>
  <si>
    <t>Olaya Herrera</t>
  </si>
  <si>
    <t>REGIÓN PACIFICA OCCIDENTE</t>
  </si>
  <si>
    <t>Calle las  Flores - Casco Urbano Olaya Herrera Bocas de Satinga - Nariño</t>
  </si>
  <si>
    <t>Bochalema</t>
  </si>
  <si>
    <t>CRA. 4 N° 2-66</t>
  </si>
  <si>
    <t>BOGOTA - AVENIDA CHILE</t>
  </si>
  <si>
    <t>Bogotá, D.C.</t>
  </si>
  <si>
    <t>Bogotá D.C</t>
  </si>
  <si>
    <t>Call 72 No. 10 - 51</t>
  </si>
  <si>
    <t>BOGOTA - AVENIDA JIMENEZ</t>
  </si>
  <si>
    <t>Calle 15 No.8-32</t>
  </si>
  <si>
    <t>BOGOTA - BARRIO RESTREPO</t>
  </si>
  <si>
    <t>Cra.18 No.15-31/37/ 38 sur</t>
  </si>
  <si>
    <t>BOGOTÀ - CALLE CIEN</t>
  </si>
  <si>
    <t>Calle 100 No.17 A - 11 edif. Tundanza</t>
  </si>
  <si>
    <t>BOGOTA - CAN</t>
  </si>
  <si>
    <t xml:space="preserve">CALLE 44 No 54 - 82
</t>
  </si>
  <si>
    <t>BOGOTA - CODABAS</t>
  </si>
  <si>
    <t>Cra. 7a No. 180-71/75 módulo 1 local 29</t>
  </si>
  <si>
    <t>BOGOTA - CORABASTOS</t>
  </si>
  <si>
    <t>DOMINGO</t>
  </si>
  <si>
    <t xml:space="preserve">Cra. 86 No. 24 A 19 Sur Local D </t>
  </si>
  <si>
    <t>BOGOTA - GOBERNACION DE CUND.</t>
  </si>
  <si>
    <t xml:space="preserve">CALLE 26 No.47-73 Edif.Gobernación de Cund. </t>
  </si>
  <si>
    <t>BOGOTA - PALOQUEMAO</t>
  </si>
  <si>
    <t>Avenida Calle 19 N° 25 - 04</t>
  </si>
  <si>
    <t>BOGOTA - PUENTE ARANDA</t>
  </si>
  <si>
    <t>Calle 13 No. 60 - 60</t>
  </si>
  <si>
    <t>BOGOTA - USME</t>
  </si>
  <si>
    <t xml:space="preserve">CALLE 137 B SUR No. 2 A -64 </t>
  </si>
  <si>
    <t>BOGOTA CENTRO DE PAGOS, RECAUDOS Y DEPOSITOS JUDICIALES CHAPINERO</t>
  </si>
  <si>
    <t>Carrera 13 No.63-75/71</t>
  </si>
  <si>
    <t>Ciudad Bolívar</t>
  </si>
  <si>
    <t>Carrera 51 N° 48-25</t>
  </si>
  <si>
    <t>Calle 5 No.3 -61</t>
  </si>
  <si>
    <t>Crrera 5 No.5-21</t>
  </si>
  <si>
    <t>CRA. 3 N° 9-64</t>
  </si>
  <si>
    <t>BOLIVIA (Corregimiento de l municipio de Pensilvania - Caldas)</t>
  </si>
  <si>
    <t xml:space="preserve">PLAZA PRINCIPAL - ESQUINA </t>
  </si>
  <si>
    <t>Bosconia</t>
  </si>
  <si>
    <t>CALLE 18  Nº.19-67</t>
  </si>
  <si>
    <t>BRUSELAS (Corregimiento de Pitalito - Huila)</t>
  </si>
  <si>
    <t>Pitalito</t>
  </si>
  <si>
    <t>Calle 5 N° 3 - 36</t>
  </si>
  <si>
    <t>Bucaramanga</t>
  </si>
  <si>
    <t>CALLE 35 No.17-30/34</t>
  </si>
  <si>
    <t>Buenaventura</t>
  </si>
  <si>
    <t>Calle 1 Carrera 2 Esquina, Barrio Centro - Sector Isla (Calle 1 No. 2-51/2-59)</t>
  </si>
  <si>
    <t>Buenavista</t>
  </si>
  <si>
    <t>Carrera 12 N° 9 - 26</t>
  </si>
  <si>
    <t>CALLE 2 No 3 - 30</t>
  </si>
  <si>
    <t>Sucre</t>
  </si>
  <si>
    <t>CALLE  8  Nº.  8-27</t>
  </si>
  <si>
    <t>Buenos Aires</t>
  </si>
  <si>
    <t>CAUCA - CENTRO Y NORTE</t>
  </si>
  <si>
    <t>Carrera  1 con Calle 6</t>
  </si>
  <si>
    <t>Buesaco</t>
  </si>
  <si>
    <t>Carrera 3 No. 8 – 56 Centro - Parque Principal</t>
  </si>
  <si>
    <t>Cabrera</t>
  </si>
  <si>
    <t>Carrera. 2 No.5-34</t>
  </si>
  <si>
    <t>Cabuyaro</t>
  </si>
  <si>
    <t>Centro</t>
  </si>
  <si>
    <t>Cachipay</t>
  </si>
  <si>
    <t>Calle 4 No. 5-34/40</t>
  </si>
  <si>
    <t>Cachirá</t>
  </si>
  <si>
    <t>CRA. 7 N° 5-29 Parque Principal</t>
  </si>
  <si>
    <t>Cácota</t>
  </si>
  <si>
    <t>PAMPLONA - SANTANDERES</t>
  </si>
  <si>
    <t>CALLE 4 N° 2-76</t>
  </si>
  <si>
    <t>Caicedo</t>
  </si>
  <si>
    <t>Calle 5 No.4-29 PARQUE PRINCIPAL</t>
  </si>
  <si>
    <t>Caicedonia</t>
  </si>
  <si>
    <t>Carrera 15 N° 8 - 20/26</t>
  </si>
  <si>
    <t>Caimito</t>
  </si>
  <si>
    <t>PLAZA PRINCIPAL</t>
  </si>
  <si>
    <t>Cajamarca</t>
  </si>
  <si>
    <t>TOLIMA - CENTRO</t>
  </si>
  <si>
    <t>Carrera 8 No. 6-56 Parque Principal</t>
  </si>
  <si>
    <t>Cajibío</t>
  </si>
  <si>
    <t>Parque Principal</t>
  </si>
  <si>
    <t>Calamar</t>
  </si>
  <si>
    <t>Carrera 2 No.20-07      20-70</t>
  </si>
  <si>
    <t>CRA 24 No 39 -36</t>
  </si>
  <si>
    <t>Calle 130 Sur No. 50-44/50</t>
  </si>
  <si>
    <t>Caldono</t>
  </si>
  <si>
    <t xml:space="preserve">Calle Principal - Barrio Bolivar </t>
  </si>
  <si>
    <t>CALI  AVENIDA TERCERA NORTE</t>
  </si>
  <si>
    <t>Cali</t>
  </si>
  <si>
    <t>VALLE</t>
  </si>
  <si>
    <t>Avenida. 3a. Norte No.40 N -08 Barrio Vipasa</t>
  </si>
  <si>
    <t>CALI  PASOANCHO</t>
  </si>
  <si>
    <t>Calle 13 (Av. Pasoancho) No. 73 / 104 - 108</t>
  </si>
  <si>
    <t>Calle 11 No.5-28</t>
  </si>
  <si>
    <t>Caloto</t>
  </si>
  <si>
    <t xml:space="preserve">Calle 12 No.3-62 </t>
  </si>
  <si>
    <t>Campamento</t>
  </si>
  <si>
    <t>Calle 10 No. 10-06</t>
  </si>
  <si>
    <t>Campo De La Cruz</t>
  </si>
  <si>
    <t>Calle  9  Cra. 11-04</t>
  </si>
  <si>
    <t>Campolegre</t>
  </si>
  <si>
    <t>Calle 18 No. 7 - 32</t>
  </si>
  <si>
    <t>Campohermoso</t>
  </si>
  <si>
    <t>BOYACÁ - GARAGOA</t>
  </si>
  <si>
    <t>Carrera 5 No. 2 – 03/07</t>
  </si>
  <si>
    <t>Canalete</t>
  </si>
  <si>
    <t>Diagonal al parque</t>
  </si>
  <si>
    <t>Candelaria</t>
  </si>
  <si>
    <t>Calle  12 N°11-31</t>
  </si>
  <si>
    <t>CARREA 8 N° 10-39</t>
  </si>
  <si>
    <t>CANDELARIA - CAVASA</t>
  </si>
  <si>
    <t>Kilómetro 11 vía Cali - Candelaria / Central de Abastecimiento del Valle del Cauca S.A. - CAVASA</t>
  </si>
  <si>
    <t>Cañasgordas</t>
  </si>
  <si>
    <t xml:space="preserve">Carrera 31 No. 30-49 primer piso - Parque Principal  </t>
  </si>
  <si>
    <t>Caparrapí</t>
  </si>
  <si>
    <t>CUNDINAMARCA - NORTE</t>
  </si>
  <si>
    <t>Carrera. 4 No. 7-25</t>
  </si>
  <si>
    <t>Capitanejo</t>
  </si>
  <si>
    <t>CRA. 4 N° 5-39/43</t>
  </si>
  <si>
    <t>Caqueza</t>
  </si>
  <si>
    <t>Carrera 5 No. 2-18</t>
  </si>
  <si>
    <t>Caracolí</t>
  </si>
  <si>
    <t>ANTIOQUIA - MAGDALENA MEDIO</t>
  </si>
  <si>
    <t>Calle 21 No.20B-23 Calle la Bácula</t>
  </si>
  <si>
    <t>Caramanta</t>
  </si>
  <si>
    <t>Cra. 20 No.19-02</t>
  </si>
  <si>
    <t>Carcasí</t>
  </si>
  <si>
    <t>Carrera 2 N° 3-47</t>
  </si>
  <si>
    <t>Carmen De Apicalá</t>
  </si>
  <si>
    <t>Carrera 6 N° 2 – 65</t>
  </si>
  <si>
    <t>El Carmen De Atrato</t>
  </si>
  <si>
    <t>Carrera 5 No. 5 - 15 Pqrque Principal.</t>
  </si>
  <si>
    <t>Carmen De Carupa</t>
  </si>
  <si>
    <t>CUNDINAMARCA - ORIENTE</t>
  </si>
  <si>
    <t>Calle 2  N° 1 – 03</t>
  </si>
  <si>
    <t>El Carmen De Viboral</t>
  </si>
  <si>
    <t>Carrera 30 No.31-64</t>
  </si>
  <si>
    <t>Carolina</t>
  </si>
  <si>
    <t>Calle 49 No.50-20</t>
  </si>
  <si>
    <t>Cartagena</t>
  </si>
  <si>
    <t>Calle del Arsenal - Calle 24 No. 8B-165 Barrio Getsemani - Oficina y el Centro de Pagos y la Unidad de Depósitos Judiciales en la Calle Larga, Calle 25 No. 8B-162 Barrio Getsemani.</t>
  </si>
  <si>
    <t>Cartagena Del Chairá</t>
  </si>
  <si>
    <t>Cra. 2 Calle 3, Centro Comercial el Palmar. Locales 2,19 y20</t>
  </si>
  <si>
    <t>Cartago</t>
  </si>
  <si>
    <t>Calle 11 No. 4-71 / 4-79</t>
  </si>
  <si>
    <t>Casabianca</t>
  </si>
  <si>
    <t>Calle 3 No.2-43 Costado  Norte Parque Principal</t>
  </si>
  <si>
    <t>Castilla La Nueva</t>
  </si>
  <si>
    <t>Carrera 8 No. 5 – 41/43 Centro</t>
  </si>
  <si>
    <t>Caucasia</t>
  </si>
  <si>
    <t>Carrera 20 No. 3 - 76 Centro Comercial Cauca Centro  - Locales 101 - 102 - 103 - 125 - 126 Barrio Nueva Estrella</t>
  </si>
  <si>
    <t>CENTRAL DE ABASTOS BUCARAMANGA</t>
  </si>
  <si>
    <t>VIA PALENQUE CAFÉ MADRID  # 44-96 CENTRAL DE ABASTOS BUCARAMANGA LOCAL 1A BODEGA 13</t>
  </si>
  <si>
    <t>CENTRAL DE ABASTOS CUCUTA</t>
  </si>
  <si>
    <t>Cúcuta</t>
  </si>
  <si>
    <t xml:space="preserve">CENABASTOS CUCUTA Galpón G local 7  y 18 </t>
  </si>
  <si>
    <t>CENTRAL DE ABASTOS NEIVA</t>
  </si>
  <si>
    <t>Neiva</t>
  </si>
  <si>
    <t>CALLE 38 SUR No. 3-50 BODG. F101 Y F118 BLOQUE F</t>
  </si>
  <si>
    <t>CENTRAL DE ABASTOS PEREIRA</t>
  </si>
  <si>
    <t>Pereira</t>
  </si>
  <si>
    <t>CENTRAL MAYORISTA MERCASA Comuna Villa Olímpica – LOCAL B2</t>
  </si>
  <si>
    <t>CENTRAL DE ABASTOS SINCELEJO</t>
  </si>
  <si>
    <t>Sincelejo</t>
  </si>
  <si>
    <t>Calle 38 N°19-232 Local C11 Sector Ma-B1</t>
  </si>
  <si>
    <t>CENTRO DE NEGOCIOS BOGOTA CENTRO</t>
  </si>
  <si>
    <t xml:space="preserve">Calle 12 c 8-35 </t>
  </si>
  <si>
    <t>CENTRO DE NEGOCIOS MEDELLIN CARABOBO</t>
  </si>
  <si>
    <t>Medellín</t>
  </si>
  <si>
    <t>Cra.52 No.50-37</t>
  </si>
  <si>
    <t>Cereté</t>
  </si>
  <si>
    <t xml:space="preserve">Calle 13 A No.9-65            </t>
  </si>
  <si>
    <t>Cerrito</t>
  </si>
  <si>
    <t>CALLE 8 N° 5-13</t>
  </si>
  <si>
    <t>Cerro San Antonio</t>
  </si>
  <si>
    <t>Calle   5    Nº. 4-41  Calle Principal - Barrio el Centro</t>
  </si>
  <si>
    <t>CHACHAGÜI</t>
  </si>
  <si>
    <t>Chachagüi</t>
  </si>
  <si>
    <t>Calle 3 N° 4 – 71</t>
  </si>
  <si>
    <t>Chaguaní</t>
  </si>
  <si>
    <t>Carrera 4 No. 3-01  Esquina</t>
  </si>
  <si>
    <t>Chaparral</t>
  </si>
  <si>
    <t>Carrera 9 No. 10 - 30  Barrio el Centro</t>
  </si>
  <si>
    <t>CHARALÁ</t>
  </si>
  <si>
    <t>Charalá</t>
  </si>
  <si>
    <t xml:space="preserve">Calle 24 No. 14 - 02 </t>
  </si>
  <si>
    <t>Chía</t>
  </si>
  <si>
    <t>Carrera 10 No.8-13</t>
  </si>
  <si>
    <t>Chigorodó</t>
  </si>
  <si>
    <t>CALLE 97 No. 102-30</t>
  </si>
  <si>
    <t>Chimá</t>
  </si>
  <si>
    <t>Carrera 4 N° 11 - 18</t>
  </si>
  <si>
    <t>Chima</t>
  </si>
  <si>
    <t>Calle 5 No.6-01 Parque Central</t>
  </si>
  <si>
    <t>Chimichagua</t>
  </si>
  <si>
    <t>Calle 5 No. 4-02/ 06</t>
  </si>
  <si>
    <t>Chinácota</t>
  </si>
  <si>
    <t>CALLE 3 No. 3-56 Esquina</t>
  </si>
  <si>
    <t>Chinavita</t>
  </si>
  <si>
    <t>Calle 4 No. 3 - 32</t>
  </si>
  <si>
    <t>Chipatá</t>
  </si>
  <si>
    <t xml:space="preserve">Calle 3 No. 5 - 37 </t>
  </si>
  <si>
    <t>Chiquinquirá</t>
  </si>
  <si>
    <t>BOYACÁ - CHIQUINQUIRÁ</t>
  </si>
  <si>
    <t>Calle 17 No.8-42/44</t>
  </si>
  <si>
    <t>Chiriguaná</t>
  </si>
  <si>
    <t>Calle 8 No 2-148</t>
  </si>
  <si>
    <t>Chiscas</t>
  </si>
  <si>
    <t>Calle 4 No.4-01</t>
  </si>
  <si>
    <t>Chita</t>
  </si>
  <si>
    <t>Calle 4 No. 4 - 43</t>
  </si>
  <si>
    <t>Chitagá</t>
  </si>
  <si>
    <t>CRA. 6 N° 3-67</t>
  </si>
  <si>
    <t>Chitaraque</t>
  </si>
  <si>
    <t>Calle 2 No. 3 - 39</t>
  </si>
  <si>
    <t>Chivolo</t>
  </si>
  <si>
    <t>TRANSV. 5ª No.3-86     Carrera 13 No.5-54</t>
  </si>
  <si>
    <t>Chivor</t>
  </si>
  <si>
    <t>Carrera 4 No. 4 -02/06</t>
  </si>
  <si>
    <t>Choachí</t>
  </si>
  <si>
    <t>Carrera 3 NO 4-08</t>
  </si>
  <si>
    <t>Chocontá</t>
  </si>
  <si>
    <t xml:space="preserve">Carrera 5 No. 4 - 43
</t>
  </si>
  <si>
    <t>Ciénaga</t>
  </si>
  <si>
    <t>CALLE 12 No. 11 - 52 Barrio Centro</t>
  </si>
  <si>
    <t>Ciénaga De Oro</t>
  </si>
  <si>
    <t>Calle 7 N0.16-04</t>
  </si>
  <si>
    <t>Cimitarra</t>
  </si>
  <si>
    <t>Circasia</t>
  </si>
  <si>
    <t>CALLE 6 No.13-60</t>
  </si>
  <si>
    <t>Cisneros</t>
  </si>
  <si>
    <t>Calle 20 No.20-05</t>
  </si>
  <si>
    <t>Cocorná</t>
  </si>
  <si>
    <t>Calle 21 No. 22-34</t>
  </si>
  <si>
    <t>Agustín Codazzi</t>
  </si>
  <si>
    <t>CALLE  17  Nº.  16-51</t>
  </si>
  <si>
    <t>Coello</t>
  </si>
  <si>
    <t>Cra. 1 No 1 - 59 Esquina.</t>
  </si>
  <si>
    <t>Colombia</t>
  </si>
  <si>
    <t xml:space="preserve">Cra. 3 No 7 - 12      Carrera 3 No. 6 – 05 Barrio Unicentro
</t>
  </si>
  <si>
    <t>Concepción</t>
  </si>
  <si>
    <t>Calle 20 No. 21-27</t>
  </si>
  <si>
    <t>CRA. 4 N° 6-67</t>
  </si>
  <si>
    <t>Condoto</t>
  </si>
  <si>
    <t>Carrera 3 No. 6-7 Barrio el Comercio</t>
  </si>
  <si>
    <t>Consacá</t>
  </si>
  <si>
    <t>Carrera 6 Calle 2 Esquina Plaza Principal</t>
  </si>
  <si>
    <t>Contadero</t>
  </si>
  <si>
    <t>Contratación</t>
  </si>
  <si>
    <t>Calle 5 N° 3-20</t>
  </si>
  <si>
    <t>Convención</t>
  </si>
  <si>
    <t>CALLE 5 N° 6-42</t>
  </si>
  <si>
    <t>Copacabana</t>
  </si>
  <si>
    <t xml:space="preserve">Carrera 51 No. 49-31 </t>
  </si>
  <si>
    <t>CRA 10  CON CALLE 12 ESQUINA EDIFICIO DEL CAFÉ - PLAZA PRPAL</t>
  </si>
  <si>
    <t>CARRERA 3 - CALLE 3B  No. 3 - 15 Parque Principal</t>
  </si>
  <si>
    <t>Corinto</t>
  </si>
  <si>
    <t>Calle 7 No. 9-41</t>
  </si>
  <si>
    <t>Coromoro</t>
  </si>
  <si>
    <t>CRA. 6 N° 4-07</t>
  </si>
  <si>
    <t>Corozal</t>
  </si>
  <si>
    <t>Cra.25  Nº. 27-29</t>
  </si>
  <si>
    <t>Covarachía</t>
  </si>
  <si>
    <t>Cra. 1 No. 3 - 20 ALCALDIA MUNICIPAL</t>
  </si>
  <si>
    <t>Coyaima</t>
  </si>
  <si>
    <t>Cra.3 No.2-36 Barrio Centro</t>
  </si>
  <si>
    <t>Cravo Norte</t>
  </si>
  <si>
    <t>CALLE 3 No. 4-51</t>
  </si>
  <si>
    <t>Cubará</t>
  </si>
  <si>
    <t>CALLE 4 No.4-56/2-21</t>
  </si>
  <si>
    <t>San Luis De Cubarral</t>
  </si>
  <si>
    <t>Calle 9 No.8-33</t>
  </si>
  <si>
    <t>CALLE 10 No.5-50 Edificio Agrobancario</t>
  </si>
  <si>
    <t>Cucutilla</t>
  </si>
  <si>
    <t>Carrera 3 No. 4-43/44 Barrio Sogamoso</t>
  </si>
  <si>
    <t>Cumaral</t>
  </si>
  <si>
    <t>Cra.21 No.11-04</t>
  </si>
  <si>
    <t>Cumaribo</t>
  </si>
  <si>
    <t>Vichada</t>
  </si>
  <si>
    <t>TERRITORIOS NACIONALES</t>
  </si>
  <si>
    <t>Carrera 12 No.6-32</t>
  </si>
  <si>
    <t>Cumbal</t>
  </si>
  <si>
    <t>Calle 18 No. 5-99</t>
  </si>
  <si>
    <t>Cumbitara</t>
  </si>
  <si>
    <t>Carrera 4 No. 4 - 20</t>
  </si>
  <si>
    <t>Cunday</t>
  </si>
  <si>
    <t>CALLE 6 No.4-50</t>
  </si>
  <si>
    <t>Curillo</t>
  </si>
  <si>
    <t>Calle 11 N° 2-01</t>
  </si>
  <si>
    <t>Curití</t>
  </si>
  <si>
    <t>CRA. 8 N° 8-58</t>
  </si>
  <si>
    <t>Dabeiba</t>
  </si>
  <si>
    <t>Carrera 10 No. 8 - 27 - Carrera Uribe - Uribe</t>
  </si>
  <si>
    <t>Dagua</t>
  </si>
  <si>
    <t>Calle 10 N° 12 – 36</t>
  </si>
  <si>
    <t>Calima</t>
  </si>
  <si>
    <t>Calle 11 No.6-42</t>
  </si>
  <si>
    <t>Dolores</t>
  </si>
  <si>
    <t>CRA. 7 No.2-09/17</t>
  </si>
  <si>
    <t>Donmatías</t>
  </si>
  <si>
    <t>Carrera 30 No. 31 - 29</t>
  </si>
  <si>
    <t>Dosquebradas</t>
  </si>
  <si>
    <t>CRA 16 No. 27 - 08 Local 01 Centro Comercial Yellow</t>
  </si>
  <si>
    <t>Duitama</t>
  </si>
  <si>
    <t xml:space="preserve">Calle 14 No 15-33/37-41 </t>
  </si>
  <si>
    <t>Durania</t>
  </si>
  <si>
    <t>EDIF. FUENTES BARRIO CENTRO</t>
  </si>
  <si>
    <t>Ebéjico</t>
  </si>
  <si>
    <t>CALLE 20 No. 20-11/29/CARRERA 20 No. 20-11</t>
  </si>
  <si>
    <t>El Águila</t>
  </si>
  <si>
    <t>CRA. 2 # 7-02/09 Plaza Principal Edificio del Café</t>
  </si>
  <si>
    <t>El Bagre</t>
  </si>
  <si>
    <t>Carrera 48 No. 50-33</t>
  </si>
  <si>
    <t>El Banco</t>
  </si>
  <si>
    <t>Calle 6 No.8-51</t>
  </si>
  <si>
    <t>Patía</t>
  </si>
  <si>
    <t>Carrera 2 Calle 6 Esquina</t>
  </si>
  <si>
    <t>El Carmen</t>
  </si>
  <si>
    <t>Calle 8 N° 3-07</t>
  </si>
  <si>
    <t>El Carmen de Bolivar</t>
  </si>
  <si>
    <t xml:space="preserve"> Calle 22 No 52-34</t>
  </si>
  <si>
    <t>El Carmen De Chucurí</t>
  </si>
  <si>
    <t>Calle 5 No. 3 - 06</t>
  </si>
  <si>
    <t>El Castillo</t>
  </si>
  <si>
    <t>META - SUR</t>
  </si>
  <si>
    <t>Calle 10 No.8-33 Centro</t>
  </si>
  <si>
    <t>El Cerrito</t>
  </si>
  <si>
    <t>Calle 7 No. 11 - 66</t>
  </si>
  <si>
    <t>El Charco</t>
  </si>
  <si>
    <t>Cra.2 No. 10 a -10 Barrio El Carmen</t>
  </si>
  <si>
    <t>El Cocuy</t>
  </si>
  <si>
    <t>Calle 8 No. 3 - 64</t>
  </si>
  <si>
    <t>El Colegio</t>
  </si>
  <si>
    <t xml:space="preserve">Carrera 6 No. 9 – 50 / 58 </t>
  </si>
  <si>
    <t>El Copey</t>
  </si>
  <si>
    <t>Calle 8 No.15-06 Local 1 Barrio Centro</t>
  </si>
  <si>
    <t>Ariguaní</t>
  </si>
  <si>
    <t xml:space="preserve">Calle 4 No. 5-120 </t>
  </si>
  <si>
    <t>El Doncello</t>
  </si>
  <si>
    <t>CALLE 4 No 3 - 40 Barrio Centro</t>
  </si>
  <si>
    <t>El Espino</t>
  </si>
  <si>
    <t xml:space="preserve">Calle 6 No. 4 -08 </t>
  </si>
  <si>
    <t>El Paujil</t>
  </si>
  <si>
    <t>CALLE 5 No 5 - 35 Barrio Centro</t>
  </si>
  <si>
    <t>Peñol</t>
  </si>
  <si>
    <t>Cra 18 No. 226 Parque Principal</t>
  </si>
  <si>
    <t>Retiro</t>
  </si>
  <si>
    <t>Calle 20 No. 19-13/19</t>
  </si>
  <si>
    <t>El Rosario</t>
  </si>
  <si>
    <t>Centro el Rosario</t>
  </si>
  <si>
    <t>El Tablón</t>
  </si>
  <si>
    <t>Calle 4 No.3-24 Casa 4 Alcaldía Municipal</t>
  </si>
  <si>
    <t>El Tambo</t>
  </si>
  <si>
    <t>Calle 3 No. 3 -37</t>
  </si>
  <si>
    <t>Carrera 10 con Calle 5 - Barrio Colón</t>
  </si>
  <si>
    <t>El Zulia</t>
  </si>
  <si>
    <t>AVENIDA 2 No. 7 - 10 Centro</t>
  </si>
  <si>
    <t>Elías</t>
  </si>
  <si>
    <t>Calle 2 Cra.5 Esquina</t>
  </si>
  <si>
    <t>Envigado</t>
  </si>
  <si>
    <t>Calle 38 Sur  No. 42-03</t>
  </si>
  <si>
    <t>Espinal</t>
  </si>
  <si>
    <t>Calle 9 No 4 - 49/51 Centro</t>
  </si>
  <si>
    <t>Facatativá</t>
  </si>
  <si>
    <t>Carrera 3 No. 5-40</t>
  </si>
  <si>
    <t>Falan</t>
  </si>
  <si>
    <t>Calle 6 No.3-60</t>
  </si>
  <si>
    <t>Filandia</t>
  </si>
  <si>
    <t>CALLE 7 No 4 -52</t>
  </si>
  <si>
    <t>Florencia</t>
  </si>
  <si>
    <t>Carrera 13 A No. 11 - 15 y Calle 13 A No. 13 -14</t>
  </si>
  <si>
    <t>Florián</t>
  </si>
  <si>
    <t>CALLE 4 N°1B-153</t>
  </si>
  <si>
    <t>Florida</t>
  </si>
  <si>
    <t>Calle 9 No. 20-01</t>
  </si>
  <si>
    <t>Floridablanca</t>
  </si>
  <si>
    <t>CRA. 8 N° 5-02</t>
  </si>
  <si>
    <t>Fomeque</t>
  </si>
  <si>
    <t>Carrera 4 NO 4-55</t>
  </si>
  <si>
    <t>FONSECA</t>
  </si>
  <si>
    <t>Fonseca</t>
  </si>
  <si>
    <t>La Guajira</t>
  </si>
  <si>
    <t>CALLE 13 N. 19-57</t>
  </si>
  <si>
    <t>Fortul</t>
  </si>
  <si>
    <t>CALLE 7 No. 23-17</t>
  </si>
  <si>
    <t>Fosca</t>
  </si>
  <si>
    <t>Calle  2 NO 1-51</t>
  </si>
  <si>
    <t>Fresno</t>
  </si>
  <si>
    <t>Calle 3 No. 6 - 26</t>
  </si>
  <si>
    <t>Frontino</t>
  </si>
  <si>
    <t>Cra.32 No.28-61</t>
  </si>
  <si>
    <t>Fuente De Oro</t>
  </si>
  <si>
    <t>Carrera  14 Centro</t>
  </si>
  <si>
    <t>FUNES</t>
  </si>
  <si>
    <t>Funes</t>
  </si>
  <si>
    <t>Carrera 4 No. 4 - 133 /137</t>
  </si>
  <si>
    <t>Funza</t>
  </si>
  <si>
    <t>Calle 13 No. 15 - 97</t>
  </si>
  <si>
    <t>Fusagasugá</t>
  </si>
  <si>
    <t xml:space="preserve">Carrera 4 No. 8 A - 10 </t>
  </si>
  <si>
    <t>Gachala</t>
  </si>
  <si>
    <t>Carrera 4 No. 6-32/36</t>
  </si>
  <si>
    <t>Gachantivá</t>
  </si>
  <si>
    <t>Palacio Mpal</t>
  </si>
  <si>
    <t>Gachetá</t>
  </si>
  <si>
    <t>Carrera 4 No. 4-27</t>
  </si>
  <si>
    <t>Galeras</t>
  </si>
  <si>
    <t>Cra.  5  Nº.  4-61</t>
  </si>
  <si>
    <t>Gambita</t>
  </si>
  <si>
    <t>Carrera 11  Parque Principal    Calle 4 No. 9-06</t>
  </si>
  <si>
    <t>Gameza</t>
  </si>
  <si>
    <t>CARRERA 4 No. 3-05</t>
  </si>
  <si>
    <t>Garagoa</t>
  </si>
  <si>
    <t>Cra.10 No. 9 - 66 LOCAL 101</t>
  </si>
  <si>
    <t>Garzón</t>
  </si>
  <si>
    <t>Calle 7 No.9-55   /57</t>
  </si>
  <si>
    <t>Gigante</t>
  </si>
  <si>
    <t>Cra.4 Calle 4 Esquina</t>
  </si>
  <si>
    <t>Ginebra</t>
  </si>
  <si>
    <t>Calle 6 No 2-40 Centro</t>
  </si>
  <si>
    <t>Girardot</t>
  </si>
  <si>
    <t>Carrera 14 N° 18-02 / Calle 18  N° 12 – 70</t>
  </si>
  <si>
    <t>Girardota</t>
  </si>
  <si>
    <t>Calle 6 No.. 14-26</t>
  </si>
  <si>
    <t>Girón</t>
  </si>
  <si>
    <t>CALLE 30 N° 27-28</t>
  </si>
  <si>
    <t>Gómez Plata</t>
  </si>
  <si>
    <t xml:space="preserve">Calle 50 No.49-13 </t>
  </si>
  <si>
    <t>GRAMALOTE "Cúcuta Norte de Santander"</t>
  </si>
  <si>
    <t>Gramalote</t>
  </si>
  <si>
    <t>CRA. 6 N° 6-71</t>
  </si>
  <si>
    <t>Granada</t>
  </si>
  <si>
    <t>Calle 21Bolívar No.21-04/08</t>
  </si>
  <si>
    <t>Calle 16 No. 12 - 09 Barrio Centro</t>
  </si>
  <si>
    <t>Guaca</t>
  </si>
  <si>
    <t>Guacarí</t>
  </si>
  <si>
    <t>Calle 4 No. 8 - 42</t>
  </si>
  <si>
    <t>Guachucal</t>
  </si>
  <si>
    <t>Calle 8 No. 5-37 Barrio Libertad a una cuadra del Parque</t>
  </si>
  <si>
    <t>GUADALAJARA DE BUGA</t>
  </si>
  <si>
    <t>Guadalajara de Buga</t>
  </si>
  <si>
    <t>Carrera 14 No. 6-32</t>
  </si>
  <si>
    <t>Guadalupe</t>
  </si>
  <si>
    <t>Calle 50 No.48-67/69</t>
  </si>
  <si>
    <t>CRA. 4 N° 5-09</t>
  </si>
  <si>
    <t>CRA 6 No 4 - 24</t>
  </si>
  <si>
    <t>Guaduas</t>
  </si>
  <si>
    <t>Calle 4 No. 4 A - 16</t>
  </si>
  <si>
    <t>GUAITARILLA</t>
  </si>
  <si>
    <t>Guaitarilla</t>
  </si>
  <si>
    <t>Guamal</t>
  </si>
  <si>
    <t>Calle 12 No.4-06/10</t>
  </si>
  <si>
    <t>Carrera 5 No. 5 - 27</t>
  </si>
  <si>
    <t>Guamo</t>
  </si>
  <si>
    <t>Calle 9 No. 10-14 Barrio el Centro</t>
  </si>
  <si>
    <t>Guapi</t>
  </si>
  <si>
    <t>Cra. 2 No.5-33 y 5-37</t>
  </si>
  <si>
    <t>Guaranda</t>
  </si>
  <si>
    <t xml:space="preserve">Carrera 5 No. 6 - 56 Guaranda </t>
  </si>
  <si>
    <t>Guarne</t>
  </si>
  <si>
    <t>Calle 50 No. 50 -13/15</t>
  </si>
  <si>
    <t>Guasca</t>
  </si>
  <si>
    <t>Carrera 4 No.3-35/45</t>
  </si>
  <si>
    <t>Guatavita</t>
  </si>
  <si>
    <t xml:space="preserve">Plaza Civica -  Guatavita </t>
  </si>
  <si>
    <t>Guateque</t>
  </si>
  <si>
    <t>Cra. 7 No. 10 - 05</t>
  </si>
  <si>
    <t>Guática</t>
  </si>
  <si>
    <t xml:space="preserve">Carrera 6 No.9-15/17 </t>
  </si>
  <si>
    <t>Guavatá</t>
  </si>
  <si>
    <t>Carrera 3 No. 4-30 BARRIO COLON</t>
  </si>
  <si>
    <t>Guayabal</t>
  </si>
  <si>
    <t>CARRERA 6 N° 5 - 39</t>
  </si>
  <si>
    <t>Guayabal De Siquima</t>
  </si>
  <si>
    <t>Calle 3 No. 4 -03 Alcaldía Municipal</t>
  </si>
  <si>
    <t>Guayatá</t>
  </si>
  <si>
    <t>Calle 4 No. 4 - 02</t>
  </si>
  <si>
    <t>Güepsa</t>
  </si>
  <si>
    <t>CRA. 5 N° 3-47</t>
  </si>
  <si>
    <t>Güicán</t>
  </si>
  <si>
    <t>Cra.3 No. 4 - 25</t>
  </si>
  <si>
    <t>Gutiérrez</t>
  </si>
  <si>
    <t>Calle 5 NO 4-20</t>
  </si>
  <si>
    <t>Hacarí</t>
  </si>
  <si>
    <t>Calle 4 frente a las instalaciones del Palacio Municipal</t>
  </si>
  <si>
    <t>Hato Corozal</t>
  </si>
  <si>
    <t>Calle 12 No. 8-13</t>
  </si>
  <si>
    <t>Heliconia</t>
  </si>
  <si>
    <t>Carrera 20 No. 20-18</t>
  </si>
  <si>
    <t>Herrán</t>
  </si>
  <si>
    <t xml:space="preserve">AVENIDA 3 N° 3-14 Sector los Balcones   </t>
  </si>
  <si>
    <t>HERRERA Corregimiento (Del Municipio de Rioblanco - Tolima)</t>
  </si>
  <si>
    <t>Herrera</t>
  </si>
  <si>
    <t>Calle 3 No. 6 -11 Casa de la Justicia - Calle Principal</t>
  </si>
  <si>
    <t>Herveo</t>
  </si>
  <si>
    <t>CALLE 4 No. 6 - 38</t>
  </si>
  <si>
    <t>Hobo</t>
  </si>
  <si>
    <t xml:space="preserve">Carrera 8 No. 5-36 </t>
  </si>
  <si>
    <t>Honda</t>
  </si>
  <si>
    <t>CARRERA 11 N° 14 -91/101</t>
  </si>
  <si>
    <t>Ibagué</t>
  </si>
  <si>
    <t>Calle 15 No.3-26</t>
  </si>
  <si>
    <t>Icononzo</t>
  </si>
  <si>
    <t>CRA. 6 # 7-01</t>
  </si>
  <si>
    <t>Iles</t>
  </si>
  <si>
    <t>Avenida Ochoa - Calle 1a. No. 6-100</t>
  </si>
  <si>
    <t>Inzá</t>
  </si>
  <si>
    <t>CARRERA 5 N° 5A - 22</t>
  </si>
  <si>
    <t>Ipiales</t>
  </si>
  <si>
    <t>Carrera 6 No.10-21 /27</t>
  </si>
  <si>
    <t>Iquira</t>
  </si>
  <si>
    <t>Carrera 7 No. 3 - 26 Barrio el Centro</t>
  </si>
  <si>
    <t>San José de Isnos</t>
  </si>
  <si>
    <t>Carrea 3 No.3-67</t>
  </si>
  <si>
    <t>ITAGÜI</t>
  </si>
  <si>
    <t>Itagüi</t>
  </si>
  <si>
    <t>CALLE 85 N° 48-01 Bloque 31 Nivel 2</t>
  </si>
  <si>
    <t>Ituango</t>
  </si>
  <si>
    <t xml:space="preserve">Carrera Santander con Calle Berrío Edif. del Café </t>
  </si>
  <si>
    <t>Jambaló</t>
  </si>
  <si>
    <t>JAMUNDÍ</t>
  </si>
  <si>
    <t>Jamundí</t>
  </si>
  <si>
    <t>Carrera 12 No. 10-19</t>
  </si>
  <si>
    <t>Jardín</t>
  </si>
  <si>
    <t>Calle 9 con Carrera 3 esquina - Parque Principal</t>
  </si>
  <si>
    <t>Jenesano</t>
  </si>
  <si>
    <t>Carrera 2 No. 8 -26</t>
  </si>
  <si>
    <t>Jericó</t>
  </si>
  <si>
    <t>Carrera 5 No. 7 - 41</t>
  </si>
  <si>
    <t>Jesús María</t>
  </si>
  <si>
    <t>Juan De Acosta</t>
  </si>
  <si>
    <t>Calle 7  Nº. 4-106</t>
  </si>
  <si>
    <t>Junín</t>
  </si>
  <si>
    <t>Carrera 4 No.3-29</t>
  </si>
  <si>
    <t>La Argentina</t>
  </si>
  <si>
    <t>CRA 5 No 5 - 60 Barrio Centro</t>
  </si>
  <si>
    <t>La Belleza</t>
  </si>
  <si>
    <t>Carrera 3 con Calle 4 esquina</t>
  </si>
  <si>
    <t>La Calera</t>
  </si>
  <si>
    <t>Calle 7 No 3-40/46</t>
  </si>
  <si>
    <t>La Ceja</t>
  </si>
  <si>
    <t>Calle 20 No..20-58/64</t>
  </si>
  <si>
    <t>La Celia</t>
  </si>
  <si>
    <t>CRA. 2 No.2-182</t>
  </si>
  <si>
    <t>La Cruz</t>
  </si>
  <si>
    <t xml:space="preserve">Calle 8 No. 10-70/78 </t>
  </si>
  <si>
    <t>La Cumbre</t>
  </si>
  <si>
    <t>Calle 4 No.1B-135</t>
  </si>
  <si>
    <t>La Dorada</t>
  </si>
  <si>
    <t xml:space="preserve">Calle 13 N° 2-66 </t>
  </si>
  <si>
    <t>La Estrella</t>
  </si>
  <si>
    <t>Calle 80 Sur No. 60 - 26 Parque Principal</t>
  </si>
  <si>
    <t>La Gloria</t>
  </si>
  <si>
    <t>Calle 2 No. 4 - 27 Barrio Calle Central</t>
  </si>
  <si>
    <t>La Hormiga</t>
  </si>
  <si>
    <t>Putumayo</t>
  </si>
  <si>
    <t>PUTUMAYO</t>
  </si>
  <si>
    <t>La Jagua De Ibirico</t>
  </si>
  <si>
    <t>Carrera  4 No. 6 - 07</t>
  </si>
  <si>
    <t>La Macarena</t>
  </si>
  <si>
    <t xml:space="preserve">Calle 5 No. 6 -09 </t>
  </si>
  <si>
    <t>La Merced</t>
  </si>
  <si>
    <t>Calle 15 No. 6-20/22/26/28 Predio 4 Parque Principal</t>
  </si>
  <si>
    <t>La Mesa</t>
  </si>
  <si>
    <t>Calle 8 No. 18 - 17</t>
  </si>
  <si>
    <t>La Montañita</t>
  </si>
  <si>
    <t>Carrera Quinta- Frente al Parque Principal</t>
  </si>
  <si>
    <t>La Palma</t>
  </si>
  <si>
    <t>Calle 4 con Carrera 4 esquina</t>
  </si>
  <si>
    <t>La Paz</t>
  </si>
  <si>
    <t>CRA. 4 N° 3-01</t>
  </si>
  <si>
    <t>Trasnsversal 5 No. 5-11</t>
  </si>
  <si>
    <t>La Peña</t>
  </si>
  <si>
    <t>Carrera 2 No. 7 - 53</t>
  </si>
  <si>
    <t>La Pintada</t>
  </si>
  <si>
    <t>Calle 30A No. 30 - 84 Sector el Crucero</t>
  </si>
  <si>
    <t>La Plata</t>
  </si>
  <si>
    <t>CRA 4 No 3 - 34</t>
  </si>
  <si>
    <t>La Primavera</t>
  </si>
  <si>
    <t>Carrera 9 No. 4-87 Centro</t>
  </si>
  <si>
    <t>La Sierra</t>
  </si>
  <si>
    <t>Calle Principal Edificio Alcaldía Municipal primer piso- Barrio Centro</t>
  </si>
  <si>
    <t>La Tebaida</t>
  </si>
  <si>
    <t>CALLE 12 No 5 - 71</t>
  </si>
  <si>
    <t>La Unión</t>
  </si>
  <si>
    <t>Calle 10 No.8-54</t>
  </si>
  <si>
    <t>Calle 14 No. 10 - 15 Avenida Nuñez - Barrio Santo Domingo</t>
  </si>
  <si>
    <t>Calle 18 No.1-28</t>
  </si>
  <si>
    <t>calle 15 N° 15/ 22-26</t>
  </si>
  <si>
    <t>La Uvita</t>
  </si>
  <si>
    <t>Carrera 6 No. 6 -73</t>
  </si>
  <si>
    <t>La Vega</t>
  </si>
  <si>
    <t>Carrera .2 No.18-148</t>
  </si>
  <si>
    <t>Calle 2 No.8-05</t>
  </si>
  <si>
    <t>Labateca</t>
  </si>
  <si>
    <t>Palacio Municipal - piso 1</t>
  </si>
  <si>
    <t>Labranzagrande</t>
  </si>
  <si>
    <t xml:space="preserve">Carrera 9 No. 8 - 31 Parque Principal </t>
  </si>
  <si>
    <t>Landázuri</t>
  </si>
  <si>
    <t>Carrera 5A No 6-56</t>
  </si>
  <si>
    <t>Lebrija</t>
  </si>
  <si>
    <t>Carrera 7 No. 11 - 47</t>
  </si>
  <si>
    <t>Lejanías</t>
  </si>
  <si>
    <t>Carrera 14 No.7-02 Barrio Centro</t>
  </si>
  <si>
    <t>Lenguazaque</t>
  </si>
  <si>
    <t>Carrera 4 No. 2 -70</t>
  </si>
  <si>
    <t>LÉRIDA</t>
  </si>
  <si>
    <t>Lérida</t>
  </si>
  <si>
    <t>CARRERA  6 N° 8 - 14</t>
  </si>
  <si>
    <t>Leticia</t>
  </si>
  <si>
    <t>Amazonas</t>
  </si>
  <si>
    <t>Calle.8 No.10-66/70</t>
  </si>
  <si>
    <t>Líbano</t>
  </si>
  <si>
    <t>Calle 4 No. 9-77</t>
  </si>
  <si>
    <t>Liborina</t>
  </si>
  <si>
    <t>Calle 8 No.10-63</t>
  </si>
  <si>
    <t>Linares</t>
  </si>
  <si>
    <t>Calle 4 No. 3-27 Calle Principal</t>
  </si>
  <si>
    <t>López</t>
  </si>
  <si>
    <t>Cra.2 No.2-56 Calle las Flores</t>
  </si>
  <si>
    <t>Lorica</t>
  </si>
  <si>
    <t>Calle 1 No.6-16</t>
  </si>
  <si>
    <t>Los Córdobas</t>
  </si>
  <si>
    <t>Plaza Principal</t>
  </si>
  <si>
    <t>Los Palmitos</t>
  </si>
  <si>
    <t>Calle 6 No.6-14</t>
  </si>
  <si>
    <t>Los Santos</t>
  </si>
  <si>
    <t>CRA. 6 N° 2-03/05</t>
  </si>
  <si>
    <t>Lourdes</t>
  </si>
  <si>
    <t>Calle 4 No. 3-46</t>
  </si>
  <si>
    <t>Luruaco</t>
  </si>
  <si>
    <t>Carrera 20 Nº. 18-38/50</t>
  </si>
  <si>
    <t>Macanal</t>
  </si>
  <si>
    <t>Carrera 6 No. 2 -73/75</t>
  </si>
  <si>
    <t>Maceo</t>
  </si>
  <si>
    <t xml:space="preserve">Carrera 30 No. 29-63 </t>
  </si>
  <si>
    <t>Macheta</t>
  </si>
  <si>
    <t>Carrera  7 No. 7-32</t>
  </si>
  <si>
    <t>Magangué</t>
  </si>
  <si>
    <t>Transversal  3  Nº. 3A-16/24</t>
  </si>
  <si>
    <t>Maicao</t>
  </si>
  <si>
    <t>CALLE 12  Nº. 9-12/12/16/18</t>
  </si>
  <si>
    <t>Majagual</t>
  </si>
  <si>
    <t>Calle 5 No.14-74 Calle Central</t>
  </si>
  <si>
    <t>Málaga</t>
  </si>
  <si>
    <t>CRA. 9 No.15-09/19/25</t>
  </si>
  <si>
    <t>Manatí</t>
  </si>
  <si>
    <t>Carrera 4B Nº. 7-51</t>
  </si>
  <si>
    <t>MANAURE</t>
  </si>
  <si>
    <t>Manaure</t>
  </si>
  <si>
    <t>Calle 3 No. 3-36 Barrio Centro</t>
  </si>
  <si>
    <t xml:space="preserve">Calle 2 No.7 A - 43 </t>
  </si>
  <si>
    <t>Maní</t>
  </si>
  <si>
    <t>Calle 17 N° 4 -04</t>
  </si>
  <si>
    <t>Manizales</t>
  </si>
  <si>
    <t>Calle 23 No.21-45 Edificio BCH.</t>
  </si>
  <si>
    <t>Manta</t>
  </si>
  <si>
    <t>Carrera 6 No. 2-27</t>
  </si>
  <si>
    <t>Mapiripán</t>
  </si>
  <si>
    <t xml:space="preserve">Calle 4 No. 20-71/75 Parque Principal </t>
  </si>
  <si>
    <t>María La Baja</t>
  </si>
  <si>
    <t>Calle 19 No.12-36</t>
  </si>
  <si>
    <t>Marinilla</t>
  </si>
  <si>
    <t>Cra.30 No.30-48 parque Principal</t>
  </si>
  <si>
    <t>MARIQUITA</t>
  </si>
  <si>
    <t>Mariquita</t>
  </si>
  <si>
    <t>Calle 4 No. 2-120 Carrera 3 No. 4-18</t>
  </si>
  <si>
    <t>Marmato</t>
  </si>
  <si>
    <t>Vereda El Llano  - Vía Principal (Nuevo Marmato)</t>
  </si>
  <si>
    <t>Marquetalia</t>
  </si>
  <si>
    <t>CALLE 3 No. 1A - 53</t>
  </si>
  <si>
    <t>Marulanda</t>
  </si>
  <si>
    <t>CALLE 6 No 5 - 23</t>
  </si>
  <si>
    <t>Matanza</t>
  </si>
  <si>
    <t>CRA. 4 N° 5-48/50</t>
  </si>
  <si>
    <t>Calle 41 No. 53-59</t>
  </si>
  <si>
    <t>MEDELLIN AMERICA</t>
  </si>
  <si>
    <t xml:space="preserve">Calle 44 No. 84-11 </t>
  </si>
  <si>
    <t>MEDELLIN MILLA DE ORO</t>
  </si>
  <si>
    <t>Carrera 42 No.3 sur - 81 Local 0217</t>
  </si>
  <si>
    <t>Medina</t>
  </si>
  <si>
    <t>Calle 13 No.6-61</t>
  </si>
  <si>
    <t>Mercaderes</t>
  </si>
  <si>
    <t>Calle 4 No. 3-47</t>
  </si>
  <si>
    <t>Mesetas</t>
  </si>
  <si>
    <t>Carrera 7 No.8-74</t>
  </si>
  <si>
    <t>Milán</t>
  </si>
  <si>
    <t>Carrera 2 No.6-02 Centro    Calle 6 No. 6-25</t>
  </si>
  <si>
    <t>Miraflores</t>
  </si>
  <si>
    <t>Guaviare</t>
  </si>
  <si>
    <t>Calle Principal del Municipio de Miraflores</t>
  </si>
  <si>
    <t>Carrera 7 No. 3 - 40</t>
  </si>
  <si>
    <t>Miranda</t>
  </si>
  <si>
    <t>Cra. 6 No. 7 - 22</t>
  </si>
  <si>
    <t>Mistrató</t>
  </si>
  <si>
    <t>CRA 6 No 5 - 74</t>
  </si>
  <si>
    <t>Mitú</t>
  </si>
  <si>
    <t>Vaupés</t>
  </si>
  <si>
    <t>Calle 16 No. 3-78 Barrio Centro</t>
  </si>
  <si>
    <t>Mocoa</t>
  </si>
  <si>
    <t>Calle 7 No. 6 - 21 Barrio Centro  - Esquina</t>
  </si>
  <si>
    <t>Mogotes</t>
  </si>
  <si>
    <t>Calle 5 N° 7-61</t>
  </si>
  <si>
    <t>Molagavita</t>
  </si>
  <si>
    <t>CRA. 4 N° 4-02</t>
  </si>
  <si>
    <t>Momil</t>
  </si>
  <si>
    <t>Carrera 10 No. 9 -07</t>
  </si>
  <si>
    <t>Mompós</t>
  </si>
  <si>
    <t>Carrera 2 No.19-01 Palacio Municipal</t>
  </si>
  <si>
    <t>Moniquirá</t>
  </si>
  <si>
    <t>CARRERA 5 No.18 - 45/53</t>
  </si>
  <si>
    <t>Montebello</t>
  </si>
  <si>
    <t xml:space="preserve">Calle 19A Nº 19-03  Edificio Federación de Cafeteros     </t>
  </si>
  <si>
    <t>Montelíbano</t>
  </si>
  <si>
    <t>CALLE 4 N° 17 -15</t>
  </si>
  <si>
    <t>Montería</t>
  </si>
  <si>
    <t>Carrera.3 No.29-21</t>
  </si>
  <si>
    <t>Monterrey</t>
  </si>
  <si>
    <t>CARRERA 7 No. 15-48   15-69</t>
  </si>
  <si>
    <t>Moñitos</t>
  </si>
  <si>
    <t>Carrera 4 No.4-29 Calle Principal</t>
  </si>
  <si>
    <t>Morales</t>
  </si>
  <si>
    <t>Calle 4 No.4-30 Calle Principal Morales.</t>
  </si>
  <si>
    <t>Parque Principal - Calle Central Morales</t>
  </si>
  <si>
    <t>Murillo</t>
  </si>
  <si>
    <t>Cra. 8 No.3-85</t>
  </si>
  <si>
    <t>Mutatá</t>
  </si>
  <si>
    <t>Carrera 10 No.10-15 Alcaldía Municipal</t>
  </si>
  <si>
    <t>Mutiscua</t>
  </si>
  <si>
    <t>Calle 8 No.2-46/48 Barrio San José</t>
  </si>
  <si>
    <t>Muzo</t>
  </si>
  <si>
    <t>Calle 3 No. 6-33</t>
  </si>
  <si>
    <t>NARANJAL (Corregimiento del municipio de Bolivar - Valle del Cauca)</t>
  </si>
  <si>
    <t>Calle 5 No. 5 - 25</t>
  </si>
  <si>
    <t>Casa de Gobierno Plaza Principal</t>
  </si>
  <si>
    <t>Nátaga</t>
  </si>
  <si>
    <t>CALLE 2 No. 5 - 77 / 83</t>
  </si>
  <si>
    <t>Natagaima</t>
  </si>
  <si>
    <t>Calle 6 No. 3-08 Frente al Parque Principal</t>
  </si>
  <si>
    <t>Nechí</t>
  </si>
  <si>
    <t>Calle 30 No. 30 - 40 Barrio La Misericordia</t>
  </si>
  <si>
    <t>Necoclí</t>
  </si>
  <si>
    <t>Calle 50 No. 49/60/62/64/66/68</t>
  </si>
  <si>
    <t>Neira</t>
  </si>
  <si>
    <t>Carrera 10 No. 9-42 Palacio Municipal - primer piso</t>
  </si>
  <si>
    <t xml:space="preserve">CALLE 7 No. 6 - 27 </t>
  </si>
  <si>
    <t>Nocaima</t>
  </si>
  <si>
    <t>Carrera 6 No.6-49</t>
  </si>
  <si>
    <t>Norcasia</t>
  </si>
  <si>
    <t xml:space="preserve">Cra. 6a No. 10-44 </t>
  </si>
  <si>
    <t>Nuevo Colón</t>
  </si>
  <si>
    <t>Calle 3 N° 4-13/17</t>
  </si>
  <si>
    <t>Nunchía</t>
  </si>
  <si>
    <t xml:space="preserve">Calle 7 No. 5 – 91 </t>
  </si>
  <si>
    <t>Ocaña</t>
  </si>
  <si>
    <t>CARRERA 12 No. 11-02</t>
  </si>
  <si>
    <t>Oiba</t>
  </si>
  <si>
    <t>Calle 10 No. 7 - 18</t>
  </si>
  <si>
    <t>Onzaga</t>
  </si>
  <si>
    <t>Oporapa</t>
  </si>
  <si>
    <t>CARRERA 7 No.5 - 21/23</t>
  </si>
  <si>
    <t>Orito</t>
  </si>
  <si>
    <t>Barrio Marco Fidel Suarez Calle 8</t>
  </si>
  <si>
    <t>Orocué</t>
  </si>
  <si>
    <t>CALLE 4 No. 9 - 19 B LA CANDELARIA</t>
  </si>
  <si>
    <t>Ortega</t>
  </si>
  <si>
    <t>CALLE 6 No 5 - 22</t>
  </si>
  <si>
    <t>Otanche</t>
  </si>
  <si>
    <t>Calle 4A N° 3-19</t>
  </si>
  <si>
    <t>Ovejas</t>
  </si>
  <si>
    <t>CRA.  16  No.20-26</t>
  </si>
  <si>
    <t>Pacho</t>
  </si>
  <si>
    <t>CALLE 8 No. 14-41</t>
  </si>
  <si>
    <t>Pácora</t>
  </si>
  <si>
    <t>CALLE 5 No 3 - 28</t>
  </si>
  <si>
    <t>Padilla</t>
  </si>
  <si>
    <t>Carrera 5 Calle 3 y 4 - Calle 10 No. -16</t>
  </si>
  <si>
    <t>Páez</t>
  </si>
  <si>
    <t>Carrera 2 No. 5-04</t>
  </si>
  <si>
    <t>PAEZ BELALCAZAR</t>
  </si>
  <si>
    <t>Paez</t>
  </si>
  <si>
    <t>Cra. 2 No. 1-11</t>
  </si>
  <si>
    <t>Paicol</t>
  </si>
  <si>
    <t>Calle 4 No 6 - 52/56      CALLE 6 No. 6-52</t>
  </si>
  <si>
    <t>PAILITAS - CESAR</t>
  </si>
  <si>
    <t>Pailitas</t>
  </si>
  <si>
    <t>Paime</t>
  </si>
  <si>
    <t>Calle 3 No. 2-16</t>
  </si>
  <si>
    <t>Paipa</t>
  </si>
  <si>
    <t>Calle 25 No. 19-122/128</t>
  </si>
  <si>
    <t>PAISPAMBA SOTARA</t>
  </si>
  <si>
    <t>Sotara</t>
  </si>
  <si>
    <t>Calle Principal - frente al parque</t>
  </si>
  <si>
    <t>Pajarito</t>
  </si>
  <si>
    <t>Cra.3 No.3-00 - Carrera 2 No. 4-71</t>
  </si>
  <si>
    <t>Palermo</t>
  </si>
  <si>
    <t>Carrera 9 No. 9-46</t>
  </si>
  <si>
    <t>Calle 1a No. 2 - 37</t>
  </si>
  <si>
    <t>Palmira</t>
  </si>
  <si>
    <t>CALLE 30 No.26-62</t>
  </si>
  <si>
    <t>Palocabildo</t>
  </si>
  <si>
    <t>Carrera 8 No. 4 -03</t>
  </si>
  <si>
    <t>Pamplona</t>
  </si>
  <si>
    <t>CALLE 6 No.6-58</t>
  </si>
  <si>
    <t>Pandi</t>
  </si>
  <si>
    <t>Carrera.4 No.3-42</t>
  </si>
  <si>
    <t>Paratebueno</t>
  </si>
  <si>
    <t>Calle 2 N° 9 - 15</t>
  </si>
  <si>
    <t>Pasca</t>
  </si>
  <si>
    <t>Calle 2 No. 2-72</t>
  </si>
  <si>
    <t>Pasto</t>
  </si>
  <si>
    <t>Calle 18 No. 21A-20 - Local 6 Complejo Bancario</t>
  </si>
  <si>
    <t>Pauna</t>
  </si>
  <si>
    <t>CALLE 5 No. 5 - 05/    45 Barrio Central</t>
  </si>
  <si>
    <t>Paz De Ariporo</t>
  </si>
  <si>
    <t>CARRERA 8 No. 10-10 - CALLE 4 No. 10-62</t>
  </si>
  <si>
    <t>Paz de Río</t>
  </si>
  <si>
    <t>Carrera 3 N° 9 – 32/38 Avenida Santander</t>
  </si>
  <si>
    <t>Pelaya</t>
  </si>
  <si>
    <t>CRA. 8 Nº. 9-67</t>
  </si>
  <si>
    <t>Peque</t>
  </si>
  <si>
    <t>Calle 10 Santander No. 10-36</t>
  </si>
  <si>
    <t>CALLE 19 No.8-58</t>
  </si>
  <si>
    <t>Pesca</t>
  </si>
  <si>
    <t>Carrera 4 No.4-13</t>
  </si>
  <si>
    <t>Piedecuesta</t>
  </si>
  <si>
    <t>Calle 6 No. 5-98/86</t>
  </si>
  <si>
    <t>Piedras</t>
  </si>
  <si>
    <t>CALLE 2 No 2 - 24/26</t>
  </si>
  <si>
    <t>Piendamó</t>
  </si>
  <si>
    <t>Cra. 3 Calle 8-00</t>
  </si>
  <si>
    <t>Pijao</t>
  </si>
  <si>
    <t>Carrera 5 No. 11 - 48 Local 01</t>
  </si>
  <si>
    <t>Pinillos</t>
  </si>
  <si>
    <t>Plaza  Principal</t>
  </si>
  <si>
    <t>PITAL</t>
  </si>
  <si>
    <t>Pital</t>
  </si>
  <si>
    <t>Calle 8 No. 8 - 05</t>
  </si>
  <si>
    <t>Carrera 5 N°3-56</t>
  </si>
  <si>
    <t>Pivijay</t>
  </si>
  <si>
    <t>Carrera 15 No. 4 -23 Barrio Centro</t>
  </si>
  <si>
    <t>Bajo Baudó</t>
  </si>
  <si>
    <t>Barrio Santander - Antiguo Horgar Infantil - Pizarro - Chocó</t>
  </si>
  <si>
    <t>Planadas</t>
  </si>
  <si>
    <t>CRA 6 No 5 - 43        Cra. 6 No,. 8-40</t>
  </si>
  <si>
    <t>Planeta Rica</t>
  </si>
  <si>
    <t>Carrera 8 No. 18-11 0 CALLE PRINCIPAL</t>
  </si>
  <si>
    <t>Plato</t>
  </si>
  <si>
    <t>Calle 4 Carrera 12 esquina, Alcaldía Municipal</t>
  </si>
  <si>
    <t>Policarpa</t>
  </si>
  <si>
    <t>Calle 3 No. 2-60 Centro Administrativo Municipal , Barrio Puerto Nuevo, Etapa No. 2</t>
  </si>
  <si>
    <t>Popayán</t>
  </si>
  <si>
    <t>Calle 4 No.7-03</t>
  </si>
  <si>
    <t>Pore</t>
  </si>
  <si>
    <t>Calle 3 No. 16-82/16/88</t>
  </si>
  <si>
    <t>Pradera</t>
  </si>
  <si>
    <t xml:space="preserve">Calle 7 No. 10-63 </t>
  </si>
  <si>
    <t>Prado</t>
  </si>
  <si>
    <t>Cra.6 No.10-17</t>
  </si>
  <si>
    <t>Providencia</t>
  </si>
  <si>
    <t>Archipiélago de San Andrés, Providencia y Santa Catalina</t>
  </si>
  <si>
    <t>Pueblo Nuevo</t>
  </si>
  <si>
    <t>Carrera 9 No. 11-75 Barrio Las Flores - local 01</t>
  </si>
  <si>
    <t>Pueblo Rico</t>
  </si>
  <si>
    <t>CRA. 4 No.6-07/11</t>
  </si>
  <si>
    <t>PUEBLORRICO</t>
  </si>
  <si>
    <t>Pueblorrico</t>
  </si>
  <si>
    <t>Calle 30No.29-27 edificio del café</t>
  </si>
  <si>
    <t>Puerres</t>
  </si>
  <si>
    <t>Cra.3 No.6-15/ 29 Barrio el Centro</t>
  </si>
  <si>
    <t>Puerto Asís</t>
  </si>
  <si>
    <t>Calle 11 No.19-33</t>
  </si>
  <si>
    <t>Puerto Berrío</t>
  </si>
  <si>
    <t>CALLE 50 N° 5-27/29/31/35</t>
  </si>
  <si>
    <t>Puerto Boyacá</t>
  </si>
  <si>
    <t>Calle 11 No. 3 A 24</t>
  </si>
  <si>
    <t>Puerto Carreño</t>
  </si>
  <si>
    <t>Calle 18 No. 6 - 77 Barrio Centro - Sector Bancario</t>
  </si>
  <si>
    <t>Puerto Colombia</t>
  </si>
  <si>
    <t>Carrera 5 No. 2 - 03</t>
  </si>
  <si>
    <t>Puerto Escondido</t>
  </si>
  <si>
    <t>Carrera 3 No.3-32 Local 1 Plaza Principal</t>
  </si>
  <si>
    <t>Puerto Gaitán</t>
  </si>
  <si>
    <t>Calle 8 No.15-07</t>
  </si>
  <si>
    <t>Puerto Guzmán</t>
  </si>
  <si>
    <t>Carrera 4 No.4-76 -  Barrio Los Prados - Puerto Guzmán</t>
  </si>
  <si>
    <t>Inírida</t>
  </si>
  <si>
    <t>Guainía</t>
  </si>
  <si>
    <t>Carrera. 2a. Av. Fundadores - Frente al Palacio Gubernamental</t>
  </si>
  <si>
    <t>Puerto Leguízamo</t>
  </si>
  <si>
    <t>Calle 6 No. 2 -106 Barrio el Centro</t>
  </si>
  <si>
    <t>Puerto Libertador</t>
  </si>
  <si>
    <t>Cra. 9 Nº. 8-01/03/07  Calle Principal del Comercio</t>
  </si>
  <si>
    <t>Puerto Lleras</t>
  </si>
  <si>
    <t>Carrera 5 No. 6 A -42 Parque Principal.</t>
  </si>
  <si>
    <t>Puerto López</t>
  </si>
  <si>
    <t>Carrera 4 No. 5-16/20 Barrio Abel Rey</t>
  </si>
  <si>
    <t>Puerto Nare</t>
  </si>
  <si>
    <t>Calle 50 No.2-13</t>
  </si>
  <si>
    <t>Puerto Rico</t>
  </si>
  <si>
    <t>Calle 13 No. 3-20-24</t>
  </si>
  <si>
    <t>Calle 5 No. 5-92-96 y Carrera 6 No. 5-00-02-06-10 Barrio Las Américas</t>
  </si>
  <si>
    <t>Puerto Rondón</t>
  </si>
  <si>
    <t>CALLE 1 No. 3-56</t>
  </si>
  <si>
    <t>Puerto Salgar</t>
  </si>
  <si>
    <t>Calle 11 No.12-17    Calle 12 No. 11-17</t>
  </si>
  <si>
    <t>Puerto Santander</t>
  </si>
  <si>
    <t>Carrera 3 N° 4 -70</t>
  </si>
  <si>
    <t>Puerto Tejada</t>
  </si>
  <si>
    <t>Cra.20 Calle 15 y 14</t>
  </si>
  <si>
    <t>Puerto Triunfo</t>
  </si>
  <si>
    <t>Cra.11 NO.10-17</t>
  </si>
  <si>
    <t>Puerto Wilches</t>
  </si>
  <si>
    <t>CRA. 2 N° 2 - 100 Barrio El Centro</t>
  </si>
  <si>
    <t>Pupiales</t>
  </si>
  <si>
    <t>Carrera 2 No. 4-22</t>
  </si>
  <si>
    <t>Puracé</t>
  </si>
  <si>
    <t>Carrera 3 No. 5 - 49 Calle Principal - Coconuco - Puracé</t>
  </si>
  <si>
    <t>Purificación</t>
  </si>
  <si>
    <t>CRA 4 No 7 - 13</t>
  </si>
  <si>
    <t>Purísima</t>
  </si>
  <si>
    <t>Carrera.8 No.3 A - 09</t>
  </si>
  <si>
    <t>Quetame</t>
  </si>
  <si>
    <t>Calle 4 NO 3-87</t>
  </si>
  <si>
    <t>Quibdó</t>
  </si>
  <si>
    <t>Calle 24 No.3-04</t>
  </si>
  <si>
    <t>Quimbaya</t>
  </si>
  <si>
    <t>CALLE 15 No. 4 - 30</t>
  </si>
  <si>
    <t>Quipile</t>
  </si>
  <si>
    <t>Carrera 2 No. 3-67 Parque Principal</t>
  </si>
  <si>
    <t>Ragonvalia</t>
  </si>
  <si>
    <t>Calle 5 No.2-44 Barrio Centro</t>
  </si>
  <si>
    <t>Ramiriquí</t>
  </si>
  <si>
    <t>CALLE 7 No. 5-55/57 PARQUE PRINCIPAL</t>
  </si>
  <si>
    <t>Remedios</t>
  </si>
  <si>
    <t>Calle 10 No.9-62 Primer piso Palacio Municipal</t>
  </si>
  <si>
    <t>Repelón</t>
  </si>
  <si>
    <t>Calle 8 No. 8 - 04</t>
  </si>
  <si>
    <t>Restrepo</t>
  </si>
  <si>
    <t>Carrera 5 No.9 - 61</t>
  </si>
  <si>
    <t>Ricaurte</t>
  </si>
  <si>
    <t>Calle Principal Ricaurte</t>
  </si>
  <si>
    <t>Río De Oro</t>
  </si>
  <si>
    <t>PARQUE PRINCIPAL</t>
  </si>
  <si>
    <t>Rioblanco</t>
  </si>
  <si>
    <t>CALLE 3 No 5 - 29</t>
  </si>
  <si>
    <t>Riofrío</t>
  </si>
  <si>
    <t>Calle 6 No.9-50</t>
  </si>
  <si>
    <t>Riohacha</t>
  </si>
  <si>
    <t>Calle 2 Nº. 6-67/69</t>
  </si>
  <si>
    <t>Rionegro</t>
  </si>
  <si>
    <t>Calle 43 No. 54-139 Centro Comercial San Nicolás</t>
  </si>
  <si>
    <t xml:space="preserve">Carrera 13 No 10-26 Barrio la Gloria </t>
  </si>
  <si>
    <t>Riosucio</t>
  </si>
  <si>
    <t>Calle 8 No.7-60 Esquina Plaza la Candelaria</t>
  </si>
  <si>
    <t>CRA. 2 # 8-15</t>
  </si>
  <si>
    <t>Rivera</t>
  </si>
  <si>
    <t>Carrera 7 No. 3-57 - 3-59</t>
  </si>
  <si>
    <t>Roldanillo</t>
  </si>
  <si>
    <t>Calle 8 No. 7 - 31 Plaza Principal</t>
  </si>
  <si>
    <t>Roncesvalles</t>
  </si>
  <si>
    <t>CRA 2 No 2 - 56</t>
  </si>
  <si>
    <t>Rosas</t>
  </si>
  <si>
    <t>: Calle 7 # 4 – 01 Centro Administrativo Municipal</t>
  </si>
  <si>
    <t>Rovira</t>
  </si>
  <si>
    <t>Carrera 2a. No. 1 -78 a 1-99 Barrio Centro - Brisas de Luisa</t>
  </si>
  <si>
    <t>Sabana De Torres</t>
  </si>
  <si>
    <t>CALLE 13 N° 10-44</t>
  </si>
  <si>
    <t>Sabanalarga</t>
  </si>
  <si>
    <t>CALLE 20 NRO. 19-26</t>
  </si>
  <si>
    <t>Carrera 21 N° 22-09</t>
  </si>
  <si>
    <t>Calle 5 No.7-10</t>
  </si>
  <si>
    <t>Sabanas De San Angel</t>
  </si>
  <si>
    <t>Carrera 3 No. 3 - 03 Plaza Principal</t>
  </si>
  <si>
    <t>Saboyá</t>
  </si>
  <si>
    <t>CARRERA 10 No. 6 - 45</t>
  </si>
  <si>
    <t>Sahagún</t>
  </si>
  <si>
    <t>Calle 14 No.11-29</t>
  </si>
  <si>
    <t>Saladoblanco</t>
  </si>
  <si>
    <t>Calle 2 No. 3 - 185</t>
  </si>
  <si>
    <t>Salamina</t>
  </si>
  <si>
    <t>CRA 7 No 4 - 73</t>
  </si>
  <si>
    <t>Salazar</t>
  </si>
  <si>
    <t>CALLE 3 N° 3-59</t>
  </si>
  <si>
    <t>Saldaña</t>
  </si>
  <si>
    <t>Calle 12 No.14A-15</t>
  </si>
  <si>
    <t>Salento</t>
  </si>
  <si>
    <t>CALLE 6 No 6 - 20    CARRERA 7 No. 5-21 PLAZA PRINCIPAL - CALLE 7 No. 7 -21</t>
  </si>
  <si>
    <t>Samacá</t>
  </si>
  <si>
    <t>CARRERA 6 No. 4 - 65</t>
  </si>
  <si>
    <t>Samaná</t>
  </si>
  <si>
    <t>CARRERA 6 No. 8 - 35</t>
  </si>
  <si>
    <t>Samaniego</t>
  </si>
  <si>
    <t>Casa Pastoral Pedro Shumacher Calle 7 Cra. 8     Pasaje Peatonal Parque Solandino</t>
  </si>
  <si>
    <t>Sampués</t>
  </si>
  <si>
    <t>CRA. 20  No. 23-76 Calle Real</t>
  </si>
  <si>
    <t>San Agustín</t>
  </si>
  <si>
    <t>Cra.13 No.3-72</t>
  </si>
  <si>
    <t>San Alberto</t>
  </si>
  <si>
    <t>CRA. 2 Nº. 6-54  Esquina   Calle 6 No. 3 -20 Parque Principal</t>
  </si>
  <si>
    <t>San Andrés</t>
  </si>
  <si>
    <t>Avenida Libertadores No. 2 A - 21</t>
  </si>
  <si>
    <t>Carrera 5 N° 8-10</t>
  </si>
  <si>
    <t>San Andrés De Cuerquía</t>
  </si>
  <si>
    <t xml:space="preserve">Calle 30 No. 29 – 41 Parque Principal </t>
  </si>
  <si>
    <t>San Andrés De Sotavento</t>
  </si>
  <si>
    <t>CALLE 9 No.5-59     Calle 8 B No. 7 B -59 Centro</t>
  </si>
  <si>
    <t>San Antero</t>
  </si>
  <si>
    <t>Carrera.14 No.13-97</t>
  </si>
  <si>
    <t>San Antonio</t>
  </si>
  <si>
    <t>San Benito Abad</t>
  </si>
  <si>
    <t>Calle 12 N°14-44 Plaza Principal</t>
  </si>
  <si>
    <t>San Bernardo</t>
  </si>
  <si>
    <t>Carrera 4 No. 6-02 Palacio Municipal primer Piso</t>
  </si>
  <si>
    <t>SAN BERNARDO DEL VIENTO</t>
  </si>
  <si>
    <t>San Bernardo Del Viento</t>
  </si>
  <si>
    <t xml:space="preserve">Carrera 7 No. 10-38 </t>
  </si>
  <si>
    <t>San Carlos</t>
  </si>
  <si>
    <t>Calle 21 No. 19-18/20/24</t>
  </si>
  <si>
    <t>Calle 9 -26 Barrio Centro - Calle Principal</t>
  </si>
  <si>
    <t>San Carlos De Guaroa</t>
  </si>
  <si>
    <t>Carrera 12 No.4-53 Parque Principal</t>
  </si>
  <si>
    <t>San Cayetano</t>
  </si>
  <si>
    <t>Calle 3 No.4-10  Centro</t>
  </si>
  <si>
    <t>Calle 63 No. 129 A - 80 Centro Comercial San Cristobal Plaza.</t>
  </si>
  <si>
    <t>San Diego</t>
  </si>
  <si>
    <t>CALLE  3  Nº. 9-35</t>
  </si>
  <si>
    <t>San Estanislao</t>
  </si>
  <si>
    <t>Calle 23 Nº. 19-29</t>
  </si>
  <si>
    <t>San Francisco</t>
  </si>
  <si>
    <t>Carrera. 6 No. 3-09</t>
  </si>
  <si>
    <t>San Gil</t>
  </si>
  <si>
    <t>Calle 12 No. 9-77 San Gil</t>
  </si>
  <si>
    <t>San Jacinto</t>
  </si>
  <si>
    <t>Carrera 41 No. 20-35</t>
  </si>
  <si>
    <t>San Jerónimo</t>
  </si>
  <si>
    <t>Calle 24 No. 12 A 31</t>
  </si>
  <si>
    <t>SAN JOSÉ</t>
  </si>
  <si>
    <t>San José</t>
  </si>
  <si>
    <t>Calle Principal</t>
  </si>
  <si>
    <t>SAN JOSE DE ALBAN</t>
  </si>
  <si>
    <t>Albán</t>
  </si>
  <si>
    <t>Carrera 3 No.4-20 Centro</t>
  </si>
  <si>
    <t>San José De La Montaña</t>
  </si>
  <si>
    <t>Calle 20 No. 21-24</t>
  </si>
  <si>
    <t>San José De Pare</t>
  </si>
  <si>
    <t>CARRERA 3 No. 1 - 67</t>
  </si>
  <si>
    <t>San José Del Guaviare</t>
  </si>
  <si>
    <t>Carrera 24 No. 7 - 50</t>
  </si>
  <si>
    <t>San Juan De Arama</t>
  </si>
  <si>
    <t>Carrera 9 No.11-25</t>
  </si>
  <si>
    <t>SAN JUAN DE NEPOMUCENO</t>
  </si>
  <si>
    <t>San Juan Nepomuceno</t>
  </si>
  <si>
    <t>Calle 10 Nº. 9-55 /   Calle 9 No. 10-55 Barrio Centro.</t>
  </si>
  <si>
    <t>San Juan De Río Seco</t>
  </si>
  <si>
    <t>Carrera 6 No. 4- 40/46</t>
  </si>
  <si>
    <t>San Juan Del Cesar</t>
  </si>
  <si>
    <t>CALLE  5 N° 5 -121</t>
  </si>
  <si>
    <t>San Juanito</t>
  </si>
  <si>
    <t xml:space="preserve">Calle 7 No. 2-55 Centro </t>
  </si>
  <si>
    <t>San Lorenzo</t>
  </si>
  <si>
    <t xml:space="preserve">Carrera 3 con calle 3 Barrio Centro </t>
  </si>
  <si>
    <t>San Luis</t>
  </si>
  <si>
    <t>CRA. REAL NRO. 20-07</t>
  </si>
  <si>
    <t>CALLE 7 No 5 - 36/38</t>
  </si>
  <si>
    <t>San Luis De Gaceno</t>
  </si>
  <si>
    <t>CALLE 4 No. 4 - 45</t>
  </si>
  <si>
    <t>San Luis De Palenque</t>
  </si>
  <si>
    <t>CARRERA 7 No. 2-55 Parque Principal - Calle 4 No. 4-06</t>
  </si>
  <si>
    <t>San Marcos</t>
  </si>
  <si>
    <t>Calle 19 No.22 – 34</t>
  </si>
  <si>
    <t>San Martín</t>
  </si>
  <si>
    <t xml:space="preserve">Carrera 7 No. 5-68 </t>
  </si>
  <si>
    <t>San Mateo</t>
  </si>
  <si>
    <t>CARRERA 4 No. 3 - 75</t>
  </si>
  <si>
    <t>San Miguel</t>
  </si>
  <si>
    <t>Calle 6 No. 4 - 46 - 56 Sector Urbano</t>
  </si>
  <si>
    <t>San Onofre</t>
  </si>
  <si>
    <t>Cra. 19 No.20-65 Plaza Principal</t>
  </si>
  <si>
    <t>San Pablo</t>
  </si>
  <si>
    <t>Cra. 3 No. 5-14 Prque Bolívar</t>
  </si>
  <si>
    <t>Carrera 6 No. 17 - 23</t>
  </si>
  <si>
    <t>San Pedro De Los Milagros</t>
  </si>
  <si>
    <t>Calle 50 No.50-08 piso 2 Local 201</t>
  </si>
  <si>
    <t>San Pedro</t>
  </si>
  <si>
    <t>Calle 13 No. 8-16 barrio los Cocos</t>
  </si>
  <si>
    <t>San Pedro De Uraba</t>
  </si>
  <si>
    <t>Carrera. 50 No.50-33/35 Parque Principal</t>
  </si>
  <si>
    <t>San Pelayo</t>
  </si>
  <si>
    <t>Carrera 7 No. 5 - 20 Barrio Boca Grande</t>
  </si>
  <si>
    <t>San Rafael</t>
  </si>
  <si>
    <t>Calle 31 No.29-22</t>
  </si>
  <si>
    <t>San Roque</t>
  </si>
  <si>
    <t>Cra.20 No.20-47/51 Pal.Mpal.</t>
  </si>
  <si>
    <t>San Sebastián De Buenavista</t>
  </si>
  <si>
    <t>Calle 5 No.3-22</t>
  </si>
  <si>
    <t>San Sebastián</t>
  </si>
  <si>
    <t>Calle 3 No. 6-74</t>
  </si>
  <si>
    <t>San Vicente</t>
  </si>
  <si>
    <t>Cra.29 No.29-26/81 primer piso Palacio Municipal</t>
  </si>
  <si>
    <t>SAN VICENTE DE CHUCURI</t>
  </si>
  <si>
    <t>San Vicente De Chucurí</t>
  </si>
  <si>
    <t>CRA  10 N° 9-36</t>
  </si>
  <si>
    <t>San Vicente Del Caguán</t>
  </si>
  <si>
    <t>CRA 5 No 4 - 01/03/04</t>
  </si>
  <si>
    <t>Sandoná</t>
  </si>
  <si>
    <t>Calle 5 No. 4-28 Barrio San Carlos - Plaza Principal</t>
  </si>
  <si>
    <t>Santa Ana</t>
  </si>
  <si>
    <t>CALLE 10 N° 3A – 20</t>
  </si>
  <si>
    <t>Santa Bárbara</t>
  </si>
  <si>
    <t>Barrio Las Flores Frente al Parque Principal</t>
  </si>
  <si>
    <t>Santa Catalina</t>
  </si>
  <si>
    <t>Plaza  Principal - Santa Catalina - Bolívar</t>
  </si>
  <si>
    <t>Santa Isabel</t>
  </si>
  <si>
    <t>Carrera 2 No.7-49/53</t>
  </si>
  <si>
    <t>Santa María</t>
  </si>
  <si>
    <t>Carrera 4a No. 10 - 40/44/46</t>
  </si>
  <si>
    <t>Santa Marta</t>
  </si>
  <si>
    <t>Calle 15 No.3-07</t>
  </si>
  <si>
    <t>Santa Rosa De Cabal</t>
  </si>
  <si>
    <t>Carrera 15 No. 13-35 y 13-55</t>
  </si>
  <si>
    <t>SANTA ROSA DE OSOS</t>
  </si>
  <si>
    <t>Santa Rosa De Osos</t>
  </si>
  <si>
    <t>CALLE 30 B No. 29-70 LOCAL 102</t>
  </si>
  <si>
    <t>Santa Rosa De Viterbo</t>
  </si>
  <si>
    <t>CALLE 3 No. 4 - 22    CALLE 9 No,. 4-42 Plaza Principal</t>
  </si>
  <si>
    <t>SANTA ROSA DEL SUR</t>
  </si>
  <si>
    <t>Santa Rosa Del Sur</t>
  </si>
  <si>
    <t>Calle 9 No. 11 -40</t>
  </si>
  <si>
    <t>SANTA ROSALIA</t>
  </si>
  <si>
    <t>Santa Rosalía</t>
  </si>
  <si>
    <t>Carrera. 1 Centro</t>
  </si>
  <si>
    <t>Santa Sofía</t>
  </si>
  <si>
    <t>Calle 4 No.3-07</t>
  </si>
  <si>
    <t>Santafé De Antioquia</t>
  </si>
  <si>
    <t>Calle 9 No. 10 -53/57</t>
  </si>
  <si>
    <t>Santana</t>
  </si>
  <si>
    <t>Calle 3 No. 4-65 Parque Principal</t>
  </si>
  <si>
    <t>Santander De Quilichao</t>
  </si>
  <si>
    <t>Calle 4 No.9-06</t>
  </si>
  <si>
    <t>Santo Domingo</t>
  </si>
  <si>
    <t>Cra.15 No.12-35</t>
  </si>
  <si>
    <t>Santo Tomás</t>
  </si>
  <si>
    <t>Carrera  11  Nº. 3-34</t>
  </si>
  <si>
    <t>El Santuario</t>
  </si>
  <si>
    <t>Cra.50 No.50-35/37</t>
  </si>
  <si>
    <t>Saravena</t>
  </si>
  <si>
    <t>Carrera 15 No.26-53/55/57</t>
  </si>
  <si>
    <t>Sardinata</t>
  </si>
  <si>
    <t>Carrera  6 N° 5-27 Centro</t>
  </si>
  <si>
    <t>Sasaima</t>
  </si>
  <si>
    <t>Carrera 4 No. 7-75</t>
  </si>
  <si>
    <t>Sativanorte</t>
  </si>
  <si>
    <t>Carrera 3 No. 7 - 02 / 12</t>
  </si>
  <si>
    <t>Segovia</t>
  </si>
  <si>
    <t>Carrera 51 N° 51 - 75</t>
  </si>
  <si>
    <t>Sevilla</t>
  </si>
  <si>
    <t>Cra. 49 No. 50 - 08</t>
  </si>
  <si>
    <t>Sibundoy</t>
  </si>
  <si>
    <t>CALLE 18 No.15-59</t>
  </si>
  <si>
    <t>Silos</t>
  </si>
  <si>
    <t>Cra.5 No.3-41</t>
  </si>
  <si>
    <t>Silvania</t>
  </si>
  <si>
    <t>Calle 10 No. 5 - 14 / 16 / 18</t>
  </si>
  <si>
    <t>Silvia</t>
  </si>
  <si>
    <t xml:space="preserve">Carrera 3 No.10-32 </t>
  </si>
  <si>
    <t>Simacota</t>
  </si>
  <si>
    <t>Cra. 5 No.5-56 Barrio el Centro</t>
  </si>
  <si>
    <t>Simijaca</t>
  </si>
  <si>
    <t>Calle 8 No. 7-25</t>
  </si>
  <si>
    <t>Simití</t>
  </si>
  <si>
    <t>Carrera 25 No. 28-03</t>
  </si>
  <si>
    <t>San Luis De Sincé</t>
  </si>
  <si>
    <t>Cra. 11 Nº.  10 -05</t>
  </si>
  <si>
    <t>Calle 23 Carrera 16 Esquina -  Torre GENTIUM LOCAL  101, 102 y 103</t>
  </si>
  <si>
    <t>Soatá</t>
  </si>
  <si>
    <t>CARRERA 4 No. 9 - 56</t>
  </si>
  <si>
    <t>Socha</t>
  </si>
  <si>
    <t>Carrera 10 N0. 3-57 Parque Principal</t>
  </si>
  <si>
    <t>Socorro</t>
  </si>
  <si>
    <t>CRA. 14 N° 15-16</t>
  </si>
  <si>
    <t>Socotá</t>
  </si>
  <si>
    <t>Carrera 3 No. 3 -17</t>
  </si>
  <si>
    <t>Sogamoso</t>
  </si>
  <si>
    <t>Carrera 11 No.12-99</t>
  </si>
  <si>
    <t>Solano</t>
  </si>
  <si>
    <t>Calle  5 No. 4-02 Esquina Parque Principal</t>
  </si>
  <si>
    <t>Soledad</t>
  </si>
  <si>
    <t xml:space="preserve">Calle 15 N° 21-141/ Carrera 20 No. 14/50. </t>
  </si>
  <si>
    <t>Solita</t>
  </si>
  <si>
    <t>Carrera 4 N°2-65/69 -Calle 3N°3-62/66</t>
  </si>
  <si>
    <t>Somondoco</t>
  </si>
  <si>
    <t>CALLE 4 No. 3 - 15</t>
  </si>
  <si>
    <t>Sonson</t>
  </si>
  <si>
    <t xml:space="preserve">Cra 8A No.6-77       Calle 7 No 8-7 </t>
  </si>
  <si>
    <t>Sopetrán</t>
  </si>
  <si>
    <t>Calle 10 A No. 8-04/06</t>
  </si>
  <si>
    <t>Sopó</t>
  </si>
  <si>
    <t>Calle 2 No. 2-05/09 Parque Principal</t>
  </si>
  <si>
    <t>Sotaquirá</t>
  </si>
  <si>
    <t>CALLE 6 No. 6 - 04</t>
  </si>
  <si>
    <t>Los Andes</t>
  </si>
  <si>
    <t>Calle 5 Araujo con Carrera 5 Benavides Esquina - Parque Principal</t>
  </si>
  <si>
    <t>Suárez</t>
  </si>
  <si>
    <t>Carrera 5 No. 6-25</t>
  </si>
  <si>
    <t>Carrera 3 No. 7 - 70</t>
  </si>
  <si>
    <t>Suaza</t>
  </si>
  <si>
    <t>Calle 7 N° 3 -27</t>
  </si>
  <si>
    <t>Subachoque</t>
  </si>
  <si>
    <t>Calle 2 No. 3-07</t>
  </si>
  <si>
    <t>CALLE 9 No.2-04</t>
  </si>
  <si>
    <t>Suesca</t>
  </si>
  <si>
    <t>Carrera 5 No. 8  - 16 Centro - Frente al Parque Principal</t>
  </si>
  <si>
    <t>Supatá</t>
  </si>
  <si>
    <t>Carrera 6 No. 5-03  Centro</t>
  </si>
  <si>
    <t>Suratá</t>
  </si>
  <si>
    <t>Susa</t>
  </si>
  <si>
    <t>Calle 6 N 3- 105</t>
  </si>
  <si>
    <t>Susacón</t>
  </si>
  <si>
    <t>CALLE 6 No. 3 - 07</t>
  </si>
  <si>
    <t>Sutamarchán</t>
  </si>
  <si>
    <t>CARRERA 3 No. 4 - 34/46</t>
  </si>
  <si>
    <t>Tadó</t>
  </si>
  <si>
    <t>Carrera 16 No.6-22</t>
  </si>
  <si>
    <t>Tamalameque</t>
  </si>
  <si>
    <t>Carrera 5 No. 4 - 57 Esquina</t>
  </si>
  <si>
    <t>Támara</t>
  </si>
  <si>
    <t xml:space="preserve">CARRERA 6 No. 5-13 -  Calle 25 No. 28-40 Inf.7 </t>
  </si>
  <si>
    <t>Tame</t>
  </si>
  <si>
    <t>Carrera 15 No. 15-52/64</t>
  </si>
  <si>
    <t>Támesis</t>
  </si>
  <si>
    <t>CALLE 10 N° 9 – 51</t>
  </si>
  <si>
    <t>Taminango</t>
  </si>
  <si>
    <t>Calle 2 No. 2-32 Barrio Kennedy</t>
  </si>
  <si>
    <t>Tarazá</t>
  </si>
  <si>
    <t>Tarqui</t>
  </si>
  <si>
    <t>CRA 4 No 9 - 24  Calle 4 No. 9-24</t>
  </si>
  <si>
    <t>Tarso</t>
  </si>
  <si>
    <t>Calle 20 No.19-12</t>
  </si>
  <si>
    <t>Tauramena</t>
  </si>
  <si>
    <t>CARRERA 14 No. 5-34 Carrera 9a No. 1A-39</t>
  </si>
  <si>
    <t>Tello</t>
  </si>
  <si>
    <t>CRA 5 No 4 - 02</t>
  </si>
  <si>
    <t>TENA (Operando desde la oficina de  La Mesa - Cundinamarca)</t>
  </si>
  <si>
    <t>Tena</t>
  </si>
  <si>
    <t>Tenjo</t>
  </si>
  <si>
    <t xml:space="preserve">CARRERA 4 No. 3 – 40 </t>
  </si>
  <si>
    <t>Tenza</t>
  </si>
  <si>
    <t>CALLE 5 No.  9 - 27/29</t>
  </si>
  <si>
    <t>Teorama</t>
  </si>
  <si>
    <t>Carrera 4 No.3-35</t>
  </si>
  <si>
    <t>Teruel</t>
  </si>
  <si>
    <t>CRA 3 No 5 - 76</t>
  </si>
  <si>
    <t>Tesalia</t>
  </si>
  <si>
    <t>CRA 9 No 5 - 16/18</t>
  </si>
  <si>
    <t>Tibaná</t>
  </si>
  <si>
    <t>CRA. 5 CALLE 6 -45 (ESQUINA)</t>
  </si>
  <si>
    <t>TIBU</t>
  </si>
  <si>
    <t>Tibú</t>
  </si>
  <si>
    <t>CALLE 5 N° 5-11 Barrio Miraflores</t>
  </si>
  <si>
    <t>Tierralta</t>
  </si>
  <si>
    <t>Calle 3 No. 14-72 Parque Principal</t>
  </si>
  <si>
    <t>Timaná</t>
  </si>
  <si>
    <t>Carrera 4 No. 9-42 Edificio del Café</t>
  </si>
  <si>
    <t>Timbío</t>
  </si>
  <si>
    <t>Calle 18 No.21-00 Local 4 Barrio San Judas</t>
  </si>
  <si>
    <t>Timbiquí</t>
  </si>
  <si>
    <t>Tipacoque</t>
  </si>
  <si>
    <t>Calle 8 No.3-47</t>
  </si>
  <si>
    <t>Titiribí</t>
  </si>
  <si>
    <t>Carrera. 21 No. 19-68 Carrera Santander.</t>
  </si>
  <si>
    <t>Toca</t>
  </si>
  <si>
    <t>CALLE 4 No. 7 - 39</t>
  </si>
  <si>
    <t>Togüí</t>
  </si>
  <si>
    <t>CALLE 3 No. 3 - 19</t>
  </si>
  <si>
    <t>Toledo</t>
  </si>
  <si>
    <t>Calle 11 No. 10 - 18 Parque Principal</t>
  </si>
  <si>
    <t>Carrera  5 N° 12-80 Calle Real</t>
  </si>
  <si>
    <t>Santiago De Tolú</t>
  </si>
  <si>
    <t>Calle 16 No.3-53</t>
  </si>
  <si>
    <t>Tolú Viejo</t>
  </si>
  <si>
    <t>Diagonal 3 No. 4-03/15 (Calle San José)</t>
  </si>
  <si>
    <t>Tona</t>
  </si>
  <si>
    <t>Calle 7 N° 3-25</t>
  </si>
  <si>
    <t>Topaipí</t>
  </si>
  <si>
    <t>Carrera 10 No. 3-30</t>
  </si>
  <si>
    <t>Toribio</t>
  </si>
  <si>
    <t>Carrera 3  No. 4 - 09 Esquina del Parque Principal - Barrio la Unión</t>
  </si>
  <si>
    <t>Toro</t>
  </si>
  <si>
    <t>Carrera 4 No.10-30</t>
  </si>
  <si>
    <t>Totoró</t>
  </si>
  <si>
    <t>Calle 3 N° 4 - 86</t>
  </si>
  <si>
    <t>Trinidad</t>
  </si>
  <si>
    <t>CARRERA 4 No 6 -28</t>
  </si>
  <si>
    <t>Trujillo</t>
  </si>
  <si>
    <t>Cra.19 No.20-71/73</t>
  </si>
  <si>
    <t>Tuluá</t>
  </si>
  <si>
    <t>Carrera 26 No. 27 - 59 / 27 - 63</t>
  </si>
  <si>
    <t>Tumaco</t>
  </si>
  <si>
    <t>Calle 14 N° 9D-16</t>
  </si>
  <si>
    <t>Tunja</t>
  </si>
  <si>
    <t>CALLE 18 No. 11-31 Piso 3</t>
  </si>
  <si>
    <t>Túquerres</t>
  </si>
  <si>
    <t>Carrera 14 No. 20-25</t>
  </si>
  <si>
    <t>Turbo</t>
  </si>
  <si>
    <t>CRA. 14 N° 100 - 55/57/59/61</t>
  </si>
  <si>
    <t>Turmequé</t>
  </si>
  <si>
    <t>CARRERA 4 No 1A-36</t>
  </si>
  <si>
    <t>Tuta</t>
  </si>
  <si>
    <t>Calle 4 No 6 – 21</t>
  </si>
  <si>
    <t>Ubalá</t>
  </si>
  <si>
    <t>Calle 4 No.4-16</t>
  </si>
  <si>
    <t>Ubate</t>
  </si>
  <si>
    <t xml:space="preserve">CLL 6 NO 5-04     CALLE 6 No. 6-02 </t>
  </si>
  <si>
    <t>Ulloa</t>
  </si>
  <si>
    <t>Carrera 2 No.4-69/71 Plaza Principal</t>
  </si>
  <si>
    <t>Umbita</t>
  </si>
  <si>
    <t xml:space="preserve">Calle 5 No. 15-43 Peatonal </t>
  </si>
  <si>
    <t>Une</t>
  </si>
  <si>
    <t>Carrera  3 No 2-15</t>
  </si>
  <si>
    <t>Unguía</t>
  </si>
  <si>
    <t>CRA 3 No. 3-11/15 Calle principal</t>
  </si>
  <si>
    <t>Urrao</t>
  </si>
  <si>
    <t>Carrera 30 N° 28-33</t>
  </si>
  <si>
    <t>Urumita</t>
  </si>
  <si>
    <t>Carrera 9  N° 9 -04</t>
  </si>
  <si>
    <t>Útica</t>
  </si>
  <si>
    <t>Carrera.4 No.2-54 Plaza Principal Esquina</t>
  </si>
  <si>
    <t>Valdivia</t>
  </si>
  <si>
    <t>Carrera 10 No. 10 – 24/28 Local 101</t>
  </si>
  <si>
    <t>Valencia</t>
  </si>
  <si>
    <t>Carrera.  12  Nº.  15-75</t>
  </si>
  <si>
    <t>Valle De San Juan</t>
  </si>
  <si>
    <t>Cra.5 No.5-60</t>
  </si>
  <si>
    <t>Valledupar</t>
  </si>
  <si>
    <t>CALLE  16  Nº.    7-74/80</t>
  </si>
  <si>
    <t>VALLEDUPAR - CDV</t>
  </si>
  <si>
    <t>Diagonal 18 N° 29 - 63</t>
  </si>
  <si>
    <t>Valparaíso</t>
  </si>
  <si>
    <t>Carrera 9 No. 9 -57</t>
  </si>
  <si>
    <t>CALLE 11 No 3B 23 -25 Barrio el Centro.</t>
  </si>
  <si>
    <t>Vegachí</t>
  </si>
  <si>
    <t>Carrera 49 No.50 A - 14/34</t>
  </si>
  <si>
    <t>Vélez</t>
  </si>
  <si>
    <t>CRA. 4 No.10-53</t>
  </si>
  <si>
    <t>Venadillo</t>
  </si>
  <si>
    <t>Carrera.4 No 3 - 92</t>
  </si>
  <si>
    <t>Venecia</t>
  </si>
  <si>
    <t>Carrera 4 N° 5-04</t>
  </si>
  <si>
    <t>VENTAQUEMADA</t>
  </si>
  <si>
    <t>Ventaquemada</t>
  </si>
  <si>
    <t>CALLE 5 No. 8 - 79</t>
  </si>
  <si>
    <t>Vergara</t>
  </si>
  <si>
    <t>Calle 2 No. 4 - 34</t>
  </si>
  <si>
    <t>Vetas</t>
  </si>
  <si>
    <t>Carrera 1 No. 4-50 PARQUE PRINCIPAL</t>
  </si>
  <si>
    <t>Victoria</t>
  </si>
  <si>
    <t>CRA 6 No 9 - 28    9-29</t>
  </si>
  <si>
    <t>Vijes</t>
  </si>
  <si>
    <t>Calle 6 No. 5-04</t>
  </si>
  <si>
    <t>Villa De Leyva</t>
  </si>
  <si>
    <t>Calle 12 No. 9-45</t>
  </si>
  <si>
    <t>Villa Caro</t>
  </si>
  <si>
    <t>CALLE 2 N° 5-03 Barrio el centro</t>
  </si>
  <si>
    <t>Villagarzón</t>
  </si>
  <si>
    <t>CRA. 6 No.6-64</t>
  </si>
  <si>
    <t>Villagómez</t>
  </si>
  <si>
    <t>Calle 5 No. 3-47</t>
  </si>
  <si>
    <t>Villahermosa</t>
  </si>
  <si>
    <t xml:space="preserve">Carrera 5 No. 8-12 </t>
  </si>
  <si>
    <t>Villanueva</t>
  </si>
  <si>
    <t>CALLE 11 No. 8-31/39 CENTRO AVENIDA PRINCIPAL/ HOTEL PANAMERICANO</t>
  </si>
  <si>
    <t>Cra. 14 No.14-71</t>
  </si>
  <si>
    <t>Villapinzón</t>
  </si>
  <si>
    <t>VILLARRICA</t>
  </si>
  <si>
    <t>Villarrica</t>
  </si>
  <si>
    <t>Calle 4 No.3-25 Palacio Municipal</t>
  </si>
  <si>
    <t>Villavicencio</t>
  </si>
  <si>
    <t>Carrera. 32 No. 39 - 43</t>
  </si>
  <si>
    <t>Villavieja</t>
  </si>
  <si>
    <t>CALLE 4 No 4-30</t>
  </si>
  <si>
    <t>Villeta</t>
  </si>
  <si>
    <t>Carrera 8 No. 4 - 33</t>
  </si>
  <si>
    <t>Viotá</t>
  </si>
  <si>
    <t>Calle 20 No.10-33</t>
  </si>
  <si>
    <t>Vistahermosa</t>
  </si>
  <si>
    <t>Calle 9 No.11-37    Calle 9 No. 2-77</t>
  </si>
  <si>
    <t>Viterbo</t>
  </si>
  <si>
    <t>Calle 9 No 7-34   Calle 8 No. 6-46</t>
  </si>
  <si>
    <t>Yacopí</t>
  </si>
  <si>
    <t>Carrera 4 No. 9 - 23 / 27 frente al parque principal</t>
  </si>
  <si>
    <t>Yacuanquer</t>
  </si>
  <si>
    <t xml:space="preserve">Carrera 2 No. 9 - 35 </t>
  </si>
  <si>
    <t>Yaguará</t>
  </si>
  <si>
    <t>CALLE 4 No 3 - 70</t>
  </si>
  <si>
    <t>Yarumal</t>
  </si>
  <si>
    <t>Carrera.20 No.20-43</t>
  </si>
  <si>
    <t>Yondó</t>
  </si>
  <si>
    <t>Carrera 55 No.46 B - 44 Antonio Roldan B.</t>
  </si>
  <si>
    <t>Yopal</t>
  </si>
  <si>
    <t>Carrera 22 No. 8-64</t>
  </si>
  <si>
    <t>Zapatoca</t>
  </si>
  <si>
    <t>CALLE 21 N° 9-20/26/38</t>
  </si>
  <si>
    <t>Zaragoza</t>
  </si>
  <si>
    <t>Zarzal</t>
  </si>
  <si>
    <t>Calle 9 No. 8 - 53</t>
  </si>
  <si>
    <t>Zetaquira</t>
  </si>
  <si>
    <t>CALLE 12 No. 9 - 65   Carrera 3 No.2-06 Parque Principal</t>
  </si>
  <si>
    <t>Zipaquirá</t>
  </si>
  <si>
    <t>Carrera 8 No.6- 29/35/41/47/51 locales 4 y 5</t>
  </si>
  <si>
    <t>Zona Bananera</t>
  </si>
  <si>
    <t>CORREGIMIENTO DE PRADO SEVILLA, CASA 9 ALCALDIA MUNICIPAL ZONA BANANERA</t>
  </si>
  <si>
    <t>Lunes a Viernes</t>
  </si>
  <si>
    <t>REGIONAL</t>
  </si>
  <si>
    <t>TIPO CANJE</t>
  </si>
  <si>
    <t>Ruta donde Compensa</t>
  </si>
  <si>
    <t>Ruta municipio</t>
  </si>
  <si>
    <t>CEDEC</t>
  </si>
  <si>
    <t>AVENIDA JIMÉNEZ</t>
  </si>
  <si>
    <t>PALOQUEMAD</t>
  </si>
  <si>
    <t>BOGOTÁ CALLE CIEN</t>
  </si>
  <si>
    <t>AVENIDA CHILE</t>
  </si>
  <si>
    <t>DIRECTO</t>
  </si>
  <si>
    <t>DELEGADO</t>
  </si>
  <si>
    <t xml:space="preserve">MEDELLIN AMERICA </t>
  </si>
  <si>
    <t xml:space="preserve">ANZA </t>
  </si>
  <si>
    <t xml:space="preserve">EL BAGRE </t>
  </si>
  <si>
    <t>MEDELLIN CENTRO DE PAGOS Y RECAUDOS CARABOBO (ANTERIOR CIUDAD BOTERO)</t>
  </si>
  <si>
    <t xml:space="preserve">DON MATIAS </t>
  </si>
  <si>
    <t>MEDELLIN ALPUJARRA  (CARABOBO)</t>
  </si>
  <si>
    <t xml:space="preserve">JARDIN </t>
  </si>
  <si>
    <t xml:space="preserve">APARTADO </t>
  </si>
  <si>
    <t xml:space="preserve">ENVIGADO </t>
  </si>
  <si>
    <t xml:space="preserve">CAMPAMENTO </t>
  </si>
  <si>
    <t xml:space="preserve">LA CEJA </t>
  </si>
  <si>
    <t xml:space="preserve">GIRARDOTA </t>
  </si>
  <si>
    <t xml:space="preserve">GUARNE </t>
  </si>
  <si>
    <t xml:space="preserve">MARINILLA </t>
  </si>
  <si>
    <t xml:space="preserve">SAN JERONIMO </t>
  </si>
  <si>
    <t>SAN  JERONIMO</t>
  </si>
  <si>
    <t xml:space="preserve">SAN VICENTE </t>
  </si>
  <si>
    <t>SANTA FE DE ANTIOQUIA</t>
  </si>
  <si>
    <t xml:space="preserve">JERICO </t>
  </si>
  <si>
    <t>YONDÓ</t>
  </si>
  <si>
    <t xml:space="preserve">SAN CARLOS </t>
  </si>
  <si>
    <t>SAN  CARLOS</t>
  </si>
  <si>
    <t xml:space="preserve">SOPETRAN </t>
  </si>
  <si>
    <t xml:space="preserve">CARAMANTA </t>
  </si>
  <si>
    <t xml:space="preserve">PUEBLORRICO </t>
  </si>
  <si>
    <t xml:space="preserve">SAN JOSE DE LA MONTAÑA </t>
  </si>
  <si>
    <t>SAN JOSE DE MONTANA</t>
  </si>
  <si>
    <t xml:space="preserve">SAN RAFAEL </t>
  </si>
  <si>
    <t xml:space="preserve">TARSO </t>
  </si>
  <si>
    <t xml:space="preserve">VALDIVIA </t>
  </si>
  <si>
    <t>VILLA DE LEIVA</t>
  </si>
  <si>
    <t>CAMPO DE LA CRUZ " SANTO TOMAS - ATLÁNTICO"</t>
  </si>
  <si>
    <t>CAMPO DE CRUZ</t>
  </si>
  <si>
    <t>ARAUCA ( CORREGIMIENTO PALESTINA)</t>
  </si>
  <si>
    <t>VALLEDUPAR CDV</t>
  </si>
  <si>
    <t>NO CEDEC</t>
  </si>
  <si>
    <t xml:space="preserve">GIRARDOT </t>
  </si>
  <si>
    <t xml:space="preserve">PUERTO SALGAR </t>
  </si>
  <si>
    <t>VILLA PINZON</t>
  </si>
  <si>
    <t xml:space="preserve">CARMEN DE ATRATO </t>
  </si>
  <si>
    <t>GUAMAL (META)</t>
  </si>
  <si>
    <t>CÚCUTA</t>
  </si>
  <si>
    <t>CENTRAL DE ABASTO CUCUTA</t>
  </si>
  <si>
    <t>BARCELONA (CORREGIMIENTO DE CALARCÁ)</t>
  </si>
  <si>
    <t>BARCELONA (CALARCA B)</t>
  </si>
  <si>
    <t>GIRÓN</t>
  </si>
  <si>
    <t>CENTRAL DE ABASTOS B/MANGA</t>
  </si>
  <si>
    <t>FLORIDA BLANCA</t>
  </si>
  <si>
    <t>CENABASTOS SINCELEJO</t>
  </si>
  <si>
    <t xml:space="preserve">ROVIRA </t>
  </si>
  <si>
    <t xml:space="preserve">PUERTO TEJADA </t>
  </si>
  <si>
    <t>ANSERMA NUEVO</t>
  </si>
  <si>
    <t>DARIEN CALIMA</t>
  </si>
  <si>
    <t xml:space="preserve">DAGUA </t>
  </si>
  <si>
    <t>ARAUCA (ARAUCA)</t>
  </si>
  <si>
    <t>SAN ANDRES (I)</t>
  </si>
  <si>
    <t>OF. DE JUZGADO</t>
  </si>
  <si>
    <t>ALTAMIRA (Corregimiento de Betulia)</t>
  </si>
  <si>
    <t>AMBALEMA</t>
  </si>
  <si>
    <t xml:space="preserve">BELTRAN </t>
  </si>
  <si>
    <t>ARGELIA (VALLE)</t>
  </si>
  <si>
    <t>CAIRO (VALLE)</t>
  </si>
  <si>
    <t>SAN JOSE DEL PALMAR (CHOCO)</t>
  </si>
  <si>
    <t>SANTUARIO (RISARALDA)</t>
  </si>
  <si>
    <t>ALGAROBO</t>
  </si>
  <si>
    <t>RETEN</t>
  </si>
  <si>
    <t>FILADELFIA</t>
  </si>
  <si>
    <t>SAN JUAN DE URABA</t>
  </si>
  <si>
    <t>TURBACO</t>
  </si>
  <si>
    <t xml:space="preserve">TURBANA </t>
  </si>
  <si>
    <t>GENOVA (QUINDIO)</t>
  </si>
  <si>
    <t>MONTENEGRO</t>
  </si>
  <si>
    <t>JUZGADOS</t>
  </si>
  <si>
    <t>JURADO</t>
  </si>
  <si>
    <t>LA VIRGINIA (RISARALDA)</t>
  </si>
  <si>
    <t>POLO NUEVO</t>
  </si>
  <si>
    <t>MAGUI PAYAN</t>
  </si>
  <si>
    <t>TRIBUNAL</t>
  </si>
  <si>
    <t>BARRANQUILLA SUCURSAL</t>
  </si>
  <si>
    <t>ALCALDÌA DE SOLEDAD EN GRANABASTOS</t>
  </si>
  <si>
    <t>CENTRO CIVICO</t>
  </si>
  <si>
    <t>FISCALIA</t>
  </si>
  <si>
    <t>GOBERNACION</t>
  </si>
  <si>
    <t>ICBF</t>
  </si>
  <si>
    <t>MALAMBO</t>
  </si>
  <si>
    <t>SENA</t>
  </si>
  <si>
    <t>JUZGADOS ADSCRITOS ZONA</t>
  </si>
  <si>
    <t>JUZGADOS, FISCALIAS, ENTES COACTIVOS MORELIA</t>
  </si>
  <si>
    <t>JUZGADOS, FISCALIAS, ENTES COACTIVOS SAN JOSE DE FRAGUA</t>
  </si>
  <si>
    <t xml:space="preserve">MOTORIZADO DEPOSITOS JUDICIALES - CENTRO </t>
  </si>
  <si>
    <t>MANZANARES</t>
  </si>
  <si>
    <t>OF. PALACIO DE JUSTICIA</t>
  </si>
  <si>
    <t>PLAYON</t>
  </si>
  <si>
    <t>BUENAVENTURA JUZGADO</t>
  </si>
  <si>
    <t>ALCALDIA</t>
  </si>
  <si>
    <t>BATALLON PICHINCHA</t>
  </si>
  <si>
    <t>COMISARIA DE FAMILIA  SIETE DE AGOSTO</t>
  </si>
  <si>
    <t>COMISARIA DE TULUA</t>
  </si>
  <si>
    <t>COMISARIA DEL GAITAN</t>
  </si>
  <si>
    <t>COMISARIA DEL VAYADO</t>
  </si>
  <si>
    <t>COMISARIA FRAYDAMIAN</t>
  </si>
  <si>
    <t>COMISARIA GAITAN</t>
  </si>
  <si>
    <t>COMISARIA GUABAL</t>
  </si>
  <si>
    <t>COMISARIA LAS AMERICAS</t>
  </si>
  <si>
    <t>COMISARIA LOS MANGOS</t>
  </si>
  <si>
    <t>COMISARIA SILOE</t>
  </si>
  <si>
    <t>CONTRALORIA</t>
  </si>
  <si>
    <t>CONTRALORIA GRAL RESP FISCAL -</t>
  </si>
  <si>
    <t>CONTRALORIA MUNICIPAL SANTIAGO</t>
  </si>
  <si>
    <t>CORP.AUT.REG.V.DEL CAUCA - CVC</t>
  </si>
  <si>
    <t>CTI</t>
  </si>
  <si>
    <t>CVC</t>
  </si>
  <si>
    <t>DIAN</t>
  </si>
  <si>
    <t>EJECUCION FISCAL EMCALI CALI</t>
  </si>
  <si>
    <t>EMSIRVA EPS EN LIQUIDACION</t>
  </si>
  <si>
    <t>EPS SELVASALUD SA EN LIQUIDACI</t>
  </si>
  <si>
    <t>FISCALIAS</t>
  </si>
  <si>
    <t>FUERZA AEREA</t>
  </si>
  <si>
    <t>HOSPITAL UNIVERSITARIO DEL VAL</t>
  </si>
  <si>
    <t>INDERVALLE</t>
  </si>
  <si>
    <t>JUSGADOS TESORERIA CAN</t>
  </si>
  <si>
    <t>JUZGADO</t>
  </si>
  <si>
    <t>JUZGADO ADMON COACTIVO</t>
  </si>
  <si>
    <t>JUZGADO CENTRO DE SERV 
JUDICIALES</t>
  </si>
  <si>
    <t>JUZGADO DE EJECUACION DE
 PENAS</t>
  </si>
  <si>
    <t>JUZGADO EN CALI</t>
  </si>
  <si>
    <t>JUZGADOS CIVILES, PENALES,
 LABORALES DE FAMILIA, ESPECIALIZADOS</t>
  </si>
  <si>
    <t>MPIO CALI SECRETARIA TRANSITO</t>
  </si>
  <si>
    <t>POLICIA DEL VALLE</t>
  </si>
  <si>
    <t>POLINAL</t>
  </si>
  <si>
    <t>PROCURADURIA GENERAL</t>
  </si>
  <si>
    <t>SUPER. SOCIEDADES CALI</t>
  </si>
  <si>
    <t>SUPERSOC.AGENTE INTERVENT.CALI</t>
  </si>
  <si>
    <t>SUPERSOCIEDADES INTENDENCIA RE</t>
  </si>
  <si>
    <t>TODOS LOS TRIBUNALES</t>
  </si>
  <si>
    <t>VIJES JUZGADO</t>
  </si>
  <si>
    <t>YUMBO</t>
  </si>
  <si>
    <t xml:space="preserve">MELGAR </t>
  </si>
  <si>
    <t>JUZGADOS FISCALIAS</t>
  </si>
  <si>
    <t>COTA</t>
  </si>
  <si>
    <t xml:space="preserve">BELEN DE BAJIRA </t>
  </si>
  <si>
    <t>MURINDO</t>
  </si>
  <si>
    <t>CHINAUTA</t>
  </si>
  <si>
    <t>ISTMINA</t>
  </si>
  <si>
    <t>NIVITA</t>
  </si>
  <si>
    <t>RIO IRO</t>
  </si>
  <si>
    <t>SANTA RITA</t>
  </si>
  <si>
    <t>GUAPOTA</t>
  </si>
  <si>
    <t>JUZGADOS (PROMISCUO MPAL DE SAN JUAN DE BETULIA/PROMISCUO MPAL DE MORROA)</t>
  </si>
  <si>
    <t>LOS PATIOS</t>
  </si>
  <si>
    <t xml:space="preserve">OF. PALACIO DE JUSTICIA </t>
  </si>
  <si>
    <t>JUZGADO MUNICIPIO SUCRE</t>
  </si>
  <si>
    <t>GUATAQUI (Promiscuo Municipal)</t>
  </si>
  <si>
    <t>SAN ANTONIO (Promiscuo Muncipal)</t>
  </si>
  <si>
    <t>GUATAPE</t>
  </si>
  <si>
    <t>LEYVA</t>
  </si>
  <si>
    <t>EL TAMBO (Nariño)</t>
  </si>
  <si>
    <t>OF. DE JUZGADO SAN CAYETANO</t>
  </si>
  <si>
    <t>GUATAQUI</t>
  </si>
  <si>
    <t>NILO</t>
  </si>
  <si>
    <t>ALBAN</t>
  </si>
  <si>
    <t>BOJACA</t>
  </si>
  <si>
    <t>ZIPACON</t>
  </si>
  <si>
    <t>FUNZA DEPOSITOS JUDICIALES</t>
  </si>
  <si>
    <t>MADRID</t>
  </si>
  <si>
    <t>SESQUILE (Promiscuo Municipal)</t>
  </si>
  <si>
    <t>ANSERMA (CALDAS)</t>
  </si>
  <si>
    <t>QUINCHIA (RISARALDA)</t>
  </si>
  <si>
    <t>PALACIO DE JUSTICIA</t>
  </si>
  <si>
    <t>TiIQUISIO</t>
  </si>
  <si>
    <t>JUDICATURA</t>
  </si>
  <si>
    <t>OF JUDICIAL</t>
  </si>
  <si>
    <t>VILLA MARIA</t>
  </si>
  <si>
    <t>MEDELLIN - CARABOBO</t>
  </si>
  <si>
    <t>ALCALDIA MEDELLIN</t>
  </si>
  <si>
    <t>COORANTIOQUIA</t>
  </si>
  <si>
    <t>DESPACHOS MILITARES (CARABINEROS, COMANDO DE POLICIA ORIENTAL)</t>
  </si>
  <si>
    <t>EMPRESAS PUBLICAS MEDELLIN</t>
  </si>
  <si>
    <t>METROPLUS</t>
  </si>
  <si>
    <t>MUNICIPIO MEDELLIN</t>
  </si>
  <si>
    <t>PENSIONES Y CESANTIAS DE
 ANTIOQUIA</t>
  </si>
  <si>
    <t>SUPERSOCIEDADES</t>
  </si>
  <si>
    <t>JUZGADO FLORENCIA</t>
  </si>
  <si>
    <t>JUZGADOS (PROMISCUO MPAL TALAIGUA/ PROMISCUO MPAL DE CICUCO/ PROMISCUO MPAL DE MARGARITA/ PROMISCUO MPAL DE MARAGARITA)</t>
  </si>
  <si>
    <t>ASAN CARIBE</t>
  </si>
  <si>
    <t>COORDINACION CENTRO DE SERVICIOS</t>
  </si>
  <si>
    <t>CVS</t>
  </si>
  <si>
    <t>LEY 30</t>
  </si>
  <si>
    <t>MINISTERIO DE TRANSITO Y TRANPORTE</t>
  </si>
  <si>
    <t>TRIBUNAL ADMINISTRATIVO</t>
  </si>
  <si>
    <t>BIENESTAR FAMILIAR</t>
  </si>
  <si>
    <t>FISCALIA GENERAL</t>
  </si>
  <si>
    <t>GOBERNACIÓN DE CORDOBA</t>
  </si>
  <si>
    <t>JUZGADOS CIVILES DEL CIRCUITO</t>
  </si>
  <si>
    <t>JUZGADOS CIVILES MUNICIPALES</t>
  </si>
  <si>
    <t>JUZGADOS DE FAMILIA</t>
  </si>
  <si>
    <t>JUZGADOS LABORALES</t>
  </si>
  <si>
    <t>JUZGADOS PENALES</t>
  </si>
  <si>
    <t xml:space="preserve">OFICINA JUDICIAL </t>
  </si>
  <si>
    <t>TELECOM</t>
  </si>
  <si>
    <t>JUZGADO PROMISCUO MPAL DE CHALAN</t>
  </si>
  <si>
    <t>PACHO, (Promiscuo de Familia, Penal Municipal, Civil Municipal, Promiscuo del Circuito, Fiscalia seccional y Local)</t>
  </si>
  <si>
    <t>PAMPLONITA</t>
  </si>
  <si>
    <t>MARSELLA (RISARALDA)</t>
  </si>
  <si>
    <t>POPAYAN - JUZGADOS PERIMETRO URBANO</t>
  </si>
  <si>
    <t>DORADA (CALDAS)</t>
  </si>
  <si>
    <t>QUEBRADANEGRA</t>
  </si>
  <si>
    <t>SUPIA</t>
  </si>
  <si>
    <t>JUZGADOS FISCALIAS DE CHINU</t>
  </si>
  <si>
    <t>JUZGADO PROMISCUO MPAL EL ROBLE</t>
  </si>
  <si>
    <t>JUZGADOS (1 Y 2 PROMISCUO MPAL CARMEN DE BOLIVAR/ PROMISCUO CTO CARMEN DE BOLIVAR/ PROMISCUO DE FAMILIA CARMEN DE BOLIVAR/ 1 PENAL CCTO CARMEN DE BOLIVAR/ DIRECCION DE TRANSPORTE Y TRANSITO CARMEN DE BOLIVAR/ FISCALIA (LOC UNICA Y SEC UNICA) DEL CARMEN DE BOLIVAR/PROMISCUO MPAL ZAMBRANO/PROMISCUO MPAL CORDOBA)</t>
  </si>
  <si>
    <t>BARRANCAS</t>
  </si>
  <si>
    <t>DISTRACCION</t>
  </si>
  <si>
    <t>SAN JUAN NEPOMUCENO</t>
  </si>
  <si>
    <t>JUZGADOS (PROMISCUO MPAL GUAMO)</t>
  </si>
  <si>
    <t>ENTRERIOS</t>
  </si>
  <si>
    <t>PALMAR/SANTO TOMAS</t>
  </si>
  <si>
    <t xml:space="preserve">SITIO NUEVO </t>
  </si>
  <si>
    <t>SEVILLA (JUZGADOS)</t>
  </si>
  <si>
    <t>JUZGADO PERIMETRO URBANO</t>
  </si>
  <si>
    <t>GACHANCIPA</t>
  </si>
  <si>
    <t xml:space="preserve">CALIFORNIA </t>
  </si>
  <si>
    <t>CERTEGUI</t>
  </si>
  <si>
    <t>UNION PANAMERICANA</t>
  </si>
  <si>
    <t>JUZGADO MUNICIPIO DE ROSAS</t>
  </si>
  <si>
    <t>JUZGADO PROMISCUO MPAL COVEÑA</t>
  </si>
  <si>
    <t>JUZGADOS (PROMISCUO MPAL DE COLOSO/PROMISCUO MPAL DE PALMITOS)</t>
  </si>
  <si>
    <t>UNION</t>
  </si>
  <si>
    <t>VERSALLES</t>
  </si>
  <si>
    <t>ANDALUCIA</t>
  </si>
  <si>
    <t>TULUA JUZGADO</t>
  </si>
  <si>
    <t>CHUQUIZA</t>
  </si>
  <si>
    <t>CONTRALORIA DTA Y MUNICIPAL</t>
  </si>
  <si>
    <t>TRIBUNALES</t>
  </si>
  <si>
    <t>TUNJA (JUZGADOS PERIMETRO URBANO)</t>
  </si>
  <si>
    <t>AGUAZUL CASANARE- JUZGADO MUNICIPAL Y FISCALIAS</t>
  </si>
  <si>
    <t>CASA DE JUSTICIA -
 COMISARIA DE FAMILIA</t>
  </si>
  <si>
    <t>CONTRALORIA NACIONAL, DEPARTAMENTAL Y MUNICIPAL</t>
  </si>
  <si>
    <t>FISCALIAS DE YOPAL</t>
  </si>
  <si>
    <t>PALACIO DE JUSTICIA DE YOPAL-JUZGADOS Y TRIBUNALES</t>
  </si>
  <si>
    <t>SIJIN POLICIA</t>
  </si>
  <si>
    <t>CAJICA , (Promiscuo Municipal, Fiscalia Local,)</t>
  </si>
  <si>
    <t>COGUA (Promiscuo Municipal)</t>
  </si>
  <si>
    <t>NEMOCON, (Promiscuo Municipal)</t>
  </si>
  <si>
    <t>ZIPAQUIRA, (Penal del Circuito, Civil del Circuito, Lboral del Circuito, Promiscuo Familiar, Penal Municipal, Civil Municipal, Fiscalia Seccional  y Fiscalia local</t>
  </si>
  <si>
    <t>DÍA SIGUIENTE</t>
  </si>
  <si>
    <t>Hora de
Recogida</t>
  </si>
  <si>
    <t>Hora de
 entrega</t>
  </si>
  <si>
    <t>OFERTA KILO INICIAL</t>
  </si>
  <si>
    <t>OFERTA KILO ADICIONAL</t>
  </si>
  <si>
    <t>KILO ADICIONAL (estimado mensual)</t>
  </si>
  <si>
    <t>KILO
INICIAL (estimado mensual)</t>
  </si>
  <si>
    <t>TOTAL
SERVICIOS TULA 
DE ENLACE MENSUAL</t>
  </si>
  <si>
    <t>Aclaración sobre tiempos de entrega</t>
  </si>
  <si>
    <t>TOTAL
SERVICIOS TULA EMPRESARIAL MENSUAL
(a*b)</t>
  </si>
  <si>
    <t>MEDELLIN  JUNIN (MILLA DE ORO)</t>
  </si>
  <si>
    <t>Municipio donde Compensa
(destino)</t>
  </si>
  <si>
    <t>Nombre Municipio</t>
  </si>
  <si>
    <t>OFICINA
(Origen)</t>
  </si>
  <si>
    <t>TOTAL
SERVICIOS CANJE MENSUAL
(a*b)</t>
  </si>
  <si>
    <t>CORRESPONSAL
ORIGEN</t>
  </si>
  <si>
    <t>CLC / OFICINA BAC
DESTINO</t>
  </si>
  <si>
    <t>TIPO DE CORRESPONSAL</t>
  </si>
  <si>
    <t>REGIONAL
BAC</t>
  </si>
  <si>
    <t>OFICINA BAC
ORIGEN</t>
  </si>
  <si>
    <t>Frecuencia en días</t>
  </si>
  <si>
    <t>CANTIDAD MOTORIZADOS ESTIMADO
(a)</t>
  </si>
  <si>
    <t>HOBO - HUILA</t>
  </si>
  <si>
    <t>MOTOTIZADO EXCLUSIVO</t>
  </si>
  <si>
    <t>OFERTA POR 
RECORRIDO
(IDA Y VUELTA)
(b)</t>
  </si>
  <si>
    <t>OFERTA POR 
RECORRIDO 
(IDA Y VUELTA)
(b)</t>
  </si>
  <si>
    <t>Cantidad de recorridos estimados al mes
 (a)</t>
  </si>
  <si>
    <t>TOTAL
SERVICIOS CORRESPONSALES MENSUAL
(a*b)</t>
  </si>
  <si>
    <t>TOTAL
SERVICIOS TRÁMITES MENSUAL
(a*b)</t>
  </si>
  <si>
    <t>OFERTA POR 
trámite
(b)</t>
  </si>
  <si>
    <t>UBICACIÓN ENTE COACTIVO</t>
  </si>
  <si>
    <t>Cantidad de TRÁMITES y/o DEPÓSITOS JUD. estimados al mes
 (a)</t>
  </si>
  <si>
    <t>DESTINO
 "CLC"
(CENTRO DE CORRESPONDENCIA )</t>
  </si>
  <si>
    <t>CALI PASOANCHO</t>
  </si>
  <si>
    <t>COORDINADORES OPERATIVOS</t>
  </si>
  <si>
    <t>CONTROLLER</t>
  </si>
  <si>
    <t>CANTIDAD PERSONAL SEGUIMIENTO OPERATIVO ESTIMADO
(a)</t>
  </si>
  <si>
    <t>Regionales BAC</t>
  </si>
  <si>
    <t>CIUDAD DE SERVICIO</t>
  </si>
  <si>
    <t>Guayabetal</t>
  </si>
  <si>
    <t>Lunes, Miercoles, Viernes</t>
  </si>
  <si>
    <t>Según la entrega</t>
  </si>
  <si>
    <t>* Los valores unitarios por concepto de motorizados exclusivos y personal de seguimiento operativo son suceptibles de IVA.</t>
  </si>
  <si>
    <r>
      <t xml:space="preserve">OFERTA VALOR UNITARIO A TODO COSTO </t>
    </r>
    <r>
      <rPr>
        <b/>
        <i/>
        <u/>
        <sz val="11"/>
        <color theme="0"/>
        <rFont val="Arial"/>
        <family val="2"/>
      </rPr>
      <t>sin incluir IVA</t>
    </r>
    <r>
      <rPr>
        <b/>
        <sz val="11"/>
        <color theme="0"/>
        <rFont val="Arial"/>
        <family val="2"/>
      </rPr>
      <t xml:space="preserve">
(b)*</t>
    </r>
  </si>
  <si>
    <t>TOTAL MENSUAL
MENSAJEROS MOTORIZADOS EXCLUSIVOS
Sin incluir IVA
(a*b)</t>
  </si>
  <si>
    <t>CLC DESTINO</t>
  </si>
  <si>
    <t>DEPARTAMENTO</t>
  </si>
  <si>
    <t>HORA DE RECOGIDA EN LOS CENTROS LOGÍSTICOS DE CORRESPONDENCIA</t>
  </si>
  <si>
    <t xml:space="preserve">HORA DE ENTREGA EN LA OFICINA </t>
  </si>
  <si>
    <t>HORA DE RECOGIDA EN LA OFICINA</t>
  </si>
  <si>
    <t>HORA ENTREGA EN EL CENTRO LOGÍSTICO DE CORREPONDENCIA</t>
  </si>
  <si>
    <t>HORARIO DE ENTREGA DE TULA ROJA (CANJE)</t>
  </si>
  <si>
    <t>NORTE DE SANTANDER</t>
  </si>
  <si>
    <t>META</t>
  </si>
  <si>
    <t>CHOCÓ</t>
  </si>
  <si>
    <t>HUILA</t>
  </si>
  <si>
    <t>CUNDINAMARCA</t>
  </si>
  <si>
    <t>CESAR</t>
  </si>
  <si>
    <t>CAQUETA</t>
  </si>
  <si>
    <t>TOLIMA</t>
  </si>
  <si>
    <t>ATLANTICO</t>
  </si>
  <si>
    <t>VALLE DEL CAUCA</t>
  </si>
  <si>
    <t>LA UNIÓN</t>
  </si>
  <si>
    <t>SAN ANDRES ISLA</t>
  </si>
  <si>
    <t>AJUSTE POR DECRECIMIENTO</t>
  </si>
  <si>
    <t>OBSERBACION</t>
  </si>
  <si>
    <t>AMALFI</t>
  </si>
  <si>
    <t>CENTRO DE CORRESPONDENCIA - CALI</t>
  </si>
  <si>
    <t>CENTRO DE CORRESPONDENCIA - CUCUTA</t>
  </si>
  <si>
    <t>CENTRO DE CORRESPONDENCIA - VILLAVICENCIO</t>
  </si>
  <si>
    <t>CENTRO DE CORRESPONDENCIA - MEDELLIN</t>
  </si>
  <si>
    <t>CENTRO DE CORRESPONDENCIA - PASTO</t>
  </si>
  <si>
    <t>CENTRO DE CORRESPONDENCIA - POPAYAN</t>
  </si>
  <si>
    <t>CENTRO DE CORRESPONDENCIA - VALLEDUPAR</t>
  </si>
  <si>
    <t>SBAN</t>
  </si>
  <si>
    <t>DIRECCION</t>
  </si>
  <si>
    <t xml:space="preserve">CALLE 5 CON CARRERA 5 – 23 </t>
  </si>
  <si>
    <t xml:space="preserve">Cra 36a No. 19 - 70 Mahates Bolivar </t>
  </si>
  <si>
    <t>CALLE 4 # 5-08 PLAZA PRINCIPAL. </t>
  </si>
  <si>
    <t xml:space="preserve">Calle 18 # 14b-29 </t>
  </si>
  <si>
    <t>calle 6 No 4ª – 32</t>
  </si>
  <si>
    <t>CRA 24 No. 15-13</t>
  </si>
  <si>
    <t>Cra 8 Nro. 1-30 Local 4 plaza Principal</t>
  </si>
  <si>
    <t>CARRERA 2  No 2 A 08</t>
  </si>
  <si>
    <t>CARRERA 6 No 8 -03</t>
  </si>
  <si>
    <t>carrera 3 # 2-05/09</t>
  </si>
  <si>
    <t>TRANSVERSAL No 12 8 -65</t>
  </si>
  <si>
    <t>Calle 7 # 6-09</t>
  </si>
  <si>
    <t>CALLE CENTRAL FRENTE A LA ALCALDÍA</t>
  </si>
  <si>
    <t xml:space="preserve">calle 1 No. 4 - 21 </t>
  </si>
  <si>
    <t>CALLE 5 No. 9-15</t>
  </si>
  <si>
    <t xml:space="preserve">Av 1 No. 3 - 56 La Esperanza Norte de Santander </t>
  </si>
  <si>
    <t>Cra 3 Nro. 3-37 calle paseo de San Diego</t>
  </si>
  <si>
    <t>CARRERA 7 # 16 - 46, CERCA A COPETRAN, BARRIO CENTRO</t>
  </si>
  <si>
    <t>Calle Central Frente al Comando de Policía</t>
  </si>
  <si>
    <t>AVENIDA PRINCIPAL DIAGONAL A LA ALCALDÍA</t>
  </si>
  <si>
    <t>Carrera 5 Callle 5</t>
  </si>
  <si>
    <t>Barrio Yacup Diagonal a la Iglesia</t>
  </si>
  <si>
    <t>CALLE PRINCIPAL, DOS CUADRAS JUNTO AL COMANDO DE LA POLICÍA</t>
  </si>
  <si>
    <t>Carrera 5 #4-46</t>
  </si>
  <si>
    <t xml:space="preserve">KR 5 N 4-19 </t>
  </si>
  <si>
    <t>CRA 5 No. 5-70</t>
  </si>
  <si>
    <t>CALLE 10 No 7.29</t>
  </si>
  <si>
    <t>CRA 4 Nro. 7-24</t>
  </si>
  <si>
    <t> Calle de Encima Plaza principal junto Iglesia San Jose Obrero</t>
  </si>
  <si>
    <t>Carrera 6 # 4-48</t>
  </si>
  <si>
    <t>Cra 8 calle 11 esquina Local 1 Alcaldía</t>
  </si>
  <si>
    <t>CLL 9 N 4-30</t>
  </si>
  <si>
    <t>CARRERA 7 # 6 – 67</t>
  </si>
  <si>
    <t> Calle principal del corregimiento, al local se llega por referencia sobre la plaza principal puerta café casa de dos pisos.</t>
  </si>
  <si>
    <t xml:space="preserve">Carrera 10 No. 25 - 26 </t>
  </si>
  <si>
    <t>Calle 8 No 7  15</t>
  </si>
  <si>
    <t xml:space="preserve">Calle 9 N° 9 - 12 </t>
  </si>
  <si>
    <t xml:space="preserve">Calle 7 # 7-33 </t>
  </si>
  <si>
    <t>CR 5 N  5 -19</t>
  </si>
  <si>
    <t xml:space="preserve">BARRIO ESTEBAN ZAPATA DIAGONAL A LA GARITA DEL EJÉRCITO </t>
  </si>
  <si>
    <t>CARRERA 15 NRO 10-40</t>
  </si>
  <si>
    <t> Alcaldía Munincipal</t>
  </si>
  <si>
    <t>Calle 11 No 10 A 04</t>
  </si>
  <si>
    <t> Calle Santander # 52 - 12</t>
  </si>
  <si>
    <t> carrera 19 #20-22, ubicado a 22 metros de la plaza principal.</t>
  </si>
  <si>
    <t> Alcaldía Calle 50 # 50 – 58</t>
  </si>
  <si>
    <t>CALLE 1 # 2-50</t>
  </si>
  <si>
    <t>CALLE PRINCIPAL VIRGEN SECTOR LA PRIMAVERA</t>
  </si>
  <si>
    <t xml:space="preserve">BARRIO PORVENIR FRENTE A LA CANCHA DE FUTBOL Y DIAGONAL A LA ALCALDÍA </t>
  </si>
  <si>
    <t>AVENIDA PRINCIPAL FRENTE A REGISTRADURIA DIAGONAL AL COMANDO DE POLICÍA</t>
  </si>
  <si>
    <t xml:space="preserve">Calle 29 No. 30-17 </t>
  </si>
  <si>
    <t xml:space="preserve">Calle Lopez No. 49 - 75 Santa Barbara Antioquia </t>
  </si>
  <si>
    <t>Carrera 20 No. 20-23 centro comercial San Antonio</t>
  </si>
  <si>
    <t>FRENTE AL HOSPÍTAL</t>
  </si>
  <si>
    <t>Plaza Principal-Al lado de iglesia</t>
  </si>
  <si>
    <t xml:space="preserve">Manzana 7 Calle 4 entre Carrera  6 y 5 Casa 2 </t>
  </si>
  <si>
    <t>CR 14 N 12 Edificio san PEDRO</t>
  </si>
  <si>
    <t>CALLE 15 # 7-64 CALLE PRINCIPAL BARRIO LAS AMÉRICAS</t>
  </si>
  <si>
    <t xml:space="preserve">CALLE 21 N° 13 – 08 </t>
  </si>
  <si>
    <t xml:space="preserve">Cra 4 No. 4 - 30 Jose de Úre Córdoba </t>
  </si>
  <si>
    <t>Carretera ppal. via Loria - Sincelejo, Contiguo a la Plaza de Mercado </t>
  </si>
  <si>
    <t>Carrera 2 3A-50</t>
  </si>
  <si>
    <t>Carrera 3 No 6-31 Parque Principal</t>
  </si>
  <si>
    <t>Calle Principal donde quedaba anterior Caja Agrario Calle 1 N° 3-63 Via Principal</t>
  </si>
  <si>
    <t>Carrera 5 # 34-36 frente al parque</t>
  </si>
  <si>
    <t>BARRIO EL COMERCIO ESQUINA DEL PARQUE, DIAGONAL A LA POLICÍA NACIONAL</t>
  </si>
  <si>
    <t>BARRIO PARAISO, CASA CIRO CAICEDO</t>
  </si>
  <si>
    <t>Calle 5A Calle 7A Avenida Panamericana</t>
  </si>
  <si>
    <t>Al frente de la Alcaldía y al control de policía</t>
  </si>
  <si>
    <t xml:space="preserve">Carrera 6ta No. 4-44 Frente a la escuela Urbana </t>
  </si>
  <si>
    <t>AV.Principal via Guayabal - Coveñas</t>
  </si>
  <si>
    <t>Parque Central- Detrás de la Iglesia</t>
  </si>
  <si>
    <t>Calle 5 #9-23</t>
  </si>
  <si>
    <t>AV. CRA 6 No. 4-83</t>
  </si>
  <si>
    <t>Cl 3 No 3-02</t>
  </si>
  <si>
    <t xml:space="preserve">Carrera 4 # 4ª – 90 </t>
  </si>
  <si>
    <t xml:space="preserve">CALLE 2 # 8 - 31 </t>
  </si>
  <si>
    <t xml:space="preserve">Calle 6 No. 14 - 02 Zambrano Bolivar </t>
  </si>
  <si>
    <t>CALLE 15 No. 10-61</t>
  </si>
  <si>
    <t>Alcaldía Pueblo Bello</t>
  </si>
  <si>
    <t xml:space="preserve">Cra 5 No. 4 - 17 El Calvario Meta </t>
  </si>
  <si>
    <t>CALLE 7 Nro. 6-71</t>
  </si>
  <si>
    <t>Calle 4 # 4 - 26</t>
  </si>
  <si>
    <t>CALLE 13 #7-50</t>
  </si>
  <si>
    <t>PLAZA PRINC A 30MTS DE ALCADIA -DEPENDEN ADMINISTRATIVAS</t>
  </si>
  <si>
    <t xml:space="preserve">En seguida de la Parroquia </t>
  </si>
  <si>
    <t>Cra 4 Av. Principal Centro Poblado</t>
  </si>
  <si>
    <t>A6</t>
  </si>
  <si>
    <t>B1</t>
  </si>
  <si>
    <t>B2</t>
  </si>
  <si>
    <t>Carrera 21 No. 19-045/049</t>
  </si>
  <si>
    <t>A1</t>
  </si>
  <si>
    <t>A2</t>
  </si>
  <si>
    <t>A4</t>
  </si>
  <si>
    <t>3</t>
  </si>
  <si>
    <t>2</t>
  </si>
  <si>
    <t>Carrera 2 No. 5-02</t>
  </si>
  <si>
    <t>B5</t>
  </si>
  <si>
    <t>4</t>
  </si>
  <si>
    <t>A3</t>
  </si>
  <si>
    <t>Calle 4 No 4- 02 /08</t>
  </si>
  <si>
    <t>Calle 2 No.1-71</t>
  </si>
  <si>
    <t>A7</t>
  </si>
  <si>
    <t>Carrera 6A No 9-47</t>
  </si>
  <si>
    <t>Carrera 6 No. 5 – 40</t>
  </si>
  <si>
    <t>calle 77B No 59-61 Edificio Torre 2 Centro empresarial las américas, Local comercial 104</t>
  </si>
  <si>
    <t>5</t>
  </si>
  <si>
    <t>CLL 5 KRA 6 ESQUINA BRR CENTRO</t>
  </si>
  <si>
    <t>Carrera 22 No.22-07</t>
  </si>
  <si>
    <t>Carrera 30 No 29 -38</t>
  </si>
  <si>
    <t>A5</t>
  </si>
  <si>
    <t>COB</t>
  </si>
  <si>
    <t>CIUDAD</t>
  </si>
  <si>
    <t>BARRANQUILA</t>
  </si>
  <si>
    <t>BOYACA</t>
  </si>
  <si>
    <t>DIRECCION CLC</t>
  </si>
  <si>
    <t>CARRERA 20 N° 19 - 55 BARRIO CENTRO</t>
  </si>
  <si>
    <t>CARRERA 51 N° 79 - 34 PISO 2</t>
  </si>
  <si>
    <t>CALLE 35 N° 17 - 34</t>
  </si>
  <si>
    <t>CALLE 11 N° 5 - 28</t>
  </si>
  <si>
    <t>CALLE 10 N° 5 - 50 LOCAL 4 EDIFICIO AGROBANCARIO, CENTRO</t>
  </si>
  <si>
    <t>CALLE 13 N° 13 - 22 BARRIO CENTRO</t>
  </si>
  <si>
    <t>AVENIDA 15 N° 3 - 23 PISO 1 EDIFICIO BANCO AGRARIO</t>
  </si>
  <si>
    <t>CALLE 23 N° 21 - 45 PISO 5 EDIFICIO BANCO CENTRAL HIPOTECARIO</t>
  </si>
  <si>
    <t>CARRERA 52 N° 50 - 37 CENTRO DE PAGOS Y RECAUDOS CARABOBO</t>
  </si>
  <si>
    <t>CARRERA 7 N° 5 - 59 BARRIO CENTRO</t>
  </si>
  <si>
    <t>CARRERA 3 N° 29 - 21 PISO 3</t>
  </si>
  <si>
    <t>CALLE 7 N° 6 - 27</t>
  </si>
  <si>
    <t>CALLE 18 N° 21 A - 20 COMPLEJO BANCARIO</t>
  </si>
  <si>
    <t>CALLE 4 N° 7 - 03 ESQUINA CENTRO</t>
  </si>
  <si>
    <t>CALLE 23 N° 19 - 40</t>
  </si>
  <si>
    <t>CALLE 18 N° 11 - 31</t>
  </si>
  <si>
    <t>CALLE 16 N° 7 - 74</t>
  </si>
  <si>
    <t>CARRERA 32 N° 36 - 06 PISO 3 CENTRO / ANTIGUO EDIFICIO COLSEGUROS</t>
  </si>
  <si>
    <t>CARRERA 22 N° 7 - 59 PISO 3</t>
  </si>
  <si>
    <t>AVENIDA LIBERTADORES N° 2 A -21</t>
  </si>
  <si>
    <t>EDIFICIO AURY - PRIMER PISO - SANTA ISABEL</t>
  </si>
  <si>
    <t>EDIFICIO BANCO AGRARIO CARRERA 8 N° 15 - 43 PISO 2</t>
  </si>
  <si>
    <t>RELACION SEDES DE P&amp;C ENTREGSA Y RECOGIDA DE TULAS ROJAS</t>
  </si>
  <si>
    <t>PLAZA</t>
  </si>
  <si>
    <t>DIRECCION Y TELEFONO SEDE</t>
  </si>
  <si>
    <t>HORA DE ENTREGA TULA ROJA CANJE ENVIADO</t>
  </si>
  <si>
    <t>HORA DE RECOGIDA TULA ROJA CON O SIN DEVOLUCION</t>
  </si>
  <si>
    <t xml:space="preserve">RESPONSABLE DE ENTREGAR LA TULA </t>
  </si>
  <si>
    <t>Cll 19 # 12-41 Mezanine 3 Altavisra Centro Comercial -  Tel: 320 916 19 94</t>
  </si>
  <si>
    <t>16:00 hasta 17:50</t>
  </si>
  <si>
    <t>16:00 a 16:55</t>
  </si>
  <si>
    <t>Andres Vallejo</t>
  </si>
  <si>
    <t>Cra. 41 # 45 - 89 Edificio Domesa</t>
  </si>
  <si>
    <t xml:space="preserve"> 17:30 hasta 19:30</t>
  </si>
  <si>
    <t>Luis Vergara Carmona</t>
  </si>
  <si>
    <t>Calle 20b # 43a - 60 Int 3</t>
  </si>
  <si>
    <t xml:space="preserve">Robert  Neiva - German Pulecio </t>
  </si>
  <si>
    <t>Carrera 34 # 42-106 piso 2 - Tel: 3209168116</t>
  </si>
  <si>
    <t xml:space="preserve">Luz Elena Navarro Estevez  </t>
  </si>
  <si>
    <t>Cra. 4 # 12-41 oficina 1308 Edificio Seguros Bolívar</t>
  </si>
  <si>
    <t xml:space="preserve"> 18:30 hasta 19:30</t>
  </si>
  <si>
    <t xml:space="preserve"> 21:00 hasta 22:00</t>
  </si>
  <si>
    <t>Sandra Liliana Losada - María Nelcy Ramírez</t>
  </si>
  <si>
    <t>Centro AV Daniel Lemaitre # 8 - 21 Piso 5 Oficina 506</t>
  </si>
  <si>
    <t>Laureano Llanos Acevedo</t>
  </si>
  <si>
    <t xml:space="preserve">AV. 5E #10-81 La Riviera </t>
  </si>
  <si>
    <t>Entre 18:00 a 18:20</t>
  </si>
  <si>
    <t>Nubia Castro</t>
  </si>
  <si>
    <t>Calle 10 # 3 - 76 Oficina 605</t>
  </si>
  <si>
    <t>Einar Chaucanes Vasquez</t>
  </si>
  <si>
    <t>Crr 24 No 22-02 Ed Plaza Centro Oficina 301 -Tel: 8733233</t>
  </si>
  <si>
    <t>Entre 17:00 a 18:00</t>
  </si>
  <si>
    <t>Gloria Patricia Gómez Noreña</t>
  </si>
  <si>
    <t>Carrera 43G # 25A-30 - Tel: 6052506 - Cel: 3209169354</t>
  </si>
  <si>
    <t>Frank Mauricio Correa Carvajal</t>
  </si>
  <si>
    <t>Calle 17a # 7-72 Barrio Quirinal</t>
  </si>
  <si>
    <t xml:space="preserve">Fiama del Pilar Alvarez Vitoviz </t>
  </si>
  <si>
    <t xml:space="preserve">Cra 28 # 14-58 </t>
  </si>
  <si>
    <t>Claudia Patricia Chaves</t>
  </si>
  <si>
    <t>Cra 7 # 19-28 oficina 503 Edificio Torre Bolivar - Tel: 3254310</t>
  </si>
  <si>
    <t>Paula Otalvaro - Derly Arango</t>
  </si>
  <si>
    <t>Calle 3 N° 9-59 Barrio Villa Paula al lado de Servifrenos Galindes</t>
  </si>
  <si>
    <t>Jenny Valencia</t>
  </si>
  <si>
    <t>Calle 18 N° 11-22 Edificio Banco del Estado oficina 202</t>
  </si>
  <si>
    <t>Entre 18:00 y 18:20</t>
  </si>
  <si>
    <t>Las tulas vacías se devuelven al día siguiente cuando traen el canje enviado y la devolución la recogen entre las 15:00 a 16:00</t>
  </si>
  <si>
    <t>Angela Contreras </t>
  </si>
  <si>
    <t>Calle 33 N° 41 - 19  Barzal Alto</t>
  </si>
  <si>
    <t xml:space="preserve"> 15:00 hasta 17:00</t>
  </si>
  <si>
    <t>11:00 a 14:10</t>
  </si>
  <si>
    <t xml:space="preserve">Luz Ardila </t>
  </si>
  <si>
    <t>20KM VIA SECUNDARIA EN BUEN ESTADO</t>
  </si>
  <si>
    <t>Oriente</t>
  </si>
  <si>
    <t>CB EPAGO EL RETORNO</t>
  </si>
  <si>
    <t>CB EPAGO SANTIAGO PEREZ</t>
  </si>
  <si>
    <t>CB EPAGO CALAMAR</t>
  </si>
  <si>
    <t>CB EPAGO BARBOSA</t>
  </si>
  <si>
    <t>CB EPAGO CONCORDIA</t>
  </si>
  <si>
    <t>CB EPAGO FREDONIA</t>
  </si>
  <si>
    <t>CB EPAGO CHINCHINA</t>
  </si>
  <si>
    <t>CB EPAGO ARBOLEDA CORREG.PENSILVANIA</t>
  </si>
  <si>
    <t>CB EPAGO FLORENCIA CORREG . DE SAMANA</t>
  </si>
  <si>
    <t>CB EPAGO CACERES</t>
  </si>
  <si>
    <t>CB EPAGO  URIBE</t>
  </si>
  <si>
    <t>CB EPAGO PUERTO CONCORDIA</t>
  </si>
  <si>
    <t>CB EPAGO  EL DORADO</t>
  </si>
  <si>
    <t>CB EPAGO EL TARRA</t>
  </si>
  <si>
    <t>CB EPAGO SAN CALIXTO</t>
  </si>
  <si>
    <t>CB EPAGO LA PLAYA</t>
  </si>
  <si>
    <t>CB EPAGO VILLA DEL ROSARIO</t>
  </si>
  <si>
    <t>CB EPAGO COTORRA</t>
  </si>
  <si>
    <t>CB EPAGO CHINU</t>
  </si>
  <si>
    <t>CB EPAGO  TUCHÍN</t>
  </si>
  <si>
    <t>CB EPAGO SITIONUEVO</t>
  </si>
  <si>
    <t>CB EPAGO MONTECRISTO</t>
  </si>
  <si>
    <t>CB EPAGO  ARENAL</t>
  </si>
  <si>
    <t>CB EPAGO EL CAIRO</t>
  </si>
  <si>
    <t>CB EPAGO SANTUARIO</t>
  </si>
  <si>
    <t>CB EPAGO COVEÑAS</t>
  </si>
  <si>
    <t>CB EPAGO  SANTA ROSA</t>
  </si>
  <si>
    <t>CB EPAGO  CANTAGALLO</t>
  </si>
  <si>
    <t>CB EPAGO  GAMARRA</t>
  </si>
  <si>
    <t>CB EPAGO  SAN MARTÍN</t>
  </si>
  <si>
    <t>CB EPAGO SAN JOSE DE FRAGUA</t>
  </si>
  <si>
    <t>CB EPAGO ALTO BAUDO</t>
  </si>
  <si>
    <t>CB EPAGO RIOQUITO</t>
  </si>
  <si>
    <t>CB EPAGO BOJAYA</t>
  </si>
  <si>
    <t>CB EPAGO GALAPA</t>
  </si>
  <si>
    <t>CB EPAGO PALMAR DE VARELA</t>
  </si>
  <si>
    <t>CB EPAGO CORREG.ZULUAGA</t>
  </si>
  <si>
    <t>CB EPAGO  BAC+CERCA AMBALEMA</t>
  </si>
  <si>
    <t>CB PUNTO DE PAGO MOSQUERA</t>
  </si>
  <si>
    <t>CB PUNTO DE PAGO SIBATE</t>
  </si>
  <si>
    <t>CB PUNTO DE PAGO NEMOCON</t>
  </si>
  <si>
    <t>CB PUNTO DE PAGOCOGUA</t>
  </si>
  <si>
    <t>CB PUNTO DE PAGO EL ROSAL</t>
  </si>
  <si>
    <t>CB PUNTO DE PAGO GENOVA</t>
  </si>
  <si>
    <t>CB PUNTO DE PAGO FLANDES</t>
  </si>
  <si>
    <t>CB PUNTO DE PAGO GAITANIA</t>
  </si>
  <si>
    <t>CB PUNTO DE PAGO PUERTO CAICEDO</t>
  </si>
  <si>
    <t>CB PUNTO DE PAGO OBANDO</t>
  </si>
  <si>
    <t>CB PUNTO DE PAGO BUGALAGRANDE</t>
  </si>
  <si>
    <t>CB PUNTO DE PAGO GUACHENÉ</t>
  </si>
  <si>
    <t>CB PUNTO DE PAGO YOTOCO</t>
  </si>
  <si>
    <t>CB PUNTO DE PAGO NOBSA</t>
  </si>
  <si>
    <t>CB PUNTO DE PAGO LEIVA</t>
  </si>
  <si>
    <t>CB PUNTO DE PAGO EL DOVIO</t>
  </si>
  <si>
    <t>CB PUNTO DE PAGO MEDIO BAUDO</t>
  </si>
  <si>
    <t>CB PUNTO DE PAGO MEDIO SAN JUAN</t>
  </si>
  <si>
    <t>CB PUNTO DE PAGO BAGADO</t>
  </si>
  <si>
    <t>CB PUNTO DE PAGO MEDIO ATRATO</t>
  </si>
  <si>
    <t>CB PUNTO DE PAGO ITSMINA</t>
  </si>
  <si>
    <t>CB PUNTO DE PAGO LLORO</t>
  </si>
  <si>
    <t>CB PUNTO DE PAGO ROBERTO PAYAN</t>
  </si>
  <si>
    <t>CB PUNTO DE PAGO EL LITORAL DE SAN JUAN</t>
  </si>
  <si>
    <t>CB PUNTO DE PAGO MARSELLA</t>
  </si>
  <si>
    <t>CB PUNTO DE PAGO FRANCISCO PIZARRO</t>
  </si>
  <si>
    <t>CB PUNTO DE PAGO LA TOLA</t>
  </si>
  <si>
    <t>CB PUNTO DE PAGO MAGUI</t>
  </si>
  <si>
    <t>CB PUNTO DE PAGO BELEN  CORREGIMIENTO DE LA PLATA</t>
  </si>
  <si>
    <t>CB PUNTO DE PAGO VEGALARGA</t>
  </si>
  <si>
    <t>CB PUNTO DE PAGO SAN JUAN DE LOSADA</t>
  </si>
  <si>
    <t>CB REVAL LA VICTORIA</t>
  </si>
  <si>
    <t>CB REVAL BRICEÑO</t>
  </si>
  <si>
    <t>CB REVAL  LA ESPERANZA</t>
  </si>
  <si>
    <t>CB REVAL  LA APARTADA</t>
  </si>
  <si>
    <t>CB REVAL  SANTA BARBARA</t>
  </si>
  <si>
    <t>CB REVAL  SANTA ROSA</t>
  </si>
  <si>
    <t>CB REVAL  HATONUEVO</t>
  </si>
  <si>
    <t>9632 CB REVAL B+C ALBANIA</t>
  </si>
  <si>
    <t>CB REVAL  EL RETEN</t>
  </si>
  <si>
    <t>CB REVAL  SAN JOSE DE URE</t>
  </si>
  <si>
    <t>CB REVAL  YOLOMBÓ</t>
  </si>
  <si>
    <t>CB REVAL  SALGAR</t>
  </si>
  <si>
    <t>CB REVAL  EL CALVARIO</t>
  </si>
  <si>
    <t>9638 CB REVAL B+C QUINCHIA</t>
  </si>
  <si>
    <t>CB REVAL  ZAMBRANO</t>
  </si>
  <si>
    <t>9641 CB REVAL B+C PUEBLO BELLO</t>
  </si>
  <si>
    <t>CB REVAL  DIBULLA</t>
  </si>
  <si>
    <t>CB REVAL  MAHATES</t>
  </si>
  <si>
    <t>9644 CB REVAL B+C PONEDERA</t>
  </si>
  <si>
    <t>CB REVAL  PUENTE NACIONAL</t>
  </si>
  <si>
    <t>CB REVAL  EL PLAYÓN</t>
  </si>
  <si>
    <t>9648 CB REVAL B+C SAN ADOLFO CTO DE ACEVEDO</t>
  </si>
  <si>
    <t>CB REVAL  VALLE DE SAN JOSÉ</t>
  </si>
  <si>
    <t>CB REVAL  CHICORAL CTO DE ESPINAL</t>
  </si>
  <si>
    <t>CB REVAL BILBAO</t>
  </si>
  <si>
    <t>CB REVAL  BETULIA</t>
  </si>
  <si>
    <t>MESETAS </t>
  </si>
  <si>
    <t>SAN SEBASTIÁN</t>
  </si>
  <si>
    <t>AGUACHICA </t>
  </si>
  <si>
    <t>SAN  ALBERTO </t>
  </si>
  <si>
    <t>PUERTO ASÍS</t>
  </si>
  <si>
    <t xml:space="preserve">VALLEDUPAR </t>
  </si>
  <si>
    <t>MISMO DIA</t>
  </si>
  <si>
    <t>DOS DIAS</t>
  </si>
  <si>
    <t>TRES DIAS</t>
  </si>
  <si>
    <t>CUATRO DIAS</t>
  </si>
  <si>
    <t>16:00 hasta 19:30</t>
  </si>
  <si>
    <t>Entre 17:00 pm a 19:30</t>
  </si>
  <si>
    <t>Entre 13:00 pm a 14:30 (Del mismo dia)</t>
  </si>
  <si>
    <t># Oficina</t>
  </si>
  <si>
    <t>Cód. DANE Cabecera Municipal</t>
  </si>
  <si>
    <t>Código Postal Oficinas</t>
  </si>
  <si>
    <t>Categoría</t>
  </si>
  <si>
    <t>Servicios y Operaciones Regional</t>
  </si>
  <si>
    <t>Tipo de Horario Vigente</t>
  </si>
  <si>
    <t>Indicativo</t>
  </si>
  <si>
    <t>Teléfono</t>
  </si>
  <si>
    <t>Extensiones</t>
  </si>
  <si>
    <t>Competencia Bancaria</t>
  </si>
  <si>
    <t>Fax</t>
  </si>
  <si>
    <t>Tipología Comercial</t>
  </si>
  <si>
    <t>3000001</t>
  </si>
  <si>
    <t>Cabecera Municipal</t>
  </si>
  <si>
    <t>8:00 AM A 2:00 P.M.</t>
  </si>
  <si>
    <t>DOMINGO Y LUNES</t>
  </si>
  <si>
    <t>094</t>
  </si>
  <si>
    <t>8647522 - 8647885 - 8647690 - 8648948 - 8647649</t>
  </si>
  <si>
    <t>4909 - 4108 - 4107</t>
  </si>
  <si>
    <t>SI</t>
  </si>
  <si>
    <t>8647649</t>
  </si>
  <si>
    <t>6013000</t>
  </si>
  <si>
    <t xml:space="preserve">08:00 AM - 11:30 AM Y DE 02:00 PM - 04:30 PM  </t>
  </si>
  <si>
    <t>097</t>
  </si>
  <si>
    <t>5642424 - 5642592 - 5642094 - 5642628</t>
  </si>
  <si>
    <t>7111 - 7113 - 7114 - 7115 - 7112</t>
  </si>
  <si>
    <t>5642094</t>
  </si>
  <si>
    <t>1002</t>
  </si>
  <si>
    <t>098</t>
  </si>
  <si>
    <t>6565740 - 6560340 - 6560231 - 6563013</t>
  </si>
  <si>
    <t>1741 - 1746 - 1743 - 1745 - 1744 - 1740 - 1742</t>
  </si>
  <si>
    <t>6560231</t>
  </si>
  <si>
    <t>3000104</t>
  </si>
  <si>
    <t>5628171 - 5628008 - 6828229 - 6828020 - 6828171</t>
  </si>
  <si>
    <t>4966 - 4965</t>
  </si>
  <si>
    <t>NO</t>
  </si>
  <si>
    <t>6828020</t>
  </si>
  <si>
    <t>4016000</t>
  </si>
  <si>
    <t>DE MARTES A VIERNES DE 8:00 - 11:30 AM Y DE 2:00 P.M. A 4:30 P.M.    SABADO DE 8:00 A 2:00 P.M.</t>
  </si>
  <si>
    <t>8317111 - 8317173 - 3817171 - 8317170</t>
  </si>
  <si>
    <t>8702 - 8703 - 8701 - 8704 - 8700</t>
  </si>
  <si>
    <t>8317170</t>
  </si>
  <si>
    <t>8507012</t>
  </si>
  <si>
    <t>095</t>
  </si>
  <si>
    <t>6820316 -6820315</t>
  </si>
  <si>
    <t>5101 - 5100</t>
  </si>
  <si>
    <t>6820315</t>
  </si>
  <si>
    <t>4006090</t>
  </si>
  <si>
    <t>8322271 - 8322003</t>
  </si>
  <si>
    <t>8909 - 8914 - 8913</t>
  </si>
  <si>
    <t>8322271</t>
  </si>
  <si>
    <t>4107054</t>
  </si>
  <si>
    <t xml:space="preserve">BOGOTA </t>
  </si>
  <si>
    <t>091</t>
  </si>
  <si>
    <t>8342753 - 8343187 - 8342292 - 8345203</t>
  </si>
  <si>
    <t>1214 - 1216 - 1213 - 1215</t>
  </si>
  <si>
    <t>8342753/3187</t>
  </si>
  <si>
    <t>6002</t>
  </si>
  <si>
    <t>5653799 - 5651088 - 5652506 - 5653764 - 5651346</t>
  </si>
  <si>
    <t>7332 - 7335 - 7345 - 7340 - 7337 - 7341 - 7342 - 7334 - 7343 - 7333 - 7330</t>
  </si>
  <si>
    <t>5651088</t>
  </si>
  <si>
    <t>5002</t>
  </si>
  <si>
    <t xml:space="preserve">MANIZALES </t>
  </si>
  <si>
    <t>096</t>
  </si>
  <si>
    <t>8514760-8514560</t>
  </si>
  <si>
    <t>6302 - 6303 - 6304 - 6300</t>
  </si>
  <si>
    <t>8514560</t>
  </si>
  <si>
    <t>856017</t>
  </si>
  <si>
    <t>6382039-6383608-6387598</t>
  </si>
  <si>
    <t>5605 - 5606</t>
  </si>
  <si>
    <t>4015096</t>
  </si>
  <si>
    <t>8389383 - 8389442 - 8389034</t>
  </si>
  <si>
    <t>8917 - 8916 - 8915</t>
  </si>
  <si>
    <t>838-9383</t>
  </si>
  <si>
    <t>4005030</t>
  </si>
  <si>
    <t>4303048 - 4303049 - 4303085</t>
  </si>
  <si>
    <t>8887 - 8861 - 8886</t>
  </si>
  <si>
    <t>4303085</t>
  </si>
  <si>
    <t>5000097</t>
  </si>
  <si>
    <t>092</t>
  </si>
  <si>
    <t>2004382-2004887</t>
  </si>
  <si>
    <t>6490 - 6494 - 6492</t>
  </si>
  <si>
    <t>2004147/4136</t>
  </si>
  <si>
    <t>3000109</t>
  </si>
  <si>
    <t>8660182 - 8660190 - 8660220 - 8660192</t>
  </si>
  <si>
    <t>4349 - 4348</t>
  </si>
  <si>
    <t>8660194</t>
  </si>
  <si>
    <t>4002015</t>
  </si>
  <si>
    <t>8382121 - 8382120 - 8382127 - 8382122</t>
  </si>
  <si>
    <t>8712 - 8713 - 8714 - 8715 - 8710</t>
  </si>
  <si>
    <t>8382122</t>
  </si>
  <si>
    <t>7013000</t>
  </si>
  <si>
    <t xml:space="preserve">8267642 - 8267641 </t>
  </si>
  <si>
    <t>2372 - 2370</t>
  </si>
  <si>
    <t>8267641/42</t>
  </si>
  <si>
    <t>4017000</t>
  </si>
  <si>
    <t>2261120 - 2261004 - 2261123</t>
  </si>
  <si>
    <t>5984 - 5983</t>
  </si>
  <si>
    <t>2261121/1004</t>
  </si>
  <si>
    <t>4006100</t>
  </si>
  <si>
    <t>8302651 - 8302736 - 8302737</t>
  </si>
  <si>
    <t xml:space="preserve">8918-8919 </t>
  </si>
  <si>
    <t>8302736</t>
  </si>
  <si>
    <t>3000004</t>
  </si>
  <si>
    <t>Corregimiento</t>
  </si>
  <si>
    <t>8630129 - 8630119 - 8630113 - 8630130</t>
  </si>
  <si>
    <t>4117 - 4118</t>
  </si>
  <si>
    <t>8630129</t>
  </si>
  <si>
    <t>4000112</t>
  </si>
  <si>
    <t>2820517 - 2820217 - 2820127 - 2820519</t>
  </si>
  <si>
    <t>5966 - 5965 - 5967</t>
  </si>
  <si>
    <t>2820517</t>
  </si>
  <si>
    <t>3000110</t>
  </si>
  <si>
    <t>8472171 - 8470359 - 8473108 - 8470225 - 8470296</t>
  </si>
  <si>
    <t>4460 - 4462 - 4463 - 4465 - 4464</t>
  </si>
  <si>
    <t>8472171</t>
  </si>
  <si>
    <t>1015080</t>
  </si>
  <si>
    <t xml:space="preserve">8990564 - 8993410 - 8990318 - 8990057 </t>
  </si>
  <si>
    <t>1201 - 1202 - 1200</t>
  </si>
  <si>
    <t>8990057</t>
  </si>
  <si>
    <t>7023015</t>
  </si>
  <si>
    <t>7287579 - 7287582 - 7287580 - 7287584</t>
  </si>
  <si>
    <t>2189 - 2190</t>
  </si>
  <si>
    <t>7287580/82</t>
  </si>
  <si>
    <t>3002450</t>
  </si>
  <si>
    <t>8414867 - 8414333 - 8414066 - 8414869</t>
  </si>
  <si>
    <t>4907 - 6215 - 4908 - 6214</t>
  </si>
  <si>
    <t>8414066</t>
  </si>
  <si>
    <t>3000006</t>
  </si>
  <si>
    <t>8421156 - 8421157 - 8421155 - 8421159</t>
  </si>
  <si>
    <t>4109 - 4110</t>
  </si>
  <si>
    <t>8421155</t>
  </si>
  <si>
    <t>3009025</t>
  </si>
  <si>
    <t>8:00 A.M.  A 3:00 P.M.</t>
  </si>
  <si>
    <t>8645416 - 8645035 - 8645191 - 8645417</t>
  </si>
  <si>
    <t>4112 - 4111</t>
  </si>
  <si>
    <t>8645416</t>
  </si>
  <si>
    <t>1007082</t>
  </si>
  <si>
    <t>7.00 A.M. A 2:00 PM</t>
  </si>
  <si>
    <t>8454277 - 8454278 - 8454448</t>
  </si>
  <si>
    <t>1207 - 1208 - 1209</t>
  </si>
  <si>
    <t>8454077</t>
  </si>
  <si>
    <t>3000113</t>
  </si>
  <si>
    <t>8350045 - 8350824 - 8350825</t>
  </si>
  <si>
    <t>4113 - 4114</t>
  </si>
  <si>
    <t>8350824</t>
  </si>
  <si>
    <t>177080</t>
  </si>
  <si>
    <t xml:space="preserve">8995000 </t>
  </si>
  <si>
    <t>6543 – 6544 -  6545</t>
  </si>
  <si>
    <t>5000032</t>
  </si>
  <si>
    <t>6500 - 6502 - 6504 - 6503 - 6501 - 6505</t>
  </si>
  <si>
    <t>2052315</t>
  </si>
  <si>
    <t>3000114</t>
  </si>
  <si>
    <t>8522066 - 8522073 - 8522203</t>
  </si>
  <si>
    <t>4310 - 4312</t>
  </si>
  <si>
    <t>8522073</t>
  </si>
  <si>
    <t>4000114</t>
  </si>
  <si>
    <t>Carrera 3 No. 11-60</t>
  </si>
  <si>
    <t>2841175 - 2810095 - 2810139</t>
  </si>
  <si>
    <t>5991 - 5992 - 5993</t>
  </si>
  <si>
    <t>2810138</t>
  </si>
  <si>
    <t>3003460</t>
  </si>
  <si>
    <t>8281253 - 8287800 - 8281893 - 8280479 - 8283705</t>
  </si>
  <si>
    <t>4491 - 4490 - 4484 - 4486 - 4485 - 4487 - 4488 - 4489 - 4482 - 4480 - 4483</t>
  </si>
  <si>
    <t>8281253</t>
  </si>
  <si>
    <t>5000124</t>
  </si>
  <si>
    <t>3609312-3609053</t>
  </si>
  <si>
    <t>6177 - 6176 - 6178 - 6175 - 6174</t>
  </si>
  <si>
    <t>3609013</t>
  </si>
  <si>
    <t>4107056</t>
  </si>
  <si>
    <t>8458836 - 8397190 - 8397070 - 8458445</t>
  </si>
  <si>
    <t>1210 - 1211 - 1212</t>
  </si>
  <si>
    <t>8397070</t>
  </si>
  <si>
    <t>1028120</t>
  </si>
  <si>
    <t>7794754 - 7794096 - 7794121 - 7794045</t>
  </si>
  <si>
    <t>8401 - 8402 - 8403 - 8400</t>
  </si>
  <si>
    <t>7794121</t>
  </si>
  <si>
    <t>8902085</t>
  </si>
  <si>
    <t xml:space="preserve"> 4271501 - 4271449 - 4271529</t>
  </si>
  <si>
    <t>5611 - 5612 - 5613 - 5614 - 5610</t>
  </si>
  <si>
    <t>4256529</t>
  </si>
  <si>
    <t>5000077</t>
  </si>
  <si>
    <t>8510038-8510398</t>
  </si>
  <si>
    <t>6144 - 6143 - 6142</t>
  </si>
  <si>
    <t>8609013</t>
  </si>
  <si>
    <t>6216000</t>
  </si>
  <si>
    <t>7266780 - 7266511</t>
  </si>
  <si>
    <t>7158 - 7159</t>
  </si>
  <si>
    <t>7266511</t>
  </si>
  <si>
    <t>5000001</t>
  </si>
  <si>
    <t xml:space="preserve">8855831 - 8857250 - 8855701 - 8857249 - 8852280 - 8853369 - 8852438 </t>
  </si>
  <si>
    <t>1853 - 1314 - 1852 - 1850 - 1850 - 1851 - 1856 - 1854</t>
  </si>
  <si>
    <t>8852438 -8857249</t>
  </si>
  <si>
    <t>6003</t>
  </si>
  <si>
    <t>6138 - 6139</t>
  </si>
  <si>
    <t>8713556</t>
  </si>
  <si>
    <t>6003000</t>
  </si>
  <si>
    <t>8836210 - 8836209 - 8836043</t>
  </si>
  <si>
    <t>1862 - 1864 - 1860 - 1863</t>
  </si>
  <si>
    <t>8836043</t>
  </si>
  <si>
    <t>1008065</t>
  </si>
  <si>
    <t>8686318 - 8680270 - 8686040</t>
  </si>
  <si>
    <t>1219 - 1220</t>
  </si>
  <si>
    <t>8686318</t>
  </si>
  <si>
    <t>6007122</t>
  </si>
  <si>
    <t xml:space="preserve">CUCUTA </t>
  </si>
  <si>
    <t>7117 - 7116</t>
  </si>
  <si>
    <t>5669181</t>
  </si>
  <si>
    <t>3003075</t>
  </si>
  <si>
    <t>8200089 - 8200165 - 8200264 - 8200266</t>
  </si>
  <si>
    <t>4324 - 4323 - 4321 - 4320 - 4322</t>
  </si>
  <si>
    <t>8200165</t>
  </si>
  <si>
    <t>1029000</t>
  </si>
  <si>
    <t xml:space="preserve">7360011 - 7360253 </t>
  </si>
  <si>
    <t>8263 - 8264</t>
  </si>
  <si>
    <t>7360253</t>
  </si>
  <si>
    <t>3000010</t>
  </si>
  <si>
    <t>8650321 - 8650021 - 8650146</t>
  </si>
  <si>
    <t>4115 - 4116</t>
  </si>
  <si>
    <t>8650021</t>
  </si>
  <si>
    <t>7004005</t>
  </si>
  <si>
    <t>CeluFija. 3107626665</t>
  </si>
  <si>
    <t>2155 - 2156</t>
  </si>
  <si>
    <t>8399037</t>
  </si>
  <si>
    <t>8103000</t>
  </si>
  <si>
    <t>6294172 - 6294170 - 6294171 - 6284119</t>
  </si>
  <si>
    <t>5321 - 5324 - 5320 - 5322 - 5323</t>
  </si>
  <si>
    <t>5004510</t>
  </si>
  <si>
    <t>8559378 - 8559023 - 8559379</t>
  </si>
  <si>
    <t>4133 - 4132</t>
  </si>
  <si>
    <t>8559023</t>
  </si>
  <si>
    <t>3000011</t>
  </si>
  <si>
    <t>7417076-7417081</t>
  </si>
  <si>
    <t>6158 - 6381 - 6382 - 6380 - 6390 - 6383 - 6384 - 6385 - 6386 - 6387 - 6388 - 6389 - 6392 - 6393</t>
  </si>
  <si>
    <t>417023/7079</t>
  </si>
  <si>
    <t>8001000</t>
  </si>
  <si>
    <t>5260165 - 5260220 - 5260319</t>
  </si>
  <si>
    <t>5126 - 5125</t>
  </si>
  <si>
    <t>5260338/0165</t>
  </si>
  <si>
    <t>4003035</t>
  </si>
  <si>
    <t>2240465 - 2240164 - 2240016 - 2240018</t>
  </si>
  <si>
    <t>8844 - 6248 - 8839</t>
  </si>
  <si>
    <t>8305000</t>
  </si>
  <si>
    <t>7724175 - 7705245 - 7705896 - 7705246</t>
  </si>
  <si>
    <t>4833 - 4834 - 4830 - 4832</t>
  </si>
  <si>
    <t>7705896</t>
  </si>
  <si>
    <t>3000012</t>
  </si>
  <si>
    <t>6827072 - 6827522 - 6827523 - 6827108 - 6827524</t>
  </si>
  <si>
    <t>4992 - 4990</t>
  </si>
  <si>
    <t>6827523</t>
  </si>
  <si>
    <t>5000050</t>
  </si>
  <si>
    <t>6168 - 6169</t>
  </si>
  <si>
    <t>3688120</t>
  </si>
  <si>
    <t>7004329</t>
  </si>
  <si>
    <t>8267641 - 8265357</t>
  </si>
  <si>
    <t>2321 - 2322</t>
  </si>
  <si>
    <t>8265554</t>
  </si>
  <si>
    <t>8000104</t>
  </si>
  <si>
    <t>8789225 - 8788036 - 8788178</t>
  </si>
  <si>
    <t>5401 - 5402 - 5403 - 5404 - 5405 - 5400</t>
  </si>
  <si>
    <t>8788036</t>
  </si>
  <si>
    <t>4015098</t>
  </si>
  <si>
    <t>8788507 - 878 85 03</t>
  </si>
  <si>
    <t>8937 - 8938 - 8939</t>
  </si>
  <si>
    <t>8788503</t>
  </si>
  <si>
    <t>7022060</t>
  </si>
  <si>
    <t>7468023 - 7468418 - 7468019 - 7468420</t>
  </si>
  <si>
    <t>2473 - 2470</t>
  </si>
  <si>
    <t>6104450</t>
  </si>
  <si>
    <t>7486756 - 7486152 - 7485789 - 7486260 - 7486219 - 7485069</t>
  </si>
  <si>
    <t>8671 - 8675 - 8673 - 8674 - 8670 - 8672</t>
  </si>
  <si>
    <t>7486756</t>
  </si>
  <si>
    <t>5000023</t>
  </si>
  <si>
    <t>6157 - 6159</t>
  </si>
  <si>
    <t>7656054</t>
  </si>
  <si>
    <t>6216090</t>
  </si>
  <si>
    <t>7267033 - 7267444</t>
  </si>
  <si>
    <t>7684 - 7683 - 7682</t>
  </si>
  <si>
    <t>7267444</t>
  </si>
  <si>
    <t>6005450</t>
  </si>
  <si>
    <t xml:space="preserve">LUNES A VIERNES </t>
  </si>
  <si>
    <t>6229003 - 6214925 - 6214577 - 6223215 - 6112448 - 6201047 - 6223288 - 6214924 - 6114860 - 6214435 - 6214578 - 6224930</t>
  </si>
  <si>
    <t>7548 - 7541 - 7544 - 7545 - 7540 - 7556 - 7542 - 7554 - 7547 - 7549 - 7543</t>
  </si>
  <si>
    <t>6213288</t>
  </si>
  <si>
    <t>8888470</t>
  </si>
  <si>
    <t xml:space="preserve">3411133 - 3511348 - 3411134 - 3406532 </t>
  </si>
  <si>
    <t>5375 - 5370 - 5380 - 5383 - 5379 - 5377 - 5374 - 5384 - 5378 - 5367 - 5371 - 5361 - 5373 - 5362 - 5368 - 5372 - 5363 - 5369</t>
  </si>
  <si>
    <t>3706060 EXT 102/103</t>
  </si>
  <si>
    <t>8888525</t>
  </si>
  <si>
    <t xml:space="preserve">3569115 - 3568575 - 3568842 </t>
  </si>
  <si>
    <t>5391 - 5394 - 5390 - 5392</t>
  </si>
  <si>
    <t>8684759/3684972</t>
  </si>
  <si>
    <t>8709074</t>
  </si>
  <si>
    <t>5768165  - 5768171 - 5768163 - 5768494</t>
  </si>
  <si>
    <t>5127 - 5128</t>
  </si>
  <si>
    <t>5768165</t>
  </si>
  <si>
    <t>5000126</t>
  </si>
  <si>
    <t>CeluFija. 3148144226</t>
  </si>
  <si>
    <t>6121 - 6120</t>
  </si>
  <si>
    <t>8601041</t>
  </si>
  <si>
    <t>1006000</t>
  </si>
  <si>
    <t>7440213 - 7440771</t>
  </si>
  <si>
    <t>2930 - 2928</t>
  </si>
  <si>
    <t>7440771</t>
  </si>
  <si>
    <t>7008005</t>
  </si>
  <si>
    <t>7870095 - 7870189 - 7870223</t>
  </si>
  <si>
    <t>8411 - 8414 - 8416 - 8417 - 8419 - 8413</t>
  </si>
  <si>
    <t>7870223</t>
  </si>
  <si>
    <t>4005040</t>
  </si>
  <si>
    <t>4316180 - 4316203 - 4316190 - 4644076 - 4644077</t>
  </si>
  <si>
    <t>6258 - 8889</t>
  </si>
  <si>
    <t>4316203</t>
  </si>
  <si>
    <t>664040</t>
  </si>
  <si>
    <t>8:00 A.M  - 2:00 PM</t>
  </si>
  <si>
    <t>3527573-3527857</t>
  </si>
  <si>
    <t>4987 - 4988</t>
  </si>
  <si>
    <t>3333561</t>
  </si>
  <si>
    <t>4512385 - 4567190 - 4567192 - 4665686 - 2750792</t>
  </si>
  <si>
    <t>4474 - 4473 - 4475 - 4470 - 4472</t>
  </si>
  <si>
    <t>7008010</t>
  </si>
  <si>
    <t>7265809 - 7265806 - 7265809 - 8180355</t>
  </si>
  <si>
    <t>2974 - 2973</t>
  </si>
  <si>
    <t>7265809</t>
  </si>
  <si>
    <t>3000203</t>
  </si>
  <si>
    <t>8435054 - 8435331 - 8435355 - 8435219</t>
  </si>
  <si>
    <t>4124 - 4122 - 4123</t>
  </si>
  <si>
    <t>8435219</t>
  </si>
  <si>
    <t>6000016</t>
  </si>
  <si>
    <t>6259272 - 6259252 - 6259207</t>
  </si>
  <si>
    <t>7161 - 7160</t>
  </si>
  <si>
    <t>6259252</t>
  </si>
  <si>
    <t>1027076</t>
  </si>
  <si>
    <t>7885411 - 7885229</t>
  </si>
  <si>
    <t>8265 - 6291</t>
  </si>
  <si>
    <t>7885229</t>
  </si>
  <si>
    <t>7000000</t>
  </si>
  <si>
    <t>7467143 - 7467114</t>
  </si>
  <si>
    <t>2948 - 2947</t>
  </si>
  <si>
    <t>6007124</t>
  </si>
  <si>
    <t>5863509 - 5863024 - 5863050</t>
  </si>
  <si>
    <t>7692 - 7690</t>
  </si>
  <si>
    <t>5863050</t>
  </si>
  <si>
    <t>1111465</t>
  </si>
  <si>
    <t>9:00 A.M. A 4:00 P.M.</t>
  </si>
  <si>
    <t>1416 - 1412 - 1415 - 1414 - 1419 - 1413 - 1410</t>
  </si>
  <si>
    <t>2103762</t>
  </si>
  <si>
    <t>1111766</t>
  </si>
  <si>
    <t>3400 - 3401-3402-3408-9736</t>
  </si>
  <si>
    <t>5945632/5627/5630</t>
  </si>
  <si>
    <t>1111533</t>
  </si>
  <si>
    <t>3734443 - 3723809 - 3723810 - 3734806 - 3734810 - 3734459</t>
  </si>
  <si>
    <t>1376 - 1375 - 1378 - 1377 - 1379 - 1374 - 1380 - 1372 - 1370 - 1373</t>
  </si>
  <si>
    <t>3615781</t>
  </si>
  <si>
    <t>1111459</t>
  </si>
  <si>
    <t>2367728 - 6347858 - 6347857 - 2367715 - 6163629 - 2367788</t>
  </si>
  <si>
    <t>1352 - 1350 - 1354 - 1353 - 13521 - 1355</t>
  </si>
  <si>
    <t>2367788</t>
  </si>
  <si>
    <t>1111594</t>
  </si>
  <si>
    <t>2220759 - 2213107 - 2220760</t>
  </si>
  <si>
    <t>1313 - 1318 - 1316 - 1310 - 1312 - 1315 - 1339</t>
  </si>
  <si>
    <t>2213107 -</t>
  </si>
  <si>
    <t>1111638</t>
  </si>
  <si>
    <t>6744102 - 6748471 - 6748448 - 6748482 - 6748492</t>
  </si>
  <si>
    <t>1330 - 1332</t>
  </si>
  <si>
    <t>6744102</t>
  </si>
  <si>
    <t>1111607</t>
  </si>
  <si>
    <t>LUNES A VIERNES Y SABADO</t>
  </si>
  <si>
    <t>DE LUNES A VIERNES DE 7:00 A.M. A 3:30 PM Y SABADO 8:00 A.M. A 1 P.M.</t>
  </si>
  <si>
    <t>2644160 - 2644180 -  2644220  - 4569351 - 2644140</t>
  </si>
  <si>
    <t>1323 - 1324 - 1325 - 1326 - 1321 - 1320 - 1322</t>
  </si>
  <si>
    <t>2644140</t>
  </si>
  <si>
    <t>1111597</t>
  </si>
  <si>
    <t>3157521 - 3157523 - 7491088 - 7491089</t>
  </si>
  <si>
    <t>1700 - 1703 - 1704 - 1702</t>
  </si>
  <si>
    <t>3157521</t>
  </si>
  <si>
    <t>5945555</t>
  </si>
  <si>
    <t>1362 - 1364 - 1361</t>
  </si>
  <si>
    <t>1111585</t>
  </si>
  <si>
    <t xml:space="preserve"> 4146209 - 4146219 - 4146230 - 4146281 - 4146209</t>
  </si>
  <si>
    <t>1423 - 1426 - 1422 - 1420 - 1424</t>
  </si>
  <si>
    <t>4146263</t>
  </si>
  <si>
    <t>1111528</t>
  </si>
  <si>
    <t>7678860 - 7660348 - 7660685 - 7660696</t>
  </si>
  <si>
    <t>1441 - 1442 - 1444 - 1443 - 1440</t>
  </si>
  <si>
    <t>7660084</t>
  </si>
  <si>
    <t>1111478</t>
  </si>
  <si>
    <t>8:00 AM A 3:30 P.M.</t>
  </si>
  <si>
    <t>2555930 - 3103492 - 3103694 - 3103470 - 3104645 - 3104695 - 3104693</t>
  </si>
  <si>
    <t>3000130</t>
  </si>
  <si>
    <t>8412162 - 8412191 - 8413680 - 8411159 - 8411044</t>
  </si>
  <si>
    <t>8681 - 8682 - 8680</t>
  </si>
  <si>
    <t>8411042</t>
  </si>
  <si>
    <t>7016010</t>
  </si>
  <si>
    <t>6189 - 6190</t>
  </si>
  <si>
    <t>2224122</t>
  </si>
  <si>
    <t>7004010</t>
  </si>
  <si>
    <t>8273300 - 8272070 - 8272573 - 8267641</t>
  </si>
  <si>
    <t>2332 - 2333 - 2334 - 2331 - 2330</t>
  </si>
  <si>
    <t>8272270</t>
  </si>
  <si>
    <t>6420015</t>
  </si>
  <si>
    <t>7569041 - 7569003 - 7569011</t>
  </si>
  <si>
    <t>4446 - 4443 - 4444 - 4442</t>
  </si>
  <si>
    <t>7569041</t>
  </si>
  <si>
    <t>5000056</t>
  </si>
  <si>
    <t>8565140-8565168</t>
  </si>
  <si>
    <t>6124 - 6126 - 6125 - 6122 - 6123</t>
  </si>
  <si>
    <t>8709015</t>
  </si>
  <si>
    <t>5779005 - 5778191 - 5779267  - 5779089 - 5778141</t>
  </si>
  <si>
    <t>5480 - 5482 - 5483 - 5484</t>
  </si>
  <si>
    <t>417048</t>
  </si>
  <si>
    <t>CeluFija: 3183591373</t>
  </si>
  <si>
    <t>2830 - 2831 - 2832</t>
  </si>
  <si>
    <t>6666455</t>
  </si>
  <si>
    <t>6802299 - 6802009 - 6421818 - 6704371 - 6707005 - 6304411 - 6427434 - 6330852</t>
  </si>
  <si>
    <t>6753 - 7012 - 7070 - 7202 - 7081 - 7089 - 7226 - 7011 - 7101 - 7062 - 7049 - 7060 - 7067 - 7023 - 7008 - 7013 - 7016 - 7002 - 7005 - 7229 - 7295 - 7047 - 7036 - 7043 - 7033 - 7104 - 7052 - 7073 - 7020 - 7050 - 7220 - 7094 - 7207 - 7072 - 7204 - 7027 - 7031 - 7076 - 7004 - 7058 - 7212 - 7092 - 3236 - 7201 - 7079 - 7085 - 7223 - 7046 - 7003 - 7017 - 7090 - 7001 - 7095 - 7007 - 7066 - 7019 - 7082 - 7203 - 7032 - 7014 - 7217 - 7071 - 7098 - 7042 - 7059 - 7040 - 7221 - 7214 - 7021 - 7053 - 7018 - 7093 - 7068 - 7218 - 7051 - 7026 - 7074 - 7056 - 7048 - 7222 - 7099 - 7083 - 7025 - 7024 - 7195 - 7015 - 7194 - 7035 - 7210 - 7022 - 7205 - 7064 - 7063 - 7219 - 7054 - 7061 - 7057 - 7209 - 8309 - 7055 - 7086 - 7103 - 7102 - 7010 - 95054 - 7084 - 7041 - 7088 - 7009 - 7091 - 7039 - 7006 - 7069 - 7206 - 7045 - 7208 - 7075</t>
  </si>
  <si>
    <t>6425479 - 6521906</t>
  </si>
  <si>
    <t>7102450</t>
  </si>
  <si>
    <t>2419004 - 2426306 - 2422070 - 2411833 - 2423674</t>
  </si>
  <si>
    <t>2686 - 2683 - 2681 - 2680 - 2682 - 2684</t>
  </si>
  <si>
    <t>8406122</t>
  </si>
  <si>
    <t>7712221 - 7722609 - 7712066 - 7712222</t>
  </si>
  <si>
    <t>6396 - 6397</t>
  </si>
  <si>
    <t>7712221</t>
  </si>
  <si>
    <t>8305005</t>
  </si>
  <si>
    <t>CeluFija. 3104065937</t>
  </si>
  <si>
    <t>4367 - 4368</t>
  </si>
  <si>
    <t>7547071</t>
  </si>
  <si>
    <t>5000096</t>
  </si>
  <si>
    <t xml:space="preserve">2901035 - 2901206 </t>
  </si>
  <si>
    <t>5166 - 5167</t>
  </si>
  <si>
    <t>2901206</t>
  </si>
  <si>
    <t>7000035</t>
  </si>
  <si>
    <t>8467641 - 8466710</t>
  </si>
  <si>
    <t>2170 - 2171</t>
  </si>
  <si>
    <t>7012246</t>
  </si>
  <si>
    <t xml:space="preserve">7420317 - 7468019 - 7420017 </t>
  </si>
  <si>
    <t>2951 - 2950 - 2949 - 2952</t>
  </si>
  <si>
    <t>1008070</t>
  </si>
  <si>
    <t>8689012 - 8689020 - 8689106</t>
  </si>
  <si>
    <t>1217 - 1218</t>
  </si>
  <si>
    <t>8689020</t>
  </si>
  <si>
    <t>1032015</t>
  </si>
  <si>
    <t>6769290 - 3208443397</t>
  </si>
  <si>
    <t>1111 - 1110</t>
  </si>
  <si>
    <t>6769290</t>
  </si>
  <si>
    <t>1015085</t>
  </si>
  <si>
    <t>8443411 - 8442099</t>
  </si>
  <si>
    <t>1223 - 1221 - 1222</t>
  </si>
  <si>
    <t>8443411</t>
  </si>
  <si>
    <t>6000010</t>
  </si>
  <si>
    <t>5687051 - 5687008 - 5687050</t>
  </si>
  <si>
    <t>7296 - 7126 - 7127 - 7128</t>
  </si>
  <si>
    <t>6687051</t>
  </si>
  <si>
    <t>6014058</t>
  </si>
  <si>
    <t>5290012 - 5290011</t>
  </si>
  <si>
    <t>7124 - 7125</t>
  </si>
  <si>
    <t>5290011</t>
  </si>
  <si>
    <t>3000122</t>
  </si>
  <si>
    <t>8572071 - 8572006 - 8572120 - 8572048</t>
  </si>
  <si>
    <t>4136 - 4135 - 4134</t>
  </si>
  <si>
    <t>8572120</t>
  </si>
  <si>
    <t>762540</t>
  </si>
  <si>
    <t>8995000</t>
  </si>
  <si>
    <t>6099 - 6098 - 6097</t>
  </si>
  <si>
    <t>8406005</t>
  </si>
  <si>
    <t>2904097 - 2904040</t>
  </si>
  <si>
    <t>5168 - 5169</t>
  </si>
  <si>
    <t>2904040</t>
  </si>
  <si>
    <t>4000164</t>
  </si>
  <si>
    <t>2870059 - 2870111 - 2870088 - 2870617</t>
  </si>
  <si>
    <t>8812 - 8813 - 8814 - 8811 - 8810</t>
  </si>
  <si>
    <t>2870615</t>
  </si>
  <si>
    <t>7000135</t>
  </si>
  <si>
    <t xml:space="preserve">8267641 - 8490097 </t>
  </si>
  <si>
    <t>6231 - 6230 - 6229</t>
  </si>
  <si>
    <t>8490097</t>
  </si>
  <si>
    <t>8000110</t>
  </si>
  <si>
    <t>CeluFija. 3124571327</t>
  </si>
  <si>
    <t>5102 - 5103</t>
  </si>
  <si>
    <t>8797531</t>
  </si>
  <si>
    <t>5005450</t>
  </si>
  <si>
    <t>7433810-7424154</t>
  </si>
  <si>
    <t>6400 - 6404 - 6403 - 6402</t>
  </si>
  <si>
    <t>7433810</t>
  </si>
  <si>
    <t>3333523</t>
  </si>
  <si>
    <t>3386824 - 3387697 - 2780541 - 2780117 - 3387698</t>
  </si>
  <si>
    <t>4604 - 4602 - 4600</t>
  </si>
  <si>
    <t>2780541</t>
  </si>
  <si>
    <t>7013010</t>
  </si>
  <si>
    <t xml:space="preserve">8473440 - 8473550 - 8473518 - 8267641 </t>
  </si>
  <si>
    <t>12351 - 2351 - 2352 - 2350</t>
  </si>
  <si>
    <t>8473516</t>
  </si>
  <si>
    <t>7777473</t>
  </si>
  <si>
    <t>6650340 - 6645830 - 6650130 - 6657769 - 6650697</t>
  </si>
  <si>
    <t>2623 - 2624 - 2622 - 2620 - 2625</t>
  </si>
  <si>
    <t>66622512</t>
  </si>
  <si>
    <t>7777453</t>
  </si>
  <si>
    <t>8838857 - 8833850 - 8983333 - 8854609 - 8842735</t>
  </si>
  <si>
    <t>2525 - 2521 - 2522 - 2524 - 2520 - 2523 - 2004 - 2526</t>
  </si>
  <si>
    <t>8854502</t>
  </si>
  <si>
    <t>8983340 - 8983341 - 8983342 - 8983314 - 8983313</t>
  </si>
  <si>
    <t>2062 - 2113 - 2102 - 2033 - 2014 - 2029 - 2055 - 2052 - 2112 - 2076 - 2127 - 2106 - 2046 - 2048 - 2120 - 2137 - 2023 - 2117 - 2104 - 2054 - 2050 - 2573 - 12109 - 2018 - 2215 - 2061 - 2212 - 2079 - 2201 - 2200 - 2135 - 2209 - 2007 - 2100 - 2116 - 2132 - 2003 - 2038 - 2006 - 2013 - 2111 - 2044 - 2216 - 2068 - 2125 - 2066 - 2205 - 2108 - 2069 - 2051 - 2051 - 2010 - 2041 - 2211 - 2208 - 2140 - 2217 - 2139 - 2047 - 2000 - 2064 - 2019 - 2043 - 2298 - 2060 - 2025 - 2138 - 2073 - 2026 - 2101 - 2114 - 2214 - 2126 - 2107 - 2040 - 2078 - 2213 - 2002 - 2045 - 2034 - 2059 - 2203 - 2027 - 2207 - 2031 - 2075 - 2118 - 2067 - 2036 - 2210 - 2115 - 2008 - 2070 - 2058 - 2053 - 2119 - 2130 - 2032 - 2012 - 2080 - 2124 - 95052 - 2202 - 2085 - 2065 - 2071 - 2049 - 2015 - 2028 - 2109 - 2103 - 2042 - 3105</t>
  </si>
  <si>
    <t>8983393</t>
  </si>
  <si>
    <t>7017005</t>
  </si>
  <si>
    <t xml:space="preserve">8258411 - 8258348 - 8258413 - 8267641 </t>
  </si>
  <si>
    <t>2160 - 2162 - 2161</t>
  </si>
  <si>
    <t>8258411</t>
  </si>
  <si>
    <t>3009030</t>
  </si>
  <si>
    <t>8614139 - 8614327 - 8614033 - 8614329</t>
  </si>
  <si>
    <t>4140 - 4139</t>
  </si>
  <si>
    <t>8614033</t>
  </si>
  <si>
    <t>8000114</t>
  </si>
  <si>
    <t>8797114 - 8797531 - 8797193</t>
  </si>
  <si>
    <t>413020</t>
  </si>
  <si>
    <t>8381010 - 8380944 - 8380865</t>
  </si>
  <si>
    <t>5411 - 5414 - 5413 - 5410</t>
  </si>
  <si>
    <t>1029008</t>
  </si>
  <si>
    <t>5662569 - 550 08 15 - 551 0098  - Celufijo 320 4985260</t>
  </si>
  <si>
    <t>8268 - 8267</t>
  </si>
  <si>
    <t>8305010</t>
  </si>
  <si>
    <t>7601222 - 7601200 - 7601223</t>
  </si>
  <si>
    <t>4370 - 4369</t>
  </si>
  <si>
    <t>7600015</t>
  </si>
  <si>
    <t>7310850</t>
  </si>
  <si>
    <t>CeluFija. 3102254416</t>
  </si>
  <si>
    <t>2710 - 2713 - 2714 - 2715 - 2711 - 2712</t>
  </si>
  <si>
    <t>8797640</t>
  </si>
  <si>
    <t>8000014</t>
  </si>
  <si>
    <t>2647881 - 2648344 - 2646991 - 2647125 - 2647718</t>
  </si>
  <si>
    <t>5123 - 5124</t>
  </si>
  <si>
    <t>2647718</t>
  </si>
  <si>
    <t>8983300</t>
  </si>
  <si>
    <t>2082-2083-2084</t>
  </si>
  <si>
    <t>3000123</t>
  </si>
  <si>
    <t>8565192 - 8565191 - 8564296 - 8565193</t>
  </si>
  <si>
    <t>4533 - 4530 - 4532 - 4531</t>
  </si>
  <si>
    <t>8565191</t>
  </si>
  <si>
    <t>1012010</t>
  </si>
  <si>
    <t>8532006 - 8532096 - 8532160</t>
  </si>
  <si>
    <t>1533 - 1532 - 1531 - 1530</t>
  </si>
  <si>
    <t>8532162</t>
  </si>
  <si>
    <t>6012064</t>
  </si>
  <si>
    <t>6600318 - 6600017 - 6600058</t>
  </si>
  <si>
    <t>7165 - 7164</t>
  </si>
  <si>
    <t>6600318</t>
  </si>
  <si>
    <t>1003450</t>
  </si>
  <si>
    <t>8480641 - 8480087 - 8480348 - 8480326 - 8480640</t>
  </si>
  <si>
    <t>1521 - 1525 - 1520 - 1523 - 1524 - 1522</t>
  </si>
  <si>
    <t>8480087/0944</t>
  </si>
  <si>
    <t>3000125</t>
  </si>
  <si>
    <t>8336397 - 8336337 - 8336042 - 8336701 - 8336338</t>
  </si>
  <si>
    <t>4165 - 4166</t>
  </si>
  <si>
    <t>8336701</t>
  </si>
  <si>
    <t>3000022</t>
  </si>
  <si>
    <t>8553343 - 8553334 - 8553364 - 8553062 - 8553505</t>
  </si>
  <si>
    <t>4168 - 4167</t>
  </si>
  <si>
    <t>8553334</t>
  </si>
  <si>
    <t>6012066</t>
  </si>
  <si>
    <t>6606523 - 6606599 - 6606511</t>
  </si>
  <si>
    <t>7166 - 7167</t>
  </si>
  <si>
    <t>6606599</t>
  </si>
  <si>
    <t>4214040</t>
  </si>
  <si>
    <t>2478666 - 2478198 - 2 478667</t>
  </si>
  <si>
    <t>6246 - 6245 - 6247 - 6244</t>
  </si>
  <si>
    <t>2478198</t>
  </si>
  <si>
    <t>3000105</t>
  </si>
  <si>
    <t>6790383 - 6790016 - 6790382 - 6790384</t>
  </si>
  <si>
    <t>4969 - 4968</t>
  </si>
  <si>
    <t>6790016</t>
  </si>
  <si>
    <t>1030045</t>
  </si>
  <si>
    <t>8554159 - 8554129</t>
  </si>
  <si>
    <t>1235 - 1235 - 1234 - 1236 - 1233</t>
  </si>
  <si>
    <t>855-4159</t>
  </si>
  <si>
    <t>3000127</t>
  </si>
  <si>
    <t>5436672 - 5432558 - 5432347 - 5432066</t>
  </si>
  <si>
    <t>4590 - 4591 - 4592 - 4594 - 4593</t>
  </si>
  <si>
    <t>5432558</t>
  </si>
  <si>
    <t>3000128</t>
  </si>
  <si>
    <t>8634763 - 8634016 - 8634753 - 8634057 - 8634764</t>
  </si>
  <si>
    <t>4170 - 4169</t>
  </si>
  <si>
    <t>8634016</t>
  </si>
  <si>
    <t>8103</t>
  </si>
  <si>
    <t>6640895 - 6641702 - 6641727 - 6501300 - 6641457 - 6602157 - 6641442 - 6641701</t>
  </si>
  <si>
    <t>5312 - 5313 - 5315 - 5304 - 5304 - 5309 - 5319 - 5319 - 5316 - 5318 - 5317 - 5302 - 5308 - 5306</t>
  </si>
  <si>
    <t>6501300</t>
  </si>
  <si>
    <t>4005095</t>
  </si>
  <si>
    <t>4318294 - 4318118</t>
  </si>
  <si>
    <t>8897 - 8895 - 8896</t>
  </si>
  <si>
    <t>4318294</t>
  </si>
  <si>
    <t>5006460</t>
  </si>
  <si>
    <t>2110830-31-32-37</t>
  </si>
  <si>
    <t>1733 - 2732 - 2731</t>
  </si>
  <si>
    <t>4012040</t>
  </si>
  <si>
    <t>2548616 - 2548577 - 2548517 - Celu Fijo 3204985280</t>
  </si>
  <si>
    <t>5990 - 6395 - 5989</t>
  </si>
  <si>
    <t>2548616</t>
  </si>
  <si>
    <t>1002010</t>
  </si>
  <si>
    <t>6750050 - 750148 - 750051</t>
  </si>
  <si>
    <t>1771 - 1770 - 1772</t>
  </si>
  <si>
    <t>6750050</t>
  </si>
  <si>
    <t>3005</t>
  </si>
  <si>
    <t>8398975 - 8396740 - 8392101 - 8390977 - 8390850</t>
  </si>
  <si>
    <t>4105 - 4103 - 4101 - 4340 - 4344 - 4343 - 4106 - 4342</t>
  </si>
  <si>
    <t>8392179</t>
  </si>
  <si>
    <t>6802299</t>
  </si>
  <si>
    <t xml:space="preserve">7215 - 7216 </t>
  </si>
  <si>
    <t>6007460</t>
  </si>
  <si>
    <t xml:space="preserve">6802299 </t>
  </si>
  <si>
    <t>7293 - 7294</t>
  </si>
  <si>
    <t>4015460</t>
  </si>
  <si>
    <t>8677780</t>
  </si>
  <si>
    <t>8407 -  8408</t>
  </si>
  <si>
    <t>5018360</t>
  </si>
  <si>
    <t>6486 - 6487</t>
  </si>
  <si>
    <t>8406470</t>
  </si>
  <si>
    <t>3734300</t>
  </si>
  <si>
    <t>5200-5201-5202</t>
  </si>
  <si>
    <t>2810527 - 28104004</t>
  </si>
  <si>
    <t>1111780</t>
  </si>
  <si>
    <t>1296 - 1297 - 1302</t>
  </si>
  <si>
    <t>2864270</t>
  </si>
  <si>
    <t>3333456</t>
  </si>
  <si>
    <t>5718862 - 2319817 - 5122059 - 5745600</t>
  </si>
  <si>
    <t>4233 - 4249 - 4094 - 4027 - 4070 - 4228 - 4039 - 4040 - 4075 - 4071 - 4256 - 4253 - 4254 - 4007 - 4033 - 4262 - 4081 - 4091 - 4068 - 4030 - 4272 - 4066 - 4024 - 4088 - 4252 - 4036 - 4257 - 4251 - 4224 - 4069 - 4023</t>
  </si>
  <si>
    <t>2319817</t>
  </si>
  <si>
    <t>8305015</t>
  </si>
  <si>
    <t>7746510 - 7747415 - 7746171</t>
  </si>
  <si>
    <t>4870 - 4875 - 4873 - 4874 - 4871 - 4872</t>
  </si>
  <si>
    <t>7746242 cerca</t>
  </si>
  <si>
    <t>6012068</t>
  </si>
  <si>
    <t>6602281 - 6602141 - 6602207</t>
  </si>
  <si>
    <t>7168 - 7169</t>
  </si>
  <si>
    <t>6602141</t>
  </si>
  <si>
    <t>8000118</t>
  </si>
  <si>
    <t>CeluFija. 3204985251</t>
  </si>
  <si>
    <t>5147 - 5148</t>
  </si>
  <si>
    <t>8781813</t>
  </si>
  <si>
    <t>522001</t>
  </si>
  <si>
    <t>8983333</t>
  </si>
  <si>
    <t>2440 - 2441 - 2442</t>
  </si>
  <si>
    <t>1012035</t>
  </si>
  <si>
    <t>1230 - 1239</t>
  </si>
  <si>
    <t>8461057/58</t>
  </si>
  <si>
    <t>4003450</t>
  </si>
  <si>
    <t>2464475 - 2464279 - 2463397 - 2246447</t>
  </si>
  <si>
    <t>6234 - 6235</t>
  </si>
  <si>
    <t>2464475</t>
  </si>
  <si>
    <t>682551</t>
  </si>
  <si>
    <t>7291 - 7292</t>
  </si>
  <si>
    <t>1004</t>
  </si>
  <si>
    <t>8633406 - 8630391 - 8631693 - 8632638 - 8632639 - 8637885 - 8630338 - 8636982 - 8636891</t>
  </si>
  <si>
    <t>1472 - 1473 - 1470 - 1474</t>
  </si>
  <si>
    <t>8630338</t>
  </si>
  <si>
    <t>3003085</t>
  </si>
  <si>
    <t>8253421 - 8253108 - 8253294 - 8253421</t>
  </si>
  <si>
    <t>4391 - 4394 - 4393 - 4392 - 4390</t>
  </si>
  <si>
    <t>8253294</t>
  </si>
  <si>
    <t>8305020</t>
  </si>
  <si>
    <t>7678020 - 7679822 - 7679854</t>
  </si>
  <si>
    <t>7174 - 7175</t>
  </si>
  <si>
    <t>7678003</t>
  </si>
  <si>
    <t>6318020</t>
  </si>
  <si>
    <t>7197201 - 7197233</t>
  </si>
  <si>
    <t>4372 - 4371</t>
  </si>
  <si>
    <t>7197233</t>
  </si>
  <si>
    <t>8001054</t>
  </si>
  <si>
    <t>5280632 - 5280029  - 5280623</t>
  </si>
  <si>
    <t>5131 - 5133 - 5132</t>
  </si>
  <si>
    <t>5280623</t>
  </si>
  <si>
    <t>6007128</t>
  </si>
  <si>
    <t>5864862 - 5864169 - 5864407 - 5865702</t>
  </si>
  <si>
    <t>7423 - 7420 - 7422 - 7424</t>
  </si>
  <si>
    <t>5864407</t>
  </si>
  <si>
    <t>1029066</t>
  </si>
  <si>
    <t>7524164 - 7524057</t>
  </si>
  <si>
    <t>8269 - 8270</t>
  </si>
  <si>
    <t>7524057</t>
  </si>
  <si>
    <t>6420070</t>
  </si>
  <si>
    <t>7565485 - 7565503 - 7565505</t>
  </si>
  <si>
    <t>8654 - 8653</t>
  </si>
  <si>
    <t>1005450</t>
  </si>
  <si>
    <t>7264266 - 7262588 - 7262470 - 7264264 - 7262589 - 7265468</t>
  </si>
  <si>
    <t>8499 - 8501 - 8502 - 8494 - 8503 - 8493 - 8495 - 8490 - 8498 - 8497 - 8496</t>
  </si>
  <si>
    <t>7262589</t>
  </si>
  <si>
    <t>6002010</t>
  </si>
  <si>
    <t>5760086 - 5760175 - 5761122 - 5760930 - 5760204 - 5760542</t>
  </si>
  <si>
    <t>5494 - 5491 - 5492 - 5493 - 5490</t>
  </si>
  <si>
    <t>1027078</t>
  </si>
  <si>
    <t>7888214 - 7888215</t>
  </si>
  <si>
    <t>6294 - 6293</t>
  </si>
  <si>
    <t>7888215</t>
  </si>
  <si>
    <t>1027080</t>
  </si>
  <si>
    <t>7892213 - 7892268</t>
  </si>
  <si>
    <t>8278 - 8279 - 8280</t>
  </si>
  <si>
    <t>6014060</t>
  </si>
  <si>
    <t>5678023 - 5678392</t>
  </si>
  <si>
    <t>7129 - 7130</t>
  </si>
  <si>
    <t>5678023</t>
  </si>
  <si>
    <t>6104105</t>
  </si>
  <si>
    <t>7290599 - 7290629</t>
  </si>
  <si>
    <t>8282 - 8281</t>
  </si>
  <si>
    <t>8902120</t>
  </si>
  <si>
    <t>4854144 - 4854038 - 4854139</t>
  </si>
  <si>
    <t>5149 - 5150</t>
  </si>
  <si>
    <t>1013005</t>
  </si>
  <si>
    <t>7533158 - 7533004</t>
  </si>
  <si>
    <t>8277 - 8276</t>
  </si>
  <si>
    <t>1003055</t>
  </si>
  <si>
    <t>8486355 - 8486645 - 8486015 - 8486354</t>
  </si>
  <si>
    <t>1228 - 1226 - 1227 - 1225 - 1224</t>
  </si>
  <si>
    <t>8484355</t>
  </si>
  <si>
    <t>1000040</t>
  </si>
  <si>
    <t xml:space="preserve"> 8562208 - 8562901 - 8562229 - 8562997 - 8562054</t>
  </si>
  <si>
    <t>1541 - 1542 - 1543 - 1544 - 1540</t>
  </si>
  <si>
    <t>8562054</t>
  </si>
  <si>
    <t>8608450</t>
  </si>
  <si>
    <t>7760402 - 424889 - 4240890 - 4240360 - 4100911</t>
  </si>
  <si>
    <t>5582 - 5585 - 5586 - 5583 - 5581 - 5580 - 5584</t>
  </si>
  <si>
    <t>4240360</t>
  </si>
  <si>
    <t>8305167</t>
  </si>
  <si>
    <t>7760402 - 7760011</t>
  </si>
  <si>
    <t>4882 - 4883 - 4880</t>
  </si>
  <si>
    <t>7760011/77660402</t>
  </si>
  <si>
    <t>6006</t>
  </si>
  <si>
    <t>Carrera 4 No 6-24</t>
  </si>
  <si>
    <t>6260923 - 6260922 - 6260057 - 6260921</t>
  </si>
  <si>
    <t>7571 - 7572 - 7573 - 7570 - 7574</t>
  </si>
  <si>
    <t>6260922</t>
  </si>
  <si>
    <t>5000099</t>
  </si>
  <si>
    <t>7584189-7584248</t>
  </si>
  <si>
    <t>6412 - 6413 - 6410</t>
  </si>
  <si>
    <t>7584582</t>
  </si>
  <si>
    <t>3000129</t>
  </si>
  <si>
    <t>8631866 - 8631557</t>
  </si>
  <si>
    <t>4560 - 4562 - 4564 - 4563</t>
  </si>
  <si>
    <t>8631557</t>
  </si>
  <si>
    <t>3000199</t>
  </si>
  <si>
    <t>8343195 - 8343443 - 8343469</t>
  </si>
  <si>
    <t>4144 - 4143</t>
  </si>
  <si>
    <t>8343469</t>
  </si>
  <si>
    <t>8709025</t>
  </si>
  <si>
    <t>5765309 - 5765072 - 5765094 - 5765068 - 5765004 - 5765068 - 5765074</t>
  </si>
  <si>
    <t>5475 - 5473 - 5474 - 5470 - 5471 - 5472</t>
  </si>
  <si>
    <t>5765074</t>
  </si>
  <si>
    <t>4107050</t>
  </si>
  <si>
    <t>2886207 - 2886107</t>
  </si>
  <si>
    <t>8860 - 8862</t>
  </si>
  <si>
    <t>2886107</t>
  </si>
  <si>
    <t>4015102</t>
  </si>
  <si>
    <t>8319552 - 8319553</t>
  </si>
  <si>
    <t>6261 - 6262 - 6260</t>
  </si>
  <si>
    <t>8319553</t>
  </si>
  <si>
    <t>3000131</t>
  </si>
  <si>
    <t>8567216 - 8567260 - 8567250</t>
  </si>
  <si>
    <t>7170 - 7171</t>
  </si>
  <si>
    <t>6012074</t>
  </si>
  <si>
    <t>6603181 - 6603430 - 6603214</t>
  </si>
  <si>
    <t>4985 - 4986</t>
  </si>
  <si>
    <t>6603214</t>
  </si>
  <si>
    <t>3007116</t>
  </si>
  <si>
    <t>6798112 - 6798111 - 6798791 - 6798985 - 6798113</t>
  </si>
  <si>
    <t>4970 - 4971 - 4973 - 4972</t>
  </si>
  <si>
    <t>6798111</t>
  </si>
  <si>
    <t>7012005</t>
  </si>
  <si>
    <t>7423267 - 7468019</t>
  </si>
  <si>
    <t>2969 - 2970 - 2971</t>
  </si>
  <si>
    <t>7007055</t>
  </si>
  <si>
    <t>CeluFija. 3124571308</t>
  </si>
  <si>
    <t>2906 - 2905</t>
  </si>
  <si>
    <t>6318080</t>
  </si>
  <si>
    <t>7171156 - 7171288 - 6171185</t>
  </si>
  <si>
    <t>7612 - 7610</t>
  </si>
  <si>
    <t>7171185</t>
  </si>
  <si>
    <t>6013055</t>
  </si>
  <si>
    <t>5630114 - 5630570 - 5630278</t>
  </si>
  <si>
    <t>7431 - 7432 - 7430</t>
  </si>
  <si>
    <t>5630114</t>
  </si>
  <si>
    <t>3000095</t>
  </si>
  <si>
    <t>2742681 - 4015860 - 4533534 - 2745600 - 2749681</t>
  </si>
  <si>
    <t>4510 - 4514 - 4513</t>
  </si>
  <si>
    <t>2749685</t>
  </si>
  <si>
    <t>5000100</t>
  </si>
  <si>
    <t>7545196-7545221</t>
  </si>
  <si>
    <t>6160-6161</t>
  </si>
  <si>
    <t>524001</t>
  </si>
  <si>
    <t>CeluFija. 3107626658</t>
  </si>
  <si>
    <t>6161 - 6160</t>
  </si>
  <si>
    <t>7017015</t>
  </si>
  <si>
    <t>8271040 - 8270157 - 8267641</t>
  </si>
  <si>
    <t>2364 - 2360 - 2362 - 2363</t>
  </si>
  <si>
    <t>28270157</t>
  </si>
  <si>
    <t>6216115</t>
  </si>
  <si>
    <t>7247520 - 7247510</t>
  </si>
  <si>
    <t>7172 - 7173</t>
  </si>
  <si>
    <t>8406130</t>
  </si>
  <si>
    <t>2840145 - 2840146 - 2840149 - 2840142 - 2850092</t>
  </si>
  <si>
    <t>5665 - 5661 - 5666 - 5660 - 5663 - 5664 - 5662</t>
  </si>
  <si>
    <t>2840142</t>
  </si>
  <si>
    <t>1027015</t>
  </si>
  <si>
    <t>6615059 - 6615182 - 688 09 85 -  - Celufijo 3124571323</t>
  </si>
  <si>
    <t>8284 - 8283</t>
  </si>
  <si>
    <t>4008095</t>
  </si>
  <si>
    <t>2278073 - 2278074 - 2278002</t>
  </si>
  <si>
    <t>5997 - 5998</t>
  </si>
  <si>
    <t>2278002</t>
  </si>
  <si>
    <t>6003030</t>
  </si>
  <si>
    <t>8889005 - 8889004 - 8889080 - 8889225</t>
  </si>
  <si>
    <t>1140 - 1141</t>
  </si>
  <si>
    <t>8889080</t>
  </si>
  <si>
    <t>6014015</t>
  </si>
  <si>
    <t>8838023 - 8838113 - 8838138</t>
  </si>
  <si>
    <t>1204 - 1203</t>
  </si>
  <si>
    <t>8838138</t>
  </si>
  <si>
    <t>1032206</t>
  </si>
  <si>
    <t>6763090 - 6763191 - 6763325</t>
  </si>
  <si>
    <t>1744 - 1750 -1752</t>
  </si>
  <si>
    <t>6763191</t>
  </si>
  <si>
    <t>5713001 - 5713682 - 5735200 - 5714610 - 5730740 - 5714199 - 5789769</t>
  </si>
  <si>
    <t>7394 - 7397 - 7384 - 7393 - 7398 - 7386 - 7037 - 7390 - 7404 - 7380 - 7391 - 7407 - 7399 - 7396 - 7392 - 7388 - 7383 - 7395 - 7135 - 7406 - 7400 - 7387 - 7382 - 7409 - 7381 - 7403 - 7389 - 7134 - 7385</t>
  </si>
  <si>
    <t>5714610/5717850</t>
  </si>
  <si>
    <t>6007130</t>
  </si>
  <si>
    <t>5677358 - 5677212</t>
  </si>
  <si>
    <t>7120 - 7121</t>
  </si>
  <si>
    <t>1032025</t>
  </si>
  <si>
    <t>6870214 - 6870036 - 6871457</t>
  </si>
  <si>
    <t>1763 - 1762 - 1764 - 1760</t>
  </si>
  <si>
    <t>6870036</t>
  </si>
  <si>
    <t>1032030</t>
  </si>
  <si>
    <t>5662733 - 5662730 - 3204985267</t>
  </si>
  <si>
    <t>1144 - 1145</t>
  </si>
  <si>
    <t>7007010</t>
  </si>
  <si>
    <t>7798423 - 7798267 - 7798449 - 7798460 - 7798035 - 7798006</t>
  </si>
  <si>
    <t>2904 - 2902 - 2903 - 2901 - 2900</t>
  </si>
  <si>
    <t>7798460</t>
  </si>
  <si>
    <t>7000175</t>
  </si>
  <si>
    <t>2916 - 2915</t>
  </si>
  <si>
    <t>4214045</t>
  </si>
  <si>
    <t>2477372 - 2477024 -  - Celu Fijo 3204985275</t>
  </si>
  <si>
    <t>5999 - 6241</t>
  </si>
  <si>
    <t>2477024</t>
  </si>
  <si>
    <t>186050</t>
  </si>
  <si>
    <t xml:space="preserve">8237 - 8238 -  8231 </t>
  </si>
  <si>
    <t>6216035</t>
  </si>
  <si>
    <t>7187390 - 7187228</t>
  </si>
  <si>
    <t>7162 - 7163</t>
  </si>
  <si>
    <t>7187228</t>
  </si>
  <si>
    <t>3003070</t>
  </si>
  <si>
    <t>859 00 98 - 8590987 - 8590217</t>
  </si>
  <si>
    <t>4176 - 4177 - 4178</t>
  </si>
  <si>
    <t>8591058</t>
  </si>
  <si>
    <t>7000314</t>
  </si>
  <si>
    <t>2646991 - 2450573</t>
  </si>
  <si>
    <t>2994 - 2995 - 2993 - 2997</t>
  </si>
  <si>
    <t>7206255</t>
  </si>
  <si>
    <t>2646991 - 2533537 - 2594093 - 2533129</t>
  </si>
  <si>
    <t>2992 - 2989 - 2990 - 2991</t>
  </si>
  <si>
    <t>4017020</t>
  </si>
  <si>
    <t>2268007 - 2268006</t>
  </si>
  <si>
    <t>8837 - 8836</t>
  </si>
  <si>
    <t>2268007</t>
  </si>
  <si>
    <t>3000030</t>
  </si>
  <si>
    <t>8663885 - 8663612 - 8663665</t>
  </si>
  <si>
    <t>4380 - 4382 - 4383</t>
  </si>
  <si>
    <t>8663665</t>
  </si>
  <si>
    <t>5018</t>
  </si>
  <si>
    <t>3322150-3231244</t>
  </si>
  <si>
    <t>6470 - 6473 - 6472 - 6474 - 6471</t>
  </si>
  <si>
    <t>3326221</t>
  </si>
  <si>
    <t>1006450</t>
  </si>
  <si>
    <t>7630615 - 7630621 - 7630618 - 7630617 - 7630619 - 7630614 - 7630320 - 7630616 - 7625556</t>
  </si>
  <si>
    <t>8427 - 8428 - 8432 - 8429 - 8430 - 8431 - 8423 - 8421 - 8426 - 8424 - 8420 - 8422 - 8425 - 8239</t>
  </si>
  <si>
    <t>7630618/15</t>
  </si>
  <si>
    <t>6007025</t>
  </si>
  <si>
    <t>5664381 - 5664270</t>
  </si>
  <si>
    <t>7119 - 7118</t>
  </si>
  <si>
    <t>5664270</t>
  </si>
  <si>
    <t>3000031</t>
  </si>
  <si>
    <t>8562031 - 8562706 - 8562121</t>
  </si>
  <si>
    <t>4500 - 4502 - 4501</t>
  </si>
  <si>
    <t>8562976</t>
  </si>
  <si>
    <t>5000034</t>
  </si>
  <si>
    <t>CeluFija: 320-8437196 - 3145069417</t>
  </si>
  <si>
    <t>6192 - 6191</t>
  </si>
  <si>
    <t>3000032</t>
  </si>
  <si>
    <t>8370384 - 8372359 - 8372947</t>
  </si>
  <si>
    <t>4332 - 4333 - 4330 - 4334 - 4331</t>
  </si>
  <si>
    <t>8372947</t>
  </si>
  <si>
    <t>8001450</t>
  </si>
  <si>
    <t>4293673 - 4292369 - 4292542 - 4292263</t>
  </si>
  <si>
    <t>5624 - 5621 - 5627 - 5626 - 5620 - 5623 - 5622</t>
  </si>
  <si>
    <t>7004</t>
  </si>
  <si>
    <t>8262487 - 8262069 - 8262313 - 8262312 - 8262106 - 8267641</t>
  </si>
  <si>
    <t>2314 - 2315 - 2312 - 2313 - 2316 - 2311 - 2310</t>
  </si>
  <si>
    <t>8262106</t>
  </si>
  <si>
    <t>6013010</t>
  </si>
  <si>
    <t>5633308 - 5633500 - 5633294</t>
  </si>
  <si>
    <t>7131 - 7132 - 7133</t>
  </si>
  <si>
    <t>5633500</t>
  </si>
  <si>
    <t>132050</t>
  </si>
  <si>
    <t>5087-5088</t>
  </si>
  <si>
    <t>6005055</t>
  </si>
  <si>
    <t>6140539 - 6140647 - 6140772</t>
  </si>
  <si>
    <t>7910 - 7909 - 7911</t>
  </si>
  <si>
    <t>6140772</t>
  </si>
  <si>
    <t>1032162</t>
  </si>
  <si>
    <t>6540016 - 6540005 - 6540122</t>
  </si>
  <si>
    <t>1113 - 1112</t>
  </si>
  <si>
    <t>6540005</t>
  </si>
  <si>
    <t>7005</t>
  </si>
  <si>
    <t>2568043 - 2565390 - 2565331 - 2567282 - 2565418</t>
  </si>
  <si>
    <t>2691 - 2693 - 2692 - 2694 - 2690</t>
  </si>
  <si>
    <t>2565331</t>
  </si>
  <si>
    <t>7000257</t>
  </si>
  <si>
    <t>7468019 - 7470000</t>
  </si>
  <si>
    <t>2919 - 2917 - 2918</t>
  </si>
  <si>
    <t>1027084</t>
  </si>
  <si>
    <t>7890502 - 7890266 - 7890483 - 7890036</t>
  </si>
  <si>
    <t>8481 - 8482 - 8480</t>
  </si>
  <si>
    <t>7890036</t>
  </si>
  <si>
    <t>1015090</t>
  </si>
  <si>
    <t>8475348 - 8476319 - 8475070 - 8475251</t>
  </si>
  <si>
    <t>1555 - 1550 - 1551 - 1553 - 1554 - 1552</t>
  </si>
  <si>
    <t>8475070</t>
  </si>
  <si>
    <t>8709082</t>
  </si>
  <si>
    <t>5255291 - 5255274 - 5255834</t>
  </si>
  <si>
    <t>5510 - 5512</t>
  </si>
  <si>
    <t>8902010</t>
  </si>
  <si>
    <t>4257027 - 4258069 - 4257400</t>
  </si>
  <si>
    <t>5151 - 5153 - 5152</t>
  </si>
  <si>
    <t>4005050</t>
  </si>
  <si>
    <t>4310097 - 4310318 - 4310116 - 4310098</t>
  </si>
  <si>
    <t>8943 - 8942 - 8944 - 8940</t>
  </si>
  <si>
    <t>4310217</t>
  </si>
  <si>
    <t>1027075</t>
  </si>
  <si>
    <t>7884235 - 7884180</t>
  </si>
  <si>
    <t>8286 - 8285</t>
  </si>
  <si>
    <t>4005055</t>
  </si>
  <si>
    <t>4314180 - 4314070</t>
  </si>
  <si>
    <t>2925 - 2924 - 2923</t>
  </si>
  <si>
    <t>4314180</t>
  </si>
  <si>
    <t>3000033</t>
  </si>
  <si>
    <t>8518577 - 8515867 - 8515388 - 8515340</t>
  </si>
  <si>
    <t>8898 - 8899</t>
  </si>
  <si>
    <t>8515867</t>
  </si>
  <si>
    <t>3000034</t>
  </si>
  <si>
    <t>5413169 - 5412010 - 5410247 - 5413311</t>
  </si>
  <si>
    <t>4773 - 4770 - 4771 - 4772</t>
  </si>
  <si>
    <t>5413169</t>
  </si>
  <si>
    <t>7008015</t>
  </si>
  <si>
    <t>CeluFija. 3208419105</t>
  </si>
  <si>
    <t>4454 - 4452 - 4453 - 4450</t>
  </si>
  <si>
    <t>7008055</t>
  </si>
  <si>
    <t>CeluFija. 3124571316</t>
  </si>
  <si>
    <t>2921 - 2922 - 2920</t>
  </si>
  <si>
    <t>7012133</t>
  </si>
  <si>
    <t>8276131 - 8267641 - 8276244 - 8276246 - 8276258 - 8276030 - 8276198</t>
  </si>
  <si>
    <t>2961 - 2962</t>
  </si>
  <si>
    <t>8276006</t>
  </si>
  <si>
    <t>7012325</t>
  </si>
  <si>
    <t>2923 - 2934 - 2925</t>
  </si>
  <si>
    <t>7450196</t>
  </si>
  <si>
    <t>6007134</t>
  </si>
  <si>
    <t>5789464 - 5789544</t>
  </si>
  <si>
    <t>7413 - 7410 - 7411 - 7414 - 7412</t>
  </si>
  <si>
    <t>5789769</t>
  </si>
  <si>
    <t>4016060</t>
  </si>
  <si>
    <t>8375547 - 8305547 - 8305544</t>
  </si>
  <si>
    <t>8958 - 8957</t>
  </si>
  <si>
    <t>3333582</t>
  </si>
  <si>
    <t>2702011 - 2760634 -  2768181</t>
  </si>
  <si>
    <t>4522 - 4522 - 4523 - 4525 - 4520 - 4524 - 4521</t>
  </si>
  <si>
    <t>2768181</t>
  </si>
  <si>
    <t>4004460</t>
  </si>
  <si>
    <t>2484303 - 2483713 - 2480646 - 2480644 - 2484304</t>
  </si>
  <si>
    <t>8876 - 8874 - 8873 - 8871 - 8875 - 8870 - 8872</t>
  </si>
  <si>
    <t>2480644-4303</t>
  </si>
  <si>
    <t>1007470</t>
  </si>
  <si>
    <t>8423223 - 8425337 - 8424767 - 8428122 - 8425336 - 8422061 - 8424943</t>
  </si>
  <si>
    <t>1457 - 1450 - 1451 - 1453 - 1455 - 1456 - 1452</t>
  </si>
  <si>
    <t>8425337</t>
  </si>
  <si>
    <t>4013015</t>
  </si>
  <si>
    <t>2528082 - 2528091</t>
  </si>
  <si>
    <t>5982 - 5979 - 5980 - 5981</t>
  </si>
  <si>
    <t>2528091</t>
  </si>
  <si>
    <t>5000101</t>
  </si>
  <si>
    <t>7582155-7582153</t>
  </si>
  <si>
    <t>6444 - 6442 - 6440</t>
  </si>
  <si>
    <t>7582062</t>
  </si>
  <si>
    <t>4005470</t>
  </si>
  <si>
    <t>4351990 - 4351971 - 4351986 - 4351985 - 4352420</t>
  </si>
  <si>
    <t>8925 - 8927 - 8924 - 8922 - 8928 - 8921 - 8932 - 8920 - 8933 - 8931 - 8935 - 8934 - 8936</t>
  </si>
  <si>
    <t>4351988</t>
  </si>
  <si>
    <t>6104010</t>
  </si>
  <si>
    <t>CeluFija. 320 4985256</t>
  </si>
  <si>
    <t>8629 - 8628</t>
  </si>
  <si>
    <t>7265338</t>
  </si>
  <si>
    <t>7025450</t>
  </si>
  <si>
    <t>2638703 - 2638820 - 2646991</t>
  </si>
  <si>
    <t>2727 - 2726 - 2725</t>
  </si>
  <si>
    <t>2638820</t>
  </si>
  <si>
    <t>6666555</t>
  </si>
  <si>
    <t>6827152 - 6814359 - 0091830 - 6480220 - 6750617 - 6480384 - 6496942</t>
  </si>
  <si>
    <t>7523 - 7520 - 7521 - 7524 - 7526 - 7528 - 7525 - 7522</t>
  </si>
  <si>
    <t>6487621</t>
  </si>
  <si>
    <t>1003045</t>
  </si>
  <si>
    <t>CeluFija. 3176175681</t>
  </si>
  <si>
    <t>1563 - 1562 - 1564 - 1561 - 1565 - 1560</t>
  </si>
  <si>
    <t>8485009</t>
  </si>
  <si>
    <t>444010</t>
  </si>
  <si>
    <t>5488-5489</t>
  </si>
  <si>
    <t>6003035</t>
  </si>
  <si>
    <t>8899057 - 8899111 - 8899125</t>
  </si>
  <si>
    <t>1872 - 1870</t>
  </si>
  <si>
    <t>8899125</t>
  </si>
  <si>
    <t>1003020</t>
  </si>
  <si>
    <t>8490073 - 8490030</t>
  </si>
  <si>
    <t>1231 - 1232</t>
  </si>
  <si>
    <t>8490076</t>
  </si>
  <si>
    <t>731560</t>
  </si>
  <si>
    <t>2582271 - 2582347 - 2580198</t>
  </si>
  <si>
    <t>3000139</t>
  </si>
  <si>
    <t>8595174 - 8596490</t>
  </si>
  <si>
    <t>4731 - 4733 - 4734 - 4730 - 4732</t>
  </si>
  <si>
    <t>8595051</t>
  </si>
  <si>
    <t>1010005</t>
  </si>
  <si>
    <t>6573200 - 6573313 - 3208437345</t>
  </si>
  <si>
    <t>1114 - 1115 - 1117 - 1116</t>
  </si>
  <si>
    <t>6573313</t>
  </si>
  <si>
    <t>7012040</t>
  </si>
  <si>
    <t>7468019 - 7789061</t>
  </si>
  <si>
    <t>2927 - 2926</t>
  </si>
  <si>
    <t>7789053</t>
  </si>
  <si>
    <t>1037020</t>
  </si>
  <si>
    <t>8258186 - 8260639 - 8257042 - 8258144 - 8258143 - 8258259</t>
  </si>
  <si>
    <t>1460 - 1461 - 1465 - 1462 - 1463 - 1464</t>
  </si>
  <si>
    <t>8258143</t>
  </si>
  <si>
    <t>252211</t>
  </si>
  <si>
    <t>1383 - 1384 - 1688 - 1382 - 1381</t>
  </si>
  <si>
    <t>1000176</t>
  </si>
  <si>
    <t>8538505 - 8538548</t>
  </si>
  <si>
    <t>1242 - 1241</t>
  </si>
  <si>
    <t>1005040</t>
  </si>
  <si>
    <t>CeluFija. 3214571314</t>
  </si>
  <si>
    <t>8287 - 8288</t>
  </si>
  <si>
    <t>1000070</t>
  </si>
  <si>
    <t>8535345 - 8503093 - 8535046 - 8535346</t>
  </si>
  <si>
    <t>1575 - 1570 - 1571 - 1572 - 1573 - 1574</t>
  </si>
  <si>
    <t>8535046</t>
  </si>
  <si>
    <t>8406035</t>
  </si>
  <si>
    <t>2893010 - 2893108</t>
  </si>
  <si>
    <t>5171 - 5170</t>
  </si>
  <si>
    <t>2893020</t>
  </si>
  <si>
    <t>6104125</t>
  </si>
  <si>
    <t>CeluFija. 3138709062</t>
  </si>
  <si>
    <t>8634 - 8635</t>
  </si>
  <si>
    <t>7583934</t>
  </si>
  <si>
    <t>1028136</t>
  </si>
  <si>
    <t>7772826 - 7778109</t>
  </si>
  <si>
    <t>8290 - 8289 - 8291</t>
  </si>
  <si>
    <t>7778226</t>
  </si>
  <si>
    <t>1009450</t>
  </si>
  <si>
    <t>7500801 - 7500667  - 7500239 - 7500629 - 7500802 - 7500267</t>
  </si>
  <si>
    <t>8511 - 8515 - 8516 - 8517 - 8512 - 8514 - 8513 - 8518</t>
  </si>
  <si>
    <t>7500802/01</t>
  </si>
  <si>
    <t>4006450</t>
  </si>
  <si>
    <t>8333520 - 8332366</t>
  </si>
  <si>
    <t>6263 - 8948 - 8947 - 8946 - 6265 - 8945 - 8949 - 6264</t>
  </si>
  <si>
    <t>8333520</t>
  </si>
  <si>
    <t>4006060</t>
  </si>
  <si>
    <t>8325633 - 8325057 - 8325047 - 8325047 - 8325214</t>
  </si>
  <si>
    <t>8725 - 8723 - 8726 - 8720 - 8724 - 8722 - 8721</t>
  </si>
  <si>
    <t>8325047</t>
  </si>
  <si>
    <t>763510</t>
  </si>
  <si>
    <t>7820-7829</t>
  </si>
  <si>
    <t>252432</t>
  </si>
  <si>
    <t>5945514</t>
  </si>
  <si>
    <t>1920-1921</t>
  </si>
  <si>
    <t>3000094</t>
  </si>
  <si>
    <t>2896362 - 2890340 - 2891281</t>
  </si>
  <si>
    <t>4149 - 4145 - 4147 - 4148 - 4146</t>
  </si>
  <si>
    <t>2891281</t>
  </si>
  <si>
    <t>6666565</t>
  </si>
  <si>
    <t>6822626 - 6466632 - 6469134 - 6466802 - 6533583</t>
  </si>
  <si>
    <t>7500 - 7502 - 7503 - 7505 - 7501 - 7506</t>
  </si>
  <si>
    <t>6466632</t>
  </si>
  <si>
    <t>3000141</t>
  </si>
  <si>
    <t>8628097 - 8627320 - 8627534</t>
  </si>
  <si>
    <t>4171 - 4172</t>
  </si>
  <si>
    <t>8627534</t>
  </si>
  <si>
    <t>6007136</t>
  </si>
  <si>
    <t>GRAMALOTE-Operando desde "Cúcuta Norte de Santander"</t>
  </si>
  <si>
    <t>5667010 - 5735200</t>
  </si>
  <si>
    <t>5667221</t>
  </si>
  <si>
    <t>1010</t>
  </si>
  <si>
    <t>8320136 - 8320935 - 8320786</t>
  </si>
  <si>
    <t>4153 - 4152</t>
  </si>
  <si>
    <t>8320786</t>
  </si>
  <si>
    <t>3000039</t>
  </si>
  <si>
    <t>6580915 - 6580052 - 6585931 - 6585937 - 6582612 - 6586974</t>
  </si>
  <si>
    <t>1797 - 1795 - 1794 - 1796 - 1793 - 1790</t>
  </si>
  <si>
    <t>6580052</t>
  </si>
  <si>
    <t>6012025</t>
  </si>
  <si>
    <t>6632732 - 6632510 - 6632569</t>
  </si>
  <si>
    <t>7177 - 7176</t>
  </si>
  <si>
    <t>6632732</t>
  </si>
  <si>
    <t>7206312</t>
  </si>
  <si>
    <t>2567282 - 2531373 - 2531033</t>
  </si>
  <si>
    <t>2705 - 2706 - 2700 - 2703 - 2704 - 2702</t>
  </si>
  <si>
    <t>2531273</t>
  </si>
  <si>
    <t>7007287</t>
  </si>
  <si>
    <t>7468019 - 7778041 - 7778009</t>
  </si>
  <si>
    <t>2199 - 2196 - 2197 - 2198</t>
  </si>
  <si>
    <t>7778009</t>
  </si>
  <si>
    <t>7206460</t>
  </si>
  <si>
    <t>2270370 - 2271647 - 2274304</t>
  </si>
  <si>
    <t>2729 - 2730</t>
  </si>
  <si>
    <t>3000143</t>
  </si>
  <si>
    <t>8616020 - 8616553 - 8616024</t>
  </si>
  <si>
    <t>7178 - 7179</t>
  </si>
  <si>
    <t>8616024</t>
  </si>
  <si>
    <t>6318110</t>
  </si>
  <si>
    <t>7180141 - 7180001</t>
  </si>
  <si>
    <t>8954 - 8956 - 8955</t>
  </si>
  <si>
    <t>7180001</t>
  </si>
  <si>
    <t>4006080</t>
  </si>
  <si>
    <t>8321066 - 8321086 - 8321332</t>
  </si>
  <si>
    <t>4150 - 4151</t>
  </si>
  <si>
    <t>8321332</t>
  </si>
  <si>
    <t>1012450</t>
  </si>
  <si>
    <t>8466725 - 8466437 - 8466028</t>
  </si>
  <si>
    <t>1238 - 1291 - 1240 - 1237</t>
  </si>
  <si>
    <t>8466028</t>
  </si>
  <si>
    <t>7000177</t>
  </si>
  <si>
    <t>Calle Real 5 No. 2 – 28.</t>
  </si>
  <si>
    <t xml:space="preserve">7468019 - 7433081 </t>
  </si>
  <si>
    <t>2932 - 2931 - 2933</t>
  </si>
  <si>
    <t>8507016</t>
  </si>
  <si>
    <t>6755217 - 6755010 - 6755396 - 6755853</t>
  </si>
  <si>
    <t>5156 - 5154 - 5155</t>
  </si>
  <si>
    <t>6755396</t>
  </si>
  <si>
    <t>1002015</t>
  </si>
  <si>
    <t>CeluFija. 3204985252</t>
  </si>
  <si>
    <t>1780 - 1781 - 1782 - 1783</t>
  </si>
  <si>
    <t>4008</t>
  </si>
  <si>
    <t>2270867 - 2270721 - 2272513</t>
  </si>
  <si>
    <t>6238 - 6237</t>
  </si>
  <si>
    <t>7000010</t>
  </si>
  <si>
    <t>28267641 - 8400138 - 8400696 - 8400149 - 8400289 - 8400902</t>
  </si>
  <si>
    <t>2163 - 2164 - 2166 - 2167</t>
  </si>
  <si>
    <t>8406138</t>
  </si>
  <si>
    <t>2911012 - 2911005 - 2911131 - 2911130</t>
  </si>
  <si>
    <t>5173 - 5172</t>
  </si>
  <si>
    <t>2911012</t>
  </si>
  <si>
    <t>3000196</t>
  </si>
  <si>
    <t>5513866 - 5511818 - 5510803 - 5510146 - 5745600</t>
  </si>
  <si>
    <t>4610 - 4612 - 4613 - 4614</t>
  </si>
  <si>
    <t>5511818</t>
  </si>
  <si>
    <t>1000184</t>
  </si>
  <si>
    <t>8573723 - 8573144 - 8504338</t>
  </si>
  <si>
    <t>1581 - 1582 - 1580</t>
  </si>
  <si>
    <t>8573144</t>
  </si>
  <si>
    <t>1000085</t>
  </si>
  <si>
    <t>8577145 - 8577232 -  8577303 -  8577098</t>
  </si>
  <si>
    <t>1592 - 1590</t>
  </si>
  <si>
    <t>8577232</t>
  </si>
  <si>
    <t>1013450</t>
  </si>
  <si>
    <t>7540749 - 7541296 - 7541227 - 7540330 - 7540302</t>
  </si>
  <si>
    <t>8522 - 8525 - 8520 - 8523 - 8524</t>
  </si>
  <si>
    <t>7540302</t>
  </si>
  <si>
    <t>5000091</t>
  </si>
  <si>
    <t>3539272-3539160</t>
  </si>
  <si>
    <t>6185 - 16186 - 6186 - 6184</t>
  </si>
  <si>
    <t>6420080</t>
  </si>
  <si>
    <t>7527048 - 7527052</t>
  </si>
  <si>
    <t>8637 - 8636</t>
  </si>
  <si>
    <t>7527052</t>
  </si>
  <si>
    <t>4000116</t>
  </si>
  <si>
    <t>2531209 - 2530311 - 2530215 - 2530234</t>
  </si>
  <si>
    <t>8854 - 8851 - 8852 - 8857 - 8856 - 8855 - 8850</t>
  </si>
  <si>
    <t>2530215 - 2530234</t>
  </si>
  <si>
    <t>1007094</t>
  </si>
  <si>
    <t>8463560 - 3102081480</t>
  </si>
  <si>
    <t>1243 - 1244</t>
  </si>
  <si>
    <t>8463670</t>
  </si>
  <si>
    <t>1013070</t>
  </si>
  <si>
    <t>7535028 - 7535142</t>
  </si>
  <si>
    <t>8295 - 8296</t>
  </si>
  <si>
    <t>7535142</t>
  </si>
  <si>
    <t>6104020</t>
  </si>
  <si>
    <t>7583173 - 7583001</t>
  </si>
  <si>
    <t>8638 - 8639</t>
  </si>
  <si>
    <t>7583001</t>
  </si>
  <si>
    <t>1027035</t>
  </si>
  <si>
    <t>7897135 - 7897136</t>
  </si>
  <si>
    <t>8297 - 8298</t>
  </si>
  <si>
    <t>1003025</t>
  </si>
  <si>
    <t>8489003 - 8489004 - 8489154</t>
  </si>
  <si>
    <t>1245 - 1246</t>
  </si>
  <si>
    <t>8489003</t>
  </si>
  <si>
    <t>6013025</t>
  </si>
  <si>
    <t>5110060 - 5110047</t>
  </si>
  <si>
    <t>7136 - 7137</t>
  </si>
  <si>
    <t>1034106</t>
  </si>
  <si>
    <t>6378065 - 6378064</t>
  </si>
  <si>
    <t>8658 - 8657</t>
  </si>
  <si>
    <t>6378064</t>
  </si>
  <si>
    <t>3000041</t>
  </si>
  <si>
    <t>854 97 01  - 8549374 - 8549653</t>
  </si>
  <si>
    <t>4137 - 4138</t>
  </si>
  <si>
    <t>8549799</t>
  </si>
  <si>
    <t>6007040</t>
  </si>
  <si>
    <t>5860033 - 5860012</t>
  </si>
  <si>
    <t>7138 - 7139</t>
  </si>
  <si>
    <t>5860012</t>
  </si>
  <si>
    <t>4003020</t>
  </si>
  <si>
    <t>Corregimiento (Estación de Policia Departmental)</t>
  </si>
  <si>
    <t>2244033 - 2244032 - 2244088</t>
  </si>
  <si>
    <t>6242 - 6243</t>
  </si>
  <si>
    <t>5000004</t>
  </si>
  <si>
    <t>2539049-2539306</t>
  </si>
  <si>
    <t>6187 - 6188</t>
  </si>
  <si>
    <t>2539049</t>
  </si>
  <si>
    <t>4002000</t>
  </si>
  <si>
    <t>8384003 - 8384009</t>
  </si>
  <si>
    <t>6298 - 6299 - 8959</t>
  </si>
  <si>
    <t>8384009</t>
  </si>
  <si>
    <t>732040</t>
  </si>
  <si>
    <t>2510368 - 2510401 -2510448</t>
  </si>
  <si>
    <t>2870 - 2871 - 2872</t>
  </si>
  <si>
    <t>4444460</t>
  </si>
  <si>
    <t>2622094 - 2610589 - 2619887 - 2622064 - 2615711</t>
  </si>
  <si>
    <t>8751 - 8792 - 8785 - 8787 - 8800 - 8805 - 8793 - 8802 - 8801 - 8806 - 8797 - 8798 - 8138 - 8807 - 8790 - 8784 - 8780 - 8809 - 8794 - 8795 - 8783 - 8804 - 8803 - 8796 - 8782 - 8789 - 8791 - 8799</t>
  </si>
  <si>
    <t>2620828/0041</t>
  </si>
  <si>
    <t>4214070</t>
  </si>
  <si>
    <t>8682325 - 8682134 - 8682032 - 8682326</t>
  </si>
  <si>
    <t>5969 - 5970 - 5968 - 5971</t>
  </si>
  <si>
    <t>7012070</t>
  </si>
  <si>
    <t>CeluFija. 3173712431</t>
  </si>
  <si>
    <t>2934 - 2935</t>
  </si>
  <si>
    <t>4009000</t>
  </si>
  <si>
    <t>8252508- CeluFija. 3204985271</t>
  </si>
  <si>
    <t>8906 - 6259</t>
  </si>
  <si>
    <t>7007460</t>
  </si>
  <si>
    <t>7732265 - 7732940 - 7732910 - 7732266 - 7732160</t>
  </si>
  <si>
    <t>1333 - 8707 - 8717 - 8716 - 8718 - 8728 - 8706 - 8741 - 8744 - 8709 - 8708 - 8743 - 2035 - 8719 - 8727</t>
  </si>
  <si>
    <t>7732160</t>
  </si>
  <si>
    <t>4015104</t>
  </si>
  <si>
    <t>8384577 - 8494577 - 8394763</t>
  </si>
  <si>
    <t>8996 - 8995 - 8997 - 8998</t>
  </si>
  <si>
    <t>4016015</t>
  </si>
  <si>
    <t>8328113 - 8328000</t>
  </si>
  <si>
    <t>5953 - 5909 - 5908 - 5906</t>
  </si>
  <si>
    <t>8328203</t>
  </si>
  <si>
    <t>055412</t>
  </si>
  <si>
    <t>4181640 - 4181908 - 4182399</t>
  </si>
  <si>
    <t>5890 - 5891 - 5892</t>
  </si>
  <si>
    <t>3000043</t>
  </si>
  <si>
    <t>8643110 - 8643315 - 8643031</t>
  </si>
  <si>
    <t>4742 - 4741 - 4740</t>
  </si>
  <si>
    <t>8643110</t>
  </si>
  <si>
    <t>7000139</t>
  </si>
  <si>
    <t>CeluFija. 3208415253</t>
  </si>
  <si>
    <t>2172 - 2173</t>
  </si>
  <si>
    <t>764001</t>
  </si>
  <si>
    <t>2086-2087-2088</t>
  </si>
  <si>
    <t>3000148</t>
  </si>
  <si>
    <t>8456570 - 8456698 - 8455533</t>
  </si>
  <si>
    <t>4119 - 4120 - 4121</t>
  </si>
  <si>
    <t>8455533/2456698</t>
  </si>
  <si>
    <t>1029022</t>
  </si>
  <si>
    <t>7313262 - 7310349 - 7363300 - 7363142 - 7363299</t>
  </si>
  <si>
    <t>8294 - 8293 - 8292</t>
  </si>
  <si>
    <t>7363300</t>
  </si>
  <si>
    <t>3000201</t>
  </si>
  <si>
    <t>8523376 - 8523122 - 8524467 - 8533206</t>
  </si>
  <si>
    <t>4162 - 4160 - 4161</t>
  </si>
  <si>
    <t>8523206</t>
  </si>
  <si>
    <t>6104025</t>
  </si>
  <si>
    <t>7569607 - 7569608</t>
  </si>
  <si>
    <t>8645 - 8644</t>
  </si>
  <si>
    <t>7569608</t>
  </si>
  <si>
    <t>8000030</t>
  </si>
  <si>
    <t>8754115  - 8754070 - 8754000</t>
  </si>
  <si>
    <t>15422 - 5422 - 5420</t>
  </si>
  <si>
    <t>1000188</t>
  </si>
  <si>
    <t>JUNIN (Operando desde la oficina de  Gacheta - Cundinamarca)</t>
  </si>
  <si>
    <t>1247 - 1248</t>
  </si>
  <si>
    <t>8533040</t>
  </si>
  <si>
    <t>4009060</t>
  </si>
  <si>
    <t>8311641 - 8311681 - 8311643</t>
  </si>
  <si>
    <t>6269 - 6271 - 6267 - 6268 - 6266 - 6270</t>
  </si>
  <si>
    <t>8311643</t>
  </si>
  <si>
    <t>6104035</t>
  </si>
  <si>
    <t>7569825 - 7569826 - Celufijo 3124571312</t>
  </si>
  <si>
    <t>8647 - 8646</t>
  </si>
  <si>
    <t>7569826</t>
  </si>
  <si>
    <t>1000190</t>
  </si>
  <si>
    <t>8600023 - 8600210 - 8600022</t>
  </si>
  <si>
    <t>1391 - 1393 - 1390 - 1394 - 1392</t>
  </si>
  <si>
    <t>8600022</t>
  </si>
  <si>
    <t>3010460</t>
  </si>
  <si>
    <t>7266116 - 5680485 - 5531018 - 5530370 - 5531033</t>
  </si>
  <si>
    <t>4571 - 4573 - 4574 - 4572 - 4575 - 4570</t>
  </si>
  <si>
    <t>5531546</t>
  </si>
  <si>
    <t>5000053</t>
  </si>
  <si>
    <t>CeluFija. 3136914079</t>
  </si>
  <si>
    <t>6170 - 6172 - 6171 - 6173</t>
  </si>
  <si>
    <t>3671530</t>
  </si>
  <si>
    <t>7008030</t>
  </si>
  <si>
    <t>7266551 - 7266116 - 7468019 - 7267203</t>
  </si>
  <si>
    <t>2939 - 2940 - 2936 - 2937</t>
  </si>
  <si>
    <t>7023000</t>
  </si>
  <si>
    <t>2646991 - 2459240 - 2459496</t>
  </si>
  <si>
    <t>2978 - 2979 - 2976 - 2063</t>
  </si>
  <si>
    <t>2459496</t>
  </si>
  <si>
    <t>175030</t>
  </si>
  <si>
    <t xml:space="preserve">6345 - 6346 -6347 </t>
  </si>
  <si>
    <t>3333520</t>
  </si>
  <si>
    <t>2797855 - 2790913 - 2790829</t>
  </si>
  <si>
    <t>4582 - 4584 - 4583 - 4580</t>
  </si>
  <si>
    <t>2790913</t>
  </si>
  <si>
    <t>6002145</t>
  </si>
  <si>
    <t>5683319 - 5683053 - 5683021</t>
  </si>
  <si>
    <t>5137 - 5136</t>
  </si>
  <si>
    <t>5683053</t>
  </si>
  <si>
    <t>7014030</t>
  </si>
  <si>
    <t>4287074 - 4287073 - 4282627</t>
  </si>
  <si>
    <t>5901 - 5902 - 5903 - 5905 - 5900 - 5904</t>
  </si>
  <si>
    <t>8709084</t>
  </si>
  <si>
    <t>5769015 - 5769519 - 5769125 - 5769124</t>
  </si>
  <si>
    <t>5522 - 5523 - 5524 - 5520 - 5521</t>
  </si>
  <si>
    <t>1032065</t>
  </si>
  <si>
    <t>5603200 - 5603199 - 5603198 - 5603595</t>
  </si>
  <si>
    <t>5000139</t>
  </si>
  <si>
    <t>8512022-8512301</t>
  </si>
  <si>
    <t>6141 - 6140</t>
  </si>
  <si>
    <t>8512022</t>
  </si>
  <si>
    <t>1015</t>
  </si>
  <si>
    <t>8472426 - 8472062 - 8472558 - 8472167</t>
  </si>
  <si>
    <t>1604 - 1601 - 1600 - 1603 - 1602 - 1605</t>
  </si>
  <si>
    <t>8471249</t>
  </si>
  <si>
    <t>4005060</t>
  </si>
  <si>
    <t>4300091 - 4300093</t>
  </si>
  <si>
    <t>6240 - 8776</t>
  </si>
  <si>
    <t>4300093</t>
  </si>
  <si>
    <t>1019100</t>
  </si>
  <si>
    <t>8505157 - 8505307</t>
  </si>
  <si>
    <t>1611 - 1612 - 1613 - 1610</t>
  </si>
  <si>
    <t>8505357</t>
  </si>
  <si>
    <t>6420075</t>
  </si>
  <si>
    <t>7518006 - 7518005</t>
  </si>
  <si>
    <t>7518006</t>
  </si>
  <si>
    <t>8709040</t>
  </si>
  <si>
    <t>5770226 - 5770052 - 5770051</t>
  </si>
  <si>
    <t>5129 - 5130</t>
  </si>
  <si>
    <t>1033070</t>
  </si>
  <si>
    <t>CeluFija. 312 4571326</t>
  </si>
  <si>
    <t>1252 - 1251</t>
  </si>
  <si>
    <t>8449025</t>
  </si>
  <si>
    <t>3000048</t>
  </si>
  <si>
    <t>8453700 - 8453600 - 8453636</t>
  </si>
  <si>
    <t>4142 - 4141</t>
  </si>
  <si>
    <t>8453700</t>
  </si>
  <si>
    <t>4009450</t>
  </si>
  <si>
    <t>8370672 - 8370115</t>
  </si>
  <si>
    <t>8729 - 8732 - 8733 - 8734 - 8735 - 8736 - 8737 - 8738 - 8739 - 8730 - 8731</t>
  </si>
  <si>
    <t>837674</t>
  </si>
  <si>
    <t>1032070</t>
  </si>
  <si>
    <t>CeluFija. 314 2956901</t>
  </si>
  <si>
    <t>1146 - 1147</t>
  </si>
  <si>
    <t>n.d.</t>
  </si>
  <si>
    <t>7013030</t>
  </si>
  <si>
    <t>CeluFija. 3124571319</t>
  </si>
  <si>
    <t>2148 - 2147</t>
  </si>
  <si>
    <t>8255061</t>
  </si>
  <si>
    <t>5000103</t>
  </si>
  <si>
    <t>7542440-7542250</t>
  </si>
  <si>
    <t>6430 - 6433 - 6434 - 6432</t>
  </si>
  <si>
    <t>7542440</t>
  </si>
  <si>
    <t>3000092</t>
  </si>
  <si>
    <t>5560525 - 5560684 - 556 05 55</t>
  </si>
  <si>
    <t>4620 - 4621 - 4623 - 4622 - 4624</t>
  </si>
  <si>
    <t>5560555</t>
  </si>
  <si>
    <t>8406092</t>
  </si>
  <si>
    <t>919011 - 2919160 - 2919010</t>
  </si>
  <si>
    <t>5174 - 5175 - 5176</t>
  </si>
  <si>
    <t>7008</t>
  </si>
  <si>
    <t>7265849 - 7264085 - 7264084 - 7265637 - 7265075 - 8701955 - 8180355 - 7264176 - 7468019 - 7265638 - 7468019 - 7265635 - 7442186</t>
  </si>
  <si>
    <t>2467 - 2468 - 2469 - 8869 - 8877 - 8878 - 8879 - 2461 - 2464 - 2465 - 2462 - 2463 - 2466</t>
  </si>
  <si>
    <t>761540</t>
  </si>
  <si>
    <t>7830-7839</t>
  </si>
  <si>
    <t>1027090</t>
  </si>
  <si>
    <t>7895080 - 7895301</t>
  </si>
  <si>
    <t>8362 - 8361</t>
  </si>
  <si>
    <t>7895301</t>
  </si>
  <si>
    <t>1033060</t>
  </si>
  <si>
    <t xml:space="preserve"> 8458430 - 8458790</t>
  </si>
  <si>
    <t>1621 - 1623 - 1624 - 1625 - 1622 - 1620</t>
  </si>
  <si>
    <t>8458836</t>
  </si>
  <si>
    <t>7000123</t>
  </si>
  <si>
    <t>8269579 - 8267641 -8269743</t>
  </si>
  <si>
    <t>2382 - 2380</t>
  </si>
  <si>
    <t>8269743</t>
  </si>
  <si>
    <t>6014030</t>
  </si>
  <si>
    <t>5674021 - 5674099</t>
  </si>
  <si>
    <t>7123 - 7122</t>
  </si>
  <si>
    <t>5674099</t>
  </si>
  <si>
    <t>1028140</t>
  </si>
  <si>
    <t>CeluFija. 320 4985261 - 6359986 - 6359643</t>
  </si>
  <si>
    <t>8360 - 8299</t>
  </si>
  <si>
    <t>6006005</t>
  </si>
  <si>
    <t>6242082 - 6242259 -   6242138</t>
  </si>
  <si>
    <t>7672 - 7673</t>
  </si>
  <si>
    <t>6242138</t>
  </si>
  <si>
    <t>6000055</t>
  </si>
  <si>
    <t>6567607 - 6566238 - 6566027</t>
  </si>
  <si>
    <t>7515 - 7512 - 7513 - 7514</t>
  </si>
  <si>
    <t>6566027</t>
  </si>
  <si>
    <t>1010010</t>
  </si>
  <si>
    <t>6591022 - 6591133  - 6591024</t>
  </si>
  <si>
    <t>1119 - 1118</t>
  </si>
  <si>
    <t>6591115</t>
  </si>
  <si>
    <t>1030065</t>
  </si>
  <si>
    <t>8557175 - 8557516</t>
  </si>
  <si>
    <t>8557131</t>
  </si>
  <si>
    <t>731020</t>
  </si>
  <si>
    <t>2890260  - 2891264 - 2890454</t>
  </si>
  <si>
    <t>2880 - 2881 - 2882</t>
  </si>
  <si>
    <t>1017450</t>
  </si>
  <si>
    <t>5928245 - 5927045 - 5927411 - 5927031 - 5927418</t>
  </si>
  <si>
    <t>1842 - 1843 - 1840</t>
  </si>
  <si>
    <t>5927031</t>
  </si>
  <si>
    <t>731040</t>
  </si>
  <si>
    <t>82560027 - 82560099 - 82560088 - 82560202</t>
  </si>
  <si>
    <t>3000152</t>
  </si>
  <si>
    <t>8561017 - 8561816 - 8561984</t>
  </si>
  <si>
    <t>4174 - 4175 - 4173</t>
  </si>
  <si>
    <t>8561984</t>
  </si>
  <si>
    <t>7012080</t>
  </si>
  <si>
    <t>7287482</t>
  </si>
  <si>
    <t>2943 - 2941 - 2942</t>
  </si>
  <si>
    <t>7102000</t>
  </si>
  <si>
    <t>CeluFija. 3202808509 - 3208405019</t>
  </si>
  <si>
    <t>2176 - 2177</t>
  </si>
  <si>
    <t>8405018</t>
  </si>
  <si>
    <t>8305171</t>
  </si>
  <si>
    <t>7739070 - 7739075 - 7735376 - 7735372</t>
  </si>
  <si>
    <t>4904 - 4902 - 4901 - 4900 - 4903 - 4905</t>
  </si>
  <si>
    <t>7739070</t>
  </si>
  <si>
    <t>8305055</t>
  </si>
  <si>
    <t>7604199 - 7604141</t>
  </si>
  <si>
    <t>4375 - 4376</t>
  </si>
  <si>
    <t>7603022</t>
  </si>
  <si>
    <t>8406050</t>
  </si>
  <si>
    <t>2922189 - 2922144 - 2922160</t>
  </si>
  <si>
    <t>5178 - 5177</t>
  </si>
  <si>
    <t>6000150</t>
  </si>
  <si>
    <t>7269507 - 7269761 -  7269641</t>
  </si>
  <si>
    <t>7180 - 7181</t>
  </si>
  <si>
    <t>7269641</t>
  </si>
  <si>
    <t>6007148</t>
  </si>
  <si>
    <t>5866499 - 5866056</t>
  </si>
  <si>
    <t>7141 - 7140</t>
  </si>
  <si>
    <t>8000132</t>
  </si>
  <si>
    <t>8749018 - 8749029</t>
  </si>
  <si>
    <t>5115 - 5116</t>
  </si>
  <si>
    <t>8749019</t>
  </si>
  <si>
    <t>1013015</t>
  </si>
  <si>
    <t>7590018 - 7590134</t>
  </si>
  <si>
    <t>8369 - 8370</t>
  </si>
  <si>
    <t>3000153</t>
  </si>
  <si>
    <t>8640155 - 8640042 - 864 0117</t>
  </si>
  <si>
    <t>4179 - 4180</t>
  </si>
  <si>
    <t>8640155</t>
  </si>
  <si>
    <t>1013080</t>
  </si>
  <si>
    <t>8569211 - 8569210 - 8569023</t>
  </si>
  <si>
    <t>1253 - 1254</t>
  </si>
  <si>
    <t>8569023</t>
  </si>
  <si>
    <t>8507</t>
  </si>
  <si>
    <t>6878027 - 6878024 - 6877859 - 6877374 - 6877360 - 6878360 - 6875023</t>
  </si>
  <si>
    <t>5345 - 5346 - 5341 - 5342 - 5340 - 5343 - 5344</t>
  </si>
  <si>
    <t>2877859</t>
  </si>
  <si>
    <t>8011</t>
  </si>
  <si>
    <t>7250820 - 7267310 - 7250821 - 7267326 - 7250686 - 7267341 - 7251841 - 7267330</t>
  </si>
  <si>
    <t>5554 - 5555 - 5556 - 5558 - 5552 - 5550 - 5553 - 5557</t>
  </si>
  <si>
    <t>7266336</t>
  </si>
  <si>
    <t>8406055</t>
  </si>
  <si>
    <t>2871118 - 2871112 - 2871035</t>
  </si>
  <si>
    <t>5672 - 5670 - 5671 - 5674</t>
  </si>
  <si>
    <t>2871123</t>
  </si>
  <si>
    <t>6012450</t>
  </si>
  <si>
    <t>6607032 - 6608019 - 6607037 - 6607146 - 6616251</t>
  </si>
  <si>
    <t>7580 - 7581 - 7582 - 7586 - 7591 - 7589 - 7584</t>
  </si>
  <si>
    <t>6607146</t>
  </si>
  <si>
    <t>8000134</t>
  </si>
  <si>
    <t>CeluFija. 3107626656</t>
  </si>
  <si>
    <t>5117 - 5118</t>
  </si>
  <si>
    <t>8709088</t>
  </si>
  <si>
    <t>7178204 - 7178023</t>
  </si>
  <si>
    <t>5542 - 5540</t>
  </si>
  <si>
    <t>7178023</t>
  </si>
  <si>
    <t>8204130</t>
  </si>
  <si>
    <t>5790303 - 5790313 - 5790396</t>
  </si>
  <si>
    <t>5135 - 5134</t>
  </si>
  <si>
    <t>1034110</t>
  </si>
  <si>
    <t>6381014 - 6381013 - 6381012</t>
  </si>
  <si>
    <t>5822 - 5820</t>
  </si>
  <si>
    <t>6381012</t>
  </si>
  <si>
    <t>5555370</t>
  </si>
  <si>
    <t>6754 - 6064 - 6066 - 6021 - 6103 - 6011 - 6058 - 6044 - 6047 - 6051 - 6210 - 6112 - 6056 - 6040 - 6015 - 6023 - 6201 - 6108 - 6014 - 6207 - 6012 - 6004 - 6031 - 6117 - 6027 - 6213 - 6050 - 6052 - 6028 - 6205 - 6206 - 6009 - 6114 - 6006 - 6032 - 6202 - 6016 - 6110 - 6101 - 6013 - 6062 - 6065 - 6030 - 6057 - 6026 - 6042 - 6104 - 6060 - 6209 - 6029 - 6212 - 6118 - 6105 - 6106 - 6049 - 6022 - 6010 - 6034 - 6111 - 6017 - 6116 - 6039 - 6036 - 6019 - 6203 - 6043 - 6063 - 6055 - 6054 - 6001 - 6048 - 6020 - 6204 - 6164 - 6102 - 6211 - 6045 - 6041 - 95058 - 6061 - 6003 - 6208 - 6037 - 6005 - 6033 - 6053 - 6119 - 6046 - 6025 - 6145 - 6115 - 6008 - 6038</t>
  </si>
  <si>
    <t>1013090</t>
  </si>
  <si>
    <t>8567506 - 8567930 - 8567971</t>
  </si>
  <si>
    <t>1256 - 1255</t>
  </si>
  <si>
    <t>8567506</t>
  </si>
  <si>
    <t>1032080</t>
  </si>
  <si>
    <t>CeluFija. 3204985264</t>
  </si>
  <si>
    <t>1136 - 1135</t>
  </si>
  <si>
    <t>8103142</t>
  </si>
  <si>
    <t>6262169 - 6262070 - 6262126 - 6260445</t>
  </si>
  <si>
    <t>5331 - 5332 - 5333 - 5334 - 5330</t>
  </si>
  <si>
    <t>6266070</t>
  </si>
  <si>
    <t>3012450</t>
  </si>
  <si>
    <t>5484368 - 5484030 - 5488494</t>
  </si>
  <si>
    <t>4301 - 4154 - 4155 - 4159 - 4158 - 4156 - 4157</t>
  </si>
  <si>
    <t>5484368</t>
  </si>
  <si>
    <t>732020</t>
  </si>
  <si>
    <t>8718049</t>
  </si>
  <si>
    <t>2090-2091-2092</t>
  </si>
  <si>
    <t>5000062</t>
  </si>
  <si>
    <t>6135 - 6133 - 6132</t>
  </si>
  <si>
    <t>8598120</t>
  </si>
  <si>
    <t>5000057</t>
  </si>
  <si>
    <t>8567831-8567161</t>
  </si>
  <si>
    <t>6311 - 6312 - 6310</t>
  </si>
  <si>
    <t>5000140</t>
  </si>
  <si>
    <t>6137 - 6136</t>
  </si>
  <si>
    <t>6000152</t>
  </si>
  <si>
    <t>6298338 - 6298168 - 6298055</t>
  </si>
  <si>
    <t>7183 - 7182</t>
  </si>
  <si>
    <t>3333458</t>
  </si>
  <si>
    <t>2325344 - 2624762 - 2624752 - 2624749 - 2624747</t>
  </si>
  <si>
    <t>4414 - 4413 - 4412 - 4410 - 4416</t>
  </si>
  <si>
    <t>2323800 -3538</t>
  </si>
  <si>
    <t>3333471</t>
  </si>
  <si>
    <t>4920791 - 4922094 - 2525026 - 2520369</t>
  </si>
  <si>
    <t>4302 - 4303 - 4300 - 4304 - 4025</t>
  </si>
  <si>
    <t>2525026</t>
  </si>
  <si>
    <t>3333454</t>
  </si>
  <si>
    <t>2311662 - 5119455 - 5116219 - 5116016 - 5745600</t>
  </si>
  <si>
    <t>4248 - 4035 - 4100 - 4032 - 4258 - 4004 - 4078 - 4053 - 4045 - 4044 - 4043 - 4052 - 4054 - 4061 - 4087 - 4034 - 4005 - 4001 - 4048 - 4051 - 4200 - 4205 - 4247 - 4234 - 4241 - 4046 - 4230 - 4206 - 4212 - 4243 - 4239 - 4210 - 4245 - 4237 - 4242 - 4079 - 4204 - 4236 - 4240 - 4235 - 4229 - 4238 - 4246 - 4077 - 4203 - 4232 - 4017 - 4014 - 4096 - 4012 - 4010 - 4067 - 4089 - 4016 - 4080 - 4074 - 4018 - 4050 - 4202 - 4006 - 4057 - 4059 - 4041 - 4098 - 4011 - 4021 - 4019 - 4003 - 4015 - 4083 - 4020 - 4201 - 4062 - 4090 - 4047 - 4084 - 4009 - 4055 - 4064 - 4097 - 4093 - 4086 - 4029 - 4065 - 4037 - 4008 - 4223 - 95057 - 4092 - 4227 - 4063 - 4031 - 4042 - 4026 - 4072 - 4013 - 4244 - 4028 - 4085 - 4049 - 4267 - 4884 - 4269 - 4259 - 4270 - 4264 - 4265 - 4268 - 4271 - 4215 - 4263</t>
  </si>
  <si>
    <t>2316789/2512691</t>
  </si>
  <si>
    <t>1032182</t>
  </si>
  <si>
    <t>6768060 - 6768061 - 6768058 - 6768011 - 6768078</t>
  </si>
  <si>
    <t>1630 - 1632 - 1633</t>
  </si>
  <si>
    <t>6768060</t>
  </si>
  <si>
    <t>7004297</t>
  </si>
  <si>
    <t>8460160 - 8460034</t>
  </si>
  <si>
    <t>2158 - 2159 - 2158 - 2157</t>
  </si>
  <si>
    <t>8460034</t>
  </si>
  <si>
    <t>1010015</t>
  </si>
  <si>
    <t>6598029 - 6598020 - 6598092</t>
  </si>
  <si>
    <t>6598029</t>
  </si>
  <si>
    <t>4005015</t>
  </si>
  <si>
    <t xml:space="preserve">CeluFija. 320 4985277 - 4306186 - 4306185 - 4306062 </t>
  </si>
  <si>
    <t>8778 - 8777</t>
  </si>
  <si>
    <t>4306062</t>
  </si>
  <si>
    <t>1029024</t>
  </si>
  <si>
    <t>CeluFija. 3204985268</t>
  </si>
  <si>
    <t>8543 - 8545 - 8541 - 8542 - 8540 - 8544</t>
  </si>
  <si>
    <t>1025010</t>
  </si>
  <si>
    <t>7330202 - 7330100 - 7330439 - 7330224 - 7330212</t>
  </si>
  <si>
    <t>7330224</t>
  </si>
  <si>
    <t>7017025</t>
  </si>
  <si>
    <t>8476129 - 8267641 - 8476158</t>
  </si>
  <si>
    <t>2151 - 2153 - 2154 - 2152</t>
  </si>
  <si>
    <t>5000017</t>
  </si>
  <si>
    <t>6179 - 6181 - 6180</t>
  </si>
  <si>
    <t>1018450</t>
  </si>
  <si>
    <t>5642212 - 5642056 - 5642135</t>
  </si>
  <si>
    <t>1932 - 1934 - 1930</t>
  </si>
  <si>
    <t>5642056/212</t>
  </si>
  <si>
    <t>7009450</t>
  </si>
  <si>
    <t>4295135 - 4295455 - 4295310 - 4295311 - 4295313</t>
  </si>
  <si>
    <t>8981 - 8982 - 8987 - 8988 - 8989 - 8990 - 8980 - 8984 - 8983 - 8154 - 8119 - 8130</t>
  </si>
  <si>
    <t>4295455</t>
  </si>
  <si>
    <t>6216130</t>
  </si>
  <si>
    <t>7279248 - 7279129</t>
  </si>
  <si>
    <t>7185 - 7184</t>
  </si>
  <si>
    <t>7279129</t>
  </si>
  <si>
    <t>6012078</t>
  </si>
  <si>
    <t>6627066 - 6627013 - 6627034</t>
  </si>
  <si>
    <t>7187 - 7186</t>
  </si>
  <si>
    <t>6627013</t>
  </si>
  <si>
    <t>8305175</t>
  </si>
  <si>
    <t>7763011 - 7763527</t>
  </si>
  <si>
    <t>4378 - 4377</t>
  </si>
  <si>
    <t>8507020</t>
  </si>
  <si>
    <t>6855471 - 6855477 - 6855328 - 6856000 - 6856241 - 6856634</t>
  </si>
  <si>
    <t>5351 - 5353 - 5354 - 5355 - 5352 - 5350 - 5356</t>
  </si>
  <si>
    <t>6104040</t>
  </si>
  <si>
    <t>7281655 - 7281685 - 7282205 - 7281826 - 7287825</t>
  </si>
  <si>
    <t>8557 - 8551 - 8554 - 8556 - 8550 - 8552 - 8553 - 8555</t>
  </si>
  <si>
    <t>7282342/1825</t>
  </si>
  <si>
    <t>3000052</t>
  </si>
  <si>
    <t>8480928 - 8480553 - 8480392</t>
  </si>
  <si>
    <t>4182 - 4181 - 4183</t>
  </si>
  <si>
    <t>8480553</t>
  </si>
  <si>
    <t>8305176</t>
  </si>
  <si>
    <t>7625444 - 7720124 - 7720125 - 7722080</t>
  </si>
  <si>
    <t>6279 - 5952 - 5951 - 6277</t>
  </si>
  <si>
    <t>7722080</t>
  </si>
  <si>
    <t>8305470</t>
  </si>
  <si>
    <t>7823002 - 7821061 - 7820755 - 7825727</t>
  </si>
  <si>
    <t>4855 - 4862 - 4853 - 4774 - 4852 - 4856 - 4857 - 4854 - 4864 - 4850 - 4850 - 4863 - 4860 - 4858 - 4866 - 4868 - 4869 - 4865 - 4867 - 9307 - 6287</t>
  </si>
  <si>
    <t>7823002</t>
  </si>
  <si>
    <t>1034025</t>
  </si>
  <si>
    <t>6249270 - 6249271 - 6249221</t>
  </si>
  <si>
    <t>5830 - 5831 - 5832</t>
  </si>
  <si>
    <t>6249221</t>
  </si>
  <si>
    <t>8305075</t>
  </si>
  <si>
    <t>7608500 - 7608555 - 7608585</t>
  </si>
  <si>
    <t>4911 - 4912 - 4913</t>
  </si>
  <si>
    <t>7606111</t>
  </si>
  <si>
    <t>6002045</t>
  </si>
  <si>
    <t>8493131 - 8493021 - 8267641</t>
  </si>
  <si>
    <t>2342 - 2343 - 2344 - 2340</t>
  </si>
  <si>
    <t>8493021</t>
  </si>
  <si>
    <t>7013040</t>
  </si>
  <si>
    <t>5698185 - 5698031</t>
  </si>
  <si>
    <t>7106 - 7105</t>
  </si>
  <si>
    <t>4012055</t>
  </si>
  <si>
    <t>2532176 - 2532026 - 2532177 - 2532178</t>
  </si>
  <si>
    <t>3003025</t>
  </si>
  <si>
    <t>8578422 - 8578421 - 8578420</t>
  </si>
  <si>
    <t>4400 - 4401</t>
  </si>
  <si>
    <t>8578420</t>
  </si>
  <si>
    <t>6014070</t>
  </si>
  <si>
    <t>5292085 - 5292046</t>
  </si>
  <si>
    <t>7143 - 7142</t>
  </si>
  <si>
    <t>5292046</t>
  </si>
  <si>
    <t>1005055</t>
  </si>
  <si>
    <t>7256268 - 7256122 - 7256279</t>
  </si>
  <si>
    <t>8366 - 8363 - 8365 - 8364</t>
  </si>
  <si>
    <t>7256279</t>
  </si>
  <si>
    <t>7000164</t>
  </si>
  <si>
    <t>6195 - 6194</t>
  </si>
  <si>
    <t>2299739</t>
  </si>
  <si>
    <t>3000053</t>
  </si>
  <si>
    <t>8680316 - 8680023</t>
  </si>
  <si>
    <t>4185 - 4186 - 4184</t>
  </si>
  <si>
    <t>4009070</t>
  </si>
  <si>
    <t>8310061 - 8311063 - 3124571324 - 831 00 62</t>
  </si>
  <si>
    <t>8992 - 8993 - 8994</t>
  </si>
  <si>
    <t>8311062</t>
  </si>
  <si>
    <t>4008060</t>
  </si>
  <si>
    <t>2269297 - 2269226 - 2269296 - 2269033</t>
  </si>
  <si>
    <t>8824 - 8820 - 8823 - 8822</t>
  </si>
  <si>
    <t>2269033</t>
  </si>
  <si>
    <t>3005005</t>
  </si>
  <si>
    <t>8368035 - 8368178 - 8368028 - 8368101</t>
  </si>
  <si>
    <t>4189 - 4187 - 4188</t>
  </si>
  <si>
    <t>8368028</t>
  </si>
  <si>
    <t>3003030</t>
  </si>
  <si>
    <t>8214722 - 8214511</t>
  </si>
  <si>
    <t>4761 - 4763 - 4762</t>
  </si>
  <si>
    <t>8214721</t>
  </si>
  <si>
    <t>5016450</t>
  </si>
  <si>
    <t>8587010-8588369</t>
  </si>
  <si>
    <t>6199 - 6198</t>
  </si>
  <si>
    <t>8587926</t>
  </si>
  <si>
    <t>8710226 - 8710102 - 8710222 - 8711571 - 8712450</t>
  </si>
  <si>
    <t>8131 - 8135 - 8142 - 8306 - 8146 - 8104 - 8318 - 8172 - 8313 - 8311 - 8125 - 8162 - 8358 - 8328 - 8121 - 8156 - 8003 - 8126 - 8102 - 8302 - 8150 - 8126 - 8126 - 8357 - 8315 - 8100 - 8159 - 8354 - 8176 - 8105 - 8303 - 8106 - 8141 - 8153 - 8304 - 8111 - 8308 - 8166 - 8128 - 8101 - 8147 - 8305 - 8300 - 8167 - 8151 - 8173 - 8143 - 8321 - 8152 - 8310 - 8353 - 8314 - 8148 - 8136 - 8123 - 8355 - 8160 - 8158 - 8127 - 8140 - 8161 - 8165 - 8359 - 8853 - 8301 - 8182 - 8324 - 8168 - 8316 - 9195 - 8149 - 81031 - 8193 - 8192 - 8326 - 8317 - 8139 - 8103 - 8188 - 8180 - 8170 - 8174 - 8171 - 8828 - 8108 - 8175 - 8320 - 8186 - 8115 - 8838 - 1385 - 1386 - 8841 - 8116 - 8351 - 8177 - 8144 - 8352 - 8120 - 8190 - 8930 - 8113 - 8322 - 8137 - 8327 - 95051 - 8185 - 8184 - 8323 - 8178 - 8356 - 8191 - 8821 - 8112</t>
  </si>
  <si>
    <t>8711572</t>
  </si>
  <si>
    <t>1033025</t>
  </si>
  <si>
    <t>8451231 - 8451270 - 8451003</t>
  </si>
  <si>
    <t>1640 - 1641 - 1642</t>
  </si>
  <si>
    <t>8451270</t>
  </si>
  <si>
    <t>5000043</t>
  </si>
  <si>
    <t>6151 - 6150</t>
  </si>
  <si>
    <t>8554068</t>
  </si>
  <si>
    <t>1029028</t>
  </si>
  <si>
    <t>7353105 - 7353084</t>
  </si>
  <si>
    <t>8368 - 8367</t>
  </si>
  <si>
    <t>7353084</t>
  </si>
  <si>
    <t>1034030</t>
  </si>
  <si>
    <t>6352016 - 6352031</t>
  </si>
  <si>
    <t>8659 - 8664</t>
  </si>
  <si>
    <t>6352016</t>
  </si>
  <si>
    <t>6013450</t>
  </si>
  <si>
    <t>5610052 - 5610209 - 5610192 - 5610205 - 5610130 - 5623554 - 5610438 - 5610083 - 5610155 - 5610084</t>
  </si>
  <si>
    <t>6285 - 7441 - 7442 - 7446 - 7440 - 7443 - 7444</t>
  </si>
  <si>
    <t>5610083</t>
  </si>
  <si>
    <t>683019</t>
  </si>
  <si>
    <t>7297 - 7298</t>
  </si>
  <si>
    <t>6216140</t>
  </si>
  <si>
    <t xml:space="preserve">Carrera 2 N° 2 -05/09 </t>
  </si>
  <si>
    <t>7217614 - 7217697 - 7217542</t>
  </si>
  <si>
    <t>7189 - 7188</t>
  </si>
  <si>
    <t>7217542</t>
  </si>
  <si>
    <t>4016020</t>
  </si>
  <si>
    <t>8790529 - 8790528 - Celufijo 3102256543</t>
  </si>
  <si>
    <t>5919 - 5918 - 5925</t>
  </si>
  <si>
    <t>8790529</t>
  </si>
  <si>
    <t>7000154</t>
  </si>
  <si>
    <t>4291380 - 4292131 - 4292130</t>
  </si>
  <si>
    <t>5911 - 5915 - 5913 - 5910 - 5912 - 5914</t>
  </si>
  <si>
    <t>4292130</t>
  </si>
  <si>
    <t>1034116</t>
  </si>
  <si>
    <t>6365082 - 6365064</t>
  </si>
  <si>
    <t>1150 - 1152 - 1151</t>
  </si>
  <si>
    <t>6365064</t>
  </si>
  <si>
    <t>4008070</t>
  </si>
  <si>
    <t>2258408 - 2258176 - 2258040</t>
  </si>
  <si>
    <t>5978 - 5975 - 5977 - 5976 - 5974</t>
  </si>
  <si>
    <t>2258599 telecom</t>
  </si>
  <si>
    <t>1005060</t>
  </si>
  <si>
    <t>7259184 - 7259185</t>
  </si>
  <si>
    <t>8373 - 8374 - 8371 - 8372</t>
  </si>
  <si>
    <t>7259185</t>
  </si>
  <si>
    <t>8406146</t>
  </si>
  <si>
    <t>2869030 - 2869039</t>
  </si>
  <si>
    <t>5179 - 5180</t>
  </si>
  <si>
    <t>8540005 - 8540009 - 8540003</t>
  </si>
  <si>
    <t>1619</t>
  </si>
  <si>
    <t>5000014</t>
  </si>
  <si>
    <t>6149 - 6147 - 6148</t>
  </si>
  <si>
    <t>8670799</t>
  </si>
  <si>
    <t>7017035</t>
  </si>
  <si>
    <t>8268213 - 8268132 - 8267641</t>
  </si>
  <si>
    <t>2168 - 2169</t>
  </si>
  <si>
    <t>4009010</t>
  </si>
  <si>
    <t>7594132 - 7596238</t>
  </si>
  <si>
    <t>8375 - 8376</t>
  </si>
  <si>
    <t>7594132</t>
  </si>
  <si>
    <t>4009075</t>
  </si>
  <si>
    <t>8252452 -  825 24 38 -  - Celu Fijo 3204985272</t>
  </si>
  <si>
    <t>8252438</t>
  </si>
  <si>
    <t>6002160</t>
  </si>
  <si>
    <t>8378035 - 8378139 - 837 8837</t>
  </si>
  <si>
    <t>8968 - 8967 - 8969</t>
  </si>
  <si>
    <t>8378036</t>
  </si>
  <si>
    <t>1019105</t>
  </si>
  <si>
    <t>5287004</t>
  </si>
  <si>
    <t>6275 - 6273 - 6276</t>
  </si>
  <si>
    <t>1020450</t>
  </si>
  <si>
    <t>CeluFija. 3124571309 - 8505490</t>
  </si>
  <si>
    <t>1260 - 1259</t>
  </si>
  <si>
    <t>8505490</t>
  </si>
  <si>
    <t>7013095</t>
  </si>
  <si>
    <t>7850048 - 7851721 - 7850490 - 7850245 - 7850754 - 7851967 - 7852325</t>
  </si>
  <si>
    <t>8446 - 8440 - 8445 - 8442 - 8443 - 8441</t>
  </si>
  <si>
    <t>78500490</t>
  </si>
  <si>
    <t>1034092</t>
  </si>
  <si>
    <t>8489012 - 8489006</t>
  </si>
  <si>
    <t>2175 - 2174</t>
  </si>
  <si>
    <t>4016025</t>
  </si>
  <si>
    <t>7847134 - 7847008</t>
  </si>
  <si>
    <t>8378 - 8377</t>
  </si>
  <si>
    <t>7847008</t>
  </si>
  <si>
    <t>412001</t>
  </si>
  <si>
    <t>677780</t>
  </si>
  <si>
    <t>8233-8234-8235</t>
  </si>
  <si>
    <t>7310450</t>
  </si>
  <si>
    <t>8315518 - 8315517</t>
  </si>
  <si>
    <t>5916 - 6002 - 5917</t>
  </si>
  <si>
    <t>8315518</t>
  </si>
  <si>
    <t>4013010</t>
  </si>
  <si>
    <t>2728075 - 2723950 - 2733733 - 2735450 - 2735370 - 2728134 - 2734858 - 2758653 - 2757476</t>
  </si>
  <si>
    <t>2631 - 2632 - 2633 - 2634 - 2635 - 2637 - 2638 - 2630 - 2636</t>
  </si>
  <si>
    <t>2723950</t>
  </si>
  <si>
    <t>6014460</t>
  </si>
  <si>
    <t>2529525 - 2529684 - 2529503 - 2529526</t>
  </si>
  <si>
    <t>5986 - 5988 - 5985 - 5987</t>
  </si>
  <si>
    <t>2529503</t>
  </si>
  <si>
    <t>1008095</t>
  </si>
  <si>
    <t>5682697 - 686689 - 688754 - 5684431 - 5682605 - 5688323</t>
  </si>
  <si>
    <t>7460 - 7470 - 7471 - 7463 - 7467 - 7469 - 7462 - 7464</t>
  </si>
  <si>
    <t>5684849</t>
  </si>
  <si>
    <t>1032190</t>
  </si>
  <si>
    <t>8419079 - 8419011 - 8419427</t>
  </si>
  <si>
    <t>1277 - 1276</t>
  </si>
  <si>
    <t>1008035</t>
  </si>
  <si>
    <t>6769097 - 6769070 - 6769148 - 6769162</t>
  </si>
  <si>
    <t>1153 - 1154</t>
  </si>
  <si>
    <t>7012490</t>
  </si>
  <si>
    <t>8688003 - 8688160 - 8688249</t>
  </si>
  <si>
    <t>1261 - 1262 - 1263 - 1264</t>
  </si>
  <si>
    <t>8688003</t>
  </si>
  <si>
    <t>1005065</t>
  </si>
  <si>
    <t>7209313 - 7216182 - 7216183 - 7214889 - 7209313 - 7215271 - 7290354 - 7212917 - 7210832 - 7213099 - 7214169 -  - 7212528 - 7209286 - 7209085</t>
  </si>
  <si>
    <t>2421 - 2433 - 2434 - 2435 - 2431 - 2408 - 2422 - 2427 - 2425 - 2420 - 2426 - 2423 - 2424 - 2419 - 2412 - 2430 - 2428 - 2413 - 2417 - 2418 - 2414 - 2415 - 2416 - 2410 - 2429 - 2436 - 2432 - 2411</t>
  </si>
  <si>
    <t>1034118</t>
  </si>
  <si>
    <t>7253175 - 7253274</t>
  </si>
  <si>
    <t>8381 - 8382 - 8379 - 8380</t>
  </si>
  <si>
    <t>7253274</t>
  </si>
  <si>
    <t>1006075</t>
  </si>
  <si>
    <t>6374056 - 6373321 - 6373320 - 6374298 - 6373144</t>
  </si>
  <si>
    <t>5851 - 5852 - 5853 - 5854 - 5850</t>
  </si>
  <si>
    <t>1029080</t>
  </si>
  <si>
    <t>7865125 - 7865044 - 7865348</t>
  </si>
  <si>
    <t>6280 - 8683</t>
  </si>
  <si>
    <t>6002165</t>
  </si>
  <si>
    <t>5290234 - 5290027 - 5290081 - 5290555</t>
  </si>
  <si>
    <t>6274 - 5142 - 5141 - 5140</t>
  </si>
  <si>
    <t>3000157</t>
  </si>
  <si>
    <t>8552044 - 8552231</t>
  </si>
  <si>
    <t>4190 - 4192</t>
  </si>
  <si>
    <t>8552044</t>
  </si>
  <si>
    <t>3333318-3332850</t>
  </si>
  <si>
    <t>6455 - 6464 - 6456 - 6461 - 6458 - 6462 - 6460 - 6463 - 6459 - 6457 - 6454 - 6450 - 6453 - 6452</t>
  </si>
  <si>
    <t>3358808  3330921</t>
  </si>
  <si>
    <t>1028150</t>
  </si>
  <si>
    <t>7784086 - 7784109</t>
  </si>
  <si>
    <t>8383 - 8384 - 8385</t>
  </si>
  <si>
    <t>7784109</t>
  </si>
  <si>
    <t>6666575</t>
  </si>
  <si>
    <t>6550068 - 6543555 - 6550069 - 6542890 - 6551779</t>
  </si>
  <si>
    <t>7533 - 7535 - 7532 - 7536 - 7538 - 7530 - 7534</t>
  </si>
  <si>
    <t>6551779</t>
  </si>
  <si>
    <t>4000138</t>
  </si>
  <si>
    <t>2834424 - 2834020</t>
  </si>
  <si>
    <t>8817 - 8816</t>
  </si>
  <si>
    <t>2834020</t>
  </si>
  <si>
    <t>7013055</t>
  </si>
  <si>
    <t>8250086 - 8250084 - 8267641 - 8250083 - 8240934 - 8250346</t>
  </si>
  <si>
    <t>2614 - 2613 - 2610 - 2612 - 2611</t>
  </si>
  <si>
    <t>8250084</t>
  </si>
  <si>
    <t>5000104</t>
  </si>
  <si>
    <t>CeluFija. 3206527288</t>
  </si>
  <si>
    <t>6165 - 6166</t>
  </si>
  <si>
    <t>7544291</t>
  </si>
  <si>
    <t>8507035</t>
  </si>
  <si>
    <t>6826025 - 6826044</t>
  </si>
  <si>
    <t>4006070</t>
  </si>
  <si>
    <t>8327063 - 832 71 51</t>
  </si>
  <si>
    <t>6221 - 6223 - 6220</t>
  </si>
  <si>
    <t>8327151</t>
  </si>
  <si>
    <t>4016450</t>
  </si>
  <si>
    <t>8353899 - 8366712 - 836 67 23</t>
  </si>
  <si>
    <t>8117 - 8745 - 8752 - 8757 - 8758 - 8749 - 8747 - 8746 - 8750 - 5359 - 8753 - 8755</t>
  </si>
  <si>
    <t>8366712</t>
  </si>
  <si>
    <t>8000144</t>
  </si>
  <si>
    <t>4157541 - 4157096 - 4158686</t>
  </si>
  <si>
    <t>5159 - 5157 - 5158 - 5160</t>
  </si>
  <si>
    <t>4157096</t>
  </si>
  <si>
    <t>3007050</t>
  </si>
  <si>
    <t>6806006 - 6806005</t>
  </si>
  <si>
    <t>4976 - 4975</t>
  </si>
  <si>
    <t>6806005</t>
  </si>
  <si>
    <t>4003050</t>
  </si>
  <si>
    <t>2265794 - 2265700 - 2265077 - 2265078 - 2265974</t>
  </si>
  <si>
    <t>8883 - 8884 - 8881 - 8885 - 8882 - 8880</t>
  </si>
  <si>
    <t>2265065/78</t>
  </si>
  <si>
    <t>8305178</t>
  </si>
  <si>
    <t>7769105 - 7767250 - 7767202</t>
  </si>
  <si>
    <t>4920 - 4924 - 4923 - 4922</t>
  </si>
  <si>
    <t>7767202</t>
  </si>
  <si>
    <t>8902040</t>
  </si>
  <si>
    <t>4850626 - 4850632 - 4850631</t>
  </si>
  <si>
    <t>5634 - 5525 - 5632 - 5630 - 5633 - 5631</t>
  </si>
  <si>
    <t>4850631</t>
  </si>
  <si>
    <t>7012050</t>
  </si>
  <si>
    <t>CeluFija. 3208426093</t>
  </si>
  <si>
    <t>6232 - 6233</t>
  </si>
  <si>
    <t>7013460</t>
  </si>
  <si>
    <t>8397652 - 8370011 - 8370014 - 8370012 - 8370019</t>
  </si>
  <si>
    <t>2005 - 2011 - 2236 - 2563 - 2564 - 2565 - 2566 - 2567 - 2568 - 2569 - 2570 - 2571 - 2572 - 2230 - 2560 - 2562 - 2238 - 2239 - 2237 - 2233 - 2234 - 2231 - 2232 - 2235</t>
  </si>
  <si>
    <t>8242766/3144</t>
  </si>
  <si>
    <t>1034120</t>
  </si>
  <si>
    <t>6388085 - 6388086 - 6388239</t>
  </si>
  <si>
    <t>8666 - 8665</t>
  </si>
  <si>
    <t>7310270</t>
  </si>
  <si>
    <t>2674613 - 2674298 - 2674325 - 2674483</t>
  </si>
  <si>
    <t>2983 - 2981 - 2984 - 2982 - 2980</t>
  </si>
  <si>
    <t>2674483</t>
  </si>
  <si>
    <t>4017025</t>
  </si>
  <si>
    <t>2277135 - 2277425 - 2277461</t>
  </si>
  <si>
    <t>8819 - 8825 - 8818</t>
  </si>
  <si>
    <t>1024</t>
  </si>
  <si>
    <t>Carrera 9 No. 23-33 Sector de Pueblo Viejo.</t>
  </si>
  <si>
    <t>5148888 - 5148117</t>
  </si>
  <si>
    <t>5732 - 5730</t>
  </si>
  <si>
    <t>8305085</t>
  </si>
  <si>
    <t>7653474 - 7653475 - 7753351</t>
  </si>
  <si>
    <t>7653475</t>
  </si>
  <si>
    <t>5000054</t>
  </si>
  <si>
    <t>3663237-3663267</t>
  </si>
  <si>
    <t>6183 - 6182</t>
  </si>
  <si>
    <t>3663767</t>
  </si>
  <si>
    <t>3000056</t>
  </si>
  <si>
    <t>8498117 - 8498100</t>
  </si>
  <si>
    <t>4194 - 4193</t>
  </si>
  <si>
    <t>8498089</t>
  </si>
  <si>
    <t>7007000</t>
  </si>
  <si>
    <t>7422070 - 7422337 - 7468019</t>
  </si>
  <si>
    <t>2909 - 2910 - 2908 - 2911</t>
  </si>
  <si>
    <t>7014</t>
  </si>
  <si>
    <t>4227168 - 4220326 - 4227345 - 4228543 - 4228522</t>
  </si>
  <si>
    <t>5924 - 5921 - 5944 - 5946 - 5923 - 5920 - 5922</t>
  </si>
  <si>
    <t>4227345</t>
  </si>
  <si>
    <t>3006460</t>
  </si>
  <si>
    <t>8332087 - 8332560 - 8332086</t>
  </si>
  <si>
    <t>4540 - 4545 - 4543 - 4544 - 4541 - 4542</t>
  </si>
  <si>
    <t>8332549</t>
  </si>
  <si>
    <t>5019450</t>
  </si>
  <si>
    <t>7383290 - 7383291 - 7384422 - 7384319 - 7381893</t>
  </si>
  <si>
    <t>4823 - 4824 - 4821 - 4820 - 4822</t>
  </si>
  <si>
    <t>7383291</t>
  </si>
  <si>
    <t>1022450</t>
  </si>
  <si>
    <t>5655072 - 5654187 - 5654007 - 5654392</t>
  </si>
  <si>
    <t>1940 - 1941 - 1942</t>
  </si>
  <si>
    <t>5654187</t>
  </si>
  <si>
    <t>8888590</t>
  </si>
  <si>
    <t>3096020 - 3095110</t>
  </si>
  <si>
    <t>5121 - 5122</t>
  </si>
  <si>
    <t>8305180</t>
  </si>
  <si>
    <t>300 6199581</t>
  </si>
  <si>
    <t>7715711</t>
  </si>
  <si>
    <t>1023000</t>
  </si>
  <si>
    <t>6460064 - 6460023 - 6460024 - 6460673</t>
  </si>
  <si>
    <t>1369 - 1802 - 1804 - 1800</t>
  </si>
  <si>
    <t>6460023</t>
  </si>
  <si>
    <t>7012129</t>
  </si>
  <si>
    <t>4200724 - 4200162 -  - Celu Fijo 3204985281</t>
  </si>
  <si>
    <t>8866 - 8868 - 8867</t>
  </si>
  <si>
    <t>1014</t>
  </si>
  <si>
    <t>5656115 - 5656067</t>
  </si>
  <si>
    <t>1903 - 1904 - 1900 - 1902</t>
  </si>
  <si>
    <t>5656067</t>
  </si>
  <si>
    <t>1016</t>
  </si>
  <si>
    <t>5634315 - 5634041</t>
  </si>
  <si>
    <t>5930 - 5931 - 5932</t>
  </si>
  <si>
    <t>5634041</t>
  </si>
  <si>
    <t>8305095</t>
  </si>
  <si>
    <t>7725568 - 7725045</t>
  </si>
  <si>
    <t>4927 - 4928</t>
  </si>
  <si>
    <t>7725568</t>
  </si>
  <si>
    <t>1010020</t>
  </si>
  <si>
    <t>6524298 - 6524302 - 6524227</t>
  </si>
  <si>
    <t>6524298</t>
  </si>
  <si>
    <t>1023450</t>
  </si>
  <si>
    <t>6450198 - 6450371 - 6450180 - 6452809 - 6450216</t>
  </si>
  <si>
    <t>1813 - 1815 - 1811 - 1812 - 1810 - 1814</t>
  </si>
  <si>
    <t>6450371</t>
  </si>
  <si>
    <t>3000159</t>
  </si>
  <si>
    <t>8347337 - 8347149 - 8347042</t>
  </si>
  <si>
    <t>4750 - 4752</t>
  </si>
  <si>
    <t>8347042</t>
  </si>
  <si>
    <t>1010025</t>
  </si>
  <si>
    <t>6596393 - 6596190 - 6596191</t>
  </si>
  <si>
    <t>1126 - 1127</t>
  </si>
  <si>
    <t>6596190</t>
  </si>
  <si>
    <t>4005124</t>
  </si>
  <si>
    <t>4312420 - 4312530 - 4312360</t>
  </si>
  <si>
    <t>8953 - 8952 - 8950</t>
  </si>
  <si>
    <t>4312208</t>
  </si>
  <si>
    <t>6003040</t>
  </si>
  <si>
    <t>8897081 -  8897120 - 8897039 - 8897060 - 8897038</t>
  </si>
  <si>
    <t>1143 - 1142</t>
  </si>
  <si>
    <t>8897081</t>
  </si>
  <si>
    <t>5000044</t>
  </si>
  <si>
    <t>6373 - 6371 - 6370 - 6374</t>
  </si>
  <si>
    <t>8398029</t>
  </si>
  <si>
    <t>548030</t>
  </si>
  <si>
    <t>7227 – 7228</t>
  </si>
  <si>
    <t>7015447</t>
  </si>
  <si>
    <t>8267641 - 8285027 - 8283253 - 8267641 - 8282176 - 8285026</t>
  </si>
  <si>
    <t>2594 - 2596 - 2593 - 2595 - 2592 - 2590 - 2597 - 2598</t>
  </si>
  <si>
    <t>8282115</t>
  </si>
  <si>
    <t>3000160</t>
  </si>
  <si>
    <t>835 20 15  - 835 20 58 - 835 20 00</t>
  </si>
  <si>
    <t>4552 - 4551 - 4550</t>
  </si>
  <si>
    <t>8352015</t>
  </si>
  <si>
    <t>6005020</t>
  </si>
  <si>
    <t>6132144 - 6131850 - 6132140 - 6132411</t>
  </si>
  <si>
    <t>7592 - 7593 - 7595 - 7594 - 7590</t>
  </si>
  <si>
    <t>6232144</t>
  </si>
  <si>
    <t>7007025</t>
  </si>
  <si>
    <t>27468019 - 7246040</t>
  </si>
  <si>
    <t>2193 - 2191 - 2194 - 2192 - 2195</t>
  </si>
  <si>
    <t>7013015</t>
  </si>
  <si>
    <t>8267641 - 8277165</t>
  </si>
  <si>
    <t>2180 - 2181</t>
  </si>
  <si>
    <t>4017</t>
  </si>
  <si>
    <t>2280270 - 2281032 - 2280110 - 2281024</t>
  </si>
  <si>
    <t>8832 - 8832 - 8833 - 8833 - 8831 - 8830 - 8834</t>
  </si>
  <si>
    <t>2281024</t>
  </si>
  <si>
    <t>8305182</t>
  </si>
  <si>
    <t>PURISIMA (Operando desde la oficina de  Lorica - Córdoba)</t>
  </si>
  <si>
    <t>7762041 - 7762025</t>
  </si>
  <si>
    <t>4945 - 4939 - 4946</t>
  </si>
  <si>
    <t>7717210</t>
  </si>
  <si>
    <t>1003030</t>
  </si>
  <si>
    <t>CeluFija. 3204985270</t>
  </si>
  <si>
    <t>1265 - 1266</t>
  </si>
  <si>
    <t>8492004</t>
  </si>
  <si>
    <t>3007490</t>
  </si>
  <si>
    <t>6712066 - 6716449 - 6713788 - 6712696 - 6716379</t>
  </si>
  <si>
    <t>4955 - 4954 - 4950 - 4959 - 4953 - 4956 - 4957 - 4958 - 4960 - 4951 - 4952</t>
  </si>
  <si>
    <t>6712170</t>
  </si>
  <si>
    <t>5020450</t>
  </si>
  <si>
    <t>7521464-7521200</t>
  </si>
  <si>
    <t>6422 - 6423 - 6424 - 6420</t>
  </si>
  <si>
    <t>7521464</t>
  </si>
  <si>
    <t>1007102</t>
  </si>
  <si>
    <t>8499193 - 8499018</t>
  </si>
  <si>
    <t>1268 - 1267</t>
  </si>
  <si>
    <t>8499193</t>
  </si>
  <si>
    <t>6007152</t>
  </si>
  <si>
    <t>5869048 - 5869018</t>
  </si>
  <si>
    <t>7144 - 7145</t>
  </si>
  <si>
    <t>1029036</t>
  </si>
  <si>
    <t>7327422 - 7327309 - 7327309 - 7327556 -  732 71 57</t>
  </si>
  <si>
    <t>8564 - 8560 - 8562 - 8563 - 8561 - 8565</t>
  </si>
  <si>
    <t>7327157</t>
  </si>
  <si>
    <t>3000202</t>
  </si>
  <si>
    <t>8303789 - 8303591 - 8303872</t>
  </si>
  <si>
    <t>4780 - 4782 - 4781 - 4783</t>
  </si>
  <si>
    <t>8303789</t>
  </si>
  <si>
    <t>8000154</t>
  </si>
  <si>
    <t>8709504 - 8709784</t>
  </si>
  <si>
    <t>5120 - 5119</t>
  </si>
  <si>
    <t>1032192</t>
  </si>
  <si>
    <t>6550081 - 6551129 - 6550080</t>
  </si>
  <si>
    <t>1128 - 1129 - 1130</t>
  </si>
  <si>
    <t>6550081</t>
  </si>
  <si>
    <t>7022040</t>
  </si>
  <si>
    <t>CeluFija. 3124571313</t>
  </si>
  <si>
    <t>2480 - 2481 - 2482 - 2483</t>
  </si>
  <si>
    <t>7753454</t>
  </si>
  <si>
    <t>6013035</t>
  </si>
  <si>
    <t>5619086 - 5619064 - 5619446</t>
  </si>
  <si>
    <t>7370 - 7372</t>
  </si>
  <si>
    <t>5619086</t>
  </si>
  <si>
    <t>4003025</t>
  </si>
  <si>
    <t>2256222 - 2256010</t>
  </si>
  <si>
    <t>8892 - 8893 - 8890 - 8894 - 8891</t>
  </si>
  <si>
    <t>2256131</t>
  </si>
  <si>
    <t>7419304</t>
  </si>
  <si>
    <t>2268317 - 2268116 - 2268521</t>
  </si>
  <si>
    <t>2985 - 2987 - 2986</t>
  </si>
  <si>
    <t>8204</t>
  </si>
  <si>
    <t>7288810 -7276093 - 7273862 - 7272491 - 7272390 - 7273861 - 7273863 - 7274137 - 7272492</t>
  </si>
  <si>
    <t>5533 - 5537 - 5531 - 5536 - 5530 - 5534 - 5532</t>
  </si>
  <si>
    <t>7274137</t>
  </si>
  <si>
    <t>054040</t>
  </si>
  <si>
    <t>5615834-5615187-5614157</t>
  </si>
  <si>
    <t>4273 - 4274- 4275</t>
  </si>
  <si>
    <t>687511</t>
  </si>
  <si>
    <t>6188153 - 6188533</t>
  </si>
  <si>
    <t>7316 - 7317</t>
  </si>
  <si>
    <t>3003035</t>
  </si>
  <si>
    <t xml:space="preserve">Calle 5 No 7-35 </t>
  </si>
  <si>
    <t>6810013</t>
  </si>
  <si>
    <t>4978 - 4977 - 6322 - 6323 - 6324 - 6325 - 6326 - 6320 - 6321</t>
  </si>
  <si>
    <t>6810038/37</t>
  </si>
  <si>
    <t>5022450</t>
  </si>
  <si>
    <t xml:space="preserve">8594297-8592124 - 8592598 </t>
  </si>
  <si>
    <t>6321 - 6324 - 6326</t>
  </si>
  <si>
    <t>8594297</t>
  </si>
  <si>
    <t>5000094</t>
  </si>
  <si>
    <t>8557127-8557136</t>
  </si>
  <si>
    <t>6154 - 6152 - 6153</t>
  </si>
  <si>
    <t>8557210</t>
  </si>
  <si>
    <t>4015134</t>
  </si>
  <si>
    <t>8386038 - 8387125</t>
  </si>
  <si>
    <t>8991 - 6297 - 6272</t>
  </si>
  <si>
    <t>8386038</t>
  </si>
  <si>
    <t>7016450</t>
  </si>
  <si>
    <t>2299255-2298975</t>
  </si>
  <si>
    <t>6521 - 6524 - 6522 - 6525 - 6520 - 6523</t>
  </si>
  <si>
    <t>2298975</t>
  </si>
  <si>
    <t>4000060</t>
  </si>
  <si>
    <t>2250109 - 2250118 - 2250118</t>
  </si>
  <si>
    <t>8826 - 8829 - 8827</t>
  </si>
  <si>
    <t>193550</t>
  </si>
  <si>
    <t xml:space="preserve">8983333 </t>
  </si>
  <si>
    <t>2240 - 9441</t>
  </si>
  <si>
    <t>4000142</t>
  </si>
  <si>
    <t>2880430 - 2880522 - 2880040 - 2880657 - 2880657</t>
  </si>
  <si>
    <t>8911 - 8912 - 8910</t>
  </si>
  <si>
    <t>2880040</t>
  </si>
  <si>
    <t>6000160</t>
  </si>
  <si>
    <t>6293499 - 6293354 - 6293340 - 6293341</t>
  </si>
  <si>
    <t>7602 - 7604 - 7600</t>
  </si>
  <si>
    <t>6293341/54</t>
  </si>
  <si>
    <t>3000059</t>
  </si>
  <si>
    <t>8554043 - 8554180</t>
  </si>
  <si>
    <t xml:space="preserve">5743 - 5744 </t>
  </si>
  <si>
    <t>8554180</t>
  </si>
  <si>
    <t>085001</t>
  </si>
  <si>
    <t xml:space="preserve">8781375 – 8780962 </t>
  </si>
  <si>
    <t>4198 - 4197</t>
  </si>
  <si>
    <t>1034122</t>
  </si>
  <si>
    <t>6245038 - 6245116 - 6245115</t>
  </si>
  <si>
    <t>8668 - 8667</t>
  </si>
  <si>
    <t>6245115</t>
  </si>
  <si>
    <t>CeluFija. 3204985259</t>
  </si>
  <si>
    <t>5741 - 5740</t>
  </si>
  <si>
    <t>1005158</t>
  </si>
  <si>
    <t>7255204 - 7255450 - 7255147 - 7255115</t>
  </si>
  <si>
    <t>8570 - 8572 - 8571 - 8573</t>
  </si>
  <si>
    <t>7255115</t>
  </si>
  <si>
    <t>8305183</t>
  </si>
  <si>
    <t>7778324 - 7778840 - 7778434</t>
  </si>
  <si>
    <t>4934 - 4935 - 4930 - 4932 - 4931 - 4936</t>
  </si>
  <si>
    <t>7778324</t>
  </si>
  <si>
    <t>4016035</t>
  </si>
  <si>
    <t>8323077 -  832 30 02</t>
  </si>
  <si>
    <t>6225 - 6226 - 5955 - 6224 - 6227</t>
  </si>
  <si>
    <t>8323002</t>
  </si>
  <si>
    <t>5023450</t>
  </si>
  <si>
    <t>8595667-8595310</t>
  </si>
  <si>
    <t>6131 - 6127 - 6130 - 6129 - 6128</t>
  </si>
  <si>
    <t>8595667</t>
  </si>
  <si>
    <t>6007154</t>
  </si>
  <si>
    <t>5668141 - 5668037</t>
  </si>
  <si>
    <t>7151 - 7150</t>
  </si>
  <si>
    <t>5668141</t>
  </si>
  <si>
    <t>4008075</t>
  </si>
  <si>
    <t>2266151 - 2266167 - 2266319 - 2266392 - 2266910</t>
  </si>
  <si>
    <t>8902 - 8901 - 8905 - 8903 - 8904 - 8788</t>
  </si>
  <si>
    <t>2266392</t>
  </si>
  <si>
    <t>5000030</t>
  </si>
  <si>
    <t>6542 - 6540</t>
  </si>
  <si>
    <t>7593130</t>
  </si>
  <si>
    <t>1029086</t>
  </si>
  <si>
    <t>7372120 - 7372135 - 7372207 - 7372041</t>
  </si>
  <si>
    <t>8585 - 8581 - 8582 - 8583 - 8580</t>
  </si>
  <si>
    <t>7372135</t>
  </si>
  <si>
    <t>5000115</t>
  </si>
  <si>
    <t>8658279-8658278</t>
  </si>
  <si>
    <t>6341 - 6340 - 6343 - 6344 - 6342</t>
  </si>
  <si>
    <t>8658020</t>
  </si>
  <si>
    <t>7022045</t>
  </si>
  <si>
    <t>7468019 - 7289072 - 7289071</t>
  </si>
  <si>
    <t>2492 - 2494 - 2493 - 2490</t>
  </si>
  <si>
    <t>7289070</t>
  </si>
  <si>
    <t>8406075</t>
  </si>
  <si>
    <t>2838844 - 2838600 - 2838883 - 2838844</t>
  </si>
  <si>
    <t>5682 - 5680 - 5683</t>
  </si>
  <si>
    <t>2838167/844</t>
  </si>
  <si>
    <t>4016040</t>
  </si>
  <si>
    <t>8373805 - 8373040 - 8373197 - 8373161</t>
  </si>
  <si>
    <t>8760 - 8764 - 8761 - 8762 - 8763 - 8765 - 8766</t>
  </si>
  <si>
    <t>8373040</t>
  </si>
  <si>
    <t>6000162</t>
  </si>
  <si>
    <t>5645112 - 55645516 - 5645250 - 5645014 - 5645687</t>
  </si>
  <si>
    <t>7351 - 7355 - 7352 - 7350 - 7353 - 7354</t>
  </si>
  <si>
    <t>5645250</t>
  </si>
  <si>
    <t>6012086</t>
  </si>
  <si>
    <t>5131179 - 5128332 - 5124336 - 5123780 - 5123607</t>
  </si>
  <si>
    <t>7902 - 7900 - 7904 - 7903</t>
  </si>
  <si>
    <t>1024460</t>
  </si>
  <si>
    <t>6624107 - 6624234 - 6624178</t>
  </si>
  <si>
    <t>5723 - 5721 - 5722 - 5720</t>
  </si>
  <si>
    <t>6624178</t>
  </si>
  <si>
    <t>3000062</t>
  </si>
  <si>
    <t>8618470 - 8618034</t>
  </si>
  <si>
    <t>4199 - 4345</t>
  </si>
  <si>
    <t>8618034</t>
  </si>
  <si>
    <t>8305110</t>
  </si>
  <si>
    <t>7783020 - 7770177 - 7770077 - 7770524</t>
  </si>
  <si>
    <t>4947 - 4948</t>
  </si>
  <si>
    <t>7770077</t>
  </si>
  <si>
    <t>8305185</t>
  </si>
  <si>
    <t>7730027 - 7735511 - 7730226</t>
  </si>
  <si>
    <t>4910 - 4961 - 4949</t>
  </si>
  <si>
    <t>7730226</t>
  </si>
  <si>
    <t>4003065</t>
  </si>
  <si>
    <t>2253088 - 2253112 - 2253118 - 2253509 - 2253206</t>
  </si>
  <si>
    <t>8845 - 8847 - 8846</t>
  </si>
  <si>
    <t>2253206</t>
  </si>
  <si>
    <t>8406080</t>
  </si>
  <si>
    <t>2930198 - 2930094 - 2930249</t>
  </si>
  <si>
    <t>5182 - 5181</t>
  </si>
  <si>
    <t>2895283</t>
  </si>
  <si>
    <t>1008105</t>
  </si>
  <si>
    <t>8680025 - 8680019 - 8680016</t>
  </si>
  <si>
    <t>1271 - 1270 - 1269</t>
  </si>
  <si>
    <t>8680025</t>
  </si>
  <si>
    <t>8305186</t>
  </si>
  <si>
    <t>7759310 - 7758095 - 7758176 - 7758215 - 7758130</t>
  </si>
  <si>
    <t>4914 - 4916 - 4915</t>
  </si>
  <si>
    <t>7758095</t>
  </si>
  <si>
    <t>8305064</t>
  </si>
  <si>
    <t>8357912 - 8358129 - 8358363 - 6557102</t>
  </si>
  <si>
    <t>4890 - 4892 - 4893</t>
  </si>
  <si>
    <t>8358363</t>
  </si>
  <si>
    <t>3000164</t>
  </si>
  <si>
    <t>7786507 - 7780167 - 7780088</t>
  </si>
  <si>
    <t>4374 - 4373</t>
  </si>
  <si>
    <t>7780088</t>
  </si>
  <si>
    <t>1032120</t>
  </si>
  <si>
    <t>6557102 - 6557101 - 6557003</t>
  </si>
  <si>
    <t>1133 - 1134</t>
  </si>
  <si>
    <t>1035000</t>
  </si>
  <si>
    <t>8505433</t>
  </si>
  <si>
    <t>1273 - 1272</t>
  </si>
  <si>
    <t>3000097</t>
  </si>
  <si>
    <t>4274409 - 4271011 - 4273084 - 4273051 - 4276839</t>
  </si>
  <si>
    <t>4630 - 4633 - 4634</t>
  </si>
  <si>
    <t>4271011</t>
  </si>
  <si>
    <t>8709096</t>
  </si>
  <si>
    <t>5798128 - 5798020</t>
  </si>
  <si>
    <t>5139 - 5138</t>
  </si>
  <si>
    <t>8103146</t>
  </si>
  <si>
    <t>CeluFija. 3204985254</t>
  </si>
  <si>
    <t>5110 - 5109</t>
  </si>
  <si>
    <t>6299230</t>
  </si>
  <si>
    <t>1033090</t>
  </si>
  <si>
    <t>8478315 - 8478647 - 8478318</t>
  </si>
  <si>
    <t>1650 - 1652</t>
  </si>
  <si>
    <t>8478315</t>
  </si>
  <si>
    <t>6216450</t>
  </si>
  <si>
    <t>7240782 - 7242312 - 7244450 - 7245648 - 7246538 - 7246059 - 7240276 - 7242310 - 7242309</t>
  </si>
  <si>
    <t>7624 - 7625 - 7629 - 7630 - 7631 - 7628 - 7622 - 7626 - 7620 - 7627 - 7623</t>
  </si>
  <si>
    <t>7243594/6538</t>
  </si>
  <si>
    <t>8103148</t>
  </si>
  <si>
    <t>6868738 - 6868110 - 6868013</t>
  </si>
  <si>
    <t>5112 - 5111</t>
  </si>
  <si>
    <t>6868013/8110</t>
  </si>
  <si>
    <t>3000166</t>
  </si>
  <si>
    <t>8583257 - 8582542 - 8582393 - 8580338</t>
  </si>
  <si>
    <t>4640 - 4642</t>
  </si>
  <si>
    <t>8582542</t>
  </si>
  <si>
    <t>5000020</t>
  </si>
  <si>
    <t>Carrera 2 No 1A-44</t>
  </si>
  <si>
    <t>8608704-8608577</t>
  </si>
  <si>
    <t>6156 - 6155</t>
  </si>
  <si>
    <t>8607704</t>
  </si>
  <si>
    <t>7008000</t>
  </si>
  <si>
    <t>7430021 - 7468019</t>
  </si>
  <si>
    <t>2953 - 2954 - 2955</t>
  </si>
  <si>
    <t>3000067</t>
  </si>
  <si>
    <t>8622716 - 8622633</t>
  </si>
  <si>
    <t>4346 - 4347</t>
  </si>
  <si>
    <t>8622633</t>
  </si>
  <si>
    <t>6104060</t>
  </si>
  <si>
    <t>7297001 - 7297119</t>
  </si>
  <si>
    <t>8387 - 8386</t>
  </si>
  <si>
    <t>7297001</t>
  </si>
  <si>
    <t>1025450</t>
  </si>
  <si>
    <t>5840242 - 5849227 - 5840541 - 5840081 - 58400080</t>
  </si>
  <si>
    <t>1911 - 1913 - 1914 - 5947 - 5948 - 5949 - 5950 - 1910 - 1912</t>
  </si>
  <si>
    <t>5840080</t>
  </si>
  <si>
    <t>1010030</t>
  </si>
  <si>
    <t>6536033 - 6536146 - 3208415503</t>
  </si>
  <si>
    <t>1132 - 1131</t>
  </si>
  <si>
    <t>6536044</t>
  </si>
  <si>
    <t>8103150</t>
  </si>
  <si>
    <t>6890475 - 68912365 - 6890210</t>
  </si>
  <si>
    <t>5106 - 5108 - 5107</t>
  </si>
  <si>
    <t>890475</t>
  </si>
  <si>
    <t>1007065</t>
  </si>
  <si>
    <t>8465499 - 8465328 - 8465008</t>
  </si>
  <si>
    <t>1660 - 1662 - 1661 - 1663</t>
  </si>
  <si>
    <t>8465328</t>
  </si>
  <si>
    <t>8204145</t>
  </si>
  <si>
    <t>7741538 - 7740250 - 7740249 - 7740162 - 7740464 - 7740040</t>
  </si>
  <si>
    <t>5570 - 5573 - 5572 - 5574 - 5571 - 5575</t>
  </si>
  <si>
    <t>1032130</t>
  </si>
  <si>
    <t>6630149 - 6636119</t>
  </si>
  <si>
    <t>1832 - 1830</t>
  </si>
  <si>
    <t>6636119</t>
  </si>
  <si>
    <t>7008060</t>
  </si>
  <si>
    <t>CeluFija. 3208415260</t>
  </si>
  <si>
    <t>2959 - 2960 - 2958 - 2957</t>
  </si>
  <si>
    <t>4008080</t>
  </si>
  <si>
    <t>8348127</t>
  </si>
  <si>
    <t>4126 - 4125</t>
  </si>
  <si>
    <t>8348667</t>
  </si>
  <si>
    <t>3000069</t>
  </si>
  <si>
    <t>2252042 - 2252001</t>
  </si>
  <si>
    <t>6249 - 8848 - 8849</t>
  </si>
  <si>
    <t>2252289</t>
  </si>
  <si>
    <t>1013035</t>
  </si>
  <si>
    <t>6248033 - 6248044 - 6248484</t>
  </si>
  <si>
    <t>8389 - 8388 - 8390</t>
  </si>
  <si>
    <t>6248033</t>
  </si>
  <si>
    <t>1034124</t>
  </si>
  <si>
    <t>6370056 - 6370020</t>
  </si>
  <si>
    <t>6296 - 6295</t>
  </si>
  <si>
    <t>6370020</t>
  </si>
  <si>
    <t>8406156</t>
  </si>
  <si>
    <t>2955073 - 2955183 - 2955021 - 2954735</t>
  </si>
  <si>
    <t>5184 - 5183 - 5185 - 5186 - 5187</t>
  </si>
  <si>
    <t>2954735</t>
  </si>
  <si>
    <t>1010080</t>
  </si>
  <si>
    <t>6488280 - 6488718 - 6488953 - 6488284 - 6487099</t>
  </si>
  <si>
    <t>1824 - 1823 - 1821 - 1822 - 1820 - 1825</t>
  </si>
  <si>
    <t>6488280</t>
  </si>
  <si>
    <t>1027050</t>
  </si>
  <si>
    <t>7894052 - 7894185</t>
  </si>
  <si>
    <t>8391 - 8392</t>
  </si>
  <si>
    <t>7894185</t>
  </si>
  <si>
    <t>7000157</t>
  </si>
  <si>
    <t>4210532</t>
  </si>
  <si>
    <t>6239 - 8767</t>
  </si>
  <si>
    <t>8406160</t>
  </si>
  <si>
    <t>2983171 - 2983003 - 2983643 - 2983828</t>
  </si>
  <si>
    <t>5693 - 5694 - 5690 - 5692</t>
  </si>
  <si>
    <t>2983003</t>
  </si>
  <si>
    <t>7008045</t>
  </si>
  <si>
    <t>7286043 - 7285006</t>
  </si>
  <si>
    <t>7310 - 7312 - 7314</t>
  </si>
  <si>
    <t>7285006</t>
  </si>
  <si>
    <t>6005085</t>
  </si>
  <si>
    <t xml:space="preserve">6236004 - 6236147 </t>
  </si>
  <si>
    <t>2500 - 2502 - 2501</t>
  </si>
  <si>
    <t>6236147</t>
  </si>
  <si>
    <t>3000070</t>
  </si>
  <si>
    <t>8686490 - 8686009</t>
  </si>
  <si>
    <t>5189 - 5190 - 5188</t>
  </si>
  <si>
    <t>8687091</t>
  </si>
  <si>
    <t>8406162</t>
  </si>
  <si>
    <t>2992075 - 2992133 - 2894959</t>
  </si>
  <si>
    <t>4650 - 4653 - 4652</t>
  </si>
  <si>
    <t>2894059</t>
  </si>
  <si>
    <t>3003040</t>
  </si>
  <si>
    <t>8205193 - 8204025</t>
  </si>
  <si>
    <t>4364 - 4690 - 4692 - 4691</t>
  </si>
  <si>
    <t>8205193</t>
  </si>
  <si>
    <t>8305187</t>
  </si>
  <si>
    <t>7633038 - 7740014</t>
  </si>
  <si>
    <t>4938 - 4937</t>
  </si>
  <si>
    <t>7630358</t>
  </si>
  <si>
    <t>3000170</t>
  </si>
  <si>
    <t>8586696 - 8586564 - 8586369</t>
  </si>
  <si>
    <t>4793 - 4792 - 4790</t>
  </si>
  <si>
    <t>8586564</t>
  </si>
  <si>
    <t>3000171</t>
  </si>
  <si>
    <t>8656547 - 8656705</t>
  </si>
  <si>
    <t>4350 - 4352 - 4351</t>
  </si>
  <si>
    <t>8656705</t>
  </si>
  <si>
    <t>8507050</t>
  </si>
  <si>
    <t>CeluFija. 3204985250</t>
  </si>
  <si>
    <t>7004030</t>
  </si>
  <si>
    <t>CeluFija. 3124571311</t>
  </si>
  <si>
    <t>5162 - 5161 - 2179</t>
  </si>
  <si>
    <t>3000100</t>
  </si>
  <si>
    <t>8544170 - 8544342 - 8544781 - 8544090</t>
  </si>
  <si>
    <t>4660 - 4662 - 4661</t>
  </si>
  <si>
    <t>8544090</t>
  </si>
  <si>
    <t>6017450</t>
  </si>
  <si>
    <t>6254270 - 6254901 - 6254271 - 6256593</t>
  </si>
  <si>
    <t>7562 - 7566 - 7561 - 7560 - 7565 - 7564 - 7563 - 7568</t>
  </si>
  <si>
    <t>6254270</t>
  </si>
  <si>
    <t>4005128</t>
  </si>
  <si>
    <t>4645562 - 4644077 - 4644290 - 4645561 - 4644278</t>
  </si>
  <si>
    <t>8962 - 8963 - 8961 - 8966 - 8965 - 8960 - 8964</t>
  </si>
  <si>
    <t>4644077</t>
  </si>
  <si>
    <t>7012371</t>
  </si>
  <si>
    <t>7287972 -7288010 - 7468019 - 8183106</t>
  </si>
  <si>
    <t>2451 - 2452 - 2453 - 2454 - 2455 - 2450</t>
  </si>
  <si>
    <t>7282975</t>
  </si>
  <si>
    <t>8507036</t>
  </si>
  <si>
    <t>CeluFija. 3102255482</t>
  </si>
  <si>
    <t>5163 - 5164 - 5165</t>
  </si>
  <si>
    <t>7012145</t>
  </si>
  <si>
    <t>7466061 - 7466040</t>
  </si>
  <si>
    <t>2963 - 2964</t>
  </si>
  <si>
    <t>8103090</t>
  </si>
  <si>
    <t>CeluFija. 3204985253</t>
  </si>
  <si>
    <t>5113 - 5114</t>
  </si>
  <si>
    <t>4010020</t>
  </si>
  <si>
    <t>2803091 - 2803013 - 2803233</t>
  </si>
  <si>
    <t>6394 - 8858</t>
  </si>
  <si>
    <t>2813013</t>
  </si>
  <si>
    <t>4015060</t>
  </si>
  <si>
    <t>8787451 - 8787151 -  878 71 52</t>
  </si>
  <si>
    <t>5928 - 5926 - 5927</t>
  </si>
  <si>
    <t>8787152</t>
  </si>
  <si>
    <t>8902450</t>
  </si>
  <si>
    <t>4233397 - 4233411 - 4233412 - 4213214 - 4211001 - 4211213 - 4211006 - 4233579 - 4233411 - 4211008 - 4233399 - 4211331 - 4211415 - 4211007 - 4233398 - 4230101 - 4232168 - 4212460</t>
  </si>
  <si>
    <t>5593 - 5589 - 5596 - 5592 - 5597 - 5591 - 5588 - 5598 - 5599 - 5600 - 5590 - 5594 - 5595</t>
  </si>
  <si>
    <t>4213214</t>
  </si>
  <si>
    <t>5024450</t>
  </si>
  <si>
    <t>3641195-3642221</t>
  </si>
  <si>
    <t>6480 - 6482 - 6483 - 6484 - 6481</t>
  </si>
  <si>
    <t>3642221</t>
  </si>
  <si>
    <t>3000075</t>
  </si>
  <si>
    <t>8608122 - 8608046 - 8608198</t>
  </si>
  <si>
    <t>4411 - 4433 - 4434 - 4435 - 4430 - 4432</t>
  </si>
  <si>
    <t>8608688</t>
  </si>
  <si>
    <t>1026450</t>
  </si>
  <si>
    <t>7860361 - 7860332 - 7860077 - 7860185 - 7860095</t>
  </si>
  <si>
    <t>8593 - 8595 - 8594 - 8590 - 8592</t>
  </si>
  <si>
    <t>7860095</t>
  </si>
  <si>
    <t>6002105</t>
  </si>
  <si>
    <t>5697241 - 5697005 - 5697841</t>
  </si>
  <si>
    <t>7324 - 7327 - 7326 - 7323 - 7323 - 7322 - 7320</t>
  </si>
  <si>
    <t>5697241</t>
  </si>
  <si>
    <t>1032140</t>
  </si>
  <si>
    <t>CeluFija. 3142956899</t>
  </si>
  <si>
    <t>1148 - 1149</t>
  </si>
  <si>
    <t>5600172</t>
  </si>
  <si>
    <t>1005166</t>
  </si>
  <si>
    <t>7359170 - 7359011</t>
  </si>
  <si>
    <t>8398 - 8397</t>
  </si>
  <si>
    <t>3000173</t>
  </si>
  <si>
    <t>8531805 - 8531805 - 8531254 - 8531106 - 8531677</t>
  </si>
  <si>
    <t>4675 - 4671 - 4002 - 4670 - 4674 - 4673 - 4672</t>
  </si>
  <si>
    <t>8531254</t>
  </si>
  <si>
    <t>6104170</t>
  </si>
  <si>
    <t>7289280 - 7289251</t>
  </si>
  <si>
    <t>8396 - 8395 - 8393 - 8394</t>
  </si>
  <si>
    <t>7289251</t>
  </si>
  <si>
    <t>7017450</t>
  </si>
  <si>
    <t>8267641 - 8292335 - 8286534</t>
  </si>
  <si>
    <t>2583 - 2584 - 2585 - 2586 - 2587 - 2588 - 2580 - 2582</t>
  </si>
  <si>
    <t>3000076</t>
  </si>
  <si>
    <t>8621470 - 8621015</t>
  </si>
  <si>
    <t>4353 - 4354</t>
  </si>
  <si>
    <t>8621015</t>
  </si>
  <si>
    <t>8000166</t>
  </si>
  <si>
    <t>8791058 - 8790571 - 8790159 - 8791059</t>
  </si>
  <si>
    <t>5433 - 5432 - 5434 - 5431</t>
  </si>
  <si>
    <t>8791059</t>
  </si>
  <si>
    <t>3000178</t>
  </si>
  <si>
    <t>5465696 - 5460844 - 5462832 - 45466034 - 5460021</t>
  </si>
  <si>
    <t>4682 - 4680 - 4683 - 4681 - 4684</t>
  </si>
  <si>
    <t>5460021</t>
  </si>
  <si>
    <t>6014050</t>
  </si>
  <si>
    <t>8891953 - 8820682 - 8891019 - 8891138 - 8891078 - 8892229 - 8891119 - 8820538</t>
  </si>
  <si>
    <t>1883 - 1880 - 1884 - 1885 - 1886 - 1882</t>
  </si>
  <si>
    <t>8892229</t>
  </si>
  <si>
    <t>6007095</t>
  </si>
  <si>
    <t>5665134 - 5665216</t>
  </si>
  <si>
    <t>7148 - 7147 - 7146 - 7149</t>
  </si>
  <si>
    <t>5665134</t>
  </si>
  <si>
    <t>1033095</t>
  </si>
  <si>
    <t>8468216 - 8468578 - 8468084 - 8462858</t>
  </si>
  <si>
    <t>1692 - 1690 - 1691 - 1693</t>
  </si>
  <si>
    <t>8468578</t>
  </si>
  <si>
    <t>1027055</t>
  </si>
  <si>
    <t>7898011 - 7898012</t>
  </si>
  <si>
    <t>8399 - 8447</t>
  </si>
  <si>
    <t>7898012</t>
  </si>
  <si>
    <t>3000077</t>
  </si>
  <si>
    <t>8314016 - 8317056 - 8319355</t>
  </si>
  <si>
    <t>4800 - 4803 - 4801 - 4802</t>
  </si>
  <si>
    <t>8315815</t>
  </si>
  <si>
    <t>7018</t>
  </si>
  <si>
    <t>2198704-2197027</t>
  </si>
  <si>
    <t>6511 - 6514 - 6513 - 6515 - 6510 - 6512</t>
  </si>
  <si>
    <t>2196353</t>
  </si>
  <si>
    <t>7000112</t>
  </si>
  <si>
    <t>4260699 - 4260343 - 4260035 - 4260367</t>
  </si>
  <si>
    <t>8972 - 8973 - 8974 - 8975 - 8976 - 8977 - 8978 - 8979 - 8970</t>
  </si>
  <si>
    <t>4260367</t>
  </si>
  <si>
    <t>6014078</t>
  </si>
  <si>
    <t>5676120 - 5676004</t>
  </si>
  <si>
    <t>7153 - 7152</t>
  </si>
  <si>
    <t>1008045</t>
  </si>
  <si>
    <t>8684388 - 8684036 - 8684006 - 8684324 - 8684011</t>
  </si>
  <si>
    <t>1685 - 1683 - 1687 - 1681 - 1689 - 1680 - 1684 - 1682</t>
  </si>
  <si>
    <t>8684006</t>
  </si>
  <si>
    <t>7013360</t>
  </si>
  <si>
    <t>8267641 - 8251252 - 8251205 - 8252469</t>
  </si>
  <si>
    <t>2543 - 2544 - 2540</t>
  </si>
  <si>
    <t>6318130</t>
  </si>
  <si>
    <t>7261656 - 7261509</t>
  </si>
  <si>
    <t>7191 - 7190</t>
  </si>
  <si>
    <t>7261656</t>
  </si>
  <si>
    <t>1005168</t>
  </si>
  <si>
    <t>8555689 - 8555391 - 8555191</t>
  </si>
  <si>
    <t>1278 - 1279 - 1281 - 1280</t>
  </si>
  <si>
    <t>8555391</t>
  </si>
  <si>
    <t>6002085</t>
  </si>
  <si>
    <t xml:space="preserve">5699204 - 5699028 </t>
  </si>
  <si>
    <t>7108 - 7107</t>
  </si>
  <si>
    <t>5699306</t>
  </si>
  <si>
    <t>8406164</t>
  </si>
  <si>
    <t>2895196 - 2895218</t>
  </si>
  <si>
    <t>5701 - 5703 - 5700 - 5702</t>
  </si>
  <si>
    <t>2895218</t>
  </si>
  <si>
    <t>2819177 - 2810543 - 2810704 - 2810081 - 2812815 - 2810566 - 2810113 - 2810589 - 2813221 - 2810146 - 2810602 - 2810163 - 2810605 - 2819655 - 2810436 - 2810664 - 2810444 - 2810680 - 2810409 - 2810504 - 2810693 - 2810527 - 2810700</t>
  </si>
  <si>
    <t>5653 - 5645 - 5640 - 5652 - 5644 - 5656 - 5684 - 5643 - 5657 - 5646 - 5654 - 5651 - 5650 - 5647 - 5649 - 5655 - 5648 - 5658 - 5673</t>
  </si>
  <si>
    <t>1027450</t>
  </si>
  <si>
    <t>7881316 - 7881444 - 7881443 - 7881445  - 7881898  -  7880019 - 7880073</t>
  </si>
  <si>
    <t>8601 - 8602 - 8604 - 8605 - 8600 - 8603</t>
  </si>
  <si>
    <t>7881445</t>
  </si>
  <si>
    <t>1006085</t>
  </si>
  <si>
    <t>7874272 - 7874271 - 7874029</t>
  </si>
  <si>
    <t>8622 - 8621 - 8620</t>
  </si>
  <si>
    <t>7874272</t>
  </si>
  <si>
    <t>6318450</t>
  </si>
  <si>
    <t>7272721 - 7272323 - 7272301 - 7273834 - 7273943 - 7273590 - 7273835</t>
  </si>
  <si>
    <t>7640 - 7642 - 7648 - 7647 - 7641 - 7646 - 7645 - 7644 - 7649 - 7643</t>
  </si>
  <si>
    <t>7273943/3835</t>
  </si>
  <si>
    <t>1006090</t>
  </si>
  <si>
    <t>7820034 -  782 00 99</t>
  </si>
  <si>
    <t>8448 - 8449</t>
  </si>
  <si>
    <t>7820099</t>
  </si>
  <si>
    <t>1028460</t>
  </si>
  <si>
    <t xml:space="preserve">7702157 - 7721681 - 7710936 - 7710381 - 7721664 - 7710938 - 7710935 - 7710934 </t>
  </si>
  <si>
    <t>8462 - 8467 - 8464 - 8470 - 8465 - 8469 - 8468 - 8460 - 8463 - 8466 - 8461</t>
  </si>
  <si>
    <t>7710934 - 938</t>
  </si>
  <si>
    <t>4005020</t>
  </si>
  <si>
    <t>CeluFija. 3124571328</t>
  </si>
  <si>
    <t>8863 - 8779</t>
  </si>
  <si>
    <t>83001</t>
  </si>
  <si>
    <t>5094 - 5095</t>
  </si>
  <si>
    <t>185070</t>
  </si>
  <si>
    <t>8271 - 8272</t>
  </si>
  <si>
    <t>1013105</t>
  </si>
  <si>
    <t>7531121 - 7531043 - 7531153</t>
  </si>
  <si>
    <t>8450 - 8451</t>
  </si>
  <si>
    <t>7531043</t>
  </si>
  <si>
    <t>3008</t>
  </si>
  <si>
    <t>8692084 - 8692083 - 8692091</t>
  </si>
  <si>
    <t>4127 - 4128 - 4129 - 4131 - 4130</t>
  </si>
  <si>
    <t>8692084</t>
  </si>
  <si>
    <t>3000078</t>
  </si>
  <si>
    <t>854 1056  - 855 1769  - 8541572 - 8541550</t>
  </si>
  <si>
    <t>4710 - 4711 - 4712</t>
  </si>
  <si>
    <t>8541550</t>
  </si>
  <si>
    <t>1000194</t>
  </si>
  <si>
    <t>8572313 - 8572498 - 8572171 - 8572499</t>
  </si>
  <si>
    <t>1490 - 1492 - 1493 - 1491</t>
  </si>
  <si>
    <t>8572171</t>
  </si>
  <si>
    <t>1020025</t>
  </si>
  <si>
    <t>7873138 - 7873100 - 7873161</t>
  </si>
  <si>
    <t>8452 - 8453</t>
  </si>
  <si>
    <t>7873100</t>
  </si>
  <si>
    <t>7022055</t>
  </si>
  <si>
    <t>7287787</t>
  </si>
  <si>
    <t>2944 - 2945 - 2946</t>
  </si>
  <si>
    <t>7000060</t>
  </si>
  <si>
    <t>CeluFija. 3187119177</t>
  </si>
  <si>
    <t>8859 - 6250</t>
  </si>
  <si>
    <t>4004005</t>
  </si>
  <si>
    <t>2883182 - 2883075</t>
  </si>
  <si>
    <t>2150 - 12149 - 2149</t>
  </si>
  <si>
    <t>4006075</t>
  </si>
  <si>
    <t>8324215 - 8324033 - 8324392 -  832 41 99</t>
  </si>
  <si>
    <t>5960 - 5958 - 5962 - 5961</t>
  </si>
  <si>
    <t>8324199</t>
  </si>
  <si>
    <t>1000196</t>
  </si>
  <si>
    <t>8245148 - 8245286 - 8245020</t>
  </si>
  <si>
    <t>1512 - 1510</t>
  </si>
  <si>
    <t>8245020/286</t>
  </si>
  <si>
    <t>6104110</t>
  </si>
  <si>
    <t>CeluFija. 3204985255</t>
  </si>
  <si>
    <t>2879281</t>
  </si>
  <si>
    <t>8406166</t>
  </si>
  <si>
    <t>CeluFija. 3124571315</t>
  </si>
  <si>
    <t>5191 - 5192 - 8656 - 8655</t>
  </si>
  <si>
    <t>1000125</t>
  </si>
  <si>
    <t>8563149 - 8563738 - 8563734</t>
  </si>
  <si>
    <t>1670 - 1671 - 1672</t>
  </si>
  <si>
    <t>8563149</t>
  </si>
  <si>
    <t>1019120</t>
  </si>
  <si>
    <t>8479504 - 8479638 - 8479525</t>
  </si>
  <si>
    <t>1274 - 1275</t>
  </si>
  <si>
    <t>8479524</t>
  </si>
  <si>
    <t>6000105</t>
  </si>
  <si>
    <t xml:space="preserve">SURATA </t>
  </si>
  <si>
    <t xml:space="preserve">Carrera 4 No.3- 49 </t>
  </si>
  <si>
    <t>6169812 - 6169705</t>
  </si>
  <si>
    <t>7193 - 7192</t>
  </si>
  <si>
    <t>6169856</t>
  </si>
  <si>
    <t>1005130</t>
  </si>
  <si>
    <t>8559371 - 8559304</t>
  </si>
  <si>
    <t>1284 - 1283 - 1282</t>
  </si>
  <si>
    <t>1027100</t>
  </si>
  <si>
    <t>7815032 - 7815148</t>
  </si>
  <si>
    <t>8454 - 8455</t>
  </si>
  <si>
    <t>1005170</t>
  </si>
  <si>
    <t>7251108 - 7251275 - 7251606 - 7251555</t>
  </si>
  <si>
    <t>8632 - 8633 - 8631 - 8630</t>
  </si>
  <si>
    <t>7251275</t>
  </si>
  <si>
    <t>3007146</t>
  </si>
  <si>
    <t>6795516</t>
  </si>
  <si>
    <t>4980 - 4982</t>
  </si>
  <si>
    <t>8001064</t>
  </si>
  <si>
    <t>5286532 - 5286010</t>
  </si>
  <si>
    <t>5144 - 5143</t>
  </si>
  <si>
    <t>1034126</t>
  </si>
  <si>
    <t>6361010 - 6361009</t>
  </si>
  <si>
    <t>8677 - 8678</t>
  </si>
  <si>
    <t>6361009</t>
  </si>
  <si>
    <t>6003045</t>
  </si>
  <si>
    <t>8886030 - 8886029 - 8886234 - 8883406 - 8887029- 8886501</t>
  </si>
  <si>
    <t>1893 - 1895 - 1896 - 1894 - 1897 - 1898 - 1892 - 1890</t>
  </si>
  <si>
    <t>8886030</t>
  </si>
  <si>
    <t>056020</t>
  </si>
  <si>
    <t>8494319 - 8494320</t>
  </si>
  <si>
    <t>2890 - 2891 - 2892</t>
  </si>
  <si>
    <t>CeluFija. 3208417812</t>
  </si>
  <si>
    <t>2965 - 2966 - 2967 - 2968</t>
  </si>
  <si>
    <t>3005010</t>
  </si>
  <si>
    <t>8366299 - 8365740</t>
  </si>
  <si>
    <t>4810 - 4812</t>
  </si>
  <si>
    <t>8365673</t>
  </si>
  <si>
    <t>4006045</t>
  </si>
  <si>
    <t>8329220 - 8329222</t>
  </si>
  <si>
    <t>5936 - 5934 - 5933 - 5929 - 5935</t>
  </si>
  <si>
    <t>8329220</t>
  </si>
  <si>
    <t>3000180</t>
  </si>
  <si>
    <t>8458053 - 8458528 - 8458527</t>
  </si>
  <si>
    <t>4356 - 4357 - 4355</t>
  </si>
  <si>
    <t>8458528</t>
  </si>
  <si>
    <t>1034128</t>
  </si>
  <si>
    <t>6257316 - 6247175 - 6247029 - 6247028</t>
  </si>
  <si>
    <t>5860 - 5864 - 5861 - 5862</t>
  </si>
  <si>
    <t>6247028</t>
  </si>
  <si>
    <t>4015120</t>
  </si>
  <si>
    <t>8488276</t>
  </si>
  <si>
    <t>6219 - 6218 - 6216 - 6217</t>
  </si>
  <si>
    <t>8488003</t>
  </si>
  <si>
    <t>1015070</t>
  </si>
  <si>
    <t>TENA</t>
  </si>
  <si>
    <t>Calle 2 No 3-15 lado de la estación de policía</t>
  </si>
  <si>
    <t>8494395 - 8498150 - 8494279</t>
  </si>
  <si>
    <t>1206 - 1205</t>
  </si>
  <si>
    <t>8494279</t>
  </si>
  <si>
    <t>1000204</t>
  </si>
  <si>
    <t>8645034 - 8646437 - 8646187</t>
  </si>
  <si>
    <t>1481 - 1483 - 1482 - 1480</t>
  </si>
  <si>
    <t>8646437</t>
  </si>
  <si>
    <t>1009050</t>
  </si>
  <si>
    <t>7527422 - 7527087 - 7527041</t>
  </si>
  <si>
    <t>8643 - 8641 - 8640 - 8642</t>
  </si>
  <si>
    <t>7527041</t>
  </si>
  <si>
    <t>6013045</t>
  </si>
  <si>
    <t>5637010 - 5637006</t>
  </si>
  <si>
    <t>7155 - 7154</t>
  </si>
  <si>
    <t>5637196</t>
  </si>
  <si>
    <t>4015075</t>
  </si>
  <si>
    <t>8780418 - 8780061 - 878 02 34</t>
  </si>
  <si>
    <t>5937 - 5939 - 5938</t>
  </si>
  <si>
    <t>8780061</t>
  </si>
  <si>
    <t>4009085</t>
  </si>
  <si>
    <t>8377021 - 8377025 - 8377020</t>
  </si>
  <si>
    <t>5956 - 5957</t>
  </si>
  <si>
    <t>8377352</t>
  </si>
  <si>
    <t>1029120</t>
  </si>
  <si>
    <t>7338073 - 7338044</t>
  </si>
  <si>
    <t>8456 - 8456 - 8457 - 6292</t>
  </si>
  <si>
    <t>7338073</t>
  </si>
  <si>
    <t>6007160</t>
  </si>
  <si>
    <t>5663687 - 5663884 - 5663090 - 5663249</t>
  </si>
  <si>
    <t>7490 - 7491 - 7493 - 7494 - 7492</t>
  </si>
  <si>
    <t>5663884</t>
  </si>
  <si>
    <t>8305188</t>
  </si>
  <si>
    <t>7771459 - 7771282 - 7771266 - 7771409 - 7771084</t>
  </si>
  <si>
    <t>4942 - 4940 - 4943 - 4944 - 4941</t>
  </si>
  <si>
    <t>7771266</t>
  </si>
  <si>
    <t>4016130</t>
  </si>
  <si>
    <t>8374171 - 8374247 - 8374574 - 8374171 - 8374170</t>
  </si>
  <si>
    <t>8770 - 8771 - 8772 - 8773 - 8774</t>
  </si>
  <si>
    <t>8374122</t>
  </si>
  <si>
    <t>7013070</t>
  </si>
  <si>
    <t>8267641 - 8279655 - 8278083 - 8278585 - 8279506</t>
  </si>
  <si>
    <t>2553 - 2551 - 2554 - 2552 - 2550</t>
  </si>
  <si>
    <t>8278082</t>
  </si>
  <si>
    <t>7000020</t>
  </si>
  <si>
    <t xml:space="preserve"> 8267641 - 8403011</t>
  </si>
  <si>
    <t>2400 - 2401 - 2402</t>
  </si>
  <si>
    <t>1027102</t>
  </si>
  <si>
    <t>7889094 - 7889006 - 7889096 - 7889005</t>
  </si>
  <si>
    <t>8459 - 8606</t>
  </si>
  <si>
    <t>7889005</t>
  </si>
  <si>
    <t>3000181</t>
  </si>
  <si>
    <t>8482938 - 8482298 - 8482118</t>
  </si>
  <si>
    <t>4700 - 4702</t>
  </si>
  <si>
    <t>8482628</t>
  </si>
  <si>
    <t>1029052</t>
  </si>
  <si>
    <t>7368293 - 7368292 - 7368691 - 7368296</t>
  </si>
  <si>
    <t>8650 - 8652 - 8651 - 8679</t>
  </si>
  <si>
    <t>7368292</t>
  </si>
  <si>
    <t>6104180</t>
  </si>
  <si>
    <t>7292099 -   7292119</t>
  </si>
  <si>
    <t>8607 - 8608</t>
  </si>
  <si>
    <t>7292119</t>
  </si>
  <si>
    <t>3000083</t>
  </si>
  <si>
    <t>8619235</t>
  </si>
  <si>
    <t>7481 - 7483 - 7482 - 7480</t>
  </si>
  <si>
    <t>8619015</t>
  </si>
  <si>
    <t>6014083</t>
  </si>
  <si>
    <t>5670233 - 5670227 - 5670674</t>
  </si>
  <si>
    <t>4359 - 4358</t>
  </si>
  <si>
    <t>5670233</t>
  </si>
  <si>
    <t>8406168</t>
  </si>
  <si>
    <t>2882515 - 2885503 - 2885071</t>
  </si>
  <si>
    <t>5712 - 5710 - 5713 - 5714</t>
  </si>
  <si>
    <t>2885503</t>
  </si>
  <si>
    <t>8406170</t>
  </si>
  <si>
    <t>CeluFija. 3204985258</t>
  </si>
  <si>
    <t>5193 - 5194</t>
  </si>
  <si>
    <t>2948180</t>
  </si>
  <si>
    <t>6000168</t>
  </si>
  <si>
    <t>6277578 - 6277510</t>
  </si>
  <si>
    <t>7906 - 7905</t>
  </si>
  <si>
    <t>6277578</t>
  </si>
  <si>
    <t>1019130</t>
  </si>
  <si>
    <t>8549610</t>
  </si>
  <si>
    <t>1286 - 1285</t>
  </si>
  <si>
    <t>N.D.</t>
  </si>
  <si>
    <t>7012131</t>
  </si>
  <si>
    <t>8498224 - 8267641 - 8498325 - 8498210</t>
  </si>
  <si>
    <t>2392 - 2390</t>
  </si>
  <si>
    <t>8498210</t>
  </si>
  <si>
    <t>5000122</t>
  </si>
  <si>
    <t>2210333-2210303</t>
  </si>
  <si>
    <t>2722 - 2723 - 2721 - 2720 - 2724</t>
  </si>
  <si>
    <t>2210333</t>
  </si>
  <si>
    <t>7013075</t>
  </si>
  <si>
    <t>8275123 - 8275018 - 8275050 - 8267641</t>
  </si>
  <si>
    <t>2145 - 2146</t>
  </si>
  <si>
    <t>8275050</t>
  </si>
  <si>
    <t>1034130</t>
  </si>
  <si>
    <t>O.</t>
  </si>
  <si>
    <t>6371010 - 6371011 - 6371176</t>
  </si>
  <si>
    <t>5872 - 5870</t>
  </si>
  <si>
    <t>6371011</t>
  </si>
  <si>
    <t>7419030</t>
  </si>
  <si>
    <t>2267143 - 2266242 - 2266133</t>
  </si>
  <si>
    <t>2652 - 2653 - 2654 - 2655 - 2650</t>
  </si>
  <si>
    <t>2267559</t>
  </si>
  <si>
    <t>7419450</t>
  </si>
  <si>
    <t>2255806 - 2268116 - 2244371 - 2249839 - 2242481 - 2244032 - 2245118</t>
  </si>
  <si>
    <t>2661 - 2662 - 2664 - 2665 - 2666 - 2668 - 2660 - 2663</t>
  </si>
  <si>
    <t>2249841</t>
  </si>
  <si>
    <t>7020005</t>
  </si>
  <si>
    <t xml:space="preserve">7468019 - 7270382  - 7277098 </t>
  </si>
  <si>
    <t>2509 - 2511 - 2515 - 2516 - 2517 - 2518 - 2519 - 2514 - 2510 - 2513 - 2512</t>
  </si>
  <si>
    <t>7277096</t>
  </si>
  <si>
    <t>1029510</t>
  </si>
  <si>
    <t>8:00 AM A 5:00 P.M.</t>
  </si>
  <si>
    <t>7405522 - 7408730 - 7424051 - 7449776 - 7424547 - 7426439 - 7449780 - 7405522 - 7449785 - 7407547 - 7440115 - 7431302 - 7433179 - 7408731 - 7402740 - 7444320 - 7402730 - 7449784 - 7403627 - 7403758 - 7405533 -7441398</t>
  </si>
  <si>
    <t>8018 - 8001 - 8034 - 8015 - 8204 - 8248 - 8033 - 8012 - 8080 - 8246 - 8007 - 8070 - 9130 - 8250 - 8206 - 8086 - 8232 - 8028 - 8006 - 8207 - 8217 - 8049 - 5819 - 8098 - 8099 - 8941 - 8051 - 8013 - 8042 - 8215 - 8093 - 8035 - 8087 - 8050 - 8205 - 3617 - 8067 - 3628 - 8089 - 8010 - 8037 - 8005 - 8256 - 8029 - 8036 - 8247 - 8053 - 8083 - 8021 - 8021 - 8200 - 8209 - 8236 - 8203 - 8056 - 8220 - 8040 - 8038 - 8078 - 8039 - 8024 - 8208 - 8084 - 8201 - 8060 - 8219 - 8242 - 8017 - 8071 - 8077 - 8023 - 8224 - 9992 - 8014 - 8253 - 8004 - 8031 - 8072 - 8046 - 9991 - 8025 - 8009 - 8043 - 8243 - 8262 - 8259 - 8245 - 8047 - 8244 - 8066 - 8225 - 8063 - 8032 - 8260 - 8227 - 8073 - 8030 - 8251 - 8222 - 8258 - 8084 - 8202 - 8085 - 8213 - 9993 - 8008 - 8026 - 8019 - 8240 - 8002 - 8041 - 8064 - 8210 - 8214 - 8261 - 8048 - 8079 - 8027 - 8074 - 8052 - 8044 - 8054 - 95050 - 8082 - 8022 - 8022 - 8020 - 8212 - 8226 - 8249 - 8254 - 8090 - 8088 - 8094 - 8095 - 8096 - 8097 - 8068 - 8255 - 8061 - 8055 - 8228</t>
  </si>
  <si>
    <t>7424431</t>
  </si>
  <si>
    <t>7022</t>
  </si>
  <si>
    <t>7468019 - 7280210 - 7280138 - 7282651 - 7280219</t>
  </si>
  <si>
    <t>2186 - 2188 - 2187 - 2183 - 2182 - 2184 - 2185</t>
  </si>
  <si>
    <t>7280138</t>
  </si>
  <si>
    <t>3003045</t>
  </si>
  <si>
    <t>8275042 - 8278711 - 8276665</t>
  </si>
  <si>
    <t>4424 - 4420 - 4423 - 4422</t>
  </si>
  <si>
    <t>8276665</t>
  </si>
  <si>
    <t>1029054</t>
  </si>
  <si>
    <t>7326097 -  7326085</t>
  </si>
  <si>
    <t>8610 - 8609</t>
  </si>
  <si>
    <t>7326085</t>
  </si>
  <si>
    <t>1029056</t>
  </si>
  <si>
    <t>7351009 - 7351064</t>
  </si>
  <si>
    <t>8612 - 8611</t>
  </si>
  <si>
    <t>7351064</t>
  </si>
  <si>
    <t>1000208</t>
  </si>
  <si>
    <t xml:space="preserve">UBALA </t>
  </si>
  <si>
    <t xml:space="preserve">Carrera 3 N° 3 – 44/48  </t>
  </si>
  <si>
    <t>8537085  - 8537086 - 8537001 - 8537087</t>
  </si>
  <si>
    <t>1288 - 1287</t>
  </si>
  <si>
    <t>1030450</t>
  </si>
  <si>
    <t>8553460 - 8553015 - 8552650 - 8552103 - 8553408</t>
  </si>
  <si>
    <t>1345 - 1346 - 1347 - 1348 - 1342 - 1343 - 1349 - 1340 - 1344 - 1341</t>
  </si>
  <si>
    <t>5000031</t>
  </si>
  <si>
    <t>CeluFija. 3208437087 - 3136490004</t>
  </si>
  <si>
    <t>2075365</t>
  </si>
  <si>
    <t>1029140</t>
  </si>
  <si>
    <t>7404557 - 7305031</t>
  </si>
  <si>
    <t>8613 - 8615 - 8614</t>
  </si>
  <si>
    <t>7404557</t>
  </si>
  <si>
    <t>1003035</t>
  </si>
  <si>
    <t>8488190 - 8488263 - 8488002 - 8488189</t>
  </si>
  <si>
    <t>1401 - 1400 - 1402</t>
  </si>
  <si>
    <t>8488189</t>
  </si>
  <si>
    <t>3003050</t>
  </si>
  <si>
    <t>6815036 - 6815035</t>
  </si>
  <si>
    <t>4979 - 4984</t>
  </si>
  <si>
    <t>6815035</t>
  </si>
  <si>
    <t>056830</t>
  </si>
  <si>
    <t>8502212  - 8502277 - 8502063</t>
  </si>
  <si>
    <t>4276-4277-4278</t>
  </si>
  <si>
    <t>8204155</t>
  </si>
  <si>
    <t>7778072 - 7778058</t>
  </si>
  <si>
    <t>5145 - 5146</t>
  </si>
  <si>
    <t>7778058</t>
  </si>
  <si>
    <t>1033100</t>
  </si>
  <si>
    <t>8460309  - 8460004 - 8460051 - 8460050 - 8460124</t>
  </si>
  <si>
    <t>1289 - 1100</t>
  </si>
  <si>
    <t>8460004</t>
  </si>
  <si>
    <t>3009035</t>
  </si>
  <si>
    <t>8360392 - 8360836 - 8360155 - 8360247</t>
  </si>
  <si>
    <t>4360 - 4361 - 4362</t>
  </si>
  <si>
    <t>8360155</t>
  </si>
  <si>
    <t>8305145</t>
  </si>
  <si>
    <t>7773042 - 7773062</t>
  </si>
  <si>
    <t>4964 - 4962 - 4963 - 6197</t>
  </si>
  <si>
    <t>7773062</t>
  </si>
  <si>
    <t>4000148</t>
  </si>
  <si>
    <t>2885207 - 2885116</t>
  </si>
  <si>
    <t>6256 - 6257</t>
  </si>
  <si>
    <t>2885116</t>
  </si>
  <si>
    <t>8709470</t>
  </si>
  <si>
    <t>5808777 - 5745858 - 5745601 - 5745617 - 5745606 - 5745602 - 5745592 - 5745898 - 5745606 - 5745630 - 5745620 - 5745597 - 5745633 - 5715088 - 5745642 - 5745640 - 5802287 - 5606198 - 5745590 - 5745615</t>
  </si>
  <si>
    <t>5460 - 5466 - 5442 - 5448 - 5443 - 5446 - 5453 - 5465 - 5457 - 5455 - 5451 - 5464 - 5440 - 5452 - 5450 - 5463 - 5444 - 5447 - 5454 - 5449 - 5441 - 5456 - 5445</t>
  </si>
  <si>
    <t>5745640/5630</t>
  </si>
  <si>
    <t xml:space="preserve">5709026 - 5722108 </t>
  </si>
  <si>
    <t>5461-5462</t>
  </si>
  <si>
    <t>4005086</t>
  </si>
  <si>
    <t>8493339 - 8493941 - 8493933</t>
  </si>
  <si>
    <t>4363 - 4365 - 4366</t>
  </si>
  <si>
    <t>8493709</t>
  </si>
  <si>
    <t>3000185</t>
  </si>
  <si>
    <t>4304018 - 4304017 -  -  - Celu Fijo 3204985273</t>
  </si>
  <si>
    <t>4304018</t>
  </si>
  <si>
    <t>3000186</t>
  </si>
  <si>
    <t>8305579 - 8305624 - 8305355</t>
  </si>
  <si>
    <t>4195 - 4196</t>
  </si>
  <si>
    <t>8305624</t>
  </si>
  <si>
    <t>6420450</t>
  </si>
  <si>
    <t>7564207 - 7564717 - 7564131 - 7564758 - 7565993 - 7565236</t>
  </si>
  <si>
    <t>8692 - 8693 - 8694 - 8691 - 8695 - 8690</t>
  </si>
  <si>
    <t>7564758</t>
  </si>
  <si>
    <t>4000122</t>
  </si>
  <si>
    <t>2840299 - 2840298</t>
  </si>
  <si>
    <t>6255 - 6254 - 6253 - 6252 - 6251</t>
  </si>
  <si>
    <t>2840298</t>
  </si>
  <si>
    <t>1008125</t>
  </si>
  <si>
    <t>8681050 - 8681062</t>
  </si>
  <si>
    <t>1257 - 1258</t>
  </si>
  <si>
    <t>8681050</t>
  </si>
  <si>
    <t>1029145</t>
  </si>
  <si>
    <t>7366000 - 7366045</t>
  </si>
  <si>
    <t>8619 - 8617 - 8618 - 8623 - 8624</t>
  </si>
  <si>
    <t>7366045</t>
  </si>
  <si>
    <t>1033105</t>
  </si>
  <si>
    <t>8459171 - 8459057</t>
  </si>
  <si>
    <t>1137 - 1138 - 1139</t>
  </si>
  <si>
    <t>8459057</t>
  </si>
  <si>
    <t>6000115</t>
  </si>
  <si>
    <t>6297154 - 6297107 - 6297033</t>
  </si>
  <si>
    <t>7907 - 7908</t>
  </si>
  <si>
    <t>6297107</t>
  </si>
  <si>
    <t>5000041</t>
  </si>
  <si>
    <t>6360 - 6362</t>
  </si>
  <si>
    <t>8552019</t>
  </si>
  <si>
    <t>760550</t>
  </si>
  <si>
    <t>2735 -2736 - 2737</t>
  </si>
  <si>
    <t>1005176</t>
  </si>
  <si>
    <t>7366000 - 7320649 - 7320233 - 7320648 - 7320269 - 7320234</t>
  </si>
  <si>
    <t>8584 - 8532 - 8530 - 8533</t>
  </si>
  <si>
    <t>7320456</t>
  </si>
  <si>
    <t>6007162</t>
  </si>
  <si>
    <t>5566011 - 5566013</t>
  </si>
  <si>
    <t>7156 - 7157</t>
  </si>
  <si>
    <t>5566011</t>
  </si>
  <si>
    <t>7009308</t>
  </si>
  <si>
    <t>4284156 - 4284155 - 4284781</t>
  </si>
  <si>
    <t>5940 - 5941 - 5942 - 5943</t>
  </si>
  <si>
    <t>4284155</t>
  </si>
  <si>
    <t>1019140</t>
  </si>
  <si>
    <t>CeluFija. 3204985265 - 8505550</t>
  </si>
  <si>
    <t>1156 - 1155</t>
  </si>
  <si>
    <t>4012030</t>
  </si>
  <si>
    <t>2533170 - 2533155 - 2533093</t>
  </si>
  <si>
    <t>8835 - 8840 - 8842 - 8843</t>
  </si>
  <si>
    <t>2533155</t>
  </si>
  <si>
    <t>1034134</t>
  </si>
  <si>
    <t>7320456 - 6241346 - 6241557 - 6244561 - 6241217</t>
  </si>
  <si>
    <t>5843 - 5840 - 5842</t>
  </si>
  <si>
    <t>6216165</t>
  </si>
  <si>
    <t>7166158 - 7166230 - 7166222</t>
  </si>
  <si>
    <t>7356 - 7912 - 7913</t>
  </si>
  <si>
    <t>1000155</t>
  </si>
  <si>
    <t>8565367 - 8565338 - 6241218</t>
  </si>
  <si>
    <t>8662 - 8663 - 8660 - 8661</t>
  </si>
  <si>
    <t>8565164</t>
  </si>
  <si>
    <t>4214065</t>
  </si>
  <si>
    <t>2475036 - 2475033 - 2475028 - 2475070 - Celu Fijo 3204985274</t>
  </si>
  <si>
    <t>5995 - 5996 - 5994</t>
  </si>
  <si>
    <t>1032</t>
  </si>
  <si>
    <t>6627654 - 6627162 - 6628888 - 6626235 - 6621090 - 6624878 - 6626695 - 6620300 - 6622633 - 6629201 - 6626615 - 6626239 - 6624209 - 6625926 - 6624443 - 6623271 - 6624402 - 6629674 - 6628889 - 6624360</t>
  </si>
  <si>
    <t>1717 - 1706 - 1713 - 1711 - 1718 - 1719 - 1709 - 1716 - 1707 - 1710 - 1714 - 1715 - 1708 - 1712</t>
  </si>
  <si>
    <t>6621090/4309</t>
  </si>
  <si>
    <t>4015128</t>
  </si>
  <si>
    <t>8797513 - 8797502</t>
  </si>
  <si>
    <t>5964 - 5963</t>
  </si>
  <si>
    <t>8797502</t>
  </si>
  <si>
    <t>253410</t>
  </si>
  <si>
    <t>7810-7819</t>
  </si>
  <si>
    <t>1015155</t>
  </si>
  <si>
    <t xml:space="preserve">8349032 - 8349033 - 8349310 </t>
  </si>
  <si>
    <t>1104 - 1105 - 1106 - 1107</t>
  </si>
  <si>
    <t>8349310</t>
  </si>
  <si>
    <t>1010040</t>
  </si>
  <si>
    <t>6518209 - 6518208</t>
  </si>
  <si>
    <t>6518209</t>
  </si>
  <si>
    <t>5000127</t>
  </si>
  <si>
    <t>6354 - 6353 - 6352 - 6350</t>
  </si>
  <si>
    <t>8690221</t>
  </si>
  <si>
    <t>1019145</t>
  </si>
  <si>
    <t>8546181 - 8546155 - 8546146</t>
  </si>
  <si>
    <t>1108 - 1109</t>
  </si>
  <si>
    <t>8546146</t>
  </si>
  <si>
    <t>7012355</t>
  </si>
  <si>
    <t>CeluFija. 3124571310</t>
  </si>
  <si>
    <t>2914 - 2913 - 2912</t>
  </si>
  <si>
    <t>4015130</t>
  </si>
  <si>
    <t>8383101 - 838 30 10</t>
  </si>
  <si>
    <t>8742 - 8740</t>
  </si>
  <si>
    <t>8383010</t>
  </si>
  <si>
    <t>3009450</t>
  </si>
  <si>
    <t>8538507 - 8872150 - 8870223 - 8871322 - 8872150</t>
  </si>
  <si>
    <t>4720 - 4723 - 4721 - 4724</t>
  </si>
  <si>
    <t>8871888</t>
  </si>
  <si>
    <t>6005080</t>
  </si>
  <si>
    <t>8325206 - 8325124</t>
  </si>
  <si>
    <t>7110 - 7109</t>
  </si>
  <si>
    <t>8325206</t>
  </si>
  <si>
    <t>1034460</t>
  </si>
  <si>
    <t>8565164 - 6356042 -6358049 - 6358570 - 6358571 - 63554118 - 6356043 - 6359618 - 6358050 - 6344568 - 6349223</t>
  </si>
  <si>
    <t>5815 - 5803 - 5805 - 5808 - 5816 - 5818 - 5802 - 5807 - 5801 - 5809 - 5811 - 5806 - 5817 - 5804 - 5812 - 5800 - 5814</t>
  </si>
  <si>
    <t>6357804/8571</t>
  </si>
  <si>
    <t>6000172</t>
  </si>
  <si>
    <t>6252511 - 6252030 - 6252978</t>
  </si>
  <si>
    <t>7663 - 7662 - 7660</t>
  </si>
  <si>
    <t>6252030</t>
  </si>
  <si>
    <t>3000091</t>
  </si>
  <si>
    <t>ZARAGOZA(Operando desde la oficina de  Caucasia-Antioquia)</t>
  </si>
  <si>
    <t>8389036 - 8389102</t>
  </si>
  <si>
    <t>4163 - 4164</t>
  </si>
  <si>
    <t>8983896</t>
  </si>
  <si>
    <t>7024450</t>
  </si>
  <si>
    <t>2206279-2206040</t>
  </si>
  <si>
    <t>6531 - 6533 - 6534 - 6530 - 6532</t>
  </si>
  <si>
    <t>2206041</t>
  </si>
  <si>
    <t>1029155</t>
  </si>
  <si>
    <t>6357804 - 7344033 - 7344031</t>
  </si>
  <si>
    <t>8625 - 8627</t>
  </si>
  <si>
    <t>7344031</t>
  </si>
  <si>
    <t>1035460</t>
  </si>
  <si>
    <t>8524054  8515853 - 8510375 - 8510565 - 8512642 - 8514637 - 8515626 - 8528396 - 8522496 - 8529941 - 8524560 - 8513058 - 8525584 - 8524564</t>
  </si>
  <si>
    <t>1501 - 1502 - 1505 - 1506 - 1503 - 1504 - 1500</t>
  </si>
  <si>
    <t>8522496/9941</t>
  </si>
  <si>
    <t>478020</t>
  </si>
  <si>
    <t xml:space="preserve">3734300 </t>
  </si>
  <si>
    <t>5495 -  5496 - 5497</t>
  </si>
  <si>
    <t>251850</t>
  </si>
  <si>
    <t>1807-1809-1808</t>
  </si>
  <si>
    <t>52840</t>
  </si>
  <si>
    <t>Amalfi</t>
  </si>
  <si>
    <t>057810</t>
  </si>
  <si>
    <t>San Juan De Urabá</t>
  </si>
  <si>
    <t>4280- 4281- 4282- 4283</t>
  </si>
  <si>
    <t>Banco Agrario de Colombia S.A.</t>
  </si>
  <si>
    <t xml:space="preserve">CN-HT-024 </t>
  </si>
  <si>
    <t>Vs 31.0</t>
  </si>
  <si>
    <t>B</t>
  </si>
  <si>
    <t>COD REGIONAL</t>
  </si>
  <si>
    <t>COD</t>
  </si>
  <si>
    <t>Medellín Carrera 52 # 50 - 37, Piso 2</t>
  </si>
  <si>
    <t>Bogota</t>
  </si>
  <si>
    <t>Bogotá Calle 16 No. 6 - 66 piso 10 - Avianca</t>
  </si>
  <si>
    <t>Cafetera</t>
  </si>
  <si>
    <t>Manizales Calle 23 No. 21 - 45, Piso 5. Edificio BCH</t>
  </si>
  <si>
    <t>-</t>
  </si>
  <si>
    <t>Convenios</t>
  </si>
  <si>
    <t>Costa</t>
  </si>
  <si>
    <t>Barranquilla Carrera 51 # 79 - 34 Piso 4, Oficina 401</t>
  </si>
  <si>
    <t>Occidente</t>
  </si>
  <si>
    <t>Cali Calle 11 No. 5 - 28. Centro</t>
  </si>
  <si>
    <t>Tunja Calle 18 N° 11-31. Centro</t>
  </si>
  <si>
    <t>Bucaramanga Calle 35 N° 17- 34 piso 5</t>
  </si>
  <si>
    <t>Sur</t>
  </si>
  <si>
    <t>Neiva Calle 7 # 6 - 27 Piso 16</t>
  </si>
  <si>
    <t>Monteria</t>
  </si>
  <si>
    <t>Montería Carrera 3 # 29 - 21, Piso 3</t>
  </si>
  <si>
    <t xml:space="preserve">Arauca Carrera 20  # 19 - 55 </t>
  </si>
  <si>
    <t>Cúcuta Calle 10 N° 5-50 local 4 Edificio Agrobancario - Centro</t>
  </si>
  <si>
    <t>DEPARTAMENTO ORIGEN</t>
  </si>
  <si>
    <t>DEPARTAMENTO DESTINO</t>
  </si>
  <si>
    <t>BOGOTÁ D.C</t>
  </si>
  <si>
    <t>VICHADA</t>
  </si>
  <si>
    <t>LA GUAJIRA</t>
  </si>
  <si>
    <t>AMAZONAS</t>
  </si>
  <si>
    <t>GUAVIARE</t>
  </si>
  <si>
    <t>VAUPÉS</t>
  </si>
  <si>
    <t>ARCHIPIÉLAGO DE SAN ANDRÉS, PROVIDENCIA Y SANTA CATALINA</t>
  </si>
  <si>
    <t>GUAINÍA</t>
  </si>
  <si>
    <t>DIBULLA(MINGUEO)</t>
  </si>
  <si>
    <t>NOMBRE LOCAL/ESTABLECIMIENTO</t>
  </si>
  <si>
    <t xml:space="preserve">Oficina admon </t>
  </si>
  <si>
    <t xml:space="preserve">Diagonal estación de policía san Adolfo centro </t>
  </si>
  <si>
    <t xml:space="preserve">Calle 8 No. 5 -49 </t>
  </si>
  <si>
    <t>Calle 20N° 19 – 72 Betulia Antioquia</t>
  </si>
  <si>
    <t>CRA 8 No. 10</t>
  </si>
  <si>
    <t>Casa Cural en la Calle del Comercio a 70 Metros de la Policia</t>
  </si>
  <si>
    <t> Calle 10 #23ª 48</t>
  </si>
  <si>
    <t>BARRIO CUBIS SUBIENDO A LA MESETA</t>
  </si>
  <si>
    <t xml:space="preserve">Calle 6 # 24-11 </t>
  </si>
  <si>
    <t>CARRERA 3 No 3 56</t>
  </si>
  <si>
    <t>Carrera 3ª No. 5 - 14</t>
  </si>
  <si>
    <t xml:space="preserve">Calle 54a No. 49 -46 </t>
  </si>
  <si>
    <t>Calle 6 Cra 6 B -centro local 07</t>
  </si>
  <si>
    <t xml:space="preserve">Cod. Oficina admon </t>
  </si>
  <si>
    <t>AMARILLA</t>
  </si>
  <si>
    <t>AZUL</t>
  </si>
  <si>
    <t>TULA TRANSITORIO</t>
  </si>
  <si>
    <t>08:00 10:00</t>
  </si>
  <si>
    <t>Bogotá</t>
  </si>
  <si>
    <t>15:00 16:00</t>
  </si>
  <si>
    <t>TULA NEGRA</t>
  </si>
  <si>
    <t>08:00 A 10:00</t>
  </si>
  <si>
    <t>TIPOLOGIA CLASIFICACION OFICINAS</t>
  </si>
  <si>
    <t>HORARIO</t>
  </si>
  <si>
    <t>OBSERVACION</t>
  </si>
  <si>
    <t>OBSERVACIONES</t>
  </si>
  <si>
    <t>Bodega AV. 68 Bogotá</t>
  </si>
  <si>
    <t>Bogotá Av. calle 68 n 10-05</t>
  </si>
  <si>
    <t xml:space="preserve">Lunes a Viernes 8:00 a.m. y 2:00 p.m.
Sábados 8:00 a.m. 
</t>
  </si>
  <si>
    <t>DIRECCION OFICINA</t>
  </si>
  <si>
    <t>SBAN ORIGEN</t>
  </si>
  <si>
    <t>SBAN DESTINO</t>
  </si>
  <si>
    <t>SIGUIENTE DIA</t>
  </si>
  <si>
    <t>TIEMPO MAXIMO CLC DESTINO</t>
  </si>
  <si>
    <t>TIEMPO MAXIMO DIGITALIZACION</t>
  </si>
  <si>
    <t>ESPECIAL</t>
  </si>
  <si>
    <t xml:space="preserve">Dias a la semana que se recoge la tula en la oficina </t>
  </si>
  <si>
    <t>BAC+CERCA</t>
  </si>
  <si>
    <t>ALTO NIVEL</t>
  </si>
  <si>
    <t>CB EPAGO TUNJA</t>
  </si>
  <si>
    <t>CB EPAGO DUITAMA</t>
  </si>
  <si>
    <t>CB EPAGO SOGAMOSO</t>
  </si>
  <si>
    <t>CB PUNTO DE PAGO CHIA</t>
  </si>
  <si>
    <t>CB PUNTO DE PAGO UBATE</t>
  </si>
  <si>
    <t>CB PUNTO DE PAGO FUSAGASUGA</t>
  </si>
  <si>
    <t>CB-PUNTO DE PAGO - PACHO</t>
  </si>
  <si>
    <t xml:space="preserve">CB-PUNTO DE PAGO – SILVANIA </t>
  </si>
  <si>
    <t>CB-PUNTO DE PAGO-ACACIAS</t>
  </si>
  <si>
    <t>CB-PUNTO DE PAGO GRANADA</t>
  </si>
  <si>
    <t>CB PUNTO DE PAGO GIRARDOT</t>
  </si>
  <si>
    <t>CB PUNTO DE PAGO FACATATIVA</t>
  </si>
  <si>
    <t>CB PUNTO DE PAGO CHOCONTA</t>
  </si>
  <si>
    <t>CB PUNTO DE PAGO SOPO</t>
  </si>
  <si>
    <t>CB PUNTO DE PAGO EL COLEGIO</t>
  </si>
  <si>
    <t>CB PUNTO DE PAGO LA CALERA</t>
  </si>
  <si>
    <t>CB PUNTO DE PAGO LA MESA</t>
  </si>
  <si>
    <t>CB PUNTO DE PAGO FUNZA</t>
  </si>
  <si>
    <t>CB PUNTO DE PAGO TENJO</t>
  </si>
  <si>
    <t>CB PUNTO DE PAGO VILLAPINZON</t>
  </si>
  <si>
    <t>CB PUNTO DE PAGO AGUA DE DIOS</t>
  </si>
  <si>
    <t>CB PUNTO DE PAGO FOMEQUE</t>
  </si>
  <si>
    <t>CB SR PUNTO DE PAGO</t>
  </si>
  <si>
    <t>CB PUNTO DE PAGO TABIO</t>
  </si>
  <si>
    <t>CB PUNTO DE PAGO TOCAIMA</t>
  </si>
  <si>
    <t>CB PUNTO DE PAGO VILLETA</t>
  </si>
  <si>
    <t xml:space="preserve">CB PUNTO DE PAGO CUCUTA </t>
  </si>
  <si>
    <t>CB PUNTO DE PAGO MAICAO</t>
  </si>
  <si>
    <t>CB PUNTO DE PAGO VILLAVICENCIO</t>
  </si>
  <si>
    <t xml:space="preserve">CB PUNTO DE PAGO IPIALES </t>
  </si>
  <si>
    <t>CB PUNTO DE PAGO CHIQUINQUIRA</t>
  </si>
  <si>
    <t>CB PUNTO DE PAGO GIRON</t>
  </si>
  <si>
    <t>CB PUNTO DE PAGO FLORIDABLANCA</t>
  </si>
  <si>
    <t xml:space="preserve">CB PUNTO DE PAGO SINCELEJO </t>
  </si>
  <si>
    <t xml:space="preserve">CB PUNTO DE PAGO MONERIA </t>
  </si>
  <si>
    <t>CB PUNTO DE PAGO COTA</t>
  </si>
  <si>
    <t>CB PUNTO DE PAGO MADRID</t>
  </si>
  <si>
    <t>CB REVAL BOSA</t>
  </si>
  <si>
    <t>CB REVAL VENECIA</t>
  </si>
  <si>
    <t>CB REVAL VALLEDUPAR</t>
  </si>
  <si>
    <t>CB REVAL MULTIPAGAS-VILLAVICENCIO</t>
  </si>
  <si>
    <t>CB REVAL MONTEVIDEO</t>
  </si>
  <si>
    <t>CB REVAL ASTROCENTRO</t>
  </si>
  <si>
    <t>CB REVAL CARTAGENA</t>
  </si>
  <si>
    <t>CB REVAL POPAYAN</t>
  </si>
  <si>
    <t>CB REVAL BARRANQUILLA</t>
  </si>
  <si>
    <t>CB REVAL PASTO</t>
  </si>
  <si>
    <t>CB REVAL BUCARAMANGA</t>
  </si>
  <si>
    <t>CB REVAL MULTIPAGAS - ESTADIO</t>
  </si>
  <si>
    <t>CB REVAL ARMENIA PLAZA BOLÍVAR</t>
  </si>
  <si>
    <t>CB REVAL MANIZALES CENTRO</t>
  </si>
  <si>
    <t>CB REVAL NEIVA</t>
  </si>
  <si>
    <t>CB REVAL CONSUMO ENVIGADO</t>
  </si>
  <si>
    <t>CB REVAL DOSQUEBRADAS</t>
  </si>
  <si>
    <t xml:space="preserve">CB REVAL CALI - CALIMA </t>
  </si>
  <si>
    <t>CB REVAL CARRERA 7</t>
  </si>
  <si>
    <t>CB REVAL LA CEJA</t>
  </si>
  <si>
    <t>CB REVAL ESPINAL</t>
  </si>
  <si>
    <t>CB REVAL CAD</t>
  </si>
  <si>
    <t>CB REVAL FACATATIVA</t>
  </si>
  <si>
    <t>CB REVAL SANTA FE</t>
  </si>
  <si>
    <t>CB REVAL ENGATIVA</t>
  </si>
  <si>
    <t>CB REVAL CONNECTA</t>
  </si>
  <si>
    <t>CB REVAL SANTA LUCIA</t>
  </si>
  <si>
    <t>CB REVAL TUMACO</t>
  </si>
  <si>
    <t>CB REVAL CASTILLA</t>
  </si>
  <si>
    <t>CB REVAL SAN JAVIER</t>
  </si>
  <si>
    <t>CB REVAL MADRID</t>
  </si>
  <si>
    <t>CB REVAL ANORI</t>
  </si>
  <si>
    <t>KR 11 # 21 -55</t>
  </si>
  <si>
    <t>Calle 16a No 15 - 60</t>
  </si>
  <si>
    <t>Calle 12 No 9-57 Centro</t>
  </si>
  <si>
    <t xml:space="preserve">Calle 3 No 1 - 45 Este </t>
  </si>
  <si>
    <t>Carrera 10 No 13 - 23</t>
  </si>
  <si>
    <t>Calle 6 # 6-39</t>
  </si>
  <si>
    <t>Cra 7 # 7 - 39</t>
  </si>
  <si>
    <t xml:space="preserve">Calle  2 Nro. 4-57 Local  102 </t>
  </si>
  <si>
    <t>Calle 20 No. 03-60 Centro</t>
  </si>
  <si>
    <t xml:space="preserve">Carrera 6 Nro. 8-91 </t>
  </si>
  <si>
    <t>Carrera 18 Nro.7-43</t>
  </si>
  <si>
    <t>Carrera 4 Nro. 10-27</t>
  </si>
  <si>
    <t>Cra 14 Nro.13-54</t>
  </si>
  <si>
    <t xml:space="preserve">Cra   14 Nro. 13-95 </t>
  </si>
  <si>
    <t>Cra 10 # 18-18</t>
  </si>
  <si>
    <t>Carrera 2 # 7-15 Interior 10 y 11</t>
  </si>
  <si>
    <t>Carrera 5 No 5 - 73 Lc 105 Centro Comercial Molina del Parque</t>
  </si>
  <si>
    <t>Calle 2 # 3-23</t>
  </si>
  <si>
    <t>Calle 10 # 5-43</t>
  </si>
  <si>
    <t>Calle 7  # 2B - 34 Local 202</t>
  </si>
  <si>
    <t>Calle 8 # 18-48 Of 103</t>
  </si>
  <si>
    <t>cra 14 # 12-30</t>
  </si>
  <si>
    <t>Calle 4 # 2-37 Loc 108</t>
  </si>
  <si>
    <t>Carrera 5 # 3 27 Local 210</t>
  </si>
  <si>
    <t xml:space="preserve">Carrera 9 # 13-31 Centro </t>
  </si>
  <si>
    <t>Calle 5 # 1-59</t>
  </si>
  <si>
    <t>Calle 4 No 4 - 38</t>
  </si>
  <si>
    <t>Calle 5# 3-08</t>
  </si>
  <si>
    <t>Calle 4 No 7-62</t>
  </si>
  <si>
    <t>Calle 11 No 4 64</t>
  </si>
  <si>
    <t>Calle 5 No 6 17</t>
  </si>
  <si>
    <t>Calle 20 No 11-10</t>
  </si>
  <si>
    <t>Av 4 No 11-75</t>
  </si>
  <si>
    <t>Cra 10 No 12 43 piso 1 al lado del Hotel El Dorado</t>
  </si>
  <si>
    <t>Carrera 32 No 40-42</t>
  </si>
  <si>
    <t xml:space="preserve">Calle 11 No. 5-32 </t>
  </si>
  <si>
    <t xml:space="preserve">Calle 16#7a-29 </t>
  </si>
  <si>
    <t>Carrera 25#29-57</t>
  </si>
  <si>
    <t>Cra 7 No 3 - 48 local 9, al frente del Hospital San Juan de Dios</t>
  </si>
  <si>
    <t xml:space="preserve">Cra 78# 35-07 sur </t>
  </si>
  <si>
    <t>Carrera 16 No 23-04 Local 2</t>
  </si>
  <si>
    <t>Carrera 3 # 10-01 local J 102 Centro Comercial Suricentro</t>
  </si>
  <si>
    <t>CALLE 12 # 4 - 29</t>
  </si>
  <si>
    <t>Calle 33 sur # 16L-05</t>
  </si>
  <si>
    <t xml:space="preserve">Calle 7 # 4-27 </t>
  </si>
  <si>
    <t>Carrera 3 #15-41 Local 41 Centro Comercial Los Panches</t>
  </si>
  <si>
    <t>Calle 49 # 8D-29 Local 102 Centro Comercial Puerto Real</t>
  </si>
  <si>
    <t xml:space="preserve">Cra 13 # 10 -15 </t>
  </si>
  <si>
    <t> Carrera 11D # 18B 10 local 98 entrada 3 Plaza Centro Compartir</t>
  </si>
  <si>
    <t xml:space="preserve">Km 0 Via Sogamoso-Tibasosa local 18 Manzana 7 Central de Abastos COMPRORIENTE
</t>
  </si>
  <si>
    <t>Calle 2 No. 2-07</t>
  </si>
  <si>
    <t>Av de las Américas # 50 - 15 LOCAL: B1017</t>
  </si>
  <si>
    <t xml:space="preserve">CALLE 55 N° 7 - 07 Bosa Despensa 
</t>
  </si>
  <si>
    <t>Diagonal 46A Sur N.52C-38</t>
  </si>
  <si>
    <t xml:space="preserve">Calle 16 B N-9-98 Local esquina Edificio Calderón </t>
  </si>
  <si>
    <t>CRA 32 # 38-26 CENTRO</t>
  </si>
  <si>
    <t>CALLE 17 # 68 D – 68</t>
  </si>
  <si>
    <t>CALLE 25N # 5 AN – 04 SÓTANO </t>
  </si>
  <si>
    <t>Calle 31 Carrera 69 Esq. Local 6 y 7  C. C. Santa Lucia</t>
  </si>
  <si>
    <t>Calle 4 No 7-54</t>
  </si>
  <si>
    <t>Carrera 52 N° 74 - 25 Local 103 y 104</t>
  </si>
  <si>
    <t>Calle 17 No.25-60 C. C. El Liceo Local 228</t>
  </si>
  <si>
    <t>Calle 35 N° 19 - 41 Local 121</t>
  </si>
  <si>
    <t>CRA 74 # 48B-29 </t>
  </si>
  <si>
    <t>CRA 15 #20-09  CENTRO</t>
  </si>
  <si>
    <t>CR 22 #21-34 LOCAL 1 MANIZALES</t>
  </si>
  <si>
    <t>Carrera 5 No.11-64</t>
  </si>
  <si>
    <t>CRA 43 32 A SUR-27</t>
  </si>
  <si>
    <t>Carrera 16 No.24-70 C. C. Plaza del Sol Local 203A y 208A</t>
  </si>
  <si>
    <t>Calle 70 Cr 1 Esquina C.C calima, Local 204</t>
  </si>
  <si>
    <t>Cr 7 Nº12b -27</t>
  </si>
  <si>
    <t xml:space="preserve">Calle 20 No 22 05 Local 121
Horario: L a V : 8:30 AM a 1:00 PM y 2:00 PM 5:30 PM
Sabados  8:30 AM A 12:30 PM           </t>
  </si>
  <si>
    <t>CALLE 10 # 4-01</t>
  </si>
  <si>
    <t>Carrera 30 No. 25 - 90 Bogotá</t>
  </si>
  <si>
    <t xml:space="preserve">Calle 7 B No.  5 - 87 </t>
  </si>
  <si>
    <t> C.C SANTAFE CLL. 185 # 45-03 dentro del alamcen JUMBO</t>
  </si>
  <si>
    <t xml:space="preserve">TV. 113 B No.66-54 SUPERCADE ENGATIVA  </t>
  </si>
  <si>
    <t>AV Calle 26 No 92-32 local G1 – 02 Torre Gold 1</t>
  </si>
  <si>
    <t>Av Caracas No. 41 B - 30 Sur</t>
  </si>
  <si>
    <t>CALLE 11 CRA 9 ESQUINA (al lado del Mega Colegio Liceo San Andrés)</t>
  </si>
  <si>
    <t>CALLE 97 No 69-38</t>
  </si>
  <si>
    <t>Calle 44 #89-56 local 105 piso 1 Centro Plaza La América</t>
  </si>
  <si>
    <t>Calle 7# 4-62</t>
  </si>
  <si>
    <t>Carrera 30 # 30-09 Parque Principal - alcaldia</t>
  </si>
  <si>
    <t>CB EPAGO BAC+CERCA SUPIA</t>
  </si>
  <si>
    <t>CB EPAGO BAC+CERCA SIACHOQUE</t>
  </si>
  <si>
    <t>CB REVAL SUAITA</t>
  </si>
  <si>
    <t>CB REVAL GUACHETA</t>
  </si>
  <si>
    <t>CB REVAL SAN MIGUEL DE SEMA</t>
  </si>
  <si>
    <t>OBAIDA</t>
  </si>
  <si>
    <t>Calle 34 A No. 10 – 06 Sector de la galería</t>
  </si>
  <si>
    <t>Carrera 6 No.4-07 Siachoque – Boyaca</t>
  </si>
  <si>
    <t>Carrera 7 No 12-56 Local 263 Centro Comercial  Parque</t>
  </si>
  <si>
    <t>Carrera 6 # 3-09</t>
  </si>
  <si>
    <t>Calle 9 # 5 - 11</t>
  </si>
  <si>
    <t>Carrera 4 # 4 - 54</t>
  </si>
  <si>
    <t>Calle 3 # 6-17</t>
  </si>
  <si>
    <t xml:space="preserve">Carrera 3 # 3-56 </t>
  </si>
  <si>
    <t>CALLE 5 No.8-02</t>
  </si>
  <si>
    <t>Cra 4a No. 2 - 20</t>
  </si>
  <si>
    <t>Carrera 5 # 2-41</t>
  </si>
  <si>
    <t xml:space="preserve">Calle 2 # 4-19 </t>
  </si>
  <si>
    <t>Calle 6 No 6-06</t>
  </si>
  <si>
    <t>MARTES Y VIERNES</t>
  </si>
  <si>
    <t>MIERCOLES Y VIERNES</t>
  </si>
  <si>
    <t>MARTES, JUEVES Y VIERNES</t>
  </si>
  <si>
    <t>VIERNES</t>
  </si>
  <si>
    <t>LUNES, MIERCOLES Y VIERNES</t>
  </si>
  <si>
    <t>LUNES A SABADO</t>
  </si>
  <si>
    <t>FRECUENCIA</t>
  </si>
  <si>
    <t>DIARIA</t>
  </si>
  <si>
    <t>TEOREMA</t>
  </si>
  <si>
    <t>MANIZALES </t>
  </si>
  <si>
    <t>HERRERA</t>
  </si>
  <si>
    <t>RIONEGRO STDER</t>
  </si>
  <si>
    <t>Cód. Oficina Origen</t>
  </si>
  <si>
    <t>CODIGO CB</t>
  </si>
  <si>
    <t>FRECUENCIAS</t>
  </si>
  <si>
    <t>MARTES Y JUEVES</t>
  </si>
  <si>
    <t>CENTRO DE CORRESPONDENCIA - IBAGUE</t>
  </si>
  <si>
    <t>Carrera 2 # 2- 65</t>
  </si>
  <si>
    <t>RECIBIDO TULAS</t>
  </si>
  <si>
    <t>Cód. Oficina Destino</t>
  </si>
  <si>
    <t>MIERCOLES, JUEVES, VIERNES Y DOMINGO</t>
  </si>
  <si>
    <t>LUNES Y VIERNES</t>
  </si>
  <si>
    <t>JUEVES O VIERNES</t>
  </si>
  <si>
    <t>Promedio estimado por dia (Kilo Adicional)</t>
  </si>
  <si>
    <t>Promedio estimado por dia (Kilo Inicial)</t>
  </si>
  <si>
    <t>CB PUNTO DE PAGO ARGELIA</t>
  </si>
  <si>
    <t>CB PUNTO DE PAGO COMBITA</t>
  </si>
  <si>
    <t>CB PUNTO DE PAGO SANTA MARIA</t>
  </si>
  <si>
    <t>CB PUNTO DE PAGO CHIPAQUE</t>
  </si>
  <si>
    <t>CB EPAGO BAC+ CERCA CURRULAO</t>
  </si>
  <si>
    <t>CB PUNTO DE PAGO VILLA MARIA</t>
  </si>
  <si>
    <t xml:space="preserve">CB PUNTO DE PAGO CTO MAITO </t>
  </si>
  <si>
    <t>CB PUNTO DE PAGO MARIPI</t>
  </si>
  <si>
    <t>CB PUNTO DE PAGO PIAMONTE</t>
  </si>
  <si>
    <t>CB PUNTO DE PAGO SOACHA</t>
  </si>
  <si>
    <t xml:space="preserve">CB BAC MAS CERCA UBAQUE </t>
  </si>
  <si>
    <t xml:space="preserve">CB BAC MAS CERCA MELGAR </t>
  </si>
  <si>
    <t>CB PUNTO DE PAGO PUEBLOVIEJO</t>
  </si>
  <si>
    <t>CB PUNTO DE PAGO REMOLINO CORREGIMIENTO DE TAMINANGO</t>
  </si>
  <si>
    <t>CB PUNTO DE PAGO VILLA RICA</t>
  </si>
  <si>
    <t>CB-PUNTO DE PAGO - CAJICÁ</t>
  </si>
  <si>
    <t>CB-PUNTO DE PAGO - LA VEGA</t>
  </si>
  <si>
    <t>CB-PUNTO DE PAGO - SIBATE</t>
  </si>
  <si>
    <t>CB PUNTO DE PAGO VIOTA</t>
  </si>
  <si>
    <t>CB PUNTO DE PAGO KENNEDY</t>
  </si>
  <si>
    <t>CB PUNTO DE PAGO SOACHA CATASTRO MULTIPROPOSITO</t>
  </si>
  <si>
    <t>CB PUNTO DE PAGO IBAGUÉ</t>
  </si>
  <si>
    <t>CB PUNTO DE PAGO BARRANCABERMEJA</t>
  </si>
  <si>
    <t>CB PUNTO DE PAGO CHIA SUPER CADE</t>
  </si>
  <si>
    <t>CB PUNTO DE PAGO SOACHA MINISTERIO DE HACIENDA</t>
  </si>
  <si>
    <t>CB PUNTO DE PAGO SOACHA COMPARTIR</t>
  </si>
  <si>
    <t>CB PUNTO DE PAGO SOGAMOSO</t>
  </si>
  <si>
    <t>CB PUNTO DE PAGO FUQUENE</t>
  </si>
  <si>
    <t>CB PUNTO DE PAGO CENTRO COMERCIAL CARRERA</t>
  </si>
  <si>
    <t>Calle 13 # 8 - 40</t>
  </si>
  <si>
    <t>ACACÍAS</t>
  </si>
  <si>
    <t>ACANDÍ</t>
  </si>
  <si>
    <t>ACHÍ</t>
  </si>
  <si>
    <t>ALCALÁ</t>
  </si>
  <si>
    <t>ALEJANDRÍA</t>
  </si>
  <si>
    <t>AMAGÁ</t>
  </si>
  <si>
    <t>MEDELLÍN</t>
  </si>
  <si>
    <t>ANCUYÁ</t>
  </si>
  <si>
    <t>ANGELÓPOLIS</t>
  </si>
  <si>
    <t>ANORÍ</t>
  </si>
  <si>
    <t>ANZOÁTEGUI</t>
  </si>
  <si>
    <t>APARTADÓ</t>
  </si>
  <si>
    <t>APÍA</t>
  </si>
  <si>
    <t>ARBELÁEZ</t>
  </si>
  <si>
    <t>BAHÍA SOLANO</t>
  </si>
  <si>
    <t>BELALCÁZAR</t>
  </si>
  <si>
    <t>BELÉN</t>
  </si>
  <si>
    <t>BELÉN DE LOS ANDAQUÍES</t>
  </si>
  <si>
    <t>BELÉN DE UMBRIA</t>
  </si>
  <si>
    <t>ARBOLEDA</t>
  </si>
  <si>
    <t>OLAYA HERRERA</t>
  </si>
  <si>
    <t>BOGOTÁ, D.C.</t>
  </si>
  <si>
    <t>CIUDAD BOLÍVAR</t>
  </si>
  <si>
    <t>PENSILVANIA</t>
  </si>
  <si>
    <t>CACHIRÁ</t>
  </si>
  <si>
    <t>CÁCOTA</t>
  </si>
  <si>
    <t>CAJIBÍO</t>
  </si>
  <si>
    <t>CAMPOLEGRE</t>
  </si>
  <si>
    <t>CAPARRAPÍ</t>
  </si>
  <si>
    <t>CARACOLÍ</t>
  </si>
  <si>
    <t>CARCASÍ</t>
  </si>
  <si>
    <t>CARMEN DE APICALÁ</t>
  </si>
  <si>
    <t>EL CARMEN DE ATRATO</t>
  </si>
  <si>
    <t>EL CARMEN DE VIBORAL</t>
  </si>
  <si>
    <t>CARTAGENA DEL CHAIRÁ</t>
  </si>
  <si>
    <t>CERETÉ</t>
  </si>
  <si>
    <t>CERRO SAN ANTONIO</t>
  </si>
  <si>
    <t>CHAGUANÍ</t>
  </si>
  <si>
    <t>CHÍA</t>
  </si>
  <si>
    <t>CHIGORODÓ</t>
  </si>
  <si>
    <t>CHIMÁ</t>
  </si>
  <si>
    <t>CHINÁCOTA</t>
  </si>
  <si>
    <t>CHIPATÁ</t>
  </si>
  <si>
    <t>CHIQUINQUIRÁ</t>
  </si>
  <si>
    <t>CHIRIGUANÁ</t>
  </si>
  <si>
    <t>CHITAGÁ</t>
  </si>
  <si>
    <t>CHOACHÍ</t>
  </si>
  <si>
    <t>CHOCONTÁ</t>
  </si>
  <si>
    <t>CIÉNAGA</t>
  </si>
  <si>
    <t>CIÉNAGA DE ORO</t>
  </si>
  <si>
    <t>COCORNÁ</t>
  </si>
  <si>
    <t>AGUSTÍN CODAZZI</t>
  </si>
  <si>
    <t>CONCEPCIÓN</t>
  </si>
  <si>
    <t>CONSACÁ</t>
  </si>
  <si>
    <t>CONTRATACIÓN</t>
  </si>
  <si>
    <t>CONVENCIÓN</t>
  </si>
  <si>
    <t>COVARACHÍA</t>
  </si>
  <si>
    <t>CUBARÁ</t>
  </si>
  <si>
    <t>SAN LUIS DE CUBARRAL</t>
  </si>
  <si>
    <t>CURITÍ</t>
  </si>
  <si>
    <t>CALIMA</t>
  </si>
  <si>
    <t>DONMATÍAS</t>
  </si>
  <si>
    <t>EBÉJICO</t>
  </si>
  <si>
    <t>EL ÁGUILA</t>
  </si>
  <si>
    <t>PATÍA</t>
  </si>
  <si>
    <t>EL CARMEN DE CHUCURÍ</t>
  </si>
  <si>
    <t>ARIGUANÍ</t>
  </si>
  <si>
    <t>PEÑOL</t>
  </si>
  <si>
    <t>RETIRO</t>
  </si>
  <si>
    <t>EL TABLÓN</t>
  </si>
  <si>
    <t>ELÍAS</t>
  </si>
  <si>
    <t>FACATATIVÁ</t>
  </si>
  <si>
    <t>FLORIÁN</t>
  </si>
  <si>
    <t>FUSAGASUGÁ</t>
  </si>
  <si>
    <t>GACHANTIVÁ</t>
  </si>
  <si>
    <t>GACHETÁ</t>
  </si>
  <si>
    <t>GARZÓN</t>
  </si>
  <si>
    <t>GÓMEZ PLATA</t>
  </si>
  <si>
    <t>GRAMALOTE</t>
  </si>
  <si>
    <t>GUACARÍ</t>
  </si>
  <si>
    <t>GUÁTICA</t>
  </si>
  <si>
    <t>GUAVATÁ</t>
  </si>
  <si>
    <t>GUAYATÁ</t>
  </si>
  <si>
    <t>GÜEPSA</t>
  </si>
  <si>
    <t>GÜICÁN</t>
  </si>
  <si>
    <t>GUTIÉRREZ</t>
  </si>
  <si>
    <t>HACARÍ</t>
  </si>
  <si>
    <t>HERRÁN</t>
  </si>
  <si>
    <t>INZÁ</t>
  </si>
  <si>
    <t>SAN JOSÉ DE ISNOS</t>
  </si>
  <si>
    <t>JAMBALÓ</t>
  </si>
  <si>
    <t>JARDÍN</t>
  </si>
  <si>
    <t>JERICÓ</t>
  </si>
  <si>
    <t>JESÚS MARÍA</t>
  </si>
  <si>
    <t>JUNÍN</t>
  </si>
  <si>
    <t>LANDÁZURI</t>
  </si>
  <si>
    <t>LEJANÍAS</t>
  </si>
  <si>
    <t>LÍBANO</t>
  </si>
  <si>
    <t>LÓPEZ</t>
  </si>
  <si>
    <t>LOS CÓRDOBAS</t>
  </si>
  <si>
    <t>MAGANGUÉ</t>
  </si>
  <si>
    <t>MÁLAGA</t>
  </si>
  <si>
    <t>MANATÍ</t>
  </si>
  <si>
    <t>MANÍ</t>
  </si>
  <si>
    <t>MAPIRIPÁN</t>
  </si>
  <si>
    <t>MARÍA LA BAJA</t>
  </si>
  <si>
    <t>MILÁN</t>
  </si>
  <si>
    <t>MISTRATÓ</t>
  </si>
  <si>
    <t>MITÚ</t>
  </si>
  <si>
    <t>MOMPÓS</t>
  </si>
  <si>
    <t>MONIQUIRÁ</t>
  </si>
  <si>
    <t>MONTELÍBANO</t>
  </si>
  <si>
    <t>MONTERÍA</t>
  </si>
  <si>
    <t>MUTATÁ</t>
  </si>
  <si>
    <t>NÁTAGA</t>
  </si>
  <si>
    <t>NECHÍ</t>
  </si>
  <si>
    <t>NECOCLÍ</t>
  </si>
  <si>
    <t>NUEVO COLÓN</t>
  </si>
  <si>
    <t>NUNCHÍA</t>
  </si>
  <si>
    <t>OROCUÉ</t>
  </si>
  <si>
    <t>PÁCORA</t>
  </si>
  <si>
    <t>PÁEZ</t>
  </si>
  <si>
    <t>PAILITAS</t>
  </si>
  <si>
    <t>SOTARA</t>
  </si>
  <si>
    <t>PAZ DE RÍO</t>
  </si>
  <si>
    <t>PIENDAMÓ</t>
  </si>
  <si>
    <t>BAJO BAUDÓ</t>
  </si>
  <si>
    <t>PUERTO BERRÍO</t>
  </si>
  <si>
    <t>PUERTO BOYACÁ</t>
  </si>
  <si>
    <t>PUERTO GAITÁN</t>
  </si>
  <si>
    <t>PUERTO GUZMÁN</t>
  </si>
  <si>
    <t>PUERTO LEGUÍZAMO</t>
  </si>
  <si>
    <t>PUERTO LÓPEZ</t>
  </si>
  <si>
    <t>PUERTO RONDÓN</t>
  </si>
  <si>
    <t>PURACÉ</t>
  </si>
  <si>
    <t>PURIFICACIÓN</t>
  </si>
  <si>
    <t>PURÍSIMA</t>
  </si>
  <si>
    <t>QUIBDÓ</t>
  </si>
  <si>
    <t>RAMIRIQUÍ</t>
  </si>
  <si>
    <t>REPELÓN</t>
  </si>
  <si>
    <t>RÍO DE ORO</t>
  </si>
  <si>
    <t>RIOFRÍO</t>
  </si>
  <si>
    <t>SABOYÁ</t>
  </si>
  <si>
    <t>SAHAGÚN</t>
  </si>
  <si>
    <t>SAMACÁ</t>
  </si>
  <si>
    <t>SAMANÁ</t>
  </si>
  <si>
    <t>SAMPUÉS</t>
  </si>
  <si>
    <t>SAN AGUSTÍN</t>
  </si>
  <si>
    <t>SAN ANDRÉS</t>
  </si>
  <si>
    <t>SAN ANDRÉS DE CUERQUÍA</t>
  </si>
  <si>
    <t>SAN ANDRÉS DE SOTAVENTO</t>
  </si>
  <si>
    <t>SAN JERÓNIMO</t>
  </si>
  <si>
    <t>ALBÁN</t>
  </si>
  <si>
    <t>SAN JOSÉ DE LA MONTAÑA</t>
  </si>
  <si>
    <t>SAN JOSÉ DE PARE</t>
  </si>
  <si>
    <t>SAN JOSÉ DEL GUAVIARE</t>
  </si>
  <si>
    <t>SAN JUAN DE RÍO SECO</t>
  </si>
  <si>
    <t>SAN MARTÍN</t>
  </si>
  <si>
    <t>SAN PEDRO DE LOS MILAGROS</t>
  </si>
  <si>
    <t>SAN SEBASTIÁN DE BUENAVISTA</t>
  </si>
  <si>
    <t>SAN VICENTE DE CHUCURÍ</t>
  </si>
  <si>
    <t>SAN VICENTE DEL CAGUÁN</t>
  </si>
  <si>
    <t>SANDONÁ</t>
  </si>
  <si>
    <t>SANTA BÁRBARA</t>
  </si>
  <si>
    <t>SANTA MARÍA</t>
  </si>
  <si>
    <t>SANTA ROSALÍA</t>
  </si>
  <si>
    <t>SANTA SOFÍA</t>
  </si>
  <si>
    <t>SANTAFÉ DE ANTIOQUIA</t>
  </si>
  <si>
    <t>SANTO TOMÁS</t>
  </si>
  <si>
    <t>EL SANTUARIO</t>
  </si>
  <si>
    <t>SIMITÍ</t>
  </si>
  <si>
    <t>SAN LUIS DE SINCÉ</t>
  </si>
  <si>
    <t>SOATÁ</t>
  </si>
  <si>
    <t>SOCOTÁ</t>
  </si>
  <si>
    <t>SOPETRÁN</t>
  </si>
  <si>
    <t>SOPÓ</t>
  </si>
  <si>
    <t>SOTAQUIRÁ</t>
  </si>
  <si>
    <t>LOS ANDES</t>
  </si>
  <si>
    <t>SUÁREZ</t>
  </si>
  <si>
    <t>SUPATÁ</t>
  </si>
  <si>
    <t>SURATÁ</t>
  </si>
  <si>
    <t>SUSACÓN</t>
  </si>
  <si>
    <t>SUTAMARCHÁN</t>
  </si>
  <si>
    <t>TADÓ</t>
  </si>
  <si>
    <t>TÁMARA</t>
  </si>
  <si>
    <t>TÁMESIS</t>
  </si>
  <si>
    <t>TARAZÁ</t>
  </si>
  <si>
    <t>TIBANÁ</t>
  </si>
  <si>
    <t>TIBÚ</t>
  </si>
  <si>
    <t>TIMANÁ</t>
  </si>
  <si>
    <t>TIMBÍO</t>
  </si>
  <si>
    <t>TIMBIQUÍ</t>
  </si>
  <si>
    <t>TITIRIBÍ</t>
  </si>
  <si>
    <t>TOGÜÍ</t>
  </si>
  <si>
    <t>SANTIAGO DE TOLÚ</t>
  </si>
  <si>
    <t>TOLÚ VIEJO</t>
  </si>
  <si>
    <t>TOPAIPÍ</t>
  </si>
  <si>
    <t>TOTORÓ</t>
  </si>
  <si>
    <t>TULUÁ</t>
  </si>
  <si>
    <t>TÚQUERRES</t>
  </si>
  <si>
    <t>TURMEQUÉ</t>
  </si>
  <si>
    <t>UBALÁ</t>
  </si>
  <si>
    <t>UNGUÍA</t>
  </si>
  <si>
    <t>ÚTICA</t>
  </si>
  <si>
    <t>VALPARAÍSO</t>
  </si>
  <si>
    <t>VEGACHÍ</t>
  </si>
  <si>
    <t>VÉLEZ</t>
  </si>
  <si>
    <t>VILLA CARO</t>
  </si>
  <si>
    <t>VILLAGARZÓN</t>
  </si>
  <si>
    <t>VILLAGÓMEZ</t>
  </si>
  <si>
    <t>VILLAPINZÓN</t>
  </si>
  <si>
    <t>VIOTÁ</t>
  </si>
  <si>
    <t>YACOPÍ</t>
  </si>
  <si>
    <t>YAGUARÁ</t>
  </si>
  <si>
    <t>ZIPAQUIRÁ</t>
  </si>
  <si>
    <t>#</t>
  </si>
  <si>
    <t>INÍRIDA</t>
  </si>
  <si>
    <t>Cód. CLC</t>
  </si>
  <si>
    <t>Martes y Viernes</t>
  </si>
  <si>
    <t>01:00:00 p. m.</t>
  </si>
  <si>
    <t>01:30:00 p. m.</t>
  </si>
  <si>
    <t>Regional</t>
  </si>
  <si>
    <t>P&amp;C</t>
  </si>
  <si>
    <t>OFICINA BANCO AGRARIO</t>
  </si>
  <si>
    <t>Plaza</t>
  </si>
  <si>
    <t>05:00:00 p. m. 2DA COMPENSACION EN LA OFICINA 08:30:00 a. m.</t>
  </si>
  <si>
    <t>05:00:00 p. m. 2DA COMPENSACION EN LA OFICINA 10:30:00 a. m.</t>
  </si>
  <si>
    <t>DIAS DE RECOLECCION
(TULA EMPRESARIAL)</t>
  </si>
  <si>
    <t>SIN CANJE</t>
  </si>
  <si>
    <t>3. CANJE</t>
  </si>
  <si>
    <t>MUNICIPIO</t>
  </si>
  <si>
    <t>EL RETORNO</t>
  </si>
  <si>
    <t>URIBE</t>
  </si>
  <si>
    <t>PUERTO CONCORDIA</t>
  </si>
  <si>
    <t>EL DORADO</t>
  </si>
  <si>
    <t>SIBATE</t>
  </si>
  <si>
    <t>GUACHETA</t>
  </si>
  <si>
    <t>UBAQUE</t>
  </si>
  <si>
    <t>CHIPAQUE</t>
  </si>
  <si>
    <t>BRICEÑO</t>
  </si>
  <si>
    <t>MEDIO BAUDO</t>
  </si>
  <si>
    <t>MEDIO SAN JUAN</t>
  </si>
  <si>
    <t>BAGADO</t>
  </si>
  <si>
    <t>MEDIO ATRATO</t>
  </si>
  <si>
    <t>LLORO</t>
  </si>
  <si>
    <t>CHINU</t>
  </si>
  <si>
    <t>ALTO BAUDO</t>
  </si>
  <si>
    <t>RIO QUITO</t>
  </si>
  <si>
    <t>BOJAYA</t>
  </si>
  <si>
    <t>QUINCHIA</t>
  </si>
  <si>
    <t>GENOVA</t>
  </si>
  <si>
    <t>MARSELLA</t>
  </si>
  <si>
    <t>EL CAIRO</t>
  </si>
  <si>
    <t>VILLAMARIA</t>
  </si>
  <si>
    <t>EL RETEN</t>
  </si>
  <si>
    <t>PUEBLO BELLO</t>
  </si>
  <si>
    <t>DIBULLA</t>
  </si>
  <si>
    <t>MAHATES</t>
  </si>
  <si>
    <t>PONEDERA</t>
  </si>
  <si>
    <t>PUEBLOVIEJO</t>
  </si>
  <si>
    <t>SITIONUEVO</t>
  </si>
  <si>
    <t>GALAPA</t>
  </si>
  <si>
    <t>PALMAR DE VARELA</t>
  </si>
  <si>
    <t>LA ESPERANZA</t>
  </si>
  <si>
    <t>SAN CALIXTO</t>
  </si>
  <si>
    <t>SUAITA</t>
  </si>
  <si>
    <t>EL LITORAL DEL SAN JUAN</t>
  </si>
  <si>
    <t>FRANCISCO PIZARRO</t>
  </si>
  <si>
    <t>LA TOLA</t>
  </si>
  <si>
    <t>PUENTE NACIONAL</t>
  </si>
  <si>
    <t>NOBSA</t>
  </si>
  <si>
    <t>PUERTO CAICEDO</t>
  </si>
  <si>
    <t>SAN JOSE DEL FRAGUA</t>
  </si>
  <si>
    <t>MELGAR</t>
  </si>
  <si>
    <t>CHOCO</t>
  </si>
  <si>
    <t>N. DE SANTANDER</t>
  </si>
  <si>
    <t>MAGSI</t>
  </si>
  <si>
    <t>VILLA RICA</t>
  </si>
  <si>
    <t>PIAMONTE</t>
  </si>
  <si>
    <t>BOGOTA, D.C.</t>
  </si>
  <si>
    <t>VILLA DE SAN DIEGO DE UBATE</t>
  </si>
  <si>
    <t>CAJICA</t>
  </si>
  <si>
    <t>TABIO</t>
  </si>
  <si>
    <t>FUQUENE</t>
  </si>
  <si>
    <t>SAN ANDRES DE TUMACO</t>
  </si>
  <si>
    <t>SE AÑADE SERVICIO</t>
  </si>
  <si>
    <t>9:00 - 12:00 AM</t>
  </si>
  <si>
    <t>8:00 -12:00 AM</t>
  </si>
  <si>
    <t>8:00 - 2:00 PM</t>
  </si>
  <si>
    <t>8:00 - 5:00 PM</t>
  </si>
  <si>
    <t>9:00 -2:00 PM</t>
  </si>
  <si>
    <t>9:00 - 11:00 AM</t>
  </si>
  <si>
    <t>08:00 AM - 2:00 PM</t>
  </si>
  <si>
    <t>8:00 AM - 11:30 AM</t>
  </si>
  <si>
    <t>8:00-12:00 AM</t>
  </si>
  <si>
    <t>11:00 - 12:00 AM</t>
  </si>
  <si>
    <t>9:00 - 11:00 PM</t>
  </si>
  <si>
    <t>08:00 - 2:00 PM</t>
  </si>
  <si>
    <t>10:00 - 2:00 PM</t>
  </si>
  <si>
    <t>8:00 - 12:00 AM  2:00 - 6:00 PM</t>
  </si>
  <si>
    <t>8:00 - 9:00 AM</t>
  </si>
  <si>
    <t>9:00 -6:00 PM</t>
  </si>
  <si>
    <t>TIEMPO TOTAL</t>
  </si>
  <si>
    <t>CORREO1</t>
  </si>
  <si>
    <t>CORREO2</t>
  </si>
  <si>
    <t>yeira.barrios@bancoagrario.gov.co</t>
  </si>
  <si>
    <t>mario.molina@bancoagrario.gov.co</t>
  </si>
  <si>
    <t>freddy.pinzon@bancoagrario.gov.co</t>
  </si>
  <si>
    <t>maria.arteaga@bancoagrario.gov.co</t>
  </si>
  <si>
    <t>lyda.suescun@bancoagrario.gov.co</t>
  </si>
  <si>
    <t>ana.rengifo@bancoagrario.gov.co</t>
  </si>
  <si>
    <t>gustavo.vasquez@bancoagrario.gov.co</t>
  </si>
  <si>
    <t>eduard.cotamo@bancoagrario.gov.co</t>
  </si>
  <si>
    <t>mariade.ramirez@bancoagrario.gov.co</t>
  </si>
  <si>
    <t>carlos.zamora@bancoagrario.gov.co</t>
  </si>
  <si>
    <t>robinson.marin@bancoagrario.gov.co</t>
  </si>
  <si>
    <t>hilda.Saenz@bancoagrario.gov.co</t>
  </si>
  <si>
    <t>deysy.chirivi@bancoagrario.gov.co</t>
  </si>
  <si>
    <t>lizeth.pazmino@bancoagrario.gov.co</t>
  </si>
  <si>
    <t>liney.doria@bancoagrario.gov.co</t>
  </si>
  <si>
    <t>anderson.santos@bancoagrario.gov.co</t>
  </si>
  <si>
    <t xml:space="preserve">daniel.ortiz@bancoagrario.gov.co </t>
  </si>
  <si>
    <t>raimon.perez@bancoagrario.gov.co</t>
  </si>
  <si>
    <t>claudia.villota@bancoagrario.gov.co</t>
  </si>
  <si>
    <t>jhoan.diaz@bancoagrario.gov.co</t>
  </si>
  <si>
    <t>luis.padilla@bancoagrario.gov.co</t>
  </si>
  <si>
    <t xml:space="preserve">karen.patino@bancoagrario.gov.co </t>
  </si>
  <si>
    <t xml:space="preserve">sonia.contreras@bancoagrario.gov.co </t>
  </si>
  <si>
    <t>luis.andrade@bancoagrario.gov.co</t>
  </si>
  <si>
    <t>danna.chaparro@bancoagrario.gov.co</t>
  </si>
  <si>
    <t>sergio.chaparro@bancoagrario.gov.co</t>
  </si>
  <si>
    <t>yudyc.rodriguez@bancoagrario.gov.co</t>
  </si>
  <si>
    <t>jesus.restrepo@bancoagrario.gov.co</t>
  </si>
  <si>
    <t>andres.silva@bancoagrario.gov.co</t>
  </si>
  <si>
    <t>edwin.alvarez@bancoagrario.gov.co</t>
  </si>
  <si>
    <t>yurledy.tapias@bancoagrario.gov.co</t>
  </si>
  <si>
    <t>sandra.paez@bancoagrario.gov.co</t>
  </si>
  <si>
    <t>nelly.alvarez@bancoagrario.gov.co</t>
  </si>
  <si>
    <t>andres.bayona@bancoagrario.gov.co</t>
  </si>
  <si>
    <t>vianey.gomez@bancoagrario.gov.co</t>
  </si>
  <si>
    <t>yajaira.madariaga@bancoagrario.gov.co</t>
  </si>
  <si>
    <t>fabian.gonzalez@bancoagrario.gov.co</t>
  </si>
  <si>
    <t>yesica.rocha@bancoagrario.gov.co</t>
  </si>
  <si>
    <t>mary.reyes@bancoagrario.gov.co</t>
  </si>
  <si>
    <t>yenny.martinez@bancoagrario.gov.co</t>
  </si>
  <si>
    <t>jessenia.castro@bancoagrario.gov.co</t>
  </si>
  <si>
    <t>harold.castano@bancoagrario.gov.co</t>
  </si>
  <si>
    <t>laura.mora@bancoagrario.gov.co</t>
  </si>
  <si>
    <t>carlosal.gomez@bancoagrario.gov.co</t>
  </si>
  <si>
    <t>jhonnathan.jimenez@bancoagrario.gov.co</t>
  </si>
  <si>
    <t>ana.arbelaez@bancoagrario.gov.co</t>
  </si>
  <si>
    <t>gloria.hinestroza@bancoagrario.gov.co</t>
  </si>
  <si>
    <t>yarlenis.robledo@bancoagrario.gov.co</t>
  </si>
  <si>
    <t>miguel.molina@bancoagrario.gov.co</t>
  </si>
  <si>
    <t>jessica.collazos@bancoagrario.gov.co</t>
  </si>
  <si>
    <t>varlis.jimenez@bancoagrario.gov.co</t>
  </si>
  <si>
    <t>orlando.trivino@bancoagrario.gov.co</t>
  </si>
  <si>
    <t>carlos.pelaez@bancoagrario.gov.co</t>
  </si>
  <si>
    <t>maria.narvaez@bancoagrario.gov.co</t>
  </si>
  <si>
    <t>ader.camargo@bancoagrario.gov.co</t>
  </si>
  <si>
    <t>pablo.victoria@bancoagrario.gov.co</t>
  </si>
  <si>
    <t>diego.ramirez@bancoagrario.gov.co</t>
  </si>
  <si>
    <t>nelson.cardenas@bancoagrario.gov.co</t>
  </si>
  <si>
    <t>luis.gaitan@bancoagrario.gov.co</t>
  </si>
  <si>
    <t>mariai.salamanca@bancoagrario.gov.co</t>
  </si>
  <si>
    <t>jhon.salamanca@bancoagrario.gov.co</t>
  </si>
  <si>
    <t>luz.toledo@bancoagrario.gov.co</t>
  </si>
  <si>
    <t>maria.rubio@bancoagrario.gov.co</t>
  </si>
  <si>
    <t>malena.cortes@bancoagrario.gov.co</t>
  </si>
  <si>
    <t>elizabeth.quintana@bancoagrario.gov.co</t>
  </si>
  <si>
    <t>luz.bayona@bancoagrario.gov.co</t>
  </si>
  <si>
    <t>melissa.ojeda@bancoagrario.gov.co</t>
  </si>
  <si>
    <t>marisol.lizcano@bancoagrario.gov.co</t>
  </si>
  <si>
    <t>eliseth.medina@bancoagrario.gov.co</t>
  </si>
  <si>
    <t>jorge.millan@bancoagrario.gov.co</t>
  </si>
  <si>
    <t>mileth.avila@bancoagrario.gov.co</t>
  </si>
  <si>
    <t>angel.jurado@bancoagrario.gov.co</t>
  </si>
  <si>
    <t>claudiam.castillo@bancoagrario.gov.co</t>
  </si>
  <si>
    <t>yesid.rincon@bancoagrario.gov.co</t>
  </si>
  <si>
    <t>laura.ocampo@bancoagrario.gov.co</t>
  </si>
  <si>
    <t>esperanza.parra@bancoagrario.gov.co</t>
  </si>
  <si>
    <t>luzm.valencia@bancoagrario.gov.co</t>
  </si>
  <si>
    <t>milena.londono@bancoagrario.gov.co</t>
  </si>
  <si>
    <t>edwin.londono@bancoagrario.gov.co</t>
  </si>
  <si>
    <t>ruquelsy.lobo@bancoagrario.gov.co</t>
  </si>
  <si>
    <t>lina.rios@bancoagrario.gov.co</t>
  </si>
  <si>
    <t>jeyson.montana@bancoagrario.gov.co</t>
  </si>
  <si>
    <t>nare.bedoya@bancoagrario.gov.co</t>
  </si>
  <si>
    <t>yorley.rojas@bancoagrario.gov.co</t>
  </si>
  <si>
    <t>leydi.espitia@bancoagrario.gov.co</t>
  </si>
  <si>
    <t>marlene.alarcon@bancoagrario.gov.co</t>
  </si>
  <si>
    <t>jhon.andrade@bancoagrario.gov.co</t>
  </si>
  <si>
    <t>menfy.perez@bancoagrario.gov.co</t>
  </si>
  <si>
    <t>gustavo.garcia@bancoagrario.gov.co</t>
  </si>
  <si>
    <t>mauricio.ferro@bancoagrario.gov.co</t>
  </si>
  <si>
    <t>yenny.artunduaga@bancoagrario.gov.co</t>
  </si>
  <si>
    <t>edwin.ramirez@bancoagrario.gov.co</t>
  </si>
  <si>
    <t>juan.arcila@bancoagrario.gov.co</t>
  </si>
  <si>
    <t>adrian.oviedo@bancoagrario.gov.co</t>
  </si>
  <si>
    <t>yury.cordoba@bancoagrario.gov.co</t>
  </si>
  <si>
    <t>mariai.torres@bancoagrario.gov.co</t>
  </si>
  <si>
    <t>norma.arango@bancoagrario.gov.co</t>
  </si>
  <si>
    <t>sandra.guarin@bancoagrario.gov.co</t>
  </si>
  <si>
    <t>sandra.santofimio@bancoagrario.gov.co</t>
  </si>
  <si>
    <t>maria.castellanos@bancoagrario.gov.co</t>
  </si>
  <si>
    <t>elsa.puentes@bancoagrario.gov.co</t>
  </si>
  <si>
    <t>derly.rodriguez@bancoagrario.gov.co</t>
  </si>
  <si>
    <t>katy.montealegre@bancoagrario.gov.co</t>
  </si>
  <si>
    <t>deimer.mendez@bancoagrario.gov.co</t>
  </si>
  <si>
    <t>eliecer.gomez@bancoagrario.gov.co</t>
  </si>
  <si>
    <t>luz.rodriguez@bancoagrario.gov.co</t>
  </si>
  <si>
    <t>deivid.cruz@bancoagrario.gov.co</t>
  </si>
  <si>
    <t>dianamun.munoz@bancoagrario.gov.co</t>
  </si>
  <si>
    <t>jeysson.pipicano@bancoagrario.gov.co</t>
  </si>
  <si>
    <t>maria.martinez@bancoagrario.gov.co</t>
  </si>
  <si>
    <t>cindyj.ortiz@bancoagrario.gov.co</t>
  </si>
  <si>
    <t>niyireth.gonzalez@bancoagrario.gov.co</t>
  </si>
  <si>
    <t>maria.polania@bancoagrario.gov.co</t>
  </si>
  <si>
    <t>hugo.sanchez@bancoagrario.gov.co</t>
  </si>
  <si>
    <t>shirley.vasquez@bancoagrario.gov.co</t>
  </si>
  <si>
    <t>maria.roman@bancoagrario.gov.co</t>
  </si>
  <si>
    <t>alexander.cortes@bancoagrario.gov.co</t>
  </si>
  <si>
    <t>edwin.correa@bancoagrario.gov.co</t>
  </si>
  <si>
    <t>nubia.cardoso@bancoagrario.gov.co</t>
  </si>
  <si>
    <t>john.aroca@bancoagrario.gov.co</t>
  </si>
  <si>
    <t>duberny.pineda@bancoagrario.gov.co</t>
  </si>
  <si>
    <t>sindi.martinez@bancoagrario.gov.co</t>
  </si>
  <si>
    <t>isabel.alvarez@bancoagrario.gov.co</t>
  </si>
  <si>
    <t>stiven.sanchez@bancoagrario.gov.co</t>
  </si>
  <si>
    <t>clara.herrera@bancoagrario.gov.co</t>
  </si>
  <si>
    <t>elizabetc.cano@bancoagrario.gov.co</t>
  </si>
  <si>
    <t>lina.urrego@bancoagrario.gov.co</t>
  </si>
  <si>
    <t>alejandro.cano@bancoagrario.gov.co</t>
  </si>
  <si>
    <t>juan.angarita@bancoagrario.gov.co</t>
  </si>
  <si>
    <t>ana.valencia@bancoagrario.gov.co</t>
  </si>
  <si>
    <t>susana.marin@bancoagrario.gov.co</t>
  </si>
  <si>
    <t>valentina.vasquez@bancoagrario.gov.co</t>
  </si>
  <si>
    <t>yina.garcia@bancoagrario.gov.co</t>
  </si>
  <si>
    <t>javier.bocanegra@bancoagrario.gov.co</t>
  </si>
  <si>
    <t>santiago.rodriguez@bancoagrario.gov.co</t>
  </si>
  <si>
    <t>luisgome.gomez@bancoagrario.gov.co</t>
  </si>
  <si>
    <t>nadia.duarte@bancoagrario.gov.co</t>
  </si>
  <si>
    <t>gonzalo.roldan@bancoagrario.gov.co</t>
  </si>
  <si>
    <t>yoiner.bastidas@bancoagrario.gov.co</t>
  </si>
  <si>
    <t>carlos.pastas@bancoagrario.gov.co</t>
  </si>
  <si>
    <t>lucia.zambrano@bancoagrario.gov.co</t>
  </si>
  <si>
    <t>anac.garces@bancoagrario.gov.co</t>
  </si>
  <si>
    <t>dairo.restrepo@bancoagrario.gov.co</t>
  </si>
  <si>
    <t>paola.rios@bancoagrario.gov.co</t>
  </si>
  <si>
    <t>andres.agudelo@bancoagrario.gov.co</t>
  </si>
  <si>
    <t>maria.herrera@bancoagrario.gov.co</t>
  </si>
  <si>
    <t>sandra.castaneda@bancoagrario.gov.co</t>
  </si>
  <si>
    <t>luzy.munoz@bancoagrario.gov.co</t>
  </si>
  <si>
    <t>daniela.alvarez@bancoagrario.gov.co</t>
  </si>
  <si>
    <t>eliasl.lopez@bancoagrario.gov.co</t>
  </si>
  <si>
    <t>luis.cabellero@bancoagrario.gov.co</t>
  </si>
  <si>
    <t>yeniffer.montoya@bancoagrario.gov.co</t>
  </si>
  <si>
    <t>rodolfo.parra@bancoagrario.gov.co</t>
  </si>
  <si>
    <t>dario.monsalve@bancoagrario.gov.co</t>
  </si>
  <si>
    <t>helver.bonilla@bancoagrario.gov.co</t>
  </si>
  <si>
    <t>consuelo.rubiano@bancoagrario.gov.co</t>
  </si>
  <si>
    <t>liset.bernal@bancoagrario.gov.co</t>
  </si>
  <si>
    <t>mariag.castro@bancoagrario.gov.co</t>
  </si>
  <si>
    <t>duber.henao@bancoagrario.gov.co</t>
  </si>
  <si>
    <t>luis.rendon@bancoagrario.gov.co</t>
  </si>
  <si>
    <t>cindy.ramos@bancoagrario.gov.co</t>
  </si>
  <si>
    <t>claudia.zapata@bancoagrario.gov.co</t>
  </si>
  <si>
    <t>duver.palacio@bancoagrario.gov.co</t>
  </si>
  <si>
    <t>vanessa.fernandez@bancoagrario.gov.co</t>
  </si>
  <si>
    <t>evelio.restrepo@bancoagrario.gov.co</t>
  </si>
  <si>
    <t>nelson.romero@bancoagrario.gov.co</t>
  </si>
  <si>
    <t>edwar.rendon@bancoagrario.gov.co</t>
  </si>
  <si>
    <t>leidy.zapata@bancoagrario.gov.co</t>
  </si>
  <si>
    <t>alejandro.marino@bancoagrario.gov.co</t>
  </si>
  <si>
    <t>gyslena.gonzalez@bancoagrario.gov.co</t>
  </si>
  <si>
    <t>laura.vallejo@bancoagrario.gov.co</t>
  </si>
  <si>
    <t>alexis.trujillo@bancoagrario.gov.co</t>
  </si>
  <si>
    <t>santiago.orozco@bancoagrario.gov.co</t>
  </si>
  <si>
    <t>elizabeth.marin@bancoagrario.gov.co</t>
  </si>
  <si>
    <t>jorge.lopez@bancoagrario.gov.co</t>
  </si>
  <si>
    <t>santiago.munoz@bancoagrario.gov.co</t>
  </si>
  <si>
    <t>kelly.sanmartin@bancoagrario.gov.co</t>
  </si>
  <si>
    <t>johanna.villegas@bancoagrario.gov.co</t>
  </si>
  <si>
    <t>dayana.romero@bancoagrario.gov.co</t>
  </si>
  <si>
    <t>ruth.bahamon@bancoagrario.gov.co</t>
  </si>
  <si>
    <t>victor.alvis@bancoagrario.gov.co</t>
  </si>
  <si>
    <t>leidy.moore@bancoagrario.gov.co</t>
  </si>
  <si>
    <t>fernando.acosta@bancoagrario.gov.co</t>
  </si>
  <si>
    <t>johana.ordonez@bancoagrario.gov.co</t>
  </si>
  <si>
    <t>jonathan.tovar@bancoagrario.gov.co</t>
  </si>
  <si>
    <t>luz.caicedo@bancoagrario.gov.co</t>
  </si>
  <si>
    <t>linam.zuluaga@bancoagrario.gov.co</t>
  </si>
  <si>
    <t>julis.julio@bancoagrario.gov.co</t>
  </si>
  <si>
    <t>yornis.rovira@bancoagrario.gov.co</t>
  </si>
  <si>
    <t>noheli.clemente@bancoagrario.gov.co</t>
  </si>
  <si>
    <t>nelson.rojas@bancoagrario.gov.co</t>
  </si>
  <si>
    <t>gloriai.lopez@bancoagrario.gov.co</t>
  </si>
  <si>
    <t>lina.murillo@bancoagrario.gov.co</t>
  </si>
  <si>
    <t>eudes.giraldo@bancoagrario.gov.co</t>
  </si>
  <si>
    <t>julio.echeverry@bancoagrario.gov.co</t>
  </si>
  <si>
    <t>leidy.guevara@bancoagrario.gov.co</t>
  </si>
  <si>
    <t>wilson.galindo@bancoagrario.gov.co</t>
  </si>
  <si>
    <t>daniel.moreno@bancoagrario.gov.co</t>
  </si>
  <si>
    <t>andresf.caicedo@bancoagrario.gov.co</t>
  </si>
  <si>
    <t>angelica.deaza@bancoagrario.gov.co</t>
  </si>
  <si>
    <t>gloria.araque@bancoagrario.gov.co</t>
  </si>
  <si>
    <t>yudy.bello@bancoagrario.gov.co</t>
  </si>
  <si>
    <t>dianam.martinez@bancoagrario.gov.co</t>
  </si>
  <si>
    <t>catalina.perez@bancoagrario.gov.co</t>
  </si>
  <si>
    <t>jensy.salamanca@bancoagrario.gov.co</t>
  </si>
  <si>
    <t>eliana.cardenas@bancoagrario.gov.co</t>
  </si>
  <si>
    <t>randy.mulford@bancoagrario.gov.co</t>
  </si>
  <si>
    <t>nelson.ibanez@bancoagrario.gov.co</t>
  </si>
  <si>
    <t>lina.castillo@bancoagrario.gov.co</t>
  </si>
  <si>
    <t>eimer.mercado@bancoagrario.gov.co</t>
  </si>
  <si>
    <t>sulainy.garcia@bancoagrario.gov.co</t>
  </si>
  <si>
    <t>gredys.fonseca@bancoagrario.gov.co</t>
  </si>
  <si>
    <t>ivan.lopez@bancoagrario.gov.co</t>
  </si>
  <si>
    <t>eduardo.juliao@bancoagrario.gov.co</t>
  </si>
  <si>
    <t>martha.murillo@bancoagrario.gov.co</t>
  </si>
  <si>
    <t>daniela.marin@bancoagrario.gov.co</t>
  </si>
  <si>
    <t>yessica.martinez@bancoagrario.gov.co</t>
  </si>
  <si>
    <t>diegof.gonzalez@bancoagrario.gov.co</t>
  </si>
  <si>
    <t>julieth.bohorquez@bancoagrario.gov.co</t>
  </si>
  <si>
    <t>martha.palomino@bancoagrario.gov.co</t>
  </si>
  <si>
    <t>darwin.ramirez@bancoagrario.gov.co</t>
  </si>
  <si>
    <t>saul.ramirez@bancoagrario.gov.co</t>
  </si>
  <si>
    <t>mario.rivera@bancoagrario.gov.co</t>
  </si>
  <si>
    <t>adriana.ruiz@bancoagrario.gov.co</t>
  </si>
  <si>
    <t>claudia.becerra@bancoagrario.gov.co</t>
  </si>
  <si>
    <t>fransury.gallego@bancoagrario.gov.co</t>
  </si>
  <si>
    <t>leidy.paez@bancoagrario.gov.co</t>
  </si>
  <si>
    <t>wilfredo.duenas@bancoagrario.gov.co</t>
  </si>
  <si>
    <t>velkis.giraldo@bancoagrario.gov.co</t>
  </si>
  <si>
    <t>sufay.jaimes@bancoagrario.gov.co</t>
  </si>
  <si>
    <t>beatriz.hernandez@bancoagrario.gov.co</t>
  </si>
  <si>
    <t>orlando.parada@bancoagrario.gov.co</t>
  </si>
  <si>
    <t>oscar.corredor@bancoagrario.gov.co</t>
  </si>
  <si>
    <t>jenny.acosta@bancoagrario.gov.co</t>
  </si>
  <si>
    <t>erika.acosta@bancoagrario.gov.co</t>
  </si>
  <si>
    <t>jhon.perez@bancoagrario.gov.co</t>
  </si>
  <si>
    <t>angelica.carrillo@bancoagrario.gov.co</t>
  </si>
  <si>
    <t>marleny.villamizar@bancoagrario.gov.co</t>
  </si>
  <si>
    <t>lina.lopez@bancoagrario.gov.co</t>
  </si>
  <si>
    <t>maria.mendoza@bancoagrario.gov.co</t>
  </si>
  <si>
    <t>carlos.escobar@bancoagrario.gov.co</t>
  </si>
  <si>
    <t>lorena.ibarra@bancoagrario.gov.co</t>
  </si>
  <si>
    <t>martha.porras@bancoagrario.gov.co</t>
  </si>
  <si>
    <t>karina.regino@bancoagrario.gov.co</t>
  </si>
  <si>
    <t>baudilio.castillo@bancoagrario.gov.co</t>
  </si>
  <si>
    <t>ana.franco@bancoagrario.gov.co</t>
  </si>
  <si>
    <t>mario.plazas@bancoagrario.gov.co</t>
  </si>
  <si>
    <t>john.piracoca@bancoagrario.gov.co</t>
  </si>
  <si>
    <t>luised.jimenez@bancoagrario.gov.co</t>
  </si>
  <si>
    <t>fernando.giraldo@bancoagrario.gov.co</t>
  </si>
  <si>
    <t>anaf.florez@bancoagrario.gov.co</t>
  </si>
  <si>
    <t>john.bernal@bancoagrario.gov.co</t>
  </si>
  <si>
    <t>julian.pastrana@bancoagrario.gov.co</t>
  </si>
  <si>
    <t>marcel.munoz@bancoagrario.gov.co</t>
  </si>
  <si>
    <t>norfalia.gaviria@bancoagrario.gov.co</t>
  </si>
  <si>
    <t>flora.melenje@bancoagrario.gov.co</t>
  </si>
  <si>
    <t>soli.rodriguez@bancoagrario.gov.co</t>
  </si>
  <si>
    <t>javier.beltran@bancoagrario.gov.co</t>
  </si>
  <si>
    <t>maria.puello@bancoagrario.gov.co</t>
  </si>
  <si>
    <t>luz.montes@bancoagrario.gov.co</t>
  </si>
  <si>
    <t>hector.julio@bancoagrario.gov.co</t>
  </si>
  <si>
    <t>manuel.valdes@bancoagrario.gov.co</t>
  </si>
  <si>
    <t>mauricio.orozco@bancoagrario.gov.co</t>
  </si>
  <si>
    <t>esteban.sanchez@bancoagrario.gov.co</t>
  </si>
  <si>
    <t>lina.villamil@bancoagrario.gov.co</t>
  </si>
  <si>
    <t>jorgeh.gonzalez@bancoagrario.gov.co</t>
  </si>
  <si>
    <t>linda.orrego@bancoagrario.gov.co</t>
  </si>
  <si>
    <t>luisa.saldarriaga@bancoagrario.gov.co</t>
  </si>
  <si>
    <t>nattaly.ganan@bancoagrario.gov.co</t>
  </si>
  <si>
    <t>jeniffer.devia@bancoagrario.gov.co</t>
  </si>
  <si>
    <t>julio.valencia@bancoagrario.gov.co</t>
  </si>
  <si>
    <t>sisiveth.sepulveda@bancoagrario.gov.co</t>
  </si>
  <si>
    <t>kathryn.palacios@bancoagrario.gov.co</t>
  </si>
  <si>
    <t>sergio.giron@bancoagrario.gov.co</t>
  </si>
  <si>
    <t>eduardo.dealba@bancoagrario.gov.co</t>
  </si>
  <si>
    <t>frandy.diaz@bancoagrario.gov.co</t>
  </si>
  <si>
    <t>juan.jaramillo@bancoagrario.gov.co</t>
  </si>
  <si>
    <t>yeraldine.cespedes@bancoagrario.gov.co</t>
  </si>
  <si>
    <t>nilson.vera@bancoagrario.gov.co</t>
  </si>
  <si>
    <t>adriana.quijano@bancoagrario.gov.co</t>
  </si>
  <si>
    <t>angelica.imbeth@bancoagrario.gov.co</t>
  </si>
  <si>
    <t>alberto.mejia@bancoagrario.gov.co</t>
  </si>
  <si>
    <t>eucaris.valerio@bancoagrario.gov.co</t>
  </si>
  <si>
    <t>heverto.paternida@bancoagrario.gov.co</t>
  </si>
  <si>
    <t>ronaldom.martinez@bancoagrario.gov.co</t>
  </si>
  <si>
    <t>margarita.diaz@bancoagrario.gov.co</t>
  </si>
  <si>
    <t>aristides.aviles@bancoagrario.gov.co</t>
  </si>
  <si>
    <t>isamar.pulgarin@bancoagrario.gov.co</t>
  </si>
  <si>
    <t>elizabeth.ibarguen@bancoagrario.gov.co</t>
  </si>
  <si>
    <t>oswaldo.duque@bancoagrario.gov.co</t>
  </si>
  <si>
    <t>yurcais.castano@bancoagrario.gov.co</t>
  </si>
  <si>
    <t>daniel.vanegas@bancoagrario.gov.co</t>
  </si>
  <si>
    <t>ricardo.ruge@bancoagrario.gov.co</t>
  </si>
  <si>
    <t>lyda.cruz@bancoagrario.gov.co</t>
  </si>
  <si>
    <t>yobana.ruano@bancoagrario.gov.co</t>
  </si>
  <si>
    <t>acela.davila@bancoagrario.gov.co</t>
  </si>
  <si>
    <t>lismeli.pallares@bancoagrario.gov.co</t>
  </si>
  <si>
    <t>jhonatan.miranda@bancoagrario.gov.co</t>
  </si>
  <si>
    <t>jorge.pineda@bancoagrario.gov.co</t>
  </si>
  <si>
    <t>armando.martinez@bancoagrario.gov.co</t>
  </si>
  <si>
    <t>marina.moncaleano@bancoagrario.gov.co</t>
  </si>
  <si>
    <t>tatiana.medina@bancoagrario.gov.co</t>
  </si>
  <si>
    <t>francy.mendez@bancoagrario.gov.co</t>
  </si>
  <si>
    <t>mario.quintana@bancoagrario.gov.co</t>
  </si>
  <si>
    <t>yerlin.quinonez@bancoagrario.gov.co</t>
  </si>
  <si>
    <t>rosa.erazo@bancoagrario.gov.co</t>
  </si>
  <si>
    <t>jorge.rivadeneira@bancoagrario.gov.co</t>
  </si>
  <si>
    <t>sandrap.cortes@bancoagrario.gov.co</t>
  </si>
  <si>
    <t>carlosg.gonzalez@bancoagrario.gov.co</t>
  </si>
  <si>
    <t>rafael.ortegon@bancoagrario.gov.co</t>
  </si>
  <si>
    <t>amanda.guevara@bancoagrario.gov.co</t>
  </si>
  <si>
    <t>nestor.palacios@bancoagrario.gov.co</t>
  </si>
  <si>
    <t>jheyson.galeano@bancoagrario.gov.co</t>
  </si>
  <si>
    <t>sebastian.prieto@bancoagrario.gov.co</t>
  </si>
  <si>
    <t>yury.lote@bancoagrario.gov.co</t>
  </si>
  <si>
    <t>lina.cipagauta@bancoagrario.gov.co</t>
  </si>
  <si>
    <t>carlos.duran@bancoagrario.gov.co</t>
  </si>
  <si>
    <t>maria.sierra@bancoagrario.gov.co</t>
  </si>
  <si>
    <t>yesenia.pinzon@bancoagrario.gov.co</t>
  </si>
  <si>
    <t>luz.molina@bancoagrario.gov.co</t>
  </si>
  <si>
    <t>dilver.rodriguez@bancoagrario.gov.co</t>
  </si>
  <si>
    <t>holger.portillo@bancoagrario.gov.co</t>
  </si>
  <si>
    <t>leonardo.lagos@bancoagrario.gov.co</t>
  </si>
  <si>
    <t>monica.chinchilla@bancoagrario.gov.co</t>
  </si>
  <si>
    <t>frine.amador@bancoagrario.gov.co</t>
  </si>
  <si>
    <t>katty.eslava@bancoagrario.gov.co</t>
  </si>
  <si>
    <t>alvaro.beltran@bancoagrario.gov.co</t>
  </si>
  <si>
    <t>johan.moreno@bancoagrario.gov.co</t>
  </si>
  <si>
    <t>luis.acuna@bancoagrario.gov.co</t>
  </si>
  <si>
    <t>gina.vergara@bancoagrario.gov.co</t>
  </si>
  <si>
    <t>jose.grisales@bancoagrario.gov.co</t>
  </si>
  <si>
    <t>milena.molina@bancoagrario.gov.co</t>
  </si>
  <si>
    <t>denis.gutierrez@bancoagrario.gov.co</t>
  </si>
  <si>
    <t>elizabeth.arenas@bancoagrario.gov.co</t>
  </si>
  <si>
    <t>diego.guerrero@bancoagrario.gov.co</t>
  </si>
  <si>
    <t>jair.zambrano@bancoagrario.gov.co</t>
  </si>
  <si>
    <t>lady.pardo@bancoagrario.gov.co</t>
  </si>
  <si>
    <t>jenny.moreno@bancoagrario.gov.co</t>
  </si>
  <si>
    <t>daniela.roncancio@bancoagrario.gov.co</t>
  </si>
  <si>
    <t>sandra.puentes@bancoagrario.gov.co</t>
  </si>
  <si>
    <t>brilly.tafur@bancoagrario.gov.co</t>
  </si>
  <si>
    <t>nora.suarez@bancoagrario.gov.co</t>
  </si>
  <si>
    <t>diegof.gomez@bancoagrario.gov.co</t>
  </si>
  <si>
    <t>licet.escobar@bancoagrario.gov.co</t>
  </si>
  <si>
    <t>alicia.trujillo@bancoagrario.gov.co</t>
  </si>
  <si>
    <t>brahyan.bedoya@bancoagrario.gov.co</t>
  </si>
  <si>
    <t>luz.londono@bancoagrario.gov.co</t>
  </si>
  <si>
    <t>gildardo.zuluaga@bancoagrario.gov.co</t>
  </si>
  <si>
    <t>ana.chanchi@bancoagrario.gov.co</t>
  </si>
  <si>
    <t>jhon.hidalgo@bancoagrario.gov.co</t>
  </si>
  <si>
    <t>valeria.gomez@bancoagrario.gov.co</t>
  </si>
  <si>
    <t>camila.ripoll@bancoagrario.gov.co</t>
  </si>
  <si>
    <t>claudia.eraso@bancoagrario.gov.co</t>
  </si>
  <si>
    <t>claudia.martinez@bancoagrario.gov.co</t>
  </si>
  <si>
    <t>jorgeh.cordoba@bancoagrario.gov.co</t>
  </si>
  <si>
    <t>sandra.giraldo@bancoagrario.gov.co</t>
  </si>
  <si>
    <t>katerin.restrepo@bancoagrario.gov.co</t>
  </si>
  <si>
    <t>lesly.olaya@bancoagrario.gov.co</t>
  </si>
  <si>
    <t>magloria.lopez@bancoagrario.gov.co</t>
  </si>
  <si>
    <t>robinson.maestre@bancoagrario.gov.co</t>
  </si>
  <si>
    <t>martha.monsalve@bancoagrario.gov.co</t>
  </si>
  <si>
    <t>jaime.prada@bancoagrario.gov.co</t>
  </si>
  <si>
    <t>hyusepe.salamanca@bancoagrario.gov.co</t>
  </si>
  <si>
    <t>maira.correa@bancoagrario.gov.co</t>
  </si>
  <si>
    <t>angela.gomez@bancoagrario.gov.co</t>
  </si>
  <si>
    <t>ana.fuentes@bancoagrario.gov.co</t>
  </si>
  <si>
    <t>luisc.rodriguez@bancoagrario.gov.co</t>
  </si>
  <si>
    <t>ingrid.montano@bancoagrario.gov.co</t>
  </si>
  <si>
    <t>carmen.gongora@bancoagrario.gov.co</t>
  </si>
  <si>
    <t>maria.sinisterra@bancoagrario.gov.co</t>
  </si>
  <si>
    <t>dimelsa.joya@bancoagrario.gov.co</t>
  </si>
  <si>
    <t>yuri.galvis@bancoagrario.gov.co</t>
  </si>
  <si>
    <t>nelson.cacua@bancoagrario.gov.co</t>
  </si>
  <si>
    <t>regina.vidal@bancoagrario.gov.co</t>
  </si>
  <si>
    <t>jorges.moreno@bancoagrario.gov.co</t>
  </si>
  <si>
    <t>mayyuzey.moncada@bancoagrario.gov.co</t>
  </si>
  <si>
    <t>fernanda.torres@bancoagrario.gov.co</t>
  </si>
  <si>
    <t>angie.castillo@bancoagrario.gov.co</t>
  </si>
  <si>
    <t>oscar.estupinan@bancoagrario.gov.co</t>
  </si>
  <si>
    <t>guillermo.montano@bancoagrario.gov.co</t>
  </si>
  <si>
    <t>diana.quinche@bancoagrario.gov.co</t>
  </si>
  <si>
    <t>diego.cardenas@bancoagrario.gov.co</t>
  </si>
  <si>
    <t>dorley.rodriguez@bancoagrario.gov.co</t>
  </si>
  <si>
    <t>jaiber.lopez@bancoagrario.gov.co</t>
  </si>
  <si>
    <t>henny.rojas@bancoagrario.gov.co</t>
  </si>
  <si>
    <t>luis.cordoba@bancoagrario.gov.co</t>
  </si>
  <si>
    <t>luz.herrera@bancoagrario.gov.co</t>
  </si>
  <si>
    <t>sandrap.pena@bancoagrario.gov.co</t>
  </si>
  <si>
    <t>eduin.barragan@bancoagrario.gov.co</t>
  </si>
  <si>
    <t>fredy.brijaldo@bancoagrario.gov.co</t>
  </si>
  <si>
    <t>andrea.becerra@bancoagrario.gov.co</t>
  </si>
  <si>
    <t>danielf.sanchez@bancoagrario.gov.co</t>
  </si>
  <si>
    <t>alberto.bernal@bancoagrario.gov.co</t>
  </si>
  <si>
    <t>victor.meneses@bancoagrario.gov.co</t>
  </si>
  <si>
    <t>delpilar.quintero@bancoagrario.gov.co</t>
  </si>
  <si>
    <t>ruth.tobar@bancoagrario.gov.co</t>
  </si>
  <si>
    <t>frank.ramirez@bancoagrario.gov.co</t>
  </si>
  <si>
    <t>juan.gomez@bancoagrario.gov.co</t>
  </si>
  <si>
    <t>cesar.castaneda@bancoagrario.gov.co</t>
  </si>
  <si>
    <t>isabel.mera@bancoagrario.gov.co</t>
  </si>
  <si>
    <t>sindy.salinas@bancoagrario.gov.co</t>
  </si>
  <si>
    <t>duban.garzon@bancoagrario.gov.co</t>
  </si>
  <si>
    <t>andresrod.rodriguez@bancoagrario.gov.co</t>
  </si>
  <si>
    <t>johanna.castaneda@bancoagrario.gov.co</t>
  </si>
  <si>
    <t>migdonia.montana@bancoagrario.gov.co</t>
  </si>
  <si>
    <t>jaime.ocampo@bancoagrario.gov.co</t>
  </si>
  <si>
    <t>jhonnatan.gutierrez@bancoagrario.gov.co</t>
  </si>
  <si>
    <t>fredy.silva@bancoagrario.gov.co</t>
  </si>
  <si>
    <t>angela.guatibonza@bancoagrario.gov.co</t>
  </si>
  <si>
    <t>holman.gutierrez@bancoagrario.gov.co</t>
  </si>
  <si>
    <t>sonia.forero@bancoagrario.gov.co</t>
  </si>
  <si>
    <t>cindy.moncada@bancoagrario.gov.co</t>
  </si>
  <si>
    <t>jheymmy.castillo@bancoagrario.gov.co</t>
  </si>
  <si>
    <t>carlos.casas@bancoagrario.gov.co</t>
  </si>
  <si>
    <t>hugo.aldana@bancoagrario.gov.co</t>
  </si>
  <si>
    <t>jonathan.polania@bancoagrario.gov.co</t>
  </si>
  <si>
    <t>diego.vanegas@bancoagrario.gov.co</t>
  </si>
  <si>
    <t>pablo.cantor@bancoagrario.gov.co</t>
  </si>
  <si>
    <t>claudia.romero@bancoagrario.gov.co</t>
  </si>
  <si>
    <t>jeamy.ruge@bancoagrario.gov.co</t>
  </si>
  <si>
    <t>gabriel.mesa@bancoagrario.gov.co</t>
  </si>
  <si>
    <t>william.benitez@bancoagrario.gov.co</t>
  </si>
  <si>
    <t>felipe.avila@bancoagrario.gov.co</t>
  </si>
  <si>
    <t>anam.mora@bancoagrario.gov.co</t>
  </si>
  <si>
    <t>yamith.zuniga@bancoagrario.gov.co</t>
  </si>
  <si>
    <t>carlos.dorado@bancoagrario.gov.co</t>
  </si>
  <si>
    <t>leidy.ruano@bancoagrario.gov.co</t>
  </si>
  <si>
    <t>rudith.argote@bancoagrario.gov.co</t>
  </si>
  <si>
    <t>angela.imbachi@bancoagrario.gov.co</t>
  </si>
  <si>
    <t>eduar.bareno@bancoagrario.gov.co</t>
  </si>
  <si>
    <t>lidian.sanchez@bancoagrario.gov.co</t>
  </si>
  <si>
    <t>anam.tovar@bancoagrario.gov.co</t>
  </si>
  <si>
    <t>julian.cortes@bancoagrario.gov.co</t>
  </si>
  <si>
    <t>claudia.murillo@bancoagrario.gov.co</t>
  </si>
  <si>
    <t>andres.calle@bancoagrario.gov.co</t>
  </si>
  <si>
    <t>alvaro.bloom@bancoagrario.gov.co</t>
  </si>
  <si>
    <t>claudia.marquez@bancoagrario.gov.co</t>
  </si>
  <si>
    <t>liliana.reales@bancoagrario.gov.co</t>
  </si>
  <si>
    <t>ariel.aramendiz@bancoagrario.gov.co</t>
  </si>
  <si>
    <t>adriana.gomez@bancoagrario.gov.co</t>
  </si>
  <si>
    <t>yuri.perdomo@bancoagrario.gov.co</t>
  </si>
  <si>
    <t>alejandra.mora@bancoagrario.gov.co</t>
  </si>
  <si>
    <t>sindy.cabrera@bancoagrario.gov.co</t>
  </si>
  <si>
    <t>sandra.cuero@bancoagrario.gov.co</t>
  </si>
  <si>
    <t>jayna.riascos@bancoagrario.gov.co</t>
  </si>
  <si>
    <t>vivian.montegranario@bancoagrario.gov.co</t>
  </si>
  <si>
    <t>joceth.angulo@bancoagrario.gov.co</t>
  </si>
  <si>
    <t>yulie.arias@bancoagrario.gov.co</t>
  </si>
  <si>
    <t>mayra.pacheco@bancoagrario.gov.co</t>
  </si>
  <si>
    <t>manuel.niebles@bancoagrario.gov.co</t>
  </si>
  <si>
    <t>katherine.sanchez@bancoagrario.gov.co</t>
  </si>
  <si>
    <t>valery.roman@bancoagrario.gov.co</t>
  </si>
  <si>
    <t>carlos.villarreal@bancoagrario.gov.co</t>
  </si>
  <si>
    <t>lina.suarez@bancoagrario.gov.co</t>
  </si>
  <si>
    <t>malka.perez@bancoagrario.gov.co</t>
  </si>
  <si>
    <t>deisy.arango@bancoagrario.gov.co</t>
  </si>
  <si>
    <t>anyela.moreno@bancoagrario.gov.co</t>
  </si>
  <si>
    <t>niyerland.balanta@bancoagrario.gov.co</t>
  </si>
  <si>
    <t>daniela.gonzalez@bancoagrario.gov.co</t>
  </si>
  <si>
    <t>nancy.espana@bancoagrario.gov.co</t>
  </si>
  <si>
    <t>alexander.burbano@bancoagrario.gov.co</t>
  </si>
  <si>
    <t>olga.moncayo@bancoagrario.gov.co</t>
  </si>
  <si>
    <t>andrea.ortegon@bancoagrario.gov.co</t>
  </si>
  <si>
    <t>alex.castro@bancoagrario.gov.co</t>
  </si>
  <si>
    <t>luis.marquez@bancoagrario.gov.co</t>
  </si>
  <si>
    <t>lorena.lopezn@bancoagrario.gov.co</t>
  </si>
  <si>
    <t>faber.rodriguez@bancoagrario.gov.co</t>
  </si>
  <si>
    <t>miguel.cardenas@bancoagrario.gov.co</t>
  </si>
  <si>
    <t>liliana.orjuela@bancoagrario.gov.co</t>
  </si>
  <si>
    <t>juliet.velandia@bancoagrario.gov.co</t>
  </si>
  <si>
    <t>carlosa.gonzalez@bancoagrario.gov.co</t>
  </si>
  <si>
    <t>andreso.ortega@bancoagrario.gov.co</t>
  </si>
  <si>
    <t>sandra.acosta@bancoagrario.gov.co</t>
  </si>
  <si>
    <t>andresf.torres@bancoagrario.gov.co</t>
  </si>
  <si>
    <t>leidy.nino@bancoagrario.gov.co</t>
  </si>
  <si>
    <t>lyda.gomez@bancoagrario.gov.co</t>
  </si>
  <si>
    <t>diana.tellez@bancoagrario.gov.co</t>
  </si>
  <si>
    <t>margarita.rodriguez@bancoagrario.gov.co</t>
  </si>
  <si>
    <t>santiago.rueda@bancoagrario.gov.co</t>
  </si>
  <si>
    <t>viviana.gonzales@bancoagrario.gov.co</t>
  </si>
  <si>
    <t>ana.echavarria@bancoagrario.gov.co</t>
  </si>
  <si>
    <t>ana.dominguez@bancoagrario.gov.co</t>
  </si>
  <si>
    <t>camilo.herrera@bancoagrario.gov.co</t>
  </si>
  <si>
    <t>mario.londono@bancoagrario.gov.co</t>
  </si>
  <si>
    <t>jaider.garcia@bancoagrario.gov.co</t>
  </si>
  <si>
    <t>blas.requena@bancoagrario.gov.co</t>
  </si>
  <si>
    <t>remberto.ricardo@bancoagrario.gov.co</t>
  </si>
  <si>
    <t>davidc.vasquez@bancoagrario.gov.co</t>
  </si>
  <si>
    <t>yeimi.salazar@bancoagrario.gov.co</t>
  </si>
  <si>
    <t>davidsa.sanchez@bancoagrario.gov.co</t>
  </si>
  <si>
    <t>oscar.ruiz@bancoagrario.gov.co</t>
  </si>
  <si>
    <t>juan.pena@bancoagrario.gov.co</t>
  </si>
  <si>
    <t>manuel.solano@bancoagrario.gov.co</t>
  </si>
  <si>
    <t>luish.rosero@bancoagrario.gov.co</t>
  </si>
  <si>
    <t>marta.sandoval@bancoagrario.gov.co</t>
  </si>
  <si>
    <t>hellen.villegas@bancoagrario.gov.co</t>
  </si>
  <si>
    <t>juan.fontalvo@bancoagrario.gov.co</t>
  </si>
  <si>
    <t>mauricio.aranzazu@bancoagrario.gov.co</t>
  </si>
  <si>
    <t>luz.castaneda@bancoagrario.gov.co</t>
  </si>
  <si>
    <t>hector.gonzalez@bancoagrario.gov.co</t>
  </si>
  <si>
    <t>edwinm.gutierrez@bancoagrario.gov.co</t>
  </si>
  <si>
    <t>marcela.martinez@bancoagrario.gov.co</t>
  </si>
  <si>
    <t>diana.aguiar@bancoagrario.gov.co</t>
  </si>
  <si>
    <t>maribel.leon@bancoagrario.gov.co</t>
  </si>
  <si>
    <t>ingrid.osorio@bancoagrario.gov.co</t>
  </si>
  <si>
    <t>carmen.florez@bancoagrario.gov.co</t>
  </si>
  <si>
    <t>monicali.restrepo@bancoagrario.gov.co</t>
  </si>
  <si>
    <t>herney.macias@bancoagrario.gov.co</t>
  </si>
  <si>
    <t>viviana.gomez@bancoagrario.gov.co</t>
  </si>
  <si>
    <t>maria.colonia@bancoagrario.gov.co</t>
  </si>
  <si>
    <t>sonia.figueroa@bancoagrario.gov.co</t>
  </si>
  <si>
    <t>luisa.barrios@bancoagrario.gov.co</t>
  </si>
  <si>
    <t>luis.villamizar@bancoagrario.gov.co</t>
  </si>
  <si>
    <t>david.arcila@bancoagrario.gov.co</t>
  </si>
  <si>
    <t>luis.ruiz@bancoagrario.gov.co</t>
  </si>
  <si>
    <t>fabian.nunez@bancoagrario.gov.co</t>
  </si>
  <si>
    <t>monica.velasquez@bancoagrario.gov.co</t>
  </si>
  <si>
    <t>franc.velez@bancoagrario.gov.co</t>
  </si>
  <si>
    <t>juanc.martinez@bancoagrario.gov.co</t>
  </si>
  <si>
    <t>alberto.yance@bancoagrario.gov.co</t>
  </si>
  <si>
    <t>joal.sanjuanelo@bancoagrario.gov.co</t>
  </si>
  <si>
    <t>fredy.rico@bancoagrario.gov.co</t>
  </si>
  <si>
    <t>paola.vasquez@bancoagrario.gov.co</t>
  </si>
  <si>
    <t>nelson.osso@bancoagrario.gov.co</t>
  </si>
  <si>
    <t>blanca.roa@bancoagrario.gov.co</t>
  </si>
  <si>
    <t>maryi.fernandez@bancoagrario.gov.co</t>
  </si>
  <si>
    <t>claudia.vanegas@bancoagrario.gov.co</t>
  </si>
  <si>
    <t>oscar.maussa@bancoagrario.gov.co</t>
  </si>
  <si>
    <t>katerine.mendoza@bancoagrario.gov.co</t>
  </si>
  <si>
    <t>gerardo.rosero@bancoagrario.gov.co</t>
  </si>
  <si>
    <t>lissette.escorcia@bancoagrario.gov.co</t>
  </si>
  <si>
    <t>mayra.espitia@bancoagrario.gov.co</t>
  </si>
  <si>
    <t>luis.enriquez@bancoagrario.gov.co</t>
  </si>
  <si>
    <t>marleny.escobar@bancoagrario.gov.co</t>
  </si>
  <si>
    <t>gerardo.marin@bancoagrario.gov.co</t>
  </si>
  <si>
    <t>leopoldina.vera@bancoagrario.gov.co</t>
  </si>
  <si>
    <t>maria.campo@bancoagrario.gov.co</t>
  </si>
  <si>
    <t>rodrigo.garcia@bancoagrario.gov.co</t>
  </si>
  <si>
    <t>maria.rojas@bancoagrario.gov.co</t>
  </si>
  <si>
    <t>nancy.ruiz@bancoagrario.gov.co</t>
  </si>
  <si>
    <t>carlos.morales@bancoagrario.gov.co</t>
  </si>
  <si>
    <t>ana.duarte@bancoagrario.gov.co</t>
  </si>
  <si>
    <t>mildresorena.prada@bancoagrario.gov.co</t>
  </si>
  <si>
    <t>diego.rosero@bancoagrario.gov.co</t>
  </si>
  <si>
    <t>josem.pulido@bancoagrario.gov.co</t>
  </si>
  <si>
    <t>jorgee.alvarez@bancoagrario.gov.co</t>
  </si>
  <si>
    <t>leidyv.gonzalez@bancoagrario.gov.co</t>
  </si>
  <si>
    <t>dawrin.garcia@bancoagrario.gov.co</t>
  </si>
  <si>
    <t>flor.delgado@bancoagrario.gov.co</t>
  </si>
  <si>
    <t>yuri.castro@bancoagrario.gov.co</t>
  </si>
  <si>
    <t>yesica.aguirre@bancoagrario.gov.co</t>
  </si>
  <si>
    <t>claudiae.garzon@bancoagrario.gov.co</t>
  </si>
  <si>
    <t>sergioy.garcia@bancoagrario.gov.co</t>
  </si>
  <si>
    <t>johnb.beltran@bancoagrario.gov.co</t>
  </si>
  <si>
    <t>juan.saavedra@bancoagrario.gov.co</t>
  </si>
  <si>
    <t>yeniffer.marulanda@bancoagrario.gov.co</t>
  </si>
  <si>
    <t>maira.tarquino@bancoagrario.gov.co</t>
  </si>
  <si>
    <t>diego.bocanegra@bancoagrario.gov.co</t>
  </si>
  <si>
    <t>eduard.cuadros@bancoagrario.gov.co</t>
  </si>
  <si>
    <t>viviany.montoya@bancoagrario.gov.co</t>
  </si>
  <si>
    <t>hector.franco@bancoagrario.gov.co</t>
  </si>
  <si>
    <t>antonio.paez@bancoagrario.gov.co</t>
  </si>
  <si>
    <t>monica.carrillo@bancoagrario.gov.co</t>
  </si>
  <si>
    <t>wilver.paez@bancoagrario.gov.co</t>
  </si>
  <si>
    <t>fernando.montano@bancoagrario.gov.co</t>
  </si>
  <si>
    <t>isabel.tobon@bancoagrario.gov.co</t>
  </si>
  <si>
    <t>juliana.guardia@bancoagrario.gov.co</t>
  </si>
  <si>
    <t>juliana.londono@bancoagrario.gov.co</t>
  </si>
  <si>
    <t>guillermo.ramirez@bancoagrario.gov.co</t>
  </si>
  <si>
    <t>lina.monsalve@bancoagrario.gov.co</t>
  </si>
  <si>
    <t>alejandra.acevedo@bancoagrario.gov.co</t>
  </si>
  <si>
    <t>jose.ibarguen@bancoagrario.gov.co</t>
  </si>
  <si>
    <t>gina.perez@bancoagrario.gov.co</t>
  </si>
  <si>
    <t>carlos.junco@bancoagrario.gov.co</t>
  </si>
  <si>
    <t>widerlin.charris@bancoagrario.gov.co</t>
  </si>
  <si>
    <t>cesar.palencia@bancoagrario.gov.co</t>
  </si>
  <si>
    <t>diego.roman@bancoagrario.gov.co</t>
  </si>
  <si>
    <t>rosa.gonzalez@bancoagrario.gov.co</t>
  </si>
  <si>
    <t>maricela.dussan@bancoagrario.gov.co</t>
  </si>
  <si>
    <t>yorlan.anzola@bancoagrario.gov.co</t>
  </si>
  <si>
    <t>victor.ramos@bancoagrario.gov.co</t>
  </si>
  <si>
    <t>karem.suarez@bancoagrario.gov.co</t>
  </si>
  <si>
    <t>freddy.zapata@bancoagrario.gov.co</t>
  </si>
  <si>
    <t>jhonatan.marin@bancoagrario.gov.co</t>
  </si>
  <si>
    <t>yamileth.caicedo@bancoagrario.gov.co</t>
  </si>
  <si>
    <t>sandral.giraldo@bancoagrario.gov.co</t>
  </si>
  <si>
    <t>eliana.diaz@bancoagrario.gov.co</t>
  </si>
  <si>
    <t>brayan.castro@bancoagrario.gov.co</t>
  </si>
  <si>
    <t>fanny.rios@bancoagrario.gov.co</t>
  </si>
  <si>
    <t>margoth.diaz@bancoagrario.gov.co</t>
  </si>
  <si>
    <t>brenda.gaitan@bancoagrario.gov.co</t>
  </si>
  <si>
    <t>angie.vega@bancoagrario.gov.co</t>
  </si>
  <si>
    <t>jhoan.montes@bancoagrario.gov.co</t>
  </si>
  <si>
    <t>jose.villacot@bancoagrario.gov.co</t>
  </si>
  <si>
    <t>karime.beleno@bancoagrario.gov.co</t>
  </si>
  <si>
    <t>carolina.herreraa@bancoagrario.gov.co</t>
  </si>
  <si>
    <t>meridy.rincon@bancoagrario.gov.co</t>
  </si>
  <si>
    <t>pabloa.martinez@bancoagrario.gov.co</t>
  </si>
  <si>
    <t>jhon.ortega@bancoagrario.gov.co</t>
  </si>
  <si>
    <t>miguel.losada@bancoagrario.gov.co</t>
  </si>
  <si>
    <t>yeison.castano@bancoagrario.gov.co</t>
  </si>
  <si>
    <t>christian.duque@bancoagrario.gov.co</t>
  </si>
  <si>
    <t>jair.gonzalez@bancoagrario.gov.co</t>
  </si>
  <si>
    <t>elkin.medina@bancoagrario.gov.co</t>
  </si>
  <si>
    <t>heliberto.mahecha@bancoagrario.gov.co</t>
  </si>
  <si>
    <t>maria.reina@bancoagrario.gov.co</t>
  </si>
  <si>
    <t>adriana.hurtado@bancoagrario.gov.co</t>
  </si>
  <si>
    <t>jaqueline.rojas@bancoagrario.gov.co</t>
  </si>
  <si>
    <t>albeiro.quintero@bancoagrario.gov.co</t>
  </si>
  <si>
    <t>sandra.franco@bancoagrario.gov.co</t>
  </si>
  <si>
    <t>juan.esquivia@bancoagrario.gov.co</t>
  </si>
  <si>
    <t>mauricio.zabaleta@bancoagrario.gov.co</t>
  </si>
  <si>
    <t>carmen.munoz@bancoagrario.gov.co</t>
  </si>
  <si>
    <t>nina.toloza@bancoagrario.gov.co</t>
  </si>
  <si>
    <t>mayerli.ibarguen@bancoagrario.gov.co</t>
  </si>
  <si>
    <t>maritza.avellaneda@bancoagrario.gov.co</t>
  </si>
  <si>
    <t>dora.jaimes@bancoagrario.gov.co</t>
  </si>
  <si>
    <t>jorge.correa@bancoagrario.gov.co</t>
  </si>
  <si>
    <t>nelson.lobo@bancoagrario.gov.co</t>
  </si>
  <si>
    <t>sara.perez@bancoagrario.gov.co</t>
  </si>
  <si>
    <t>yonathan.landazury@bancoagrario.gov.co</t>
  </si>
  <si>
    <t>thalia.zambrano@bancoagrario.gov.co</t>
  </si>
  <si>
    <t>yeraldin.pianda@bancoagrario.gov.co</t>
  </si>
  <si>
    <t>paula.chavarro@bancoagrario.gov.co</t>
  </si>
  <si>
    <t>yecenia.acero@bancoagrario.gov.co</t>
  </si>
  <si>
    <t>dayra.canon@bancoagrario.gov.co</t>
  </si>
  <si>
    <t>luis.penuela@bancoagrario.gov.co</t>
  </si>
  <si>
    <t>marly.rincon@bancoagrario.gov.co</t>
  </si>
  <si>
    <t>juan.campos@bancoagrario.gov.co</t>
  </si>
  <si>
    <t>vivian.gaitan@bancoagrario.gov.co</t>
  </si>
  <si>
    <t>alma.ruiz@bancoagrario.gov.co</t>
  </si>
  <si>
    <t>natalia.silva@bancoagrario.gov.co</t>
  </si>
  <si>
    <t>jesus.becerra@bancoagrario.gov.co</t>
  </si>
  <si>
    <t>ana.rangel@bancoagrario.gov.co</t>
  </si>
  <si>
    <t>nancy.buitrago@bancoagrario.gov.co</t>
  </si>
  <si>
    <t>omaira.martin@bancoagrario.gov.co</t>
  </si>
  <si>
    <t>gisseth.saboya@bancoagrario.gov.co</t>
  </si>
  <si>
    <t>omar.gomez@bancoagrario.gov.co</t>
  </si>
  <si>
    <t>maria.velez@bancoagrario.gov.co</t>
  </si>
  <si>
    <t>deicy.mayo@bancoagrario.gov.co</t>
  </si>
  <si>
    <t>diegoan.gomez@bancoagrario.gov.co</t>
  </si>
  <si>
    <t>juan.ricardo@bancoagrario.gov.co</t>
  </si>
  <si>
    <t>paula.pacheco@bancoagrario.gov.co</t>
  </si>
  <si>
    <t>abel.rojas@bancoagrario.gov.co</t>
  </si>
  <si>
    <t>hernando.pinilla@bancoagrario.gov.co</t>
  </si>
  <si>
    <t>daniel.figueroa@bancoagrario.gov.co</t>
  </si>
  <si>
    <t>daniela.mejia@bancoagrario.gov.co</t>
  </si>
  <si>
    <t>carmen.machado@bancoagrario.gov.co</t>
  </si>
  <si>
    <t>fernanda.ortiz@bancoagrario.gov.co</t>
  </si>
  <si>
    <t>marlitt.martinez@bancoagrario.gov.co</t>
  </si>
  <si>
    <t>kellys.suarez@bancoagrario.gov.co</t>
  </si>
  <si>
    <t>yucelly.delgado@bancoagrario.gov.co</t>
  </si>
  <si>
    <t>omaira.rojas@bancoagrario.gov.co</t>
  </si>
  <si>
    <t>edilma.perez@bancoagrario.gov.co</t>
  </si>
  <si>
    <t>gladys.lesmes@bancoagrario.gov.co</t>
  </si>
  <si>
    <t>cristian.laiton@bancoagrario.gov.co</t>
  </si>
  <si>
    <t>maira.fontecha@bancoagrario.gov.co</t>
  </si>
  <si>
    <t>lidya.puentes@bancoagrario.gov.co</t>
  </si>
  <si>
    <t>monica.pena@bancoagrario.gov.co</t>
  </si>
  <si>
    <t>mariay.perez@bancoagrario.gov.co</t>
  </si>
  <si>
    <t>elver.beltran@bancoagrario.gov.co</t>
  </si>
  <si>
    <t>edgar.ortiz@bancoagrario.gov.co</t>
  </si>
  <si>
    <t>diana.canon@bancoagrario.gov.co</t>
  </si>
  <si>
    <t>blanca.chillan@bancoagrario.gov.co</t>
  </si>
  <si>
    <t>ema.bentham@bancoagrario.gov.co</t>
  </si>
  <si>
    <t>wilfrey.jaime@bancoagrario.gov.co</t>
  </si>
  <si>
    <t>jose.pina@bancoagrario.gov.co</t>
  </si>
  <si>
    <t>sandrap.lemus@bancoagrario.gov.co</t>
  </si>
  <si>
    <t>lilibeth.ortiz@bancoagrario.gov.co</t>
  </si>
  <si>
    <t>javier.barrera@bancoagrario.gov.co</t>
  </si>
  <si>
    <t>luis.bello@bancoagrario.gov.co</t>
  </si>
  <si>
    <t>yessica.ruiz@bancoagrario.gov.co</t>
  </si>
  <si>
    <t>yurani.cuervo@bancoagrario.gov.co</t>
  </si>
  <si>
    <t>sonia.walteros@bancoagrario.gov.co</t>
  </si>
  <si>
    <t>lida.diaz@bancoagrario.gov.co</t>
  </si>
  <si>
    <t>maricela.florez@bancoagrario.gov.co</t>
  </si>
  <si>
    <t>jose.jaimes@bancoagrario.gov.co</t>
  </si>
  <si>
    <t>beatriz.rodriguez@bancoagrario.gov.co</t>
  </si>
  <si>
    <t>salvador.ortiz@bancoagrario.gov.co</t>
  </si>
  <si>
    <t>luis.oliveros@bancoagrario.gov.co</t>
  </si>
  <si>
    <t>claudiap.aguilar@bancoagrario.gov.co</t>
  </si>
  <si>
    <t>hector.arias@bancoagrario.gov.co</t>
  </si>
  <si>
    <t>arlene.manjarres@bancoagrario.gov.co</t>
  </si>
  <si>
    <t>mariafe.gonzalez@bancoagrario.gov.co</t>
  </si>
  <si>
    <t>cindy.varela@bancoagrario.gov.co</t>
  </si>
  <si>
    <t>florencio.mendoza@bancoagrario.gov.co</t>
  </si>
  <si>
    <t>luz.daza@bancoagrario.gov.co</t>
  </si>
  <si>
    <t>francy.bernal@bancoagrario.gov.co</t>
  </si>
  <si>
    <t>jairo.amortegui@bancoagrario.gov.co</t>
  </si>
  <si>
    <t>claudia.mora@bancoagrario.gov.co</t>
  </si>
  <si>
    <t>nicolas.barbosa@bancoagrario.gov.co</t>
  </si>
  <si>
    <t>laura.milena@bancoagrario.gov.co</t>
  </si>
  <si>
    <t>katheriner.rodriguez@bancoagrario.gov.co</t>
  </si>
  <si>
    <t>rosa.neme@bancoagrario.gov.co</t>
  </si>
  <si>
    <t>ginna.ballen@bancoagrario.gov.co</t>
  </si>
  <si>
    <t>anthony.florez@bancoagrario.gov.co</t>
  </si>
  <si>
    <t>wolf.kohn@bancoagrario.gov.co</t>
  </si>
  <si>
    <t>edinson.berdugo@bancoagrario.gov.co</t>
  </si>
  <si>
    <t>valeria.marriaga@bancoagrario.gov.co</t>
  </si>
  <si>
    <t>yaneth.perez@bancoagrario.gov.co</t>
  </si>
  <si>
    <t>orlando.usta@bancoagrario.gov.co</t>
  </si>
  <si>
    <t>wilmer.toribio@bancoagrario.gov.co</t>
  </si>
  <si>
    <t>jesus.morales@bancoagrario.gov.co</t>
  </si>
  <si>
    <t>farlyn.salazar@bancoagrario.gov.co</t>
  </si>
  <si>
    <t>alba.pinzon@bancoagrario.gov.co</t>
  </si>
  <si>
    <t>ramiro.chacon@bancoagrario.gov.co</t>
  </si>
  <si>
    <t>claudia.roman@bancoagrario.gov.co</t>
  </si>
  <si>
    <t>herica.jaramillo@bancoagrario.gov.co</t>
  </si>
  <si>
    <t>johanna.vargas@bancoagrario.gov.co</t>
  </si>
  <si>
    <t>julian.zuluaga@bancoagrario.gov.co</t>
  </si>
  <si>
    <t>joseale.gomez@bancoagrario.gov.co</t>
  </si>
  <si>
    <t>john.parra@bancoagrario.gov.co</t>
  </si>
  <si>
    <t>elkin.agudelo@bancoagrario.gov.co</t>
  </si>
  <si>
    <t>andrea.rodriguez@bancoagrario.gov.co</t>
  </si>
  <si>
    <t>kelly.lopez@bancoagrario.gov.co</t>
  </si>
  <si>
    <t>diana.mejia@bancoagrario.gov.co</t>
  </si>
  <si>
    <t>jairo.castrillon@bancoagrario.gov.co</t>
  </si>
  <si>
    <t>luisa.castano@bancoagrario.gov.co</t>
  </si>
  <si>
    <t>jose.tobon@bancoagrario.gov.co</t>
  </si>
  <si>
    <t>edna.ruiz@bancoagrario.gov.co</t>
  </si>
  <si>
    <t>ronald.diaz@bancoagrario.gov.co</t>
  </si>
  <si>
    <t>kellys.mestra@bancoagrario.gov.co</t>
  </si>
  <si>
    <t>yarelys.pedroza@bancoagrario.gov.co</t>
  </si>
  <si>
    <t>anny.colmenares@bancoagrario.gov.co</t>
  </si>
  <si>
    <t>victor.daza@bancoagrario.gov.co</t>
  </si>
  <si>
    <t>albac.perez@bancoagrario.gov.co</t>
  </si>
  <si>
    <t>wilfredo.lozano@bancoagrario.gov.co</t>
  </si>
  <si>
    <t>sandra.valderrama@bancoagrario.gov.co</t>
  </si>
  <si>
    <t>soran.montero@bancoagrario.gov.co</t>
  </si>
  <si>
    <t>ivonne.garzon@bancoagrario.gov.co</t>
  </si>
  <si>
    <t>marcela.arango@bancoagrario.gov.co</t>
  </si>
  <si>
    <t>marisol.rios@bancoagrario.gov.co</t>
  </si>
  <si>
    <t>jhonn.mendoza@bancoagrario.gov.co</t>
  </si>
  <si>
    <t>alix.arenales@bancoagrario.gov.co</t>
  </si>
  <si>
    <t>sara.alvarez@bancoagrario.gov.co</t>
  </si>
  <si>
    <t>suleybi.zea@bancoagrario.gov.co</t>
  </si>
  <si>
    <t>sirley.mosquera@bancoagrario.gov.co</t>
  </si>
  <si>
    <t>javier.hurtado@bancoagrario.gov.co</t>
  </si>
  <si>
    <t>jhony.rios@bancoagrario.gov.co</t>
  </si>
  <si>
    <t>nelcy.botina@bancoagrario.gov.co</t>
  </si>
  <si>
    <t>german.ojeda@bancoagrario.gov.co</t>
  </si>
  <si>
    <t>andres.ceron@bancoagrario.gov.co</t>
  </si>
  <si>
    <t>elsa.guerra@bancoagrario.gov.co</t>
  </si>
  <si>
    <t>angelica.villota@bancoagrario.gov.co</t>
  </si>
  <si>
    <t>martha.lucero@bancoagrario.gov.co</t>
  </si>
  <si>
    <t>jhon.alzate@bancoagrario.gov.co</t>
  </si>
  <si>
    <t>rafael.quiroga@bancoagrario.gov.co</t>
  </si>
  <si>
    <t>cesar.galan@bancoagrario.gov.co</t>
  </si>
  <si>
    <t>ibeth.lizcano@bancoagrario.gov.co</t>
  </si>
  <si>
    <t>leidy.arias@bancoagrario.gov.co</t>
  </si>
  <si>
    <t>orlando.rozo@bancoagrario.gov.co</t>
  </si>
  <si>
    <t>yurley.riobo@bancoagrario.gov.co</t>
  </si>
  <si>
    <t>david.arevalo@bancoagrario.gov.co</t>
  </si>
  <si>
    <t>jorge.berrio@bancoagrario.gov.co</t>
  </si>
  <si>
    <t>dianam.gomez@bancoagrario.gov.co</t>
  </si>
  <si>
    <t>diego.mesa@bancoagrario.gov.co</t>
  </si>
  <si>
    <t>clara.gallego@bancoagrario.gov.co</t>
  </si>
  <si>
    <t>yuliana.escobar@bancoagrario.gov.co</t>
  </si>
  <si>
    <t>hernando.marin@bancoagrario.gov.co</t>
  </si>
  <si>
    <t>jaime.chamorro@bancoagrario.gov.co</t>
  </si>
  <si>
    <t>yully.tobar@bancoagrario.gov.co</t>
  </si>
  <si>
    <t>yenifer.rodriguez@bancoagrario.gov.co</t>
  </si>
  <si>
    <t>diego.osejo@bancoagrario.gov.co</t>
  </si>
  <si>
    <t>diva.cardenas@bancoagrario.gov.co</t>
  </si>
  <si>
    <t>carlos.diaz@bancoagrario.gov.co</t>
  </si>
  <si>
    <t>ingrid.balanta@bancoagrario.gov.co</t>
  </si>
  <si>
    <t>alejandra.atahualpa@bancoagrario.gov.co</t>
  </si>
  <si>
    <t>monica.betancourt@bancoagrario.gov.co</t>
  </si>
  <si>
    <t>ricardo.paez@bancoagrario.gov.co</t>
  </si>
  <si>
    <t>yaneth.manrique@bancoagrario.gov.co</t>
  </si>
  <si>
    <t>tatiana.castillo@bancoagrario.gov.co</t>
  </si>
  <si>
    <t>luisf.torres@bancoagrario.gov.co</t>
  </si>
  <si>
    <t>ana.alquerque@bancoagrario.gov.co</t>
  </si>
  <si>
    <t>marcela.romero@bancoagrario.gov.co</t>
  </si>
  <si>
    <t>ivan.tapias@bancoagrario.gov.co</t>
  </si>
  <si>
    <t>josef.garrido@bancoagrario.gov.co</t>
  </si>
  <si>
    <t>esteban.martinez@bancoagrario.gov.co</t>
  </si>
  <si>
    <t>doris.bonilla@bancoagrario.gov.co</t>
  </si>
  <si>
    <t>maria.callejas@bancoagrario.gov.co</t>
  </si>
  <si>
    <t>luise.garcia@bancoagrario.gov.co</t>
  </si>
  <si>
    <t>linak.munoz@bancoagrario.gov.co</t>
  </si>
  <si>
    <t>martha.bocanegra@bancoagrario.gov.co</t>
  </si>
  <si>
    <t>milena.mancilla@bancoagrario.gov.co</t>
  </si>
  <si>
    <t>jaime.cruz@bancoagrario.gov.co</t>
  </si>
  <si>
    <t>edgar.balaguera@bancoagrario.gov.co</t>
  </si>
  <si>
    <t>lizeth.silva@bancoagrario.gov.co</t>
  </si>
  <si>
    <t>graciela.castro@bancoagrario.gov.co</t>
  </si>
  <si>
    <t>magda.santos@bancoagrario.gov.co</t>
  </si>
  <si>
    <t>brayahm.gomez@bancoagrario.gov.co</t>
  </si>
  <si>
    <t>mario.arevalo@bancoagrario.gov.co</t>
  </si>
  <si>
    <t>diana.vera@bancoagrario.gov.co</t>
  </si>
  <si>
    <t>kelly.hoyos@bancoagrario.gov.co</t>
  </si>
  <si>
    <t>deicy.gomez@bancoagrario.gov.co</t>
  </si>
  <si>
    <t>nelly.villalba@bancoagrario.gov.co</t>
  </si>
  <si>
    <t>diyaritza.rojas@bancoagrario.gov.co</t>
  </si>
  <si>
    <t>amparo.hernandez@bancoagrario.gov.co</t>
  </si>
  <si>
    <t>jose.villamizar@bancoagrario.gov.co</t>
  </si>
  <si>
    <t>german.pabon@bancoagrario.gov.co</t>
  </si>
  <si>
    <t>luisg.rodriguez@bancoagrario.gov.co</t>
  </si>
  <si>
    <t>diana.gonzalez@bancoagrario.gov.co</t>
  </si>
  <si>
    <t>juan.ochoa@bancoagrario.gov.co</t>
  </si>
  <si>
    <t>yurley.garcia@bancoagrario.gov.co</t>
  </si>
  <si>
    <t>solbeira.loaiza@bancoagrario.gov.co</t>
  </si>
  <si>
    <t>yohana.lozano@bancoagrario.gov.co</t>
  </si>
  <si>
    <t>miguel.lozano@bancoagrario.gov.co</t>
  </si>
  <si>
    <t>juan.lucano@bancoagrario.gov.co</t>
  </si>
  <si>
    <t>bertha.ceballos@bancoagrario.gov.co</t>
  </si>
  <si>
    <t>andres.arcos@bancoagrario.gov.co</t>
  </si>
  <si>
    <t>liliana.medina@bancoagrario.gov.co</t>
  </si>
  <si>
    <t>alvaroj.hernandez@bancoagrario.gov.co</t>
  </si>
  <si>
    <t>sandra.escobar@bancoagrario.gov.co</t>
  </si>
  <si>
    <t>servio.acosta@bancoagrario.gov.co</t>
  </si>
  <si>
    <t>diana.arevalo@bancoagrario.gov.co</t>
  </si>
  <si>
    <t>nancy.romo@bancoagrario.gov.co</t>
  </si>
  <si>
    <t>daniel.parra@bancoagrario.gov.co</t>
  </si>
  <si>
    <t>danielaa.florez@bancoagrario.gov.co</t>
  </si>
  <si>
    <t>andrea.albadan@bancoagrario.gov.co</t>
  </si>
  <si>
    <t>neyfi.roa@bancoagrario.gov.co</t>
  </si>
  <si>
    <t>eliseo.trujillo@bancoagrario.gov.co</t>
  </si>
  <si>
    <t>kerly.torres@bancoagrario.gov.co</t>
  </si>
  <si>
    <t>carlosya.salaza@bancoagrario.gov.co</t>
  </si>
  <si>
    <t>diana.arciniegas@bancoagrario.gov.co</t>
  </si>
  <si>
    <t>diego.sierra@bancoagrario.gov.co</t>
  </si>
  <si>
    <t>magda.betancur@bancoagrario.gov.co</t>
  </si>
  <si>
    <t>linet.carrillo@bancoagrario.gov.co</t>
  </si>
  <si>
    <t>jhoned.rodriguez@bancoagrario.gov.co</t>
  </si>
  <si>
    <t>yurany.urrego@bancoagrario.gov.co</t>
  </si>
  <si>
    <t>cristian.graciano@bancoagrario.gov.co</t>
  </si>
  <si>
    <t>gustavo.villada@bancoagrario.gov.co</t>
  </si>
  <si>
    <t>laura.martinez@bancoagrario.gov.co</t>
  </si>
  <si>
    <t>harrison.ceron@bancoagrario.gov.co</t>
  </si>
  <si>
    <t>margoth.meneses@bancoagrario.gov.co</t>
  </si>
  <si>
    <t>jorge.franco@bancoagrario.gov.co</t>
  </si>
  <si>
    <t>sandrapa.gonzalez@bancoagrario.gov.co</t>
  </si>
  <si>
    <t>fernando.gomez@bancoagrario.gov.co</t>
  </si>
  <si>
    <t>jesica.bravo@bancoagrario.gov.co</t>
  </si>
  <si>
    <t>claudia.gonzalez@bancoagrario.gov.co</t>
  </si>
  <si>
    <t>yenifher.leon@bancoagrario.gov.co</t>
  </si>
  <si>
    <t>ignacio.herran@bancoagrario.gov.co</t>
  </si>
  <si>
    <t>sandram.martinez@bancoagrario.gov.co</t>
  </si>
  <si>
    <t>eliana.pulgarin@bancoagrario.gov.co</t>
  </si>
  <si>
    <t>sayda.jimenez@bancoagrario.gov.co</t>
  </si>
  <si>
    <t>marian.correa@bancoagrario.gov.co</t>
  </si>
  <si>
    <t>andres.barrientos@bancoagrario.gov.co</t>
  </si>
  <si>
    <t>erdwin.atehortua@bancoagrario.gov.co</t>
  </si>
  <si>
    <t>juan.fandino@bancoagrario.gov.co</t>
  </si>
  <si>
    <t>felipe.gutierrez@bancoagrario.gov.co</t>
  </si>
  <si>
    <t>fredy.betancurt@bancoagrario.gov.co</t>
  </si>
  <si>
    <t>danielaa.ramirez@bancoagrario.gov.co</t>
  </si>
  <si>
    <t>cecilia.aponte@bancoagrario.gov.co</t>
  </si>
  <si>
    <t>laura.torres@bancoagrario.gov.co</t>
  </si>
  <si>
    <t>diana.uscategui@bancoagrario.gov.co</t>
  </si>
  <si>
    <t>nubia.agudelo@bancoagrario.gov.co</t>
  </si>
  <si>
    <t>ana.florez@bancoagrario.gov.co</t>
  </si>
  <si>
    <t>pablo.vasquez@bancoagrario.gov.co</t>
  </si>
  <si>
    <t>omar.cote@bancoagrario.gov.co</t>
  </si>
  <si>
    <t>leonard.diaz@bancoagrario.gov.co</t>
  </si>
  <si>
    <t>luisa.betancur@bancoagrario.gov.co</t>
  </si>
  <si>
    <t>wilson.nino@bancoagrario.gov.co</t>
  </si>
  <si>
    <t>ely.alcaraz@bancoagrario.gov.co</t>
  </si>
  <si>
    <t>cesar.marin@bancoagrario.gov.co</t>
  </si>
  <si>
    <t>angelica.castellanos@bancoagrario.gov.co</t>
  </si>
  <si>
    <t>hernan.espinal@bancoagrario.gov.co</t>
  </si>
  <si>
    <t>jaifer.torres@bancoagrario.gov.co</t>
  </si>
  <si>
    <t>eliana.duran@bancoagrario.gov.co</t>
  </si>
  <si>
    <t>natalia.rojas@bancoagrario.gov.co</t>
  </si>
  <si>
    <t>jorge.angel@bancoagrario.gov.co</t>
  </si>
  <si>
    <t>ernesto.juliao@bancoagrario.gov.co</t>
  </si>
  <si>
    <t>samir.alvarez@bancoagrario.gov.co</t>
  </si>
  <si>
    <t>nevys.pestana@bancoagrario.gov.co</t>
  </si>
  <si>
    <t>walt.barros@bancoagrario.gov.co</t>
  </si>
  <si>
    <t>cristina.benavides@bancoagrario.gov.co</t>
  </si>
  <si>
    <t>viviana.rengifo@bancoagrario.gov.co</t>
  </si>
  <si>
    <t>angiem.munoz@bancoagrario.gov.co</t>
  </si>
  <si>
    <t>hernan.leon@bancoagrario.gov.co</t>
  </si>
  <si>
    <t>sady.bastidas@bancoagrario.gov.co</t>
  </si>
  <si>
    <t>jesus.aguilar@bancoagrario.gov.co</t>
  </si>
  <si>
    <t>yeison.alvarez@bancoagrario.gov.co</t>
  </si>
  <si>
    <t>johan.perez@bancoagrario.gov.co</t>
  </si>
  <si>
    <t>eduardo.alcazar@bancoagrario.gov.co</t>
  </si>
  <si>
    <t>marlly.tobias@bancoagrario.gov.co</t>
  </si>
  <si>
    <t>rafael.ruiz@bancoagrario.gov.co</t>
  </si>
  <si>
    <t>luis.plata@bancoagrario.gov.co</t>
  </si>
  <si>
    <t>luzm.jimenez@bancoagrario.gov.co</t>
  </si>
  <si>
    <t>brandon.giron@bancoagrario.gov.co</t>
  </si>
  <si>
    <t>jenny.vargas@bancoagrario.gov.co</t>
  </si>
  <si>
    <t>juana.huertas@bancoagrario.gov.co</t>
  </si>
  <si>
    <t>dario.moreno@bancoagrario.gov.co</t>
  </si>
  <si>
    <t>dargie.amaya@bancoagrario.gov.co</t>
  </si>
  <si>
    <t>ronald.apraez@bancoagrario.gov.co</t>
  </si>
  <si>
    <t>edwar.arce@bancoagrario.gov.co</t>
  </si>
  <si>
    <t>jhonny.castaneda@bancoagrario.gov.co</t>
  </si>
  <si>
    <t>henry.benjumea@bancoagrario.gov.co</t>
  </si>
  <si>
    <t>claudia.daza@bancoagrario.gov.co</t>
  </si>
  <si>
    <t>jhon.oliveros@bancoagrario.gov.co</t>
  </si>
  <si>
    <t>beronica.correa@bancoagrario.gov.co</t>
  </si>
  <si>
    <t>karen.caldas@bancoagrario.gov.co</t>
  </si>
  <si>
    <t>ladinson.lerma@bancoagrario.gov.co</t>
  </si>
  <si>
    <t>angel.velasco@bancoagrario.gov.co</t>
  </si>
  <si>
    <t>farid.bolivar@bancoagrario.gov.co</t>
  </si>
  <si>
    <t>wilson.cocunubo@bancoagrario.gov.co</t>
  </si>
  <si>
    <t>dianamaria.pena@bancoagrario.gov.co</t>
  </si>
  <si>
    <t>estefania.jaimes@bancoagrario.gov.co</t>
  </si>
  <si>
    <t>yolanda.orjuela@bancoagrario.gov.co</t>
  </si>
  <si>
    <t>jose.aldana@bancoagrario.gov.co</t>
  </si>
  <si>
    <t>ana.almario@bancoagrario.gov.co</t>
  </si>
  <si>
    <t>nerys.romo@bancoagrario.gov.co</t>
  </si>
  <si>
    <t>marcela.cardenas@bancoagrario.gov.co</t>
  </si>
  <si>
    <t>tobias.pumarejo@bancoagrario.gov.co</t>
  </si>
  <si>
    <t>tulio.arias@bancoagrario.gov.co</t>
  </si>
  <si>
    <t>dalkrin.gutierrez@bancoagrario.gov.co</t>
  </si>
  <si>
    <t>anubis.merino@bancoagrario.gov.co</t>
  </si>
  <si>
    <t>oneida.gaviria@bancoagrario.gov.co</t>
  </si>
  <si>
    <t>adriana.vargas@bancoagrario.gov.co</t>
  </si>
  <si>
    <t>marly.robayo@bancoagrario.gov.co</t>
  </si>
  <si>
    <t>jeny.lupaco@bancoagrario.gov.co</t>
  </si>
  <si>
    <t>lehidy.patino@bancoagrario.gov.co</t>
  </si>
  <si>
    <t>alexander.castros@bancoagrario.gov.co</t>
  </si>
  <si>
    <t>edwar.reyes@bancoagrario.gov.co</t>
  </si>
  <si>
    <t>joselu.herrera@bancoagrario.gov.co</t>
  </si>
  <si>
    <t>mary.oviedo@bancoagrario.gov.co</t>
  </si>
  <si>
    <t>luza.rodriguez@bancoagrario.gov.co</t>
  </si>
  <si>
    <t>yessica.penagos@bancoagrario.gov.co</t>
  </si>
  <si>
    <t>omairo.camelo@bancoagrario.gov.co</t>
  </si>
  <si>
    <t>ana.cardona@bancoagrario.gov.co</t>
  </si>
  <si>
    <t>javier.posada@bancoagrario.gov.co</t>
  </si>
  <si>
    <t>julieta.hernandez@bancoagrario.gov.co</t>
  </si>
  <si>
    <t>marta.rincon@bancoagrario.gov.co</t>
  </si>
  <si>
    <t>patricia.aguilar@bancoagrario.gov.co</t>
  </si>
  <si>
    <t>alejandra.gomez@bancoagrario.gov.co</t>
  </si>
  <si>
    <t>hector.palacio@bancoagrario.gov.co</t>
  </si>
  <si>
    <t>ricardo.romo@bancoagrario.gov.co</t>
  </si>
  <si>
    <t>diegoa.rosero@bancoagrario.gov.co</t>
  </si>
  <si>
    <t>alex.diaz@bancoagrario.gov.co</t>
  </si>
  <si>
    <t>denis.espinoza@bancoagrario.gov.co</t>
  </si>
  <si>
    <t>luzv.viveros@bancoagrario.gov.co</t>
  </si>
  <si>
    <t>diana.bolanos@bancoagrario.gov.co</t>
  </si>
  <si>
    <t>fabriany.gomez@bancoagrario.gov.co</t>
  </si>
  <si>
    <t>elizabeth.salazar@bancoagrario.gov.co</t>
  </si>
  <si>
    <t>esteban.cancimanci@bancoagrario.gov.co</t>
  </si>
  <si>
    <t>breyner.ramirez@bancoagrario.gov.co</t>
  </si>
  <si>
    <t>james.solarte@bancoagrario.gov.co</t>
  </si>
  <si>
    <t>magda.leguizamon@bancoagrario.gov.co</t>
  </si>
  <si>
    <t>yolanda.burbano@bancoagrario.gov.co</t>
  </si>
  <si>
    <t>cruzyber.espana@bancoagrario.gov.co</t>
  </si>
  <si>
    <t>danny.casanova@bancoagrario.gov.co</t>
  </si>
  <si>
    <t>edith.quintero@bancoagrario.gov.co</t>
  </si>
  <si>
    <t>diana.castellanos@bancoagrario.gov.co</t>
  </si>
  <si>
    <t>esperanza.gomez@bancoagrario.gov.co</t>
  </si>
  <si>
    <t>esther.rojas@bancoagrario.gov.co</t>
  </si>
  <si>
    <t>sonia.laguado@bancoagrario.gov.co</t>
  </si>
  <si>
    <t>jeison.cordoba@bancoagrario.gov.co</t>
  </si>
  <si>
    <t>luz.tovar@bancoagrario.gov.co</t>
  </si>
  <si>
    <t>aide.zapata@bancoagrario.gov.co</t>
  </si>
  <si>
    <t>adriana.ocampo@bancoagrario.gov.co</t>
  </si>
  <si>
    <t>teresita.monsalve@bancoagrario.gov.co</t>
  </si>
  <si>
    <t>jefferson.clavijo@bancoagrario.gov.co</t>
  </si>
  <si>
    <t>cristianca.rodriguez@bancoagrario.gov.co</t>
  </si>
  <si>
    <t>gloria.moncada@bancoagrario.gov.co</t>
  </si>
  <si>
    <t>maritza.mejia@bancoagrario.gov.co</t>
  </si>
  <si>
    <t>jeymi.mora@bancoagrario.gov.co</t>
  </si>
  <si>
    <t>javier.macea@bancoagrario.gov.co</t>
  </si>
  <si>
    <t>jessica.munar@bancoagrario.gov.co</t>
  </si>
  <si>
    <t>luis.cardoso@bancoagrario.gov.co</t>
  </si>
  <si>
    <t>yohana.chavarro@bancoagrario.gov.co</t>
  </si>
  <si>
    <t>william.cardenas@bancoagrario.gov.co</t>
  </si>
  <si>
    <t>edgar.rios@bancoagrario.gov.co</t>
  </si>
  <si>
    <t>felipe.marciales@bancoagrario.gov.co</t>
  </si>
  <si>
    <t>nataly.soto@bancoagrario.gov.co</t>
  </si>
  <si>
    <t>yolanda.vergara@bancoagrario.gov.co</t>
  </si>
  <si>
    <t>alejandra.sanchez@bancoagrario.gov.co</t>
  </si>
  <si>
    <t>carol.matiz@bancoagrario.gov.co</t>
  </si>
  <si>
    <t>mauricio.osorio@bancoagrario.gov.co</t>
  </si>
  <si>
    <t>alba.cadavid@bancoagrario.gov.co</t>
  </si>
  <si>
    <t>luz.murillo@bancoagrario.gov.co</t>
  </si>
  <si>
    <t>beatriz.rios@bancoagrario.gov.co</t>
  </si>
  <si>
    <t>gladys.rodriguez@bancoagrario.gov.co</t>
  </si>
  <si>
    <t>viviana.pena@bancoagrario.gov.co</t>
  </si>
  <si>
    <t>andres.moya@bancoagrario.gov.co</t>
  </si>
  <si>
    <t>euline.restrepo@bancoagrario.gov.co</t>
  </si>
  <si>
    <t>jeison.lemus@bancoagrario.gov.co</t>
  </si>
  <si>
    <t>fabian.garcia@bancoagrario.gov.co</t>
  </si>
  <si>
    <t>ana.barrera@bancoagrario.gov.co</t>
  </si>
  <si>
    <t>neiver.fajardo@bancoagrario.gov.co</t>
  </si>
  <si>
    <t>ferley.gonzalez@bancoagrario.gov.co</t>
  </si>
  <si>
    <t>ronald.munoz@bancoagrario.gov.co</t>
  </si>
  <si>
    <t>lady.betancur@bancoagrario.gov.co</t>
  </si>
  <si>
    <t>eliana.hurtado@bancoagrario.gov.co</t>
  </si>
  <si>
    <t>helio.lopez@bancoagrario.gov.co</t>
  </si>
  <si>
    <t>bernardog.gomez@bancoagrario.gov.co</t>
  </si>
  <si>
    <t>edirma.quiroga@bancoagrario.gov.co</t>
  </si>
  <si>
    <t>yaneth.osma@bancoagrario.gov.co</t>
  </si>
  <si>
    <t>annie.mantilla@bancoagrario.gov.co</t>
  </si>
  <si>
    <t>carlosf.zambrano@bancoagrario.gov.co</t>
  </si>
  <si>
    <t>rosa.acevedo@bancoagrario.gov.co</t>
  </si>
  <si>
    <t>ivonne.soleno@bancoagrario.gov.co</t>
  </si>
  <si>
    <t>enrique.acosta@bancoagrario.gov.co</t>
  </si>
  <si>
    <t>milena.gomez@bancoagrario.gov.co</t>
  </si>
  <si>
    <t>ana.mora@bancoagrario.gov.co</t>
  </si>
  <si>
    <t>jose.fernandez@bancoagrario.gov.co</t>
  </si>
  <si>
    <t>novelis.ojeda@bancoagrario.gov.co</t>
  </si>
  <si>
    <t>elvira.garcia@bancoagrario.gov.co</t>
  </si>
  <si>
    <t>cristhian.hernandez@bancoagrario.gov.co</t>
  </si>
  <si>
    <t>oriet.arregoces@bancoagrario.gov.co</t>
  </si>
  <si>
    <t>ronald.angarita@bancoagrario.gov.co</t>
  </si>
  <si>
    <t>james.barrera@bancoagrario.gov.co</t>
  </si>
  <si>
    <t>zulma.verdecia@bancoagrario.gov.co</t>
  </si>
  <si>
    <t>diana.acevedo@bancoagrario.gov.co</t>
  </si>
  <si>
    <t>jhon.toscano@bancoagrario.gov.co</t>
  </si>
  <si>
    <t>angie.torres@bancoagrario.gov.co</t>
  </si>
  <si>
    <t>yofany.betancourt@bancoagrario.gov.co</t>
  </si>
  <si>
    <t>tania.agudelo@bancoagrario.gov.co</t>
  </si>
  <si>
    <t>yuli.barbosa@bancoagrario.gov.co</t>
  </si>
  <si>
    <t>eduardo.sierra@bancoagrario.gov.co</t>
  </si>
  <si>
    <t>paula.bernal@bancoagrario.gov.co</t>
  </si>
  <si>
    <t>paola.jaramillo@bancoagrario.gov.co</t>
  </si>
  <si>
    <t>dianarod.rodriguez@bancoagrario.gov.co</t>
  </si>
  <si>
    <t>rosalba.moreno@bancoagrario.gov.co</t>
  </si>
  <si>
    <t>rosangela.urrego@bancoagrario.gov.co</t>
  </si>
  <si>
    <t>lenny.cuartas@bancoagrario.gov.co</t>
  </si>
  <si>
    <t>kissi.romero@bancoagrario.gov.co</t>
  </si>
  <si>
    <t>veronicay.gomez@bancoagrario.gov.co</t>
  </si>
  <si>
    <t>hugo.guerra@bancoagrario.gov.co</t>
  </si>
  <si>
    <t>gerardo.castiblanco@bancoagrario.gov.co</t>
  </si>
  <si>
    <t>jhinet.beltran@bancoagrario.gov.co</t>
  </si>
  <si>
    <t>danielaf.carvajal@bancoagrario.gov.co</t>
  </si>
  <si>
    <t>arles.camacho@bancoagrario.gov.co</t>
  </si>
  <si>
    <t>silvio.benavides@bancoagrario.gov.co</t>
  </si>
  <si>
    <t>paulina.pupiales@bancoagrario.gov.co</t>
  </si>
  <si>
    <t>juan.villegas@bancoagrario.gov.co</t>
  </si>
  <si>
    <t>johan.bonilla@bancoagrario.gov.co</t>
  </si>
  <si>
    <t>jorgeh.sanchez@bancoagrario.gov.co</t>
  </si>
  <si>
    <t>oscar.claros@bancoagrario.gov.co</t>
  </si>
  <si>
    <t>tatiana.rodriguez@bancoagrario.gov.co</t>
  </si>
  <si>
    <t>laura.moran@bancoagrario.gov.co</t>
  </si>
  <si>
    <t>gabriela.torres@bancoagrario.gov.co</t>
  </si>
  <si>
    <t>leonardo.paez@bancoagrario.gov.co</t>
  </si>
  <si>
    <t>arnold.rico@bancoagrario.gov.co</t>
  </si>
  <si>
    <t>sandra.marquez@bancoagrario.gov.co</t>
  </si>
  <si>
    <t>jessica.cepeda@bancoagrario.gov.co</t>
  </si>
  <si>
    <t>claudia.vaca@bancoagrario.gov.co</t>
  </si>
  <si>
    <t>carlos.garavito@bancoagrario.gov.co</t>
  </si>
  <si>
    <t>dora.prieto@bancoagrario.gov.co</t>
  </si>
  <si>
    <t>carlos.quekan@bancoagrario.gov.co</t>
  </si>
  <si>
    <t>marelby.rojas@bancoagrario.gov.co</t>
  </si>
  <si>
    <t>yesid.vargas@bancoagrario.gov.co</t>
  </si>
  <si>
    <t>dario.lopez@bancoagrario.gov.co</t>
  </si>
  <si>
    <t>sandralilia.rodriguez@bancoagrario.gov.co</t>
  </si>
  <si>
    <t>pedro.castillo@bancoagrario.gov.co</t>
  </si>
  <si>
    <t>diana.alfonso@bancoagrario.gov.co</t>
  </si>
  <si>
    <t>johon.martin@bancoagrario.gov.co</t>
  </si>
  <si>
    <t>josef.diaz@bancoagrario.gov.co</t>
  </si>
  <si>
    <t>yuviri.escobar@bancoagrario.gov.co</t>
  </si>
  <si>
    <t>daniel.garcia@bancoagrario.gov.co</t>
  </si>
  <si>
    <t>jaime.osorio@bancoagrario.gov.co</t>
  </si>
  <si>
    <t>michael.reyes@bancoagrario.gov.co</t>
  </si>
  <si>
    <t>nayara.suarez@bancoagrario.gov.co</t>
  </si>
  <si>
    <t>yorleny.osma@bancoagrario.gov.co</t>
  </si>
  <si>
    <t>lucia.albarracin@bancoagrario.gov.co</t>
  </si>
  <si>
    <t>viviana.vargas@bancoagrario.gov.co</t>
  </si>
  <si>
    <t>omaida.puerto@bancoagrario.gov.co</t>
  </si>
  <si>
    <t>claudia.buitrago@bancoagrario.gov.co</t>
  </si>
  <si>
    <t>laurie.cardenas@bancoagrario.gov.co</t>
  </si>
  <si>
    <t>fernando.mora@bancoagrario.gov.co</t>
  </si>
  <si>
    <t>dora.jimenez@bancoagrario.gov.co</t>
  </si>
  <si>
    <t>wilian.castillo@bancoagrario.gov.co</t>
  </si>
  <si>
    <t>marlen.cuellar@bancoagrario.gov.co</t>
  </si>
  <si>
    <t>nataly.patino@bancoagrario.gov.co</t>
  </si>
  <si>
    <t>harrison.lozano@bancoagrario.gov.co</t>
  </si>
  <si>
    <t>jose.monje@bancoagrario.gov.co</t>
  </si>
  <si>
    <t>linda.ramirez@bancoagrario.gov.co</t>
  </si>
  <si>
    <t>laurac.calderon@bancoagrario.gov.co</t>
  </si>
  <si>
    <t>viela.mendez@bancoagrario.gov.co</t>
  </si>
  <si>
    <t>milton.sanchez@bancoagrario.gov.co</t>
  </si>
  <si>
    <t>francely.macias@bancoagrario.gov.co</t>
  </si>
  <si>
    <t>maria.rugeles@bancoagrario.gov.co</t>
  </si>
  <si>
    <t>alexandra.palomino@bancoagrario.gov.co</t>
  </si>
  <si>
    <t>gloria.gomez@bancoagrario.gov.co</t>
  </si>
  <si>
    <t>gustavo.ramirez@bancoagrario.gov.co</t>
  </si>
  <si>
    <t>rocio.corredor@bancoagrario.gov.co</t>
  </si>
  <si>
    <t>fredy.castiblanco@bancoagrario.gov.co</t>
  </si>
  <si>
    <t>berly.correa@bancoagrario.gov.co</t>
  </si>
  <si>
    <t>sandram.garcia@bancoagrario.gov.co</t>
  </si>
  <si>
    <t>luis.terreros@bancoagrario.gov.co</t>
  </si>
  <si>
    <t>valeria.manzanares@bancoagrario.gov.co</t>
  </si>
  <si>
    <t>elizabeth.cano@bancoagrario.gov.co</t>
  </si>
  <si>
    <t>beltran.zapata@bancoagrario.gov.co</t>
  </si>
  <si>
    <t>nicanor.arias@bancoagrario.gov.co</t>
  </si>
  <si>
    <t>rummenigg.sanchez@bancoagrario.gov.co</t>
  </si>
  <si>
    <t>nelly.silva@bancoagrario.gov.co</t>
  </si>
  <si>
    <t>maria.florez@bancoagrario.gov.co</t>
  </si>
  <si>
    <t>diana.garnica@bancoagrario.gov.co</t>
  </si>
  <si>
    <t>maria.prada@bancoagrario.gov.co</t>
  </si>
  <si>
    <t>sergio.delgado@bancoagrario.gov.co</t>
  </si>
  <si>
    <t>isabel.guzman@bancoagrario.gov.co</t>
  </si>
  <si>
    <t>nora.espinosa@bancoagrario.gov.co</t>
  </si>
  <si>
    <t>edilma.cortes@bancoagrario.gov.co</t>
  </si>
  <si>
    <t>gina.moncada@bancoagrario.gov.co</t>
  </si>
  <si>
    <t>fanny.martinez@bancoagrario.gov.co</t>
  </si>
  <si>
    <t>jenifer.galindo@bancoagrario.gov.co</t>
  </si>
  <si>
    <t>danielam.mesa@bancoagrario.gov.co</t>
  </si>
  <si>
    <t>nury.soler@bancoagrario.gov.co</t>
  </si>
  <si>
    <t>cristhian.martinez@bancoagrario.gov.co</t>
  </si>
  <si>
    <t>juant.torres@bancoagrario.gov.co</t>
  </si>
  <si>
    <t>angela.aguirre@bancoagrario.gov.co</t>
  </si>
  <si>
    <t>jacobo.arias@bancoagrario.gov.co</t>
  </si>
  <si>
    <t>gloria.herrera@bancoagrario.gov.co</t>
  </si>
  <si>
    <t>carmen.portilla@bancoagrario.gov.co</t>
  </si>
  <si>
    <t>orlando.burbano@bancoagrario.gov.co</t>
  </si>
  <si>
    <t>martha.varela@bancoagrario.gov.co</t>
  </si>
  <si>
    <t>pablo.alvarez@bancoagrario.gov.co</t>
  </si>
  <si>
    <t>alexander.macias@bancoagrario.gov.co</t>
  </si>
  <si>
    <t>monica.aguirre@bancoagrario.gov.co</t>
  </si>
  <si>
    <t>yenny.tobar@bancoagrario.gov.co</t>
  </si>
  <si>
    <t>ana.saldana@bancoagrario.gov.co</t>
  </si>
  <si>
    <t>julio.pena@bancoagrario.gov.co</t>
  </si>
  <si>
    <t>adriana.chingue@bancoagrario.gov.co</t>
  </si>
  <si>
    <t>alberto.gonzalezh@bancoagrario.gov.co</t>
  </si>
  <si>
    <t>ingrid.sanclemente@bancoagrario.gov.co</t>
  </si>
  <si>
    <t>alejandrop.pineda@bancoagrario.gov.co</t>
  </si>
  <si>
    <t>robinson.ordonez@bancoagrario.gov.co</t>
  </si>
  <si>
    <t>sandra.carreno@bancoagrario.gov.co</t>
  </si>
  <si>
    <t>henry.gonzalez@bancoagrario.gov.co</t>
  </si>
  <si>
    <t>edgar.vasquez@bancoagrario.gov.co</t>
  </si>
  <si>
    <t>francisco.arteaga@bancoagrario.gov.co</t>
  </si>
  <si>
    <t>daneyi.quiroz@bancoagrario.gov.co</t>
  </si>
  <si>
    <t>xiomara.cabrales@bancoagrario.gov.co</t>
  </si>
  <si>
    <t>yerly.marino@bancoagrario.gov.co</t>
  </si>
  <si>
    <t>melba.torres@bancoagrario.gov.co</t>
  </si>
  <si>
    <t>jackeline.collazos@bancoagrario.gov.co</t>
  </si>
  <si>
    <t>maria.calderon@bancoagrario.gov.co</t>
  </si>
  <si>
    <t>paola.florez@bancoagrario.gov.co</t>
  </si>
  <si>
    <t>eliana.cuellar@bancoagrario.gov.co</t>
  </si>
  <si>
    <t>eduardo.avila@bancoagrario.gov.co</t>
  </si>
  <si>
    <t>patricia.pulido@bancoagrario.gov.co</t>
  </si>
  <si>
    <t>clara.martinez@bancoagrario.gov.co</t>
  </si>
  <si>
    <t>andres.hernandez@bancoagrario.gov.co</t>
  </si>
  <si>
    <t>anderson.garcia@bancoagrario.gov.co</t>
  </si>
  <si>
    <t>dianam.guerrero@bancoagrario.gov.co</t>
  </si>
  <si>
    <t>ivan.benavides@bancoagrario.gov.co</t>
  </si>
  <si>
    <t>guillermo.jurado@bancoagrario.gov.co</t>
  </si>
  <si>
    <t>edwin.roa@bancoagrario.gov.co</t>
  </si>
  <si>
    <t>jorge.beltran@bancoagrario.gov.co</t>
  </si>
  <si>
    <t>maria.villamil@bancoagrario.gov.co</t>
  </si>
  <si>
    <t>ana.huertas@bancoagrario.gov.co</t>
  </si>
  <si>
    <t>humberto.estrada@bancoagrario.gov.co</t>
  </si>
  <si>
    <t>franklin.molina@bancoagrario.gov.co</t>
  </si>
  <si>
    <t>juan.olarte@bancoagrario.gov.co</t>
  </si>
  <si>
    <t>danielasa.sanchez@bancoagrario.gov.co</t>
  </si>
  <si>
    <t>neidi.barrios@bancoagrario.gov.co</t>
  </si>
  <si>
    <t>blanca.celis@bancoagrario.gov.co</t>
  </si>
  <si>
    <t>sugei.ocoro@bancoagrario.gov.co</t>
  </si>
  <si>
    <t>andresr.ruiz@bancoagrario.gov.co</t>
  </si>
  <si>
    <t>patricia.arboleda@bancoagrario.gov.co</t>
  </si>
  <si>
    <t>carlos.granja@bancoagrario.gov.co</t>
  </si>
  <si>
    <t>magaly.angulo@bancoagrario.gov.co</t>
  </si>
  <si>
    <t>rafael.passos@bancoagrario.gov.co</t>
  </si>
  <si>
    <t>javier.leguia@bancoagrario.gov.co</t>
  </si>
  <si>
    <t>enrique.arroyo@bancoagrario.gov.co</t>
  </si>
  <si>
    <t>javier.trespalacio@bancoagrario.gov.co</t>
  </si>
  <si>
    <t>karen.zuluaga@bancoagrario.gov.co</t>
  </si>
  <si>
    <t>yineth.silva@bancoagrario.gov.co</t>
  </si>
  <si>
    <t>sara.cadavid@bancoagrario.gov.co</t>
  </si>
  <si>
    <t>juanc.giraldo@bancoagrario.gov.co</t>
  </si>
  <si>
    <t>francisco.arango@bancoagrario.gov.co</t>
  </si>
  <si>
    <t>claudias.leon@bancoagrario.gov.co</t>
  </si>
  <si>
    <t>luz.mondragon@bancoagrario.gov.co</t>
  </si>
  <si>
    <t>nataly.ramos@bancoagrario.gov.co</t>
  </si>
  <si>
    <t>katherine.velandia@bancoagrario.gov.co</t>
  </si>
  <si>
    <t>yhonattan.solano@bancoagrario.gov.co</t>
  </si>
  <si>
    <t>nelson.gomez@bancoagrario.gov.co</t>
  </si>
  <si>
    <t>elsa.rodriguez@bancoagrario.gov.co</t>
  </si>
  <si>
    <t>ingrido.orozco@bancoagrario.gov.co</t>
  </si>
  <si>
    <t>dora.nieto@bancoagrario.gov.co</t>
  </si>
  <si>
    <t>leidy.doncel@bancoagrario.gov.co</t>
  </si>
  <si>
    <t>jorgea.ramirez@bancoagrario.gov.co</t>
  </si>
  <si>
    <t>andrea.alfonso@bancoagrario.gov.co</t>
  </si>
  <si>
    <t>cindy.guacaneme@bancoagrario.gov.co</t>
  </si>
  <si>
    <t>carlos.berrio@bancoagrario.gov.co</t>
  </si>
  <si>
    <t>hernando.vallejo@bancoagrario.gov.co</t>
  </si>
  <si>
    <t>jorgew.gomez@bancoagrario.gov.co</t>
  </si>
  <si>
    <t>marcela.barrera@bancoagrario.gov.co</t>
  </si>
  <si>
    <t>hector.avila@bancoagrario.gov.co</t>
  </si>
  <si>
    <t>mauricio.pineda@bancoagrario.gov.co</t>
  </si>
  <si>
    <t>yuliana.romero@bancoagrario.gov.co</t>
  </si>
  <si>
    <t>doris.sierra@bancoagrario.gov.co</t>
  </si>
  <si>
    <t>julian.calle@bancoagrario.gov.co</t>
  </si>
  <si>
    <t>alberto.moreno@bancoagrario.gov.co</t>
  </si>
  <si>
    <t>daniel.quiroga@bancoagrario.gov.co</t>
  </si>
  <si>
    <t>mariaa.parra@bancoagrario.gov.co</t>
  </si>
  <si>
    <t>sebastian.cruz@bancoagrario.gov.co</t>
  </si>
  <si>
    <t>francisco.carrero@bancoagrario.gov.co</t>
  </si>
  <si>
    <t>cindy.turriago@bancoagrario.gov.co</t>
  </si>
  <si>
    <t>camilo.ojeda@bancoagrario.gov.co</t>
  </si>
  <si>
    <t>monica.rocha@bancoagrario.gov.co</t>
  </si>
  <si>
    <t>ana.rivera@bancoagrario.gov.co</t>
  </si>
  <si>
    <t>blanca.ruiz@bancoagrario.gov.co</t>
  </si>
  <si>
    <t>estefany.munevar@bancoagrario.gov.co</t>
  </si>
  <si>
    <t>laura.cardenas@bancoagrario.gov.co</t>
  </si>
  <si>
    <t>leydy.supelano@bancoagrario.gov.co</t>
  </si>
  <si>
    <t>nelsy.barrera@bancoagrario.gov.co</t>
  </si>
  <si>
    <t>yency.merchan@bancoagrario.gov.co</t>
  </si>
  <si>
    <t>carmen.cetina@bancoagrario.gov.co</t>
  </si>
  <si>
    <t>yaiver.verjel@bancoagrario.gov.co</t>
  </si>
  <si>
    <t>mayerly.perez@bancoagrario.gov.co</t>
  </si>
  <si>
    <t>paoladelcarmen.sanchez@bancoagrario.gov.co</t>
  </si>
  <si>
    <t>carlos.tarazona@bancoagrario.gov.co</t>
  </si>
  <si>
    <t>henry.sguerra@bancoagrario.gov.co</t>
  </si>
  <si>
    <t>diana.serrano@bancoagrario.gov.co</t>
  </si>
  <si>
    <t>erika.segura@bancoagrario.gov.co</t>
  </si>
  <si>
    <t>milton.garcia@bancoagrario.gov.co</t>
  </si>
  <si>
    <t>kelly.gutierrez@bancoagrario.gov.co</t>
  </si>
  <si>
    <t>dianam.sanchez@bancoagrario.gov.co</t>
  </si>
  <si>
    <t>luis.castrillon@bancoagrario.gov.co</t>
  </si>
  <si>
    <t>maria.deossa@bancoagrario.gov.co</t>
  </si>
  <si>
    <t>blanca.orozco@bancoagrario.gov.co</t>
  </si>
  <si>
    <t>diana.lagos@bancoagrario.gov.co</t>
  </si>
  <si>
    <t>ninfa.calderon@bancoagrario.gov.co</t>
  </si>
  <si>
    <t>javier.quintero@bancoagrario.gov.co</t>
  </si>
  <si>
    <t>luis.leal@bancoagrario.gov.co</t>
  </si>
  <si>
    <t>wilder.barrero@bancoagrario.gov.co</t>
  </si>
  <si>
    <t>yaneth.horta@bancoagrario.gov.co</t>
  </si>
  <si>
    <t>yeni.alzate@bancoagrario.gov.co</t>
  </si>
  <si>
    <t>milena.cardona@bancoagrario.gov.co</t>
  </si>
  <si>
    <t>hirma.giraldo@bancoagrario.gov.co</t>
  </si>
  <si>
    <t>sandra.oyola@bancoagrario.gov.co</t>
  </si>
  <si>
    <t>maribel.rojas@bancoagrario.gov.co</t>
  </si>
  <si>
    <t>olga.liscano@bancoagrario.gov.co</t>
  </si>
  <si>
    <t>gloria.silva@bancoagrario.gov.co</t>
  </si>
  <si>
    <t>ivan.reina@bancoagrario.gov.co</t>
  </si>
  <si>
    <t>sergioa.rodriguez@bancoagrario.gov.co</t>
  </si>
  <si>
    <t>ignacio.pena@bancoagrario.gov.co</t>
  </si>
  <si>
    <t>yenifer.laverde@bancoagrario.gov.co</t>
  </si>
  <si>
    <t>luz.tunjuelo@bancoagrario.gov.co</t>
  </si>
  <si>
    <t>miller.mendez@bancoagrario.gov.co</t>
  </si>
  <si>
    <t>johanna.tovar@bancoagrario.gov.co</t>
  </si>
  <si>
    <t>luz.parrado@bancoagrario.gov.co</t>
  </si>
  <si>
    <t>angel.baez@bancoagrario.gov.co</t>
  </si>
  <si>
    <t>wilmer.paz@bancoagrario.gov.co</t>
  </si>
  <si>
    <t>wilmer.jaramillo@bancoagrario.gov.co</t>
  </si>
  <si>
    <t>alejandro.benavides@bancoagrario.gov.co</t>
  </si>
  <si>
    <t>andrea.espana@bancoagrario.gov.co</t>
  </si>
  <si>
    <t>blanca.chavarro@bancoagrario.gov.co</t>
  </si>
  <si>
    <t>marlon.motta@bancoagrario.gov.co</t>
  </si>
  <si>
    <t>monica.estrada@bancoagrario.gov.co</t>
  </si>
  <si>
    <t>jesus.lopez@bancoagrario.gov.co</t>
  </si>
  <si>
    <t>maribel.cuaspud@bancoagrario.gov.co</t>
  </si>
  <si>
    <t>ana.burbano@bancoagrario.gov.co</t>
  </si>
  <si>
    <t>diana.burgos@bancoagrario.gov.co</t>
  </si>
  <si>
    <t>maira.moreno@bancoagrario.gov.co</t>
  </si>
  <si>
    <t>luz.pulido@bancoagrario.gov.co</t>
  </si>
  <si>
    <t>judith.motta@bancoagrario.gov.co</t>
  </si>
  <si>
    <t>gloria.ruiz@bancoagrario.gov.co</t>
  </si>
  <si>
    <t>merly.andrade@bancoagrario.gov.co</t>
  </si>
  <si>
    <t>adriana.garcia@bancoagrario.gov.co</t>
  </si>
  <si>
    <t>nelcy.navia@bancoagrario.gov.co</t>
  </si>
  <si>
    <t>martha.grillo@bancoagrario.gov.co</t>
  </si>
  <si>
    <t>nixon.bolanos@bancoagrario.gov.co</t>
  </si>
  <si>
    <t>cristina.valencia@bancoagrario.gov.co</t>
  </si>
  <si>
    <t>sandra.agudelo@bancoagrario.gov.co</t>
  </si>
  <si>
    <t>jane.zapata@bancoagrario.gov.co</t>
  </si>
  <si>
    <t>wilmer.rodriguez@bancoagrario.gov.co</t>
  </si>
  <si>
    <t>edison.tangarife@bancoagrario.gov.co</t>
  </si>
  <si>
    <t>esteban.guerra@bancoagrario.gov.co</t>
  </si>
  <si>
    <t>mariam.morales@bancoagrario.gov.co</t>
  </si>
  <si>
    <t>leidy.roldan@bancoagrario.gov.co</t>
  </si>
  <si>
    <t>james.yule@bancoagrario.gov.co</t>
  </si>
  <si>
    <t>johan.mellizo@bancoagrario.gov.co</t>
  </si>
  <si>
    <t>dania.pena@bancoagrario.gov.co</t>
  </si>
  <si>
    <t>boris.alegria@bancoagrario.gov.co</t>
  </si>
  <si>
    <t>flor.castillo@bancoagrario.gov.co</t>
  </si>
  <si>
    <t>angelica.marin@bancoagrario.gov.co</t>
  </si>
  <si>
    <t>bayron.samboni@bancoagrario.gov.co</t>
  </si>
  <si>
    <t>monicaa.torres@bancoagrario.gov.co</t>
  </si>
  <si>
    <t>liliana.rendon@bancoagrario.gov.co</t>
  </si>
  <si>
    <t>jacqueline.gonzalez@bancoagrario.gov.co</t>
  </si>
  <si>
    <t>diana.gomez@bancoagrario.gov.co</t>
  </si>
  <si>
    <t>yuber.vargas@bancoagrario.gov.co</t>
  </si>
  <si>
    <t>giuseppe.duenas@bancoagrario.gov.co</t>
  </si>
  <si>
    <t>christian.acevedo@bancoagrario.gov.co</t>
  </si>
  <si>
    <t>laura.monsalve@bancoagrario.gov.co</t>
  </si>
  <si>
    <t>didier.parra@bancoagrario.gov.co</t>
  </si>
  <si>
    <t>ana.pareja@bancoagrario.gov.co</t>
  </si>
  <si>
    <t>jorge.sepulveda@bancoagrario.gov.co</t>
  </si>
  <si>
    <t>camila.velez@bancoagrario.gov.co</t>
  </si>
  <si>
    <t>tania.gutierrez@bancoagrario.gov.co</t>
  </si>
  <si>
    <t>cyndi.ruiz@bancoagrario.gov.co</t>
  </si>
  <si>
    <t>dianam.perez@bancoagrario.gov.co</t>
  </si>
  <si>
    <t>eugenio.melendez@bancoagrario.gov.co</t>
  </si>
  <si>
    <t>romario.tapias@bancoagrario.gov.co</t>
  </si>
  <si>
    <t>andress.salazar@bancoagrario.gov.co</t>
  </si>
  <si>
    <t>moises.mendoza@bancoagrario.gov.co</t>
  </si>
  <si>
    <t>jairoh.rodriguez@bancoagrario.gov.co</t>
  </si>
  <si>
    <t>angelicada.rodriguez@bancoagrario.gov.co</t>
  </si>
  <si>
    <t>dayana.sanchez@bancoagrario.gov.co</t>
  </si>
  <si>
    <t>alexa.reyes@bancoagrario.gov.co</t>
  </si>
  <si>
    <t>magaly.trujillo@bancoagrario.gov.co</t>
  </si>
  <si>
    <t>liliana.hernandez@bancoagrario.gov.co</t>
  </si>
  <si>
    <t>andres.duartec@bancoagrario.gov.co</t>
  </si>
  <si>
    <t>yadira.suaterna@bancoagrario.gov.co</t>
  </si>
  <si>
    <t>sonia.soaterna@bancoagrario.gov.co</t>
  </si>
  <si>
    <t>leidyg.gonzalez@bancoagrario.gov.co</t>
  </si>
  <si>
    <t>gloria.fajardo@bancoagrario.gov.co</t>
  </si>
  <si>
    <t>ronald.chaguala@bancoagrario.gov.co</t>
  </si>
  <si>
    <t>mariat.martinez@bancoagrario.gov.co</t>
  </si>
  <si>
    <t>claudia.cruz@bancoagrario.gov.co</t>
  </si>
  <si>
    <t>marcela.garcia@bancoagrario.gov.co</t>
  </si>
  <si>
    <t>jonathan.cruz@bancoagrario.gov.co</t>
  </si>
  <si>
    <t>eduardo.castreo@bancoagrario.gov.co</t>
  </si>
  <si>
    <t>luz.manrique@bancoagrario.gov.co</t>
  </si>
  <si>
    <t>mateo.serna@bancoagrario.gov.co</t>
  </si>
  <si>
    <t>diego.marquez@bancoagrario.gov.co</t>
  </si>
  <si>
    <t>edwar.santa@bancoagrario.gov.co</t>
  </si>
  <si>
    <t>mariai.giraldo@bancoagrario.gov.co</t>
  </si>
  <si>
    <t>viviana.villada@bancoagrario.gov.co</t>
  </si>
  <si>
    <t>danilo.rodriguez@bancoagrario.gov.co</t>
  </si>
  <si>
    <t>juliana.morales@bancoagrario.gov.co</t>
  </si>
  <si>
    <t>floresmiro.realpe@bancoagrario.gov.co</t>
  </si>
  <si>
    <t>maribel.cisneros@bancoagrario.gov.co</t>
  </si>
  <si>
    <t>yeimilorena.gaviria@bancoagrario.gov.co</t>
  </si>
  <si>
    <t>ana.ordonez@bancoagrario.gov.co</t>
  </si>
  <si>
    <t>guillermo.marquez@bancoagrario.gov.co</t>
  </si>
  <si>
    <t>joe.caguasango@bancoagrario.gov.co</t>
  </si>
  <si>
    <t>carlosa.marin@bancoagrario.gov.co</t>
  </si>
  <si>
    <t>mayerling.rios@bancoagrario.gov.co</t>
  </si>
  <si>
    <t>juliang.garcia@bancoagrario.gov.co</t>
  </si>
  <si>
    <t>carolina.vergara@bancoagrario.gov.co</t>
  </si>
  <si>
    <t>elianaa.arias@bancoagrario.gov.co</t>
  </si>
  <si>
    <t>veronica.quintero@bancoagrario.gov.co</t>
  </si>
  <si>
    <t>angelap.rodriguez@bancoagrario.gov.co</t>
  </si>
  <si>
    <t>orlando.vergara@bancoagrario.gov.co</t>
  </si>
  <si>
    <t>maria.tuberquia@bancoagrario.gov.co</t>
  </si>
  <si>
    <t>maria.cano@bancoagrario.gov.co</t>
  </si>
  <si>
    <t>ariston.blanco@bancoagrario.gov.co</t>
  </si>
  <si>
    <t>jaime.davila@bancoagrario.gov.co</t>
  </si>
  <si>
    <t>daneris.pineda@bancoagrario.gov.co</t>
  </si>
  <si>
    <t>karina.morales@bancoagrario.gov.co</t>
  </si>
  <si>
    <t>aura.escobar@bancoagrario.gov.co</t>
  </si>
  <si>
    <t>duby.parra@bancoagrario.gov.co</t>
  </si>
  <si>
    <t>nury.ruales@bancoagrario.gov.co</t>
  </si>
  <si>
    <t>paulo.pantoja@bancoagrario.gov.co</t>
  </si>
  <si>
    <t>sujey.lopez@bancoagrario.gov.co</t>
  </si>
  <si>
    <t>hugues.coronel@bancoagrario.gov.co</t>
  </si>
  <si>
    <t>martha.bermudez@bancoagrario.gov.co</t>
  </si>
  <si>
    <t>indirap.chajin@bancoagrario.gov.co</t>
  </si>
  <si>
    <t>raul.romero@bancoagrario.gov.co</t>
  </si>
  <si>
    <t>miguel.murgas@bancoagrario.gov.co</t>
  </si>
  <si>
    <t>ferney.rodriguez@bancoagrario.gov.co</t>
  </si>
  <si>
    <t>mayra.atehortua@bancoagrario.gov.co</t>
  </si>
  <si>
    <t>maria.silva@bancoagrario.gov.co</t>
  </si>
  <si>
    <t>angee.solorzano@bancoagrario.gov.co</t>
  </si>
  <si>
    <t>claudia.garcia@bancoagrario.gov.co</t>
  </si>
  <si>
    <t>stefania.pineda@bancoagrario.gov.co</t>
  </si>
  <si>
    <t>doremy.murillo@bancoagrario.gov.co</t>
  </si>
  <si>
    <t>ingrid.galvis@bancoagrario.gov.co</t>
  </si>
  <si>
    <t>edna.perdomo@bancoagrario.gov.co</t>
  </si>
  <si>
    <t>ivan.medina@bancoagrario.gov.co</t>
  </si>
  <si>
    <t>wilson.velez@bancoagrario.gov.co</t>
  </si>
  <si>
    <t>jenny.gonzalez@bancoagrario.gov.co</t>
  </si>
  <si>
    <t>edilma.davila@bancoagrario.gov.co</t>
  </si>
  <si>
    <t>fernando.sanchez@bancoagrario.gov.co</t>
  </si>
  <si>
    <t>emerson.collazos@bancoagrario.gov.co</t>
  </si>
  <si>
    <t>helberth.morales@bancoagrario.gov.co</t>
  </si>
  <si>
    <t>juan.bustos@bancoagrario.gov.co</t>
  </si>
  <si>
    <t>lyda.moreno@bancoagrario.gov.co</t>
  </si>
  <si>
    <t>raul.gonzalez@bancoagrario.gov.co</t>
  </si>
  <si>
    <t>madeleidy.bolanos@bancoagrario.gov.co</t>
  </si>
  <si>
    <t>liz.solorzano@bancoagrario.gov.co</t>
  </si>
  <si>
    <t>yeny.ariza@bancoagrario.gov.co</t>
  </si>
  <si>
    <t>miguela.garcia@bancoagrario.gov.co</t>
  </si>
  <si>
    <t>maria.manjarres@bancoagrario.gov.co</t>
  </si>
  <si>
    <t>karen.castano@bancoagrario.gov.co</t>
  </si>
  <si>
    <t>hugues.bolano@bancoagrario.gov.co</t>
  </si>
  <si>
    <t>yamil.candelario@bancoagrario.gov.co</t>
  </si>
  <si>
    <t>marian.obando@bancoagrario.gov.co</t>
  </si>
  <si>
    <t>yenifer.amaya@bancoagrario.gov.co</t>
  </si>
  <si>
    <t>luzd.avila@bancoagrario.gov.co</t>
  </si>
  <si>
    <t>reina.farfan@bancoagrario.gov.co</t>
  </si>
  <si>
    <t>juan.gallego@bancoagrario.gov.co</t>
  </si>
  <si>
    <t>johan.morales@bancoagrario.gov.co</t>
  </si>
  <si>
    <t>kevin.hoyos@bancoagrario.gov.co</t>
  </si>
  <si>
    <t>oscar.velasco@bancoagrario.gov.co</t>
  </si>
  <si>
    <t>luzk.hernandez@bancoagrario.gov.co</t>
  </si>
  <si>
    <t>gloria.clavijo@bancoagrario.gov.co</t>
  </si>
  <si>
    <t>jaqueline.rivera@bancoagrario.gov.co</t>
  </si>
  <si>
    <t>mariade.arias@bancoagrario.gov.co</t>
  </si>
  <si>
    <t>mailen.bastidas@bancoagrario.gov.co</t>
  </si>
  <si>
    <t>marlon.pena@bancoagrario.gov.co</t>
  </si>
  <si>
    <t>deiny.mendivelso@bancoagrario.gov.co</t>
  </si>
  <si>
    <t>jorge.rivera@bancoagrario.gov.co</t>
  </si>
  <si>
    <t>olga.correa@bancoagrario.gov.co</t>
  </si>
  <si>
    <t>jarminson.garcia@bancoagrario.gov.co</t>
  </si>
  <si>
    <t>yolima.ortega@bancoagrario.gov.co</t>
  </si>
  <si>
    <t>anyela.quiceno@bancoagrario.gov.co</t>
  </si>
  <si>
    <t>elena.gomez@bancoagrario.gov.co</t>
  </si>
  <si>
    <t>juana.arias@bancoagrario.gov.co</t>
  </si>
  <si>
    <t>marison.osorio@bancoagrario.gov.co</t>
  </si>
  <si>
    <t>edison.garcia@bancoagrario.gov.co</t>
  </si>
  <si>
    <t>jasmin.garcia@bancoagrario.gov.co</t>
  </si>
  <si>
    <t>samuel.giraldo@bancoagrario.gov.co</t>
  </si>
  <si>
    <t>juvenal.fuentes@bancoagrario.gov.co</t>
  </si>
  <si>
    <t>carlos.bula@bancoagrario.gov.co</t>
  </si>
  <si>
    <t>rusbel.zuniga@bancoagrario.gov.co</t>
  </si>
  <si>
    <t>sandra.ojeda@bancoagrario.gov.co</t>
  </si>
  <si>
    <t>jesus.moreno@bancoagrario.gov.co</t>
  </si>
  <si>
    <t>luisa.lasso@bancoagrario.gov.co</t>
  </si>
  <si>
    <t>julian.moncada@bancoagrario.gov.co</t>
  </si>
  <si>
    <t>sandra.restrepo@bancoagrario.gov.co</t>
  </si>
  <si>
    <t>luzora.correa@bancoagrario.gov.co</t>
  </si>
  <si>
    <t>liliana.caceres@bancoagrario.gov.co</t>
  </si>
  <si>
    <t>patricia.pinzon@bancoagrario.gov.co</t>
  </si>
  <si>
    <t>ruth.uyaban@bancoagrario.gov.co</t>
  </si>
  <si>
    <t>rigoberto.moreno@bancoagrario.gov.co</t>
  </si>
  <si>
    <t>diana.rocha@bancoagrario.gov.co</t>
  </si>
  <si>
    <t>hector.padilla@bancoagrario.gov.co</t>
  </si>
  <si>
    <t>johana.rodriguez@bancoagrario.gov.co</t>
  </si>
  <si>
    <t>yenny.coronado@bancoagrario.gov.co</t>
  </si>
  <si>
    <t>nelcy.barco@bancoagrario.gov.co</t>
  </si>
  <si>
    <t>diego.montenegro@bancoagrario.gov.co</t>
  </si>
  <si>
    <t>rubiel.salamanca@bancoagrario.gov.co</t>
  </si>
  <si>
    <t>jhon.rico@bancoagrario.gov.co</t>
  </si>
  <si>
    <t>diego.rondon@bancoagrario.gov.co</t>
  </si>
  <si>
    <t>nancy.blanco@bancoagrario.gov.co</t>
  </si>
  <si>
    <t>william.orjuela@bancoagrario.gov.co</t>
  </si>
  <si>
    <t>franklin.fonseca@bancoagrario.gov.co</t>
  </si>
  <si>
    <t>aris.alarcon@bancoagrario.gov.co</t>
  </si>
  <si>
    <t>lady.martinez@bancoagrario.gov.co</t>
  </si>
  <si>
    <t>gerardo.estevez@bancoagrario.gov.co</t>
  </si>
  <si>
    <t>yudy.martinez@bancoagrario.gov.co</t>
  </si>
  <si>
    <t>jennyfer.beltran@bancoagrario.gov.co</t>
  </si>
  <si>
    <t>yurany.castillo@bancoagrario.gov.co</t>
  </si>
  <si>
    <t>patricia.baez@bancoagrario.gov.co</t>
  </si>
  <si>
    <t>jaimesa.sanchez@bancoagrario.gov.co</t>
  </si>
  <si>
    <t>maria.gomez@bancoagrario.gov.co</t>
  </si>
  <si>
    <t>elkin.mendez@bancoagrario.gov.co</t>
  </si>
  <si>
    <t>betty.baez@bancoagrario.gov.co</t>
  </si>
  <si>
    <t>flor.alfonso@bancoagrario.gov.co</t>
  </si>
  <si>
    <t>yasmin.chavez@bancoagrario.gov.co</t>
  </si>
  <si>
    <t>viviana.giraldo@bancoagrario.gov.co</t>
  </si>
  <si>
    <t>laura.montana@bancoagrario.gov.co</t>
  </si>
  <si>
    <t>hilda.munoz@bancoagrario.gov.co</t>
  </si>
  <si>
    <t>yennifer.avila@bancoagrario.gov.co</t>
  </si>
  <si>
    <t>angela.paez@bancoagrario.gov.co</t>
  </si>
  <si>
    <t>karen.fuquene@bancoagrario.gov.co</t>
  </si>
  <si>
    <t>jeni.tovar@bancoagrario.gov.co</t>
  </si>
  <si>
    <t>liliana.bravo@bancoagrario.gov.co</t>
  </si>
  <si>
    <t>david.munoz@bancoagrario.gov.co</t>
  </si>
  <si>
    <t>leidy.perez@bancoagrario.gov.co</t>
  </si>
  <si>
    <t>blanca.vasquez@bancoagrario.gov.co</t>
  </si>
  <si>
    <t>yuri.rodriguez@bancoagrario.gov.co</t>
  </si>
  <si>
    <t>jesus.castillo@bancoagrario.gov.co</t>
  </si>
  <si>
    <t>lina.fajardo@bancoagrario.gov.co</t>
  </si>
  <si>
    <t>elvis.reiva@bancoagrario.gov.co</t>
  </si>
  <si>
    <t>horacio.aguirre@bancoagrario.gov.co</t>
  </si>
  <si>
    <t>camilo.izquierdo@bancoagrario.gov.co</t>
  </si>
  <si>
    <t>dianag.lopez@bancoagrario.gov.co</t>
  </si>
  <si>
    <t>martha.buitrago@bancoagrario.gov.co</t>
  </si>
  <si>
    <t>yenny.naranjo@bancoagrario.gov.co</t>
  </si>
  <si>
    <t>beatriz.gallego@bancoagrario.gov.co</t>
  </si>
  <si>
    <t>julian.pulgarin@bancoagrario.gov.co</t>
  </si>
  <si>
    <t>oscar.cano@bancoagrario.gov.co</t>
  </si>
  <si>
    <t>ana.zambrano@bancoagrario.gov.co</t>
  </si>
  <si>
    <t>alejandro.paz@bancoagrario.gov.co</t>
  </si>
  <si>
    <t>ana.caicedo@bancoagrario.gov.co</t>
  </si>
  <si>
    <t>yamileth.herrera@bancoagrario.gov.co</t>
  </si>
  <si>
    <t>gilma.riascos@bancoagrario.gov.co</t>
  </si>
  <si>
    <t>marlin.bellaizac@bancoagrario.gov.co</t>
  </si>
  <si>
    <t>lilia.cantillo@bancoagrario.gov.co</t>
  </si>
  <si>
    <t>lina.correa@bancoagrario.gov.co</t>
  </si>
  <si>
    <t>soley.gomez@bancoagrario.gov.co</t>
  </si>
  <si>
    <t>lila.martinez@bancoagrario.gov.co</t>
  </si>
  <si>
    <t>javier.verbel@bancoagrario.gov.co</t>
  </si>
  <si>
    <t>yulis.gutierrez@bancoagrario.gov.co</t>
  </si>
  <si>
    <t>pierre.marino@bancoagrario.gov.co</t>
  </si>
  <si>
    <t>gladys.garcia@bancoagrario.gov.co</t>
  </si>
  <si>
    <t>lina.ascencio@bancoagrario.gov.co</t>
  </si>
  <si>
    <t>ledys.perez@bancoagrario.gov.co</t>
  </si>
  <si>
    <t>elkin.diaz@bancoagrario.gov.co</t>
  </si>
  <si>
    <t>olga.rojas@bancoagrario.gov.co</t>
  </si>
  <si>
    <t>maria.mantilla@bancoagrario.gov.co</t>
  </si>
  <si>
    <t>leidy.almeida@bancoagrario.gov.co</t>
  </si>
  <si>
    <t>jhon.toloza@bancoagrario.gov.co</t>
  </si>
  <si>
    <t>eyner.contreras@bancoagrario.gov.co</t>
  </si>
  <si>
    <t>yeise.diaz@bancoagrario.gov.co</t>
  </si>
  <si>
    <t>fabiola.diazr@bancoagrario.gov.co</t>
  </si>
  <si>
    <t>guillermo.cohen@bancoagrario.gov.co</t>
  </si>
  <si>
    <t>jacob.gonzalez@bancoagrario.gov.co</t>
  </si>
  <si>
    <t>eduin.yepez@bancoagrario.gov.co</t>
  </si>
  <si>
    <t>jorgei.martin@bancoagrario.gov.co</t>
  </si>
  <si>
    <t>maidy.munoz@bancoagrario.gov.co</t>
  </si>
  <si>
    <t>marleny.montenegro@bancoagrario.gov.co</t>
  </si>
  <si>
    <t>eber.esguerra@bancoagrario.gov.co</t>
  </si>
  <si>
    <t>liliana.carmona@bancoagrario.gov.co</t>
  </si>
  <si>
    <t>lina.restrepo@bancoagrario.gov.co</t>
  </si>
  <si>
    <t>jose.cantor@bancoagrario.gov.co</t>
  </si>
  <si>
    <t>adrianam.munoz@bancoagrario.gov.co</t>
  </si>
  <si>
    <t>miryam.hernandez@bancoagrario.gov.co</t>
  </si>
  <si>
    <t>sara.alonso@bancoagrario.gov.co</t>
  </si>
  <si>
    <t>katherine.naranjo@bancoagrario.gov.co</t>
  </si>
  <si>
    <t>marcela.florian@bancoagrario.gov.co</t>
  </si>
  <si>
    <t>lizeth.salinas@bancoagrario.gov.co</t>
  </si>
  <si>
    <t>edilberto.lascano@bancoagrario.gov.co</t>
  </si>
  <si>
    <t>abel.ramirez@bancoagrario.gov.co</t>
  </si>
  <si>
    <t>adalberto.molina@bancoagrario.gov.co</t>
  </si>
  <si>
    <t>yomaris.brito@bancoagrario.gov.co</t>
  </si>
  <si>
    <t>hugo.garcia@bancoagrario.gov.co</t>
  </si>
  <si>
    <t>yamid.ballesteros@bancoagrario.gov.co</t>
  </si>
  <si>
    <t>rosa.moron@bancoagrario.gov.co</t>
  </si>
  <si>
    <t>yennis.castro@bancoagrario.gov.co</t>
  </si>
  <si>
    <t>ana.arrieta@bancoagrario.gov.co</t>
  </si>
  <si>
    <t>kevin.suarez@bancoagrario.gov.co</t>
  </si>
  <si>
    <t>rodolfo.navarro@bancoagrario.gov.co</t>
  </si>
  <si>
    <t>gloria.prada@bancoagrario.gov.co</t>
  </si>
  <si>
    <t>sergio.pulido@bancoagrario.gov.co</t>
  </si>
  <si>
    <t>zaida.rodriguez@bancoagrario.gov.co</t>
  </si>
  <si>
    <t>nancy.arenales@bancoagrario.gov.co</t>
  </si>
  <si>
    <t>william.merchan@bancoagrario.gov.co</t>
  </si>
  <si>
    <t>rosiris.budes@bancoagrario.gov.co</t>
  </si>
  <si>
    <t>leonardo.zambrano@bancoagrario.gov.co</t>
  </si>
  <si>
    <t>denilson.villanueva@bancoagrario.gov.co</t>
  </si>
  <si>
    <t>bayron.molina@bancoagrario.gov.co</t>
  </si>
  <si>
    <t>keidy.gonzalez@bancoagrario.gov.co</t>
  </si>
  <si>
    <t>carlos.aponte@bancoagrario.gov.co</t>
  </si>
  <si>
    <t>rocio.guerra@bancoagrario.gov.co</t>
  </si>
  <si>
    <t>gustavo.martinez@bancoagrario.gov.co</t>
  </si>
  <si>
    <t>tomas.siosi@bancoagrario.gov.co</t>
  </si>
  <si>
    <t>yuleth.acevedo@bancoagrario.gov.co</t>
  </si>
  <si>
    <t>rafael.barrera@bancoagrario.gov.co</t>
  </si>
  <si>
    <t>miguel.ramos@bancoagrario.gov.co</t>
  </si>
  <si>
    <t>julio.avella@bancoagrario.gov.co</t>
  </si>
  <si>
    <t>erica.ramirez@bancoagrario.gov.co</t>
  </si>
  <si>
    <t>alvaro.suarez@bancoagrario.gov.co</t>
  </si>
  <si>
    <t>cristian.quintero@bancoagrario.gov.co</t>
  </si>
  <si>
    <t>rosa.moreno@bancoagrario.gov.co</t>
  </si>
  <si>
    <t>angela.moreno@bancoagrario.gov.co</t>
  </si>
  <si>
    <t>wilson.castro@bancoagrario.gov.co</t>
  </si>
  <si>
    <t>mauro.perdomo@bancoagrario.gov.co</t>
  </si>
  <si>
    <t>edward.guerrero@bancoagrario.gov.co</t>
  </si>
  <si>
    <t>carmena.velasquez@bancoagrario.gov.co</t>
  </si>
  <si>
    <t>alberto.cedron@bancoagrario.gov.co</t>
  </si>
  <si>
    <t>jheraldyn.gonzalez@bancoagrario.gov.co</t>
  </si>
  <si>
    <t>jesus.castano@bancoagrario.gov.co</t>
  </si>
  <si>
    <t>libardo.reyes@bancoagrario.gov.co</t>
  </si>
  <si>
    <t>silvia.sanchez@bancoagrario.gov.co</t>
  </si>
  <si>
    <t>sandra.aristizabal@bancoagrario.gov.co</t>
  </si>
  <si>
    <t>mariana.castano@bancoagrario.gov.co</t>
  </si>
  <si>
    <t>sebastian.gutierrez@bancoagrario.gov.co</t>
  </si>
  <si>
    <t>dina.vanegas@bancoagrario.gov.co</t>
  </si>
  <si>
    <t>vladimir.barrios@bancoagrario.gov.co</t>
  </si>
  <si>
    <t>andrea.rubio@bancoagrario.gov.co</t>
  </si>
  <si>
    <t>claudia.martin@bancoagrario.gov.co</t>
  </si>
  <si>
    <t>leonardo.barreto@bancoagrario.gov.co</t>
  </si>
  <si>
    <t>alexander.rivera@bancoagrario.gov.co</t>
  </si>
  <si>
    <t>jenny.fajardo@bancoagrario.gov.co</t>
  </si>
  <si>
    <t>felipe.llano@bancoagrario.gov.co</t>
  </si>
  <si>
    <t>josen.gonzalez@bancoagrario.gov.co</t>
  </si>
  <si>
    <t>erikafer.cardona@bancoagrario.gov.co</t>
  </si>
  <si>
    <t>lorena.aguirre@bancoagrario.gov.co</t>
  </si>
  <si>
    <t>jose.marin@bancoagrario.gov.co</t>
  </si>
  <si>
    <t>luz.quintero@bancoagrario.gov.co</t>
  </si>
  <si>
    <t>nelson.tocora@bancoagrario.gov.co</t>
  </si>
  <si>
    <t>sebastian.vasquez@bancoagrario.gov.co</t>
  </si>
  <si>
    <t>natalia.atehortua@bancoagrario.gov.co</t>
  </si>
  <si>
    <t>diego.romero@bancoagrario.gov.co</t>
  </si>
  <si>
    <t>edwin.villamizar@bancoagrario.onmicrosoft.com</t>
  </si>
  <si>
    <t>eivar.rodriguez@bancoagrario.gov.co</t>
  </si>
  <si>
    <t>alba.barajas@bancoagrario.gov.co</t>
  </si>
  <si>
    <t>adriana.ramirez@bancoagrario.gov.co</t>
  </si>
  <si>
    <t>francisco.vasquez@bancoagrario.gov.co</t>
  </si>
  <si>
    <t>mariana.infante@bancoagrario.gov.co</t>
  </si>
  <si>
    <t>ayde.munoz@bancoagrario.gov.co</t>
  </si>
  <si>
    <t>camilo.ortega@bancoagrario.gov.co</t>
  </si>
  <si>
    <t>walter.jaramillo@bancoagrario.gov.co</t>
  </si>
  <si>
    <t>piedad.moreno@bancoagrario.gov.co</t>
  </si>
  <si>
    <t>nora.valencia@bancoagrario.gov.co</t>
  </si>
  <si>
    <t>jeronimo.gonzalez@bancoagrario.gov.co</t>
  </si>
  <si>
    <t>elkin.restrepo@bancoagrario.gov.co</t>
  </si>
  <si>
    <t>david.arteaga@bancoagrario.gov.co</t>
  </si>
  <si>
    <t>mauro.pineros@bancoagrario.gov.co</t>
  </si>
  <si>
    <t>claudia.mejia@bancoagrario.gov.co</t>
  </si>
  <si>
    <t>lony.anillo@bancoagrario.gov.co</t>
  </si>
  <si>
    <t>ana.lopez@bancoagrario.gov.co</t>
  </si>
  <si>
    <t>jenny.mora@bancoagrario.gov.co</t>
  </si>
  <si>
    <t>jeisin.garzon@bancoagrario.gov.co</t>
  </si>
  <si>
    <t>henry.ortega@bancoagrario.gov.co</t>
  </si>
  <si>
    <t>juan.hidalgo@bancoagrario.gov.co</t>
  </si>
  <si>
    <t>darwin.toro@bancoagrario.gov.co</t>
  </si>
  <si>
    <t>diana.burbano@bancoagrario.gov.co</t>
  </si>
  <si>
    <t>alexandra.zambrano@bancoagrario.gov.co</t>
  </si>
  <si>
    <t>adrianam.guarin@bancoagrario.gov.co</t>
  </si>
  <si>
    <t>yudi.moreno@bancoagrario.gov.co</t>
  </si>
  <si>
    <t>lina.caro@bancoagrario.gov.co</t>
  </si>
  <si>
    <t>alejandro.herrera@bancoagrario.gov.co</t>
  </si>
  <si>
    <t>oscaral.bonilla@bancoagrario.gov.co</t>
  </si>
  <si>
    <t>diana.araujo@bancoagrario.gov.co</t>
  </si>
  <si>
    <t>leonor.rivera@bancoagrario.gov.co</t>
  </si>
  <si>
    <t>felix.aragon@bancoagrario.gov.co</t>
  </si>
  <si>
    <t>william.fajardo@bancoagrario.gov.co</t>
  </si>
  <si>
    <t>yuly.monroy@bancoagrario.gov.co</t>
  </si>
  <si>
    <t>luis.porras@bancoagrario.gov.co</t>
  </si>
  <si>
    <t>jose.vargas@bancoagrario.gov.co</t>
  </si>
  <si>
    <t>ines.vargas@bancoagrario.gov.co</t>
  </si>
  <si>
    <t>david.munevar@bancoagrario.gov.co</t>
  </si>
  <si>
    <t>lorena.lopez@bancoagrario.gov.co</t>
  </si>
  <si>
    <t>christian.morales@bancoagrario.gov.co</t>
  </si>
  <si>
    <t>edgarm.talaga@bancoagrario.gov.co</t>
  </si>
  <si>
    <t>juang.gonzalez@bancoagrario.gov.co</t>
  </si>
  <si>
    <t>gloria.palacio@bancoagrario.gov.co</t>
  </si>
  <si>
    <t>tatianas.suarez@bancoagrario.gov.co</t>
  </si>
  <si>
    <t>alejandra.granados@bancoagrario.gov.co</t>
  </si>
  <si>
    <t>oneide.chisaba@bancoagrario.gov.co</t>
  </si>
  <si>
    <t>julian.cabarte@bancoagrario.gov.co</t>
  </si>
  <si>
    <t>deycy.hernandez@bancoagrario.gov.co</t>
  </si>
  <si>
    <t>liliam.sanchez@bancoagrario.gov.co</t>
  </si>
  <si>
    <t>abraham.sanchez@bancoagrario.gov.co</t>
  </si>
  <si>
    <t>stefany.ramirez@bancoagrario.gov.co</t>
  </si>
  <si>
    <t>edwin.florez@bancoagrario.gov.co</t>
  </si>
  <si>
    <t>blanca.rincon@bancoagrario.gov.co</t>
  </si>
  <si>
    <t>claudia.grimaldos@bancoagrario.gov.co</t>
  </si>
  <si>
    <t>bayron.daza@bancoagrario.gov.co</t>
  </si>
  <si>
    <t>jair.paternina@bancoagrario.gov.co</t>
  </si>
  <si>
    <t>yajaira.ocampo@bancoagrario.gov.co</t>
  </si>
  <si>
    <t>carlosm.sanchez@bancoagrario.gov.co</t>
  </si>
  <si>
    <t>luis.lopez@bancoagrario.gov.co</t>
  </si>
  <si>
    <t>dayana.gutierrez@bancoagrario.gov.co</t>
  </si>
  <si>
    <t>yuxiva.vanegas@bancoagrario.gov.co</t>
  </si>
  <si>
    <t>albeiro.ruiz@bancoagrario.gov.co</t>
  </si>
  <si>
    <t>juan.sandoval@bancoagrario.gov.co</t>
  </si>
  <si>
    <t>sandra.correa@bancoagrario.gov.co</t>
  </si>
  <si>
    <t>angela.garcia@bancoagrario.gov.co</t>
  </si>
  <si>
    <t>sandy.morales@bancoagrario.gov.co</t>
  </si>
  <si>
    <t>constanza.buitrago@bancoagrario.gov.co</t>
  </si>
  <si>
    <t>david.acevedo@bancoagrario.gov.co</t>
  </si>
  <si>
    <t>amparo.mosquera@bancoagrario.gov.co</t>
  </si>
  <si>
    <t>yennie.ospina@bancoagrario.gov.co</t>
  </si>
  <si>
    <t>liana.espinosa@bancoagrario.gov.co</t>
  </si>
  <si>
    <t>janina.arcos@bancoagrario.gov.co</t>
  </si>
  <si>
    <t>miguel.narvaez@bancoagrario.gov.co</t>
  </si>
  <si>
    <t>lorena.castro@bancoagrario.gov.co</t>
  </si>
  <si>
    <t>edgar.medina@bancoagrario.gov.co</t>
  </si>
  <si>
    <t>matilde.espitia@bancoagrario.gov.co</t>
  </si>
  <si>
    <t>claudia.munoz@bancoagrario.gov.co</t>
  </si>
  <si>
    <t>nelsy.berrio@bancoagrario.gov.co</t>
  </si>
  <si>
    <t>alex.bastidas@bancoagrario.gov.co</t>
  </si>
  <si>
    <t>diana.curtidor@bancoagrario.gov.co</t>
  </si>
  <si>
    <t>yosiris.sanchez@bancoagrario.gov.co</t>
  </si>
  <si>
    <t>elver.diaz@bancoagrario.gov.co</t>
  </si>
  <si>
    <t>laura.hernandez@bancoagrario.gov.co</t>
  </si>
  <si>
    <t>tania.martinez@bancoagrario.gov.co</t>
  </si>
  <si>
    <t>elda.florez@bancoagrario.gov.co</t>
  </si>
  <si>
    <t>eugenio.garcia@bancoagrario.gov.co</t>
  </si>
  <si>
    <t>maria.madera@bancoagrario.gov.co</t>
  </si>
  <si>
    <t>deisy.corrales@bancoagrario.gov.co</t>
  </si>
  <si>
    <t>omaira.gomez@bancoagrario.gov.co</t>
  </si>
  <si>
    <t>yeny.vidal@bancoagrario.gov.co</t>
  </si>
  <si>
    <t>diana.mera@bancoagrario.gov.co</t>
  </si>
  <si>
    <t>saida.molina@bancoagrario.gov.co</t>
  </si>
  <si>
    <t>fabian.caballero@bancoagrario.gov.co</t>
  </si>
  <si>
    <t>eliana.pimiento@bancoagrario.gov.co</t>
  </si>
  <si>
    <t>jorge.gutierrez@bancoagrario.gov.co</t>
  </si>
  <si>
    <t>jhonk.jimenez@bancoagrario.gov.co</t>
  </si>
  <si>
    <t>milton.agudelo@bancoagrario.gov.co</t>
  </si>
  <si>
    <t>dianago.gonzalez@bancoagrario.gov.co</t>
  </si>
  <si>
    <t>leidy.montealegre@bancoagrario.gov.co</t>
  </si>
  <si>
    <t>narlis.manco@bancoagrario.gov.co</t>
  </si>
  <si>
    <t>john.tuberquia@bancoagrario.gov.co</t>
  </si>
  <si>
    <t>darly.vanegas@bancoagrario.gov.co</t>
  </si>
  <si>
    <t>luiser.castro@bancoagrario.gov.co</t>
  </si>
  <si>
    <t>mayra.suarez@bancoagrario.gov.co</t>
  </si>
  <si>
    <t>yady.florez@bancoagrario.gov.co</t>
  </si>
  <si>
    <t>diegof.vargas@bancoagrario.gov.co</t>
  </si>
  <si>
    <t>jorge.gonzalez@bancoagrario.gov.co</t>
  </si>
  <si>
    <t>yeferson.galeano@bancoagrario.gov.co</t>
  </si>
  <si>
    <t>yohana.sanchez@bancoagrario.gov.co</t>
  </si>
  <si>
    <t>dayana.acosta@bancoagrario.gov.co</t>
  </si>
  <si>
    <t>leydi.alzate@bancoagrario.gov.co</t>
  </si>
  <si>
    <t>yeison.acosta@bancoagrario.gov.co</t>
  </si>
  <si>
    <t>paolaa.osorio@bancoagrario.gov.co</t>
  </si>
  <si>
    <t>stiven.perez@bancoagrario.gov.co</t>
  </si>
  <si>
    <t>fernando.carvajal@bancoagrario.gov.co</t>
  </si>
  <si>
    <t>wilson.vidarte@bancoagrario.gov.co</t>
  </si>
  <si>
    <t>william.reina@bancoagrario.gov.co</t>
  </si>
  <si>
    <t>audrey.alvarez@bancoagrario.gov.co</t>
  </si>
  <si>
    <t>juan.maje@bancoagrario.gov.co</t>
  </si>
  <si>
    <t>eilyn.vargas@bancoagrario.gov.co</t>
  </si>
  <si>
    <t>alfonso.gutierrez@bancoagrario.gov.co</t>
  </si>
  <si>
    <t>mayra.murcia@bancoagrario.gov.co</t>
  </si>
  <si>
    <t>ines.romero@bancoagrario.gov.co</t>
  </si>
  <si>
    <t>kiara.aviles@bancoagrario.gov.co</t>
  </si>
  <si>
    <t>carlosd.hernandez@bancoagrario.gov.co</t>
  </si>
  <si>
    <t>diana.rangel@bancoagrario.gov.co</t>
  </si>
  <si>
    <t>sandra.carrascal@bancoagrario.gov.co</t>
  </si>
  <si>
    <t>yubeida.andrade@bancoagrario.gov.co</t>
  </si>
  <si>
    <t>ever.villa@bancoagrario.gov.co</t>
  </si>
  <si>
    <t>sandyr.rodriguez@bancoagrario.gov.co</t>
  </si>
  <si>
    <t>jessicap.vargas@bancoagrario.gov.co</t>
  </si>
  <si>
    <t>doralia.gomez@bancoagrario.gov.co</t>
  </si>
  <si>
    <t>jose.moncada@bancoagrario.gov.co</t>
  </si>
  <si>
    <t>jhon.bolanos@bancoagrario.gov.co</t>
  </si>
  <si>
    <t>beatriz.gomez@bancoagrario.gov.co</t>
  </si>
  <si>
    <t>rosabel.diaz@bancoagrario.gov.co</t>
  </si>
  <si>
    <t>willian.gonzalez@bancoagrario.gov.co</t>
  </si>
  <si>
    <t>adriana.romero@bancoagrario.gov.co</t>
  </si>
  <si>
    <t>nancy.triana@bancoagrario.gov.co</t>
  </si>
  <si>
    <t>magda.giraldo@bancoagrario.gov.co</t>
  </si>
  <si>
    <t>ubaldo.patino@bancoagrario.gov.co</t>
  </si>
  <si>
    <t>carolina.duque@bancoagrario.gov.co</t>
  </si>
  <si>
    <t>yamile.lopez@bancoagrario.gov.co</t>
  </si>
  <si>
    <t>andrea.riano@bancoagrario.gov.co</t>
  </si>
  <si>
    <t>wendy.galiano@bancoagrario.gov.co</t>
  </si>
  <si>
    <t>jhon.cely@bancoagrario.gov.co</t>
  </si>
  <si>
    <t>julieth.ortiz@bancoagrario.gov.co</t>
  </si>
  <si>
    <t>jeniffer.saenz@bancoagrario.gov.co</t>
  </si>
  <si>
    <t>darcy.sogamoso@bancoagrario.gov.co</t>
  </si>
  <si>
    <t>yeison.guicon@bancoagrario.gov.co</t>
  </si>
  <si>
    <t>yecid.jimenez@bancoagrario.gov.co</t>
  </si>
  <si>
    <t>nelly.alavarez@bancoagrario.gov.co</t>
  </si>
  <si>
    <t>zulema.lemus@bancoagrario.gov.co</t>
  </si>
  <si>
    <t>carlos.claro@bancoagrario.gov.co</t>
  </si>
  <si>
    <t>gilberto.miranda@bancoagrario.gov.co</t>
  </si>
  <si>
    <t>paola.coronel@bancoagrario.gov.co</t>
  </si>
  <si>
    <t>yeisy.ordonez@bancoagrario.gov.co</t>
  </si>
  <si>
    <t>fredya.gonzalez@bancoagrario.gov.co</t>
  </si>
  <si>
    <t>cindy.salazar@bancoagrario.gov.co</t>
  </si>
  <si>
    <t>sindy.aguilar@bancoagrario.gov.co</t>
  </si>
  <si>
    <t>jeny.ortiz@bancoagrario.gov.co</t>
  </si>
  <si>
    <t>claudia.montoya@bancoagrario.gov.co</t>
  </si>
  <si>
    <t>martha.lancheros@bancoagrario.gov.co</t>
  </si>
  <si>
    <t>german.prada@bancoagrario.gov.co</t>
  </si>
  <si>
    <t>marlon.aparicio@bancoagrario.gov.co</t>
  </si>
  <si>
    <t>reynaldo.villamizar@bancoagrario.gov.co</t>
  </si>
  <si>
    <t>lilianam.rojas@bancoagrario.gov.co</t>
  </si>
  <si>
    <t>karla.botello@bancoagrario.gov.co</t>
  </si>
  <si>
    <t>adriana.rojas@bancoagrario.gov.co</t>
  </si>
  <si>
    <t>yury.chavarro@bancoagrario.gov.co</t>
  </si>
  <si>
    <t>ciro.salgado@bancoagrario.gov.co</t>
  </si>
  <si>
    <t>luis.elizalde@bancoagrario.gov.co</t>
  </si>
  <si>
    <t>julian.pardo@bancoagrario.gov.co</t>
  </si>
  <si>
    <t>mayerli.ortega@bancoagrario.gov.co</t>
  </si>
  <si>
    <t>monicab.benitez@bancoagrario.gov.co</t>
  </si>
  <si>
    <t>karla.restrepo@bancoagrario.gov.co</t>
  </si>
  <si>
    <t>jeison.moreno@bancoagrario.gov.co</t>
  </si>
  <si>
    <t>diana.maldonado@bancoagrario.gov.co</t>
  </si>
  <si>
    <t>luz.esquibel@bancoagrario.gov.co</t>
  </si>
  <si>
    <t>gladys.sanchez@bancoagrario.gov.co</t>
  </si>
  <si>
    <t>norma.lopez@bancoagrario.gov.co</t>
  </si>
  <si>
    <t>luis.castilla@bancoagrario.gov.co</t>
  </si>
  <si>
    <t>nini.capera@bancoagrario.gov.co</t>
  </si>
  <si>
    <t>juan.gamboa@bancoagrario.gov.co</t>
  </si>
  <si>
    <t>maria.lozano@bancoagrario.gov.co</t>
  </si>
  <si>
    <t>andres.acero@bancoagrario.gov.co</t>
  </si>
  <si>
    <t>duvan.franco@bancoagrario.gov.co</t>
  </si>
  <si>
    <t>adi.espejo@bancoagrario.gov.co</t>
  </si>
  <si>
    <t>sara.espinosa@bancoagrario.gov.co</t>
  </si>
  <si>
    <t>miller.algarra@bancoagrario.gov.co</t>
  </si>
  <si>
    <t>cristian.ortegon@bancoagrario.gov.co</t>
  </si>
  <si>
    <t>yolima.palacios@bancoagrario.gov.co</t>
  </si>
  <si>
    <t>yaneth.tejada@bancoagrario.gov.co</t>
  </si>
  <si>
    <t>enelda.matera@bancoagrario.gov.co</t>
  </si>
  <si>
    <t>angelica.ramirez@bancoagrario.gov.co</t>
  </si>
  <si>
    <t>julio.herrera@bancoagrario.gov.co</t>
  </si>
  <si>
    <t>janneth.rincon@bancoagrario.gov.co</t>
  </si>
  <si>
    <t>monica.bermudez@bancoagrario.gov.co</t>
  </si>
  <si>
    <t>felipe.espinel@bancoagrario.gov.co</t>
  </si>
  <si>
    <t>yesica.rincon@bancoagrario.gov.co</t>
  </si>
  <si>
    <t>veronica.villa@bancoagrario.gov.co</t>
  </si>
  <si>
    <t>linam.cardona@bancoagrario.gov.co</t>
  </si>
  <si>
    <t>humberto.hidalgo@bancoagrario.gov.co</t>
  </si>
  <si>
    <t>daniela.duran@bancoagrario.gov.co</t>
  </si>
  <si>
    <t>constanza.lozano@bancoagrario.gov.co</t>
  </si>
  <si>
    <t>deicy.mera@bancoagrario.gov.co</t>
  </si>
  <si>
    <t>nancy.tejedor@bancoagrario.gov.co</t>
  </si>
  <si>
    <t>angela.numpaque@bancoagrario.gov.co</t>
  </si>
  <si>
    <t>jaime.varela@bancoagrario.gov.co</t>
  </si>
  <si>
    <t>clara.achipiz@bancoagrario.gov.co</t>
  </si>
  <si>
    <t>fernando.munoz@bancoagrario.gov.co</t>
  </si>
  <si>
    <t>simeon.vargas@bancoagrario.gov.co</t>
  </si>
  <si>
    <t>dianap.diaz@bancoagrario.gov.co</t>
  </si>
  <si>
    <t>rafael.quintero@bancoagrario.gov.co</t>
  </si>
  <si>
    <t>geidi.ceballos@bancoagrario.gov.co</t>
  </si>
  <si>
    <t>dagoberto.tafur@bancoagrario.gov.co</t>
  </si>
  <si>
    <t>danith.pardo@bancoagrario.gov.co</t>
  </si>
  <si>
    <t>camilo.trigos@bancoagrario.gov.co</t>
  </si>
  <si>
    <t>mairith.guerra@bancoagrario.gov.co</t>
  </si>
  <si>
    <t>luz.delsocorro@bancoagrario.gov.co</t>
  </si>
  <si>
    <t>ludwing.guarin@bancoagrario.gov.co</t>
  </si>
  <si>
    <t>juan.rocha@bancoagrario.gov.co</t>
  </si>
  <si>
    <t>alejandro.mayorga@bancoagrario.gov.co</t>
  </si>
  <si>
    <t>sandy.cardenas@bancoagrario.gov.co</t>
  </si>
  <si>
    <t>angela.toloza@bancoagrario.gov.co</t>
  </si>
  <si>
    <t>nasly.vasquez@bancoagrario.gov.co</t>
  </si>
  <si>
    <t>derly.mendivelso@bancoagrario.gov.co</t>
  </si>
  <si>
    <t>marcela.ponguta@bancoagrario.gov.co</t>
  </si>
  <si>
    <t>ricardo.bonilla@bancoagrario.gov.co</t>
  </si>
  <si>
    <t>maryuri.galindo@bancoagrario.gov.co</t>
  </si>
  <si>
    <t>lorena.burbano@bancoagrario.gov.co</t>
  </si>
  <si>
    <t>lizeth.piamba@bancoagrario.gov.co</t>
  </si>
  <si>
    <t>luz.almanza@bancoagrario.gov.co</t>
  </si>
  <si>
    <t>jorge.rueda@bancoagrario.gov.co</t>
  </si>
  <si>
    <t>mariac.moreno@bancoagrario.gov.co</t>
  </si>
  <si>
    <t>fredy.velandia@bancoagrario.gov.co</t>
  </si>
  <si>
    <t>sandra.suarez@bancoagrario.gov.co</t>
  </si>
  <si>
    <t>carol.perez@bancoagrario.gov.co</t>
  </si>
  <si>
    <t>alvaro.ruiz@bancoagrario.gov.co</t>
  </si>
  <si>
    <t>jackeline.perez@bancoagrario.gov.co</t>
  </si>
  <si>
    <t>alexandra.gonzalez@bancoagrario.gov.co</t>
  </si>
  <si>
    <t>viviana.zambrano@bancoagrario.gov.co</t>
  </si>
  <si>
    <t>adriana.anacona@bancoagrario.gov.co</t>
  </si>
  <si>
    <t>paula.mosquera@bancoagrario.gov.co</t>
  </si>
  <si>
    <t>marco.alba@bancoagrario.gov.co</t>
  </si>
  <si>
    <t>orlando.martinez@bancoagrario.gov.co</t>
  </si>
  <si>
    <t>juan.ramirez@bancoagrario.gov.co</t>
  </si>
  <si>
    <t>alexander.ordonez@bancoagrario.gov.co</t>
  </si>
  <si>
    <t>juan.munoz@bancoagrario.gov.co</t>
  </si>
  <si>
    <t>deisy.sanchez@bancoagrario.gov.co</t>
  </si>
  <si>
    <t>mauricio.dominguez@bancoagrario.gov.co</t>
  </si>
  <si>
    <t>diana.victoria@bancoagrario.gov.co</t>
  </si>
  <si>
    <t>viviana.cifuentes@bancoagrario.gov.co</t>
  </si>
  <si>
    <t>yurany.enriquez@bancoagrario.gov.co</t>
  </si>
  <si>
    <t>jeferson.arango@bancoagrario.gov.co</t>
  </si>
  <si>
    <t>armando.montoya@bancoagrario.gov.co</t>
  </si>
  <si>
    <t>julieth.guarnizo@bancoagrario.gov.co</t>
  </si>
  <si>
    <t>xiomara.sosa@bancoagrario.gov.co</t>
  </si>
  <si>
    <t>blanca.palacios@bancoagrario.gov.co</t>
  </si>
  <si>
    <t>camilo.ardila@bancoagrario.gov.co</t>
  </si>
  <si>
    <t>oscar.medina@bancoagrario.gov.co</t>
  </si>
  <si>
    <t>gloria.gelves@bancoagrario.gov.co</t>
  </si>
  <si>
    <t>maria.infante@bancoagrario.gov.co</t>
  </si>
  <si>
    <t>carlosf.pena@bancoagrario.gov.co</t>
  </si>
  <si>
    <t>jairo.pachon@bancoagrario.gov.co</t>
  </si>
  <si>
    <t>alejandro.avila@bancoagrario.gov.co</t>
  </si>
  <si>
    <t>alba.pachon@bancoagrario.gov.co</t>
  </si>
  <si>
    <t>fabio.gallego@bancoagrario.gov.co</t>
  </si>
  <si>
    <t>nery.gutierrez@bancoagrario.gov.co</t>
  </si>
  <si>
    <t>eduard.vanegas@bancoagrario.gov.co</t>
  </si>
  <si>
    <t>eliana.robledo@bancoagrario.gov.co</t>
  </si>
  <si>
    <t>clara.acosta@bancoagrario.gov.co</t>
  </si>
  <si>
    <t>monica.vergara@bancoagrario.gov.co</t>
  </si>
  <si>
    <t>doris.rey@bancoagrario.gov.co</t>
  </si>
  <si>
    <t>genny.bonilla@bancoagrario.gov.co</t>
  </si>
  <si>
    <t>marybel.castro@bancoagrario.gov.co</t>
  </si>
  <si>
    <t>omar.canon@bancoagrario.gov.co</t>
  </si>
  <si>
    <t>johanna.guerrero@bancoagrario.gov.co</t>
  </si>
  <si>
    <t>jonatan.lopez@bancoagrario.gov.co</t>
  </si>
  <si>
    <t>patricia.monroy@bancoagrario.gov.co</t>
  </si>
  <si>
    <t>manuel.chaparro@bancoagrario.gov.co</t>
  </si>
  <si>
    <t>nubia.quiroga@bancoagrario.gov.co</t>
  </si>
  <si>
    <t>leonardo.ariza@bancoagrario.gov.co</t>
  </si>
  <si>
    <t>luz.fuentes@bancoagrario.gov.co</t>
  </si>
  <si>
    <t>nataliac.gomez@bancoagrario.gov.co</t>
  </si>
  <si>
    <t>vicky.bonilla@bancoagrario.gov.co</t>
  </si>
  <si>
    <t>rosa.garcia@bancoagrario.gov.co</t>
  </si>
  <si>
    <t>ana.araque@bancoagrario.gov.co</t>
  </si>
  <si>
    <t>ricardo.rojas@bancoagrario.gov.co</t>
  </si>
  <si>
    <t>miller.gomez@bancoagrario.gov.co</t>
  </si>
  <si>
    <t>dexi.pedrozo@bancoagrario.gov.co</t>
  </si>
  <si>
    <t>maria.oviedo@bancoagrario.gov.co</t>
  </si>
  <si>
    <t>rafael.jimenez@bancoagrario.gov.co</t>
  </si>
  <si>
    <t>norelvis.cadena@bancoagrario.gov.co</t>
  </si>
  <si>
    <t>sandra.posso@bancoagrario.gov.co</t>
  </si>
  <si>
    <t>claudiam.moreno@bancoagrario.gov.co</t>
  </si>
  <si>
    <t>francy.perez@bancoagrario.gov.co</t>
  </si>
  <si>
    <t>daniel.fajardo@bancoagrario.gov.co</t>
  </si>
  <si>
    <t>jesus.andrade@bancoagrario.gov.co</t>
  </si>
  <si>
    <t>lorena.agudelo@bancoagrario.gov.co</t>
  </si>
  <si>
    <t>carlos.hincapie@bancoagrario.gov.co</t>
  </si>
  <si>
    <t>marco.gutierrez@bancoagrario.gov.co</t>
  </si>
  <si>
    <t>francy.giraldo@bancoagrario.gov.co</t>
  </si>
  <si>
    <t>pilar.giraldo@bancoagrario.gov.co</t>
  </si>
  <si>
    <t>guillermo.quintero@bancoagrario.gov.co</t>
  </si>
  <si>
    <t>ana.gutierrez@bancoagrario.gov.co</t>
  </si>
  <si>
    <t>jiner.garcia@bancoagrario.gov.co</t>
  </si>
  <si>
    <t>antonio.camargo@bancoagrario.gov.co</t>
  </si>
  <si>
    <t>mariluz.caro@bancoagrario.gov.co</t>
  </si>
  <si>
    <t>orlando.camargo@bancoagrario.gov.co</t>
  </si>
  <si>
    <t>edy.hernandez@bancoagrario.gov.co</t>
  </si>
  <si>
    <t>olga.becerra@bancoagrario.gov.co</t>
  </si>
  <si>
    <t>nubia.luna@bancoagrario.gov.co</t>
  </si>
  <si>
    <t>leidy.leon@bancoagrario.gov.co</t>
  </si>
  <si>
    <t>eney.sedano@bancoagrario.gov.co</t>
  </si>
  <si>
    <t>fredy.rodriguez@bancoagrario.gov.co</t>
  </si>
  <si>
    <t>simon.rodriguez@bancoagrario.gov.co</t>
  </si>
  <si>
    <t>josem.rodriguez@bancoagrario.gov.co</t>
  </si>
  <si>
    <t>dania.piraquive@bancoagrario.gov.co</t>
  </si>
  <si>
    <t>delpilar.bustos@bancoagrario.gov.co</t>
  </si>
  <si>
    <t>ariel.beltran@bancoagrario.gov.co</t>
  </si>
  <si>
    <t>wilmer.caldon@bancoagrario.gov.co</t>
  </si>
  <si>
    <t>diana.velez@bancoagrario.gov.co</t>
  </si>
  <si>
    <t>diana.zuniga@bancoagrario.gov.co</t>
  </si>
  <si>
    <t>wilson.sanchez@bancoagrario.gov.co</t>
  </si>
  <si>
    <t>luz.silvam@bancoagrario.gov.co</t>
  </si>
  <si>
    <t>daniel.montes@bancoagrario.gov.co</t>
  </si>
  <si>
    <t>lina.sabogal@bancoagrario.gov.co</t>
  </si>
  <si>
    <t>carlos.castro@bancoagrario.gov.co</t>
  </si>
  <si>
    <t>zadrina.ramirez@bancoagrario.gov.co</t>
  </si>
  <si>
    <t>carlos.ospino@bancoagrario.gov.co</t>
  </si>
  <si>
    <t>enrique.romero@bancoagrario.gov.co</t>
  </si>
  <si>
    <t>nuvia.duero@bancoagrario.gov.co</t>
  </si>
  <si>
    <t>miryam.almario@bancoagrario.gov.co</t>
  </si>
  <si>
    <t>yesica.oviedo@bancoagrario.gov.co</t>
  </si>
  <si>
    <t>carolina.valderra@bancoagrario.gov.co</t>
  </si>
  <si>
    <t>aidenis.cortes@bancoagrario.gov.co</t>
  </si>
  <si>
    <t>yemmy.serrato@bancoagrario.gov.co</t>
  </si>
  <si>
    <t>wilson.rosero@bancoagrario.gov.co</t>
  </si>
  <si>
    <t>bernardo.mayorga@bancoagrario.gov.co</t>
  </si>
  <si>
    <t>fernandor.reyes@bancoagrario.gov.co</t>
  </si>
  <si>
    <t>angelica.sandoval@bancoagrario.gov.co</t>
  </si>
  <si>
    <t>lina.duran@bancoagrario.gov.co</t>
  </si>
  <si>
    <t>lorenat.torres@bancoagrario.gov.co</t>
  </si>
  <si>
    <t>german.padilla@bancoagrario.gov.co</t>
  </si>
  <si>
    <t>jeffrey.polo@bancoagrario.gov.co</t>
  </si>
  <si>
    <t>katia.cantillo@bancoagrario.gov.co</t>
  </si>
  <si>
    <t>hernan.lopez@bancoagrario.gov.co</t>
  </si>
  <si>
    <t>orlando.algarin@bancoagrario.gov.co</t>
  </si>
  <si>
    <t>jose.asprilla@bancoagrario.gov.co</t>
  </si>
  <si>
    <t>elizabeth.mosquera@bancoagrario.gov.co</t>
  </si>
  <si>
    <t>keila.asprilla@bancoagrario.gov.co</t>
  </si>
  <si>
    <t>elmer.polania@bancoagrario.gov.co</t>
  </si>
  <si>
    <t>dey.tapia@bancoagrario.gov.co</t>
  </si>
  <si>
    <t>yeison.quiroga@bancoagrario.gov.co</t>
  </si>
  <si>
    <t>adiela.enciso@bancoagrario.gov.co</t>
  </si>
  <si>
    <t>lady.ospina@bancoagrario.gov.co</t>
  </si>
  <si>
    <t>ingrid.barrios@bancoagrario.gov.co</t>
  </si>
  <si>
    <t>daniela.sanchez@bancoagrario.gov.co</t>
  </si>
  <si>
    <t>astrid.herrera@bancoagrario.gov.co</t>
  </si>
  <si>
    <t>lidys.diaz@bancoagrario.gov.co</t>
  </si>
  <si>
    <t>yesenia.ortega@bancoagrario.gov.co</t>
  </si>
  <si>
    <t>david.dales@bancoagrario.gov.co</t>
  </si>
  <si>
    <t>adison.garcia@bancoagrario.gov.co</t>
  </si>
  <si>
    <t>clara.goenaga@bancoagrario.gov.co</t>
  </si>
  <si>
    <t>jorge.rocha@bancoagrario.gov.co</t>
  </si>
  <si>
    <t>yois.sanchez@bancoagrario.gov.co</t>
  </si>
  <si>
    <t>yordano.sanchez@bancoagrario.gov.co</t>
  </si>
  <si>
    <t>arlington.paz@bancoagrario.gov.co</t>
  </si>
  <si>
    <t>javier.conde@bancoagrario.gov.co</t>
  </si>
  <si>
    <t>josej.narvaez@bancoagrario.gov.co</t>
  </si>
  <si>
    <t>maria.villamarin@bancoagrario.gov.co</t>
  </si>
  <si>
    <t>jessica.melo@bancoagrario.gov.co</t>
  </si>
  <si>
    <t>fernanda.herrera@bancoagrario.gov.co</t>
  </si>
  <si>
    <t>egna.sierra@bancoagrario.gov.co</t>
  </si>
  <si>
    <t>stein.baenz@bancoagrario.gov.co</t>
  </si>
  <si>
    <t>policarpo.barrios@bancoagrario.gov.co</t>
  </si>
  <si>
    <t>angie.alvarado@bancoagrario.gov.co</t>
  </si>
  <si>
    <t>yorley.riay@bancoagrario.gov.co</t>
  </si>
  <si>
    <t>javier.bedoya@bancoagrario.gov.co</t>
  </si>
  <si>
    <t>gloriae.alvarez@bancoagrario.gov.co</t>
  </si>
  <si>
    <t>maria.mora@bancoagrario.gov.co</t>
  </si>
  <si>
    <t>daniela.espinosa@bancoagrario.gov.co</t>
  </si>
  <si>
    <t>ludivia.sanchez@bancoagrario.gov.co</t>
  </si>
  <si>
    <t>karina.caicedo@bancoagrario.gov.co</t>
  </si>
  <si>
    <t>leidy.peralta@bancoagrario.gov.co</t>
  </si>
  <si>
    <t>tito.cortes@bancoagrario.gov.co</t>
  </si>
  <si>
    <t>cristian.suarez@bancoagrario.gov.co</t>
  </si>
  <si>
    <t>johaira.yates@bancoagrario.gov.co</t>
  </si>
  <si>
    <t>johanna.henry@bancoagrario.gov.co</t>
  </si>
  <si>
    <t>nashely.howard@bancoagrario.gov.co</t>
  </si>
  <si>
    <t>yeimy.suarez@bancoagrario.gov.co</t>
  </si>
  <si>
    <t>liesell.castanez@bancoagrario.gov.co</t>
  </si>
  <si>
    <t>carmen.lozano@bancoagrario.gov.co</t>
  </si>
  <si>
    <t>sandra.martinez@bancoagrario.gov.co</t>
  </si>
  <si>
    <t>mildrey.garcia@bancoagrario.gov.co</t>
  </si>
  <si>
    <t>julian.acevedo@bancoagrario.gov.co</t>
  </si>
  <si>
    <t>florj.jaramillo@bancoagrario.gov.co</t>
  </si>
  <si>
    <t>cindy.alzate@bancoagrario.gov.co</t>
  </si>
  <si>
    <t>jairo.foronda@bancoagrario.gov.co</t>
  </si>
  <si>
    <t>carolinan.naranjo@bancoagrario.gov.co</t>
  </si>
  <si>
    <t>juan.guerrero@bancoagrario.gov.co</t>
  </si>
  <si>
    <t>maira.guamialamag@bancoagrario.gov.co</t>
  </si>
  <si>
    <t>luis.belarcazas@bancoagrario.gov.co</t>
  </si>
  <si>
    <t>rosa.delacruz@bancoagrario.gov.co</t>
  </si>
  <si>
    <t>alexander.oviedo@bancoagrario.gov.co</t>
  </si>
  <si>
    <t>gustavo.rengifo@bancoagrario.gov.co</t>
  </si>
  <si>
    <t>davinson.ramos@bancoagrario.gov.co</t>
  </si>
  <si>
    <t>yany.gomez@bancoagrario.gov.co</t>
  </si>
  <si>
    <t>dayhana.norena@bancoagrario.gov.co</t>
  </si>
  <si>
    <t>nelson.luna@bancoagrario.gov.co</t>
  </si>
  <si>
    <t>diana.vallejo@bancoagrario.gov.co</t>
  </si>
  <si>
    <t>manuel.monsalve@bancoagrario.gov.co</t>
  </si>
  <si>
    <t>zandi.bohorquez@bancoagrario.gov.co</t>
  </si>
  <si>
    <t>cesar.serna@bancoagrario.gov.co</t>
  </si>
  <si>
    <t>yessid.meza@bancoagrario.gov.co</t>
  </si>
  <si>
    <t>claudia.cano@bancoagrario.gov.co</t>
  </si>
  <si>
    <t>janed.marin@bancoagrario.gov.co</t>
  </si>
  <si>
    <t>lisette.delgado@bancoagrario.gov.co</t>
  </si>
  <si>
    <t>regina.restrepo@bancoagrario.gov.co</t>
  </si>
  <si>
    <t>laura.robles@bancoagrario.gov.co</t>
  </si>
  <si>
    <t>victoria.garzon@bancoagrario.gov.co</t>
  </si>
  <si>
    <t>andrea.castano@bancoagrario.gov.co</t>
  </si>
  <si>
    <t>tatiana.lozano@bancoagrario.gov.co</t>
  </si>
  <si>
    <t>luis.perez@bancoagrario.gov.co</t>
  </si>
  <si>
    <t>angie.caceres@bancoagrario.gov.co</t>
  </si>
  <si>
    <t>deysi.farfan@bancoagrario.gov.co</t>
  </si>
  <si>
    <t>edgarr.rojas@bancoagrario.gov.co</t>
  </si>
  <si>
    <t>maria.fragozo@bancoagrario.gov.co</t>
  </si>
  <si>
    <t>fabian.merino@bancoagrario.gov.co</t>
  </si>
  <si>
    <t>gina.ordonez@bancoagrario.gov.co</t>
  </si>
  <si>
    <t>augusto.olaciregui@bancoagrario.gov.co</t>
  </si>
  <si>
    <t>maria.chevel@bancoagrario.gov.co</t>
  </si>
  <si>
    <t>lina.guzman@bancoagrario.gov.co</t>
  </si>
  <si>
    <t>eden.morillo@bancoagrario.gov.co</t>
  </si>
  <si>
    <t>juan.manchay@bancoagrario.gov.co</t>
  </si>
  <si>
    <t>niver.rodriguez@bancoagrario.gov.co</t>
  </si>
  <si>
    <t>diana.ceron@bancoagrario.gov.co</t>
  </si>
  <si>
    <t>andrea.arceo@bancoagrario.gov.co</t>
  </si>
  <si>
    <t>geor.caycedo@bancoagrario.gov.co</t>
  </si>
  <si>
    <t>saain.herrera@bancoagrario.gov.co</t>
  </si>
  <si>
    <t>leidy.ordonez@bancoagrario.gov.co</t>
  </si>
  <si>
    <t>edgar.espitia@bancoagrario.gov.co</t>
  </si>
  <si>
    <t>maciel.rodriguez@bancoagrario.gov.co</t>
  </si>
  <si>
    <t>hernando.neiva@bancoagrario.gov.co</t>
  </si>
  <si>
    <t>juan.pineda@bancoagrario.gov.co</t>
  </si>
  <si>
    <t>claudia.arcos@bancoagrario.gov.co</t>
  </si>
  <si>
    <t>jeimmy.castro@bancoagrario.gov.co</t>
  </si>
  <si>
    <t>orfa.taba@bancoagrario.gov.co</t>
  </si>
  <si>
    <t>yessenia.charry@bancoagrario.gov.co</t>
  </si>
  <si>
    <t>hernan.vergara@bancoagrario.gov.co</t>
  </si>
  <si>
    <t>lizeth.leon@bancoagrario.gov.co</t>
  </si>
  <si>
    <t>alexis.tovar@bancoagrario.gov.co</t>
  </si>
  <si>
    <t>luis.cerra@bancoagrario.gov.co</t>
  </si>
  <si>
    <t>diana.gracia@bancoagrario.gov.co</t>
  </si>
  <si>
    <t>daniel.rojas@bancoagrario.gov.co</t>
  </si>
  <si>
    <t>lina.rodriguez@bancoagrario.gov.co</t>
  </si>
  <si>
    <t>fernando.rodriguez@bancoagrario.gov.co</t>
  </si>
  <si>
    <t>maria.navarro@bancoagrario.gov.co</t>
  </si>
  <si>
    <t>yuri.herrera@bancoagrario.gov.co</t>
  </si>
  <si>
    <t>cesare.velasquez@bancoagrario.gov.co</t>
  </si>
  <si>
    <t>marcela.benavides@bancoagrario.gov.co</t>
  </si>
  <si>
    <t>ximena.penaloza@bancoagrario.gov.co</t>
  </si>
  <si>
    <t>ingrith.verdugo@bancoagrario.gov.co</t>
  </si>
  <si>
    <t>yuri.clavijo@bancoagrario.gov.co</t>
  </si>
  <si>
    <t>german.orjuela@bancoagrario.gov.co</t>
  </si>
  <si>
    <t>camilo.delgado@bancoagrario.gov.co</t>
  </si>
  <si>
    <t>claudia.caro@bancoagrario.gov.co</t>
  </si>
  <si>
    <t>eliana.mayorga@bancoagrario.gov.co</t>
  </si>
  <si>
    <t>ivan.latorre@bancoagrario.gov.co</t>
  </si>
  <si>
    <t>juans.diaz@bancoagrario.gov.co</t>
  </si>
  <si>
    <t>geidy.diaz@bancoagrario.gov.co</t>
  </si>
  <si>
    <t>nury.tello@bancoagrario.gov.co</t>
  </si>
  <si>
    <t>faber.moreno@bancoagrario.gov.co</t>
  </si>
  <si>
    <t>ania.trujillo@bancoagrario.gov.co</t>
  </si>
  <si>
    <t>emerson.orrego@bancoagrario.gov.co</t>
  </si>
  <si>
    <t>jaber.gomez@bancoagrario.gov.co</t>
  </si>
  <si>
    <t>maico.rodriguez@bancoagrario.gov.co</t>
  </si>
  <si>
    <t>argemiro.dias@bancoagrario.gov.co</t>
  </si>
  <si>
    <t>carlosal.gutierrez@bancoagrario.gov.co</t>
  </si>
  <si>
    <t>daniel.rivera@bancoagrario.gov.co</t>
  </si>
  <si>
    <t>carmenma.moreno@bancoagrario.gov.co</t>
  </si>
  <si>
    <t>manuel.pabon@bancoagrario.gov.co</t>
  </si>
  <si>
    <t>cristian.rodriguez@bancoagrario.gov.co</t>
  </si>
  <si>
    <t>sandram.castro@bancoagrario.gov.co</t>
  </si>
  <si>
    <t>diana.franco@bancoagrario.gov.co</t>
  </si>
  <si>
    <t>karem.rodriguez@bancoagrario.gov.co</t>
  </si>
  <si>
    <t>miller.urbina@bancoagrario.gov.co</t>
  </si>
  <si>
    <t>mariela.rodriguez@bancoagrario.gov.co</t>
  </si>
  <si>
    <t>jesus.hernandez@bancoagrario.gov.co</t>
  </si>
  <si>
    <t>pascual.ruiz@bancoagrario.gov.co</t>
  </si>
  <si>
    <t>carlos.piedrahita@bancoagrario.gov.co</t>
  </si>
  <si>
    <t>diana.soto@bancoagrario.gov.co</t>
  </si>
  <si>
    <t>hernan.ospina@bancoagrario.gov.co</t>
  </si>
  <si>
    <t>elizabeth.ortega@bancoagrario.gov.co</t>
  </si>
  <si>
    <t>ernesto.barrios@bancoagrario.gov.co</t>
  </si>
  <si>
    <t>jairo.marin@bancoagrario.gov.co</t>
  </si>
  <si>
    <t>claudia.romana@bancoagrario.gov.co</t>
  </si>
  <si>
    <t>andres.cabal@bancoagrario.gov.co</t>
  </si>
  <si>
    <t>alberto.guerrero@bancoagrario.gov.co</t>
  </si>
  <si>
    <t>xiomara.martinez@bancoagrario.gov.co</t>
  </si>
  <si>
    <t>jennifer.delgado@bancoagrario.gov.co</t>
  </si>
  <si>
    <t>leidy.castiblanco@bancoagrario.gov.co</t>
  </si>
  <si>
    <t>natalia.durango@bancoagrario.gov.co</t>
  </si>
  <si>
    <t>raul.duran@bancoagrario.gov.co</t>
  </si>
  <si>
    <t>leonardo.florez@bancoagrario.gov.co</t>
  </si>
  <si>
    <t>jhoan.rivera@bancoagrario.gov.co</t>
  </si>
  <si>
    <t>claudiap.mejia@bancoagrario.gov.co</t>
  </si>
  <si>
    <t>luzme.ortiz@bancoagrario.gov.co</t>
  </si>
  <si>
    <t>carol.ortega@bancoagrario.gov.co</t>
  </si>
  <si>
    <t>diana.figueroa@bancoagrario.gov.co</t>
  </si>
  <si>
    <t>oscar.martinez@bancoagrario.gov.co</t>
  </si>
  <si>
    <t>karen.cuaspud@bancoagrario.gov.co</t>
  </si>
  <si>
    <t>richard.mesias@bancoagrario.gov.co</t>
  </si>
  <si>
    <t>carlos.villamarin@bancoagrario.gov.co</t>
  </si>
  <si>
    <t>lida.botina@bancoagrario.gov.co</t>
  </si>
  <si>
    <t>katherin.cuchumbe@bancoagrario.gov.co</t>
  </si>
  <si>
    <t>mary.avirama@bancoagrario.gov.co</t>
  </si>
  <si>
    <t>vladimir.barrera@bancoagrario.gov.co</t>
  </si>
  <si>
    <t>jose.gualtero@bancoagrario.gov.co</t>
  </si>
  <si>
    <t>martha.cordoba@bancoagrario.gov.co</t>
  </si>
  <si>
    <t>yicela.garciac@bancoagrario.gov.co</t>
  </si>
  <si>
    <t>celico.campos@bancoagrario.gov.co</t>
  </si>
  <si>
    <t>luis.aya@bancoagrario.gov.co</t>
  </si>
  <si>
    <t>maria.rengifo@bancoagrario.gov.co</t>
  </si>
  <si>
    <t>aicardo.velez@bancoagrario.gov.co</t>
  </si>
  <si>
    <t>mauren.ceballos@bancoagrario.gov.co</t>
  </si>
  <si>
    <t>kathya.oviedo@bancoagrario.gov.co</t>
  </si>
  <si>
    <t>yolima.rojas@bancoagrario.gov.co</t>
  </si>
  <si>
    <t>leidy.guayara@bancoagrario.gov.co</t>
  </si>
  <si>
    <t>anam.zarate@bancoagrario.gov.co</t>
  </si>
  <si>
    <t>yonny.chaverra@bancoagrario.gov.co</t>
  </si>
  <si>
    <t>harold.albornoz@bancoagrario.gov.co</t>
  </si>
  <si>
    <t>heyny.porras@bancoagrario.gov.co</t>
  </si>
  <si>
    <t>leidy.asprilla@bancoagrario.gov.co</t>
  </si>
  <si>
    <t>diana.mosquera@bancoagrario.gov.co</t>
  </si>
  <si>
    <t>francia.isaza@bancoagrario.gov.co</t>
  </si>
  <si>
    <t>carlosa.arias@bancoagrario.gov.co</t>
  </si>
  <si>
    <t>july.socha@bancoagrario.gov.co</t>
  </si>
  <si>
    <t>angela.torres@bancoagrario.gov.co</t>
  </si>
  <si>
    <t>elena.ramirez@bancoagrario.gov.co</t>
  </si>
  <si>
    <t>mauricio.romero@bancoagrario.gov.co</t>
  </si>
  <si>
    <t>johana.culma@bancoagrario.gov.co</t>
  </si>
  <si>
    <t>jackeline.valero@bancoagrario.gov.co</t>
  </si>
  <si>
    <t>tatiana.moreno@bancoagrario.gov.co</t>
  </si>
  <si>
    <t>jhon.contreras@bancoagrario.gov.co</t>
  </si>
  <si>
    <t>sandra.miranda@bancoagrario.gov.co</t>
  </si>
  <si>
    <t>jorgea.montana@bancoagrario.gov.co</t>
  </si>
  <si>
    <t>rosa.alberto@bancoagrario.gov.co</t>
  </si>
  <si>
    <t>andrea.ropero@bancoagrario.gov.co</t>
  </si>
  <si>
    <t>joan.cristancho@bancoagrario.gov.co</t>
  </si>
  <si>
    <t>sabastian.arias@bancoagrario.gov.co</t>
  </si>
  <si>
    <t>camilo.guzman@bancoagrario.gov.co</t>
  </si>
  <si>
    <t>maria.vilamil@bancoagrario.gov.co</t>
  </si>
  <si>
    <t>enrique.bustamante@bancoagrario.gov.co</t>
  </si>
  <si>
    <t>alexander.florez@bancoagrario.gov.co</t>
  </si>
  <si>
    <t>luisf.ruiz@bancoagrario.gov.co</t>
  </si>
  <si>
    <t>cesar.causil@bancoagrario.gov.co</t>
  </si>
  <si>
    <t>benis.barraza@bancoagrario.gov.co</t>
  </si>
  <si>
    <t>lina.agudelo@bancoagrario.gov.co</t>
  </si>
  <si>
    <t>viviana.loaiza@bancoagrario.gov.co</t>
  </si>
  <si>
    <t>leydis.bejarano@bancoagrario.gov.co</t>
  </si>
  <si>
    <t>juanp.sanchez@bancoagrario.gov.co</t>
  </si>
  <si>
    <t>leydy.rivera@bancoagrario.gov.co</t>
  </si>
  <si>
    <t>lida.cabrera@bancoagrario.gov.co</t>
  </si>
  <si>
    <t>william.pantoja@bancoagrario.gov.co</t>
  </si>
  <si>
    <t>aida.martinez@bancoagrario.gov.co</t>
  </si>
  <si>
    <t>nayibe.ferrer@bancoagrario.gov.co</t>
  </si>
  <si>
    <t>victor.cardenas@bancoagrario.gov.co</t>
  </si>
  <si>
    <t>jairo.leon@bancoagrario.gov.co</t>
  </si>
  <si>
    <t>manuel.herrera@bancoagrario.gov.co</t>
  </si>
  <si>
    <t>daniele.rodriguez@bancoagrario.gov.co</t>
  </si>
  <si>
    <t>paula.leon@bancoagrario.gov.co</t>
  </si>
  <si>
    <t>gustavo.norena@bancoagrario.gov.co</t>
  </si>
  <si>
    <t>linam.sanchez@bancoagrario.gov.co</t>
  </si>
  <si>
    <t>ana.lozano@bancoagrario.gov.co</t>
  </si>
  <si>
    <t>edar.castaneda@bancoagrario.gov.co</t>
  </si>
  <si>
    <t>jorgea.pinzon@bancoagrario.gov.co</t>
  </si>
  <si>
    <t>carolina.mejia@bancoagrario.gov.co</t>
  </si>
  <si>
    <t>luz.calderon@bancoagrario.gov.co</t>
  </si>
  <si>
    <t>juan.avila@bancoagrario.gov.co</t>
  </si>
  <si>
    <t>gloria.cardona@bancoagrario.gov.co</t>
  </si>
  <si>
    <t>yennys.gutierrez@bancoagrario.gov.co</t>
  </si>
  <si>
    <t>androcles.oviedo@bancoagrario.gov.co</t>
  </si>
  <si>
    <t>dayis.redondo@bancoagrario.gov.co</t>
  </si>
  <si>
    <t>gilberto.ustariz@bancoagrario.gov.co</t>
  </si>
  <si>
    <t>mayte.arellanes@bancoagrario.gov.co</t>
  </si>
  <si>
    <t>jose.awwad@bancoagrario.gov.co</t>
  </si>
  <si>
    <t>claudio.iguaran@bancoagrario.gov.co</t>
  </si>
  <si>
    <t>neira.cuesta@bancoagrario.gov.co</t>
  </si>
  <si>
    <t>diegoa.garcia@bancoagrario.gov.co</t>
  </si>
  <si>
    <t>juand.gomez@bancoagrario.gov.co</t>
  </si>
  <si>
    <t>alejandra.lopez@bancoagrario.gov.co</t>
  </si>
  <si>
    <t>jose.castrillon@bancoagrario.gov.co</t>
  </si>
  <si>
    <t>filip.echeverry@bancoagrario.gov.co</t>
  </si>
  <si>
    <t>maribel.buitrago@bancoagrario.gov.co</t>
  </si>
  <si>
    <t>melida.mendoza@bancoagrario.gov.co</t>
  </si>
  <si>
    <t>shirly.pinto@bancoagrario.gov.co</t>
  </si>
  <si>
    <t>mario.echeverry@bancoagrario.gov.co</t>
  </si>
  <si>
    <t>miguel.serrano@bancoagrario.gov.co</t>
  </si>
  <si>
    <t>dairon.londono@bancoagrario.gov.co</t>
  </si>
  <si>
    <t>marilexy.robledo@bancoagrario.gov.co</t>
  </si>
  <si>
    <t>sandra.serna@bancoagrario.gov.co</t>
  </si>
  <si>
    <t>jaidy.gallego@bancoagrario.gov.co</t>
  </si>
  <si>
    <t>tatiana.hernandez@bancoagrario.gov.co</t>
  </si>
  <si>
    <t>gladys.castano@bancoagrario.gov.co</t>
  </si>
  <si>
    <t>luisa.arias@bancoagrario.gov.co</t>
  </si>
  <si>
    <t>braian.lopez@bancoagrario.gov.co</t>
  </si>
  <si>
    <t>luis.soto@bancoagrario.gov.co</t>
  </si>
  <si>
    <t>carlosed.ramirez@bancoagrario.gov.co</t>
  </si>
  <si>
    <t>oscar.naranjo@bancoagrario.gov.co</t>
  </si>
  <si>
    <t>juanm.martinez@bancoagrario.gov.co</t>
  </si>
  <si>
    <t>carlos.arredondo@bancoagrario.gov.co</t>
  </si>
  <si>
    <t>jimena.marin@bancoagrario.gov.co</t>
  </si>
  <si>
    <t>edwin.montoya@bancoagrario.gov.co</t>
  </si>
  <si>
    <t>SAN CARLOS CORDOBA</t>
  </si>
  <si>
    <t>jaimem.osorio@bancoagrario.gov.co</t>
  </si>
  <si>
    <t>miguel.aramburu@bancoagrario.gov.co</t>
  </si>
  <si>
    <t>nicolas.perdomo@bancoagrario.gov.co</t>
  </si>
  <si>
    <t>yelitza.fino@bancoagrario.gov.co</t>
  </si>
  <si>
    <t>octavio.villegas@bancoagrario.gov.co</t>
  </si>
  <si>
    <t>diana.calderon@bancoagrario.gov.co</t>
  </si>
  <si>
    <t>hector.lopez@bancoagrario.gov.co</t>
  </si>
  <si>
    <t>carlos.carvajal@bancoagrario.gov.co</t>
  </si>
  <si>
    <t>alexander.ramirezc@bancoagrario.gov.co</t>
  </si>
  <si>
    <t>juanq.quintero@bancoagrario.gov.co</t>
  </si>
  <si>
    <t>juan.casallas@bancoagrario.gov.co</t>
  </si>
  <si>
    <t>ruben.rodriguez@bancoagrario.gov.co</t>
  </si>
  <si>
    <t>yesika.palma@bancoagrario.gov.co</t>
  </si>
  <si>
    <t>diana.espinosa@bancoagrario.gov.co</t>
  </si>
  <si>
    <t>carlos.lasso@bancoagrario.gov.co</t>
  </si>
  <si>
    <t>liliana.ruiz@bancoagrario.gov.co</t>
  </si>
  <si>
    <t>jhordan.ibarra@bancoagrario.gov.co</t>
  </si>
  <si>
    <t>julieth.solano@bancoagrario.gov.co</t>
  </si>
  <si>
    <t>liyen.andrade@bancoagrario.gov.co</t>
  </si>
  <si>
    <t>jhon.alvis@bancoagrario.gov.co</t>
  </si>
  <si>
    <t>beatriz.valencia@bancoagrario.gov.co</t>
  </si>
  <si>
    <t>yuleidi.guzman@bancoagrario.gov.co</t>
  </si>
  <si>
    <t>constanza.claros@bancoagrario.gov.co</t>
  </si>
  <si>
    <t>eric.roa@bancoagrario.gov.co</t>
  </si>
  <si>
    <t>monicab.carvajal@bancoagrario.gov.co</t>
  </si>
  <si>
    <t>xiomara.villareal@bancoagrario.gov.co</t>
  </si>
  <si>
    <t>lina.maya@bancoagrario.gov.co</t>
  </si>
  <si>
    <t>yuldor.rojas@bancoagrario.gov.co</t>
  </si>
  <si>
    <t>doris.vargas@bancoagrario.gov.co</t>
  </si>
  <si>
    <t>isaac.gonzalez@bancoagrario.gov.co</t>
  </si>
  <si>
    <t>carlos.chia@bancoagrario.gov.co</t>
  </si>
  <si>
    <t>maria.uribe@bancoagrario.gov.co</t>
  </si>
  <si>
    <t>dilsa.miranda@bancoagrario.gov.co</t>
  </si>
  <si>
    <t>monica.henao@bancoagrario.gov.co</t>
  </si>
  <si>
    <t>azael.guerrero@bancoagrario.gov.co</t>
  </si>
  <si>
    <t>nora.jurado@bancoagrario.gov.co</t>
  </si>
  <si>
    <t>samir.escaf@bancoagrario.gov.co</t>
  </si>
  <si>
    <t>jorge.henriquez@bancoagrario.gov.co</t>
  </si>
  <si>
    <t>rafael.coronado@bancoagrario.gov.co</t>
  </si>
  <si>
    <t>erick.castilla@bancoagrario.gov.co</t>
  </si>
  <si>
    <t>nancy.castro@bancoagrario.gov.co</t>
  </si>
  <si>
    <t>lida.martinez@bancoagrario.gov.co</t>
  </si>
  <si>
    <t>zoraida.alfonso@bancoagrario.gov.co</t>
  </si>
  <si>
    <t>devora.cardeo@bancoagrario.gov.co</t>
  </si>
  <si>
    <t>edilma.delacruz@bancoagrario.gov.co</t>
  </si>
  <si>
    <t>juan.villamil@bancoagrario.gov.co</t>
  </si>
  <si>
    <t>juliana.castellanos@bancoagrario.gov.co</t>
  </si>
  <si>
    <t>claudia.jimenez@bancoagrario.gov.co</t>
  </si>
  <si>
    <t>ruben.degiovanni@bancoagrario.gov.co</t>
  </si>
  <si>
    <t>rodrigo.ramos@bancoagrario.gov.co</t>
  </si>
  <si>
    <t>carolina.narvaez@bancoagrario.gov.co</t>
  </si>
  <si>
    <t>marien.vasquez@bancoagrario.gov.co</t>
  </si>
  <si>
    <t>carolina.naranjo@bancoagrario.gov.co</t>
  </si>
  <si>
    <t>ximena.rojas@bancoagrario.gov.co</t>
  </si>
  <si>
    <t>maria.anacona@bancoagrario.gov.co</t>
  </si>
  <si>
    <t>gleissy.quinayas@bancoagrario.gov.co</t>
  </si>
  <si>
    <t>gabriel.valencia@bancoagrario.gov.co</t>
  </si>
  <si>
    <t>johan.rincon@bancoagrario.gov.co</t>
  </si>
  <si>
    <t>willman.ospina@bancoagrario.gov.co</t>
  </si>
  <si>
    <t>sandra.alzate@bancoagrario.gov.co</t>
  </si>
  <si>
    <t>andres.rivera@bancoagrario.gov.co</t>
  </si>
  <si>
    <t>franyell.guerrero@bancoagrario.gov.co</t>
  </si>
  <si>
    <t>israel.paez@bancoagrario.gov.co</t>
  </si>
  <si>
    <t>jenny.mantilla@bancoagrario.gov.co</t>
  </si>
  <si>
    <t>deisy.garcia@bancoagrario.gov.co</t>
  </si>
  <si>
    <t>humberto.posada@bancoagrario.gov.co</t>
  </si>
  <si>
    <t>jose.trivino@bancoagrario.gov.co</t>
  </si>
  <si>
    <t>jessica.saenz@bancoagrario.gov.co</t>
  </si>
  <si>
    <t>luz.montana@bancoagrario.gov.co</t>
  </si>
  <si>
    <t>elizabethc.cruz@bancoagrario.gov.co</t>
  </si>
  <si>
    <t>bibiana.sanchez@bancoagrario.gov.co</t>
  </si>
  <si>
    <t>cesar.perezo@bancoagrario.gov.co</t>
  </si>
  <si>
    <t>wilson.jaramillo@bancoagrario.gov.co</t>
  </si>
  <si>
    <t>carolina.ocampo@bancoagrario.gov.co</t>
  </si>
  <si>
    <t>claudia.bermudez@bancoagrario.gov.co</t>
  </si>
  <si>
    <t>natalias.sepulveda@bancoagrario.gov.co</t>
  </si>
  <si>
    <t>ruth.duran@bancoagrario.gov.co</t>
  </si>
  <si>
    <t>edwin.camacho@bancoagrario.gov.co</t>
  </si>
  <si>
    <t>magda.szemelveisv@bancoagrario.gov.co</t>
  </si>
  <si>
    <t>andrea.acevedo@bancoagrario.gov.co</t>
  </si>
  <si>
    <t>paula.rojas@bancoagrario.gov.co</t>
  </si>
  <si>
    <t>carlos.clavijo@bancoagrario.gov.co</t>
  </si>
  <si>
    <t>olmer.atehortua@bancoagrario.gov.co</t>
  </si>
  <si>
    <t>judy.calderon@bancoagrario.gov.co</t>
  </si>
  <si>
    <t>kevin.loaiza@bancoagrario.gov.co</t>
  </si>
  <si>
    <t>william.ortega@bancoagrario.gov.co</t>
  </si>
  <si>
    <t>dayana.lopez@bancoagrario.gov.co</t>
  </si>
  <si>
    <t>juan.estrella@bancoagrario.gov.co</t>
  </si>
  <si>
    <t>ana.joaqui@bancoagrario.gov.co</t>
  </si>
  <si>
    <t>oscar.melo@bancoagrario.gov.co</t>
  </si>
  <si>
    <t>maria.diaz@bancoagrario.gov.co</t>
  </si>
  <si>
    <t>julio.otero@bancoagrario.gov.co</t>
  </si>
  <si>
    <t>yudeima.macea@bancoagrario.gov.co</t>
  </si>
  <si>
    <t>robert.olivero@bancoagrario.gov.co</t>
  </si>
  <si>
    <t>doris.ortiz@bancoagrario.gov.co</t>
  </si>
  <si>
    <t>edimer.ome@bancoagrario.gov.co</t>
  </si>
  <si>
    <t>martha.cabrera@bancoagrario.gov.co</t>
  </si>
  <si>
    <t>alix.ibarra@bancoagrario.gov.co</t>
  </si>
  <si>
    <t>winner.sanguino@bancoagrario.gov.co</t>
  </si>
  <si>
    <t>humberto.romero@bancoagrario.gov.co</t>
  </si>
  <si>
    <t>yury.mendoza@bancoagrario.gov.co</t>
  </si>
  <si>
    <t>kiara.silva@bancoagrario.gov.co</t>
  </si>
  <si>
    <t>angieg.gonzalez@bancoagrario.gov.co</t>
  </si>
  <si>
    <t>ludy.zambrano@bancoagrario.gov.co</t>
  </si>
  <si>
    <t>beimar.basto@bancoagrario.gov.co</t>
  </si>
  <si>
    <t>deisy.guerrero@bancoagrario.gov.co</t>
  </si>
  <si>
    <t>lucas.ariza@bancoagrario.gov.co</t>
  </si>
  <si>
    <t>arnet.mendez@bancoagrario.gov.co</t>
  </si>
  <si>
    <t>jucelis.cantillo@bancoagrario.gov.co</t>
  </si>
  <si>
    <t>emi.sarmiento@bancoagrario.gov.co</t>
  </si>
  <si>
    <t>eduardo.urueta@bancoagrario.gov.co</t>
  </si>
  <si>
    <t>yudy.pineda@bancoagrario.gov.co</t>
  </si>
  <si>
    <t>margarita.alvarez@bancoagrario.gov.co</t>
  </si>
  <si>
    <t>patricia.diaz@bancoagrario.gov.co</t>
  </si>
  <si>
    <t>joaquin.avila@bancoagrario.gov.co</t>
  </si>
  <si>
    <t>frank.sanchez@bancoagrario.gov.co</t>
  </si>
  <si>
    <t>yarledis.lopez@bancoagrario.gov.co</t>
  </si>
  <si>
    <t>edwin.achury@bancoagrario.gov.co</t>
  </si>
  <si>
    <t>stella.lozano@bancoagrario.gov.co</t>
  </si>
  <si>
    <t>nicolas.ortiz@bancoagrario.gov.co</t>
  </si>
  <si>
    <t>amaury.rios@bancoagrario.gov.co</t>
  </si>
  <si>
    <t>cindy.martinez@bancoagrario.gov.co</t>
  </si>
  <si>
    <t>laura.fajardo@bancoagrario.gov.co</t>
  </si>
  <si>
    <t>gabriel.alvarado@bancoagrario.gov.co</t>
  </si>
  <si>
    <t>raul.cifuentes@bancoagrario.gov.co</t>
  </si>
  <si>
    <t>sebastian.rojas@bancoagrario.gov.co</t>
  </si>
  <si>
    <t>linda.prias@bancoagrario.gov.co</t>
  </si>
  <si>
    <t>matilde.hernandez@bancoagrario.gov.co</t>
  </si>
  <si>
    <t>eliana.marmol@bancoagrario.gov.co</t>
  </si>
  <si>
    <t>adriana.corrales@bancoagrario.gov.co</t>
  </si>
  <si>
    <t>germane.martinez@bancoagrario.gov.co</t>
  </si>
  <si>
    <t>nibia.hernandez@bancoagrario.gov.co</t>
  </si>
  <si>
    <t>jackson.ciro@bancoagrario.gov.co</t>
  </si>
  <si>
    <t>nelson.rendon@bancoagrario.gov.co</t>
  </si>
  <si>
    <t>inyerman.soto@bancoagrario.gov.co</t>
  </si>
  <si>
    <t>jose.sarmiento@bancoagrario.gov.co</t>
  </si>
  <si>
    <t>elias.lopez@bancoagrario.gov.co</t>
  </si>
  <si>
    <t>elkin.benedity@bancoagrario.gov.co</t>
  </si>
  <si>
    <t>yini.benavidez@bancoagrario.gov.co</t>
  </si>
  <si>
    <t>armando.baez@bancoagrario.gov.co</t>
  </si>
  <si>
    <t>angie.alba@bancoagrario.gov.co</t>
  </si>
  <si>
    <t>marilin.rincon@bancoagrario.gov.co</t>
  </si>
  <si>
    <t>pablo.perdigon@bancoagrario.gov.co</t>
  </si>
  <si>
    <t>paula.salcedo@bancoagrario.gov.co</t>
  </si>
  <si>
    <t>saret.garcia@bancoagrario.gov.co</t>
  </si>
  <si>
    <t>claudiam.escobar@bancoagrario.gov.co</t>
  </si>
  <si>
    <t>jhon.suarez@bancoagrario.gov.co</t>
  </si>
  <si>
    <t>ninfa.arrieta@bancoagrario.gov.co</t>
  </si>
  <si>
    <t>lesly.hernandez@bancoagrario.gov.co</t>
  </si>
  <si>
    <t>lorena.palomino@bancoagrario.gov.co</t>
  </si>
  <si>
    <t>jeimy.torres@bancoagrario.gov.co</t>
  </si>
  <si>
    <t>lewis.lara@bancoagrario.gov.co</t>
  </si>
  <si>
    <t>eduardom.martinez@bancoagrario.gov.co</t>
  </si>
  <si>
    <t>william.martinez@bancoagrario.gov.co</t>
  </si>
  <si>
    <t>juan.naranjo@bancoagrario.gov.co</t>
  </si>
  <si>
    <t>eliana.sandoval@bancoagrario.gov.co</t>
  </si>
  <si>
    <t>geiner.rueda@bancoagrario.gov.co</t>
  </si>
  <si>
    <t>luis.mancilla@bancoagrario.gov.co</t>
  </si>
  <si>
    <t>nilson.galvis@bancoagrario.gov.co</t>
  </si>
  <si>
    <t>nancy.pena@bancoagrario.gov.co</t>
  </si>
  <si>
    <t>yeraldi.monroy@bancoagrario.gov.co</t>
  </si>
  <si>
    <t>selene.barraza@bancoagrario.gov.co</t>
  </si>
  <si>
    <t>lidy.castellar@bancoagrario.gov.co</t>
  </si>
  <si>
    <t>andrea.osorio@bancoagrario.gov.co</t>
  </si>
  <si>
    <t>antonio.diaz@bancoagrario.gov.co</t>
  </si>
  <si>
    <t>lizeth.rendon@bancoagrario.gov.co</t>
  </si>
  <si>
    <t>carmen.giraldo@bancoagrario.gov.co</t>
  </si>
  <si>
    <t>gustavo.restrepo@bancoagrario.gov.co</t>
  </si>
  <si>
    <t>jorge.londono@bancoagrario.gov.co</t>
  </si>
  <si>
    <t>genny.castaneda@bancoagrario.gov.co</t>
  </si>
  <si>
    <t>lina.ramirez@bancoagrario.gov.co</t>
  </si>
  <si>
    <t>jhon.arias@bancoagrario.gov.co</t>
  </si>
  <si>
    <t>william.ordonez@bancoagrario.gov.co</t>
  </si>
  <si>
    <t>alejandra.estupinan@bancoagrario.gov.co</t>
  </si>
  <si>
    <t>floralba.castillo@bancoagrario.gov.co</t>
  </si>
  <si>
    <t>fernando.hincapie@bancoagrario.gov.co</t>
  </si>
  <si>
    <t>natalia.pinillos@bancoagrario.gov.co</t>
  </si>
  <si>
    <t>alba.canas@bancoagrario.gov.co</t>
  </si>
  <si>
    <t>jose.escamilla@bancoagrario.gov.co</t>
  </si>
  <si>
    <t>astrid.alfaro@bancoagrario.gov.co</t>
  </si>
  <si>
    <t>rigoberto.linares@bancoagrario.gov.co</t>
  </si>
  <si>
    <t>marthal.gomez@bancoagrario.gov.co</t>
  </si>
  <si>
    <t>yuly.sampedro@bancoagrario.gov.co</t>
  </si>
  <si>
    <t>mary.corrales@bancoagrario.gov.co</t>
  </si>
  <si>
    <t>maria.linares@bancoagrario.gov.co</t>
  </si>
  <si>
    <t>jose.florido@bancoagrario.gov.co</t>
  </si>
  <si>
    <t>luis.guarin@bancoagrario.gov.co</t>
  </si>
  <si>
    <t>luisar.gonzalez@bancoagrario.gov.co</t>
  </si>
  <si>
    <t>jhenny.moreno@bancoagrario.gov.co</t>
  </si>
  <si>
    <t>haissa.arnedo@bancoagrario.gov.co</t>
  </si>
  <si>
    <t>raul.pineres@bancoagrario.gov.co</t>
  </si>
  <si>
    <t>kelly.herazo@bancoagrario.gov.co</t>
  </si>
  <si>
    <t>gustavo.barrios@bancoagrario.gov.co</t>
  </si>
  <si>
    <t>yesid.linares@bancoagrario.gov.co</t>
  </si>
  <si>
    <t>julian.forero@bancoagrario.gov.co</t>
  </si>
  <si>
    <t>diego.galvis@bancoagrario.gov.co</t>
  </si>
  <si>
    <t>maria.sepulveda@bancoagrario.gov.co</t>
  </si>
  <si>
    <t>josej.rodriguez@bancoagrario.gov.co</t>
  </si>
  <si>
    <t>julieth.usuga@bancoagrario.gov.co</t>
  </si>
  <si>
    <t>diana.madrid@bancoagrario.gov.co</t>
  </si>
  <si>
    <t>sara.melendez@bancoagrario.gov.co</t>
  </si>
  <si>
    <t>irasema.pavajeau@bancoagrario.gov.co</t>
  </si>
  <si>
    <t>claudia.bonilla@bancoagrario.gov.co</t>
  </si>
  <si>
    <t>yordana.perez@bancoagrario.gov.co</t>
  </si>
  <si>
    <t>rita.toncel@bancoagrario.gov.co</t>
  </si>
  <si>
    <t>luz.reyes@bancoagrario.gov.co</t>
  </si>
  <si>
    <t>yadira.martinez@bancoagrario.gov.co</t>
  </si>
  <si>
    <t>camilo.garavito@bancoagrario.gov.co</t>
  </si>
  <si>
    <t>luisr.rodriguez@bancoagrario.gov.co</t>
  </si>
  <si>
    <t>cristian.ojeda@bancoagrario.gov.co</t>
  </si>
  <si>
    <t>wilson.minda@bancoagrario.gov.co</t>
  </si>
  <si>
    <t>oscar.velez@bancoagrario.gov.co</t>
  </si>
  <si>
    <t>diana.castilloc@bancoagrario.gov.co</t>
  </si>
  <si>
    <t>kelis.naranjo@bancoagrario.gov.co</t>
  </si>
  <si>
    <t>santiago.morales@bancoagrario.gov.co</t>
  </si>
  <si>
    <t>daniela.gomez@bancoagrario.gov.co</t>
  </si>
  <si>
    <t>andres.espitia@bancoagrario.gov.co</t>
  </si>
  <si>
    <t>diana.cabezas@bancoagrario.gov.co</t>
  </si>
  <si>
    <t>hector.gongora@bancoagrario.gov.co</t>
  </si>
  <si>
    <t>sandrav.gonzalez@bancoagrario.gov.co</t>
  </si>
  <si>
    <t>andrea.salamanca@bancoagrario.gov.co</t>
  </si>
  <si>
    <t>reinaldo.daza@bancoagrario.gov.co</t>
  </si>
  <si>
    <t>elida.morales@bancoagrario.gov.co</t>
  </si>
  <si>
    <t>isleny.ricaurte@bancoagrario.gov.co</t>
  </si>
  <si>
    <t>jose.loaisa@bancoagrario.gov.co</t>
  </si>
  <si>
    <t>daniel.romero@bancoagrario.gov.co</t>
  </si>
  <si>
    <t>indira.perez@bancoagrario.gov.co</t>
  </si>
  <si>
    <t>yuly.sarmiento@bancoagrario.gov.co</t>
  </si>
  <si>
    <t>ebert.oliveros@bancoagrario.gov.co</t>
  </si>
  <si>
    <t>jonathan.hoyos@bancoagrario.gov.co</t>
  </si>
  <si>
    <t>naidy.lopez@bancoagrario.gov.co</t>
  </si>
  <si>
    <t>antonio.gonzalez@bancoagrario.gov.co</t>
  </si>
  <si>
    <t>gustavo.arrieta@bancoagrario.gov.co</t>
  </si>
  <si>
    <t>leidy.pajoy@bancoagrario.gov.co</t>
  </si>
  <si>
    <t>luz.marquez@bancoagrario.gov.co</t>
  </si>
  <si>
    <t>william.arenas@bancoagrario.gov.co</t>
  </si>
  <si>
    <t>andres.pinzon@bancoagrario.gov.co</t>
  </si>
  <si>
    <t>gustavoa.hernandez@bancoagrario.gov.co</t>
  </si>
  <si>
    <t>luisg.bohorquez@bancoagrario.gov.co</t>
  </si>
  <si>
    <t>emilsen.romero@bancoagrario.gov.co</t>
  </si>
  <si>
    <t>yerly.rojas@bancoagrario.gov.co</t>
  </si>
  <si>
    <t>elidia.arias@bancoagrario.gov.co</t>
  </si>
  <si>
    <t>rene.rosero@bancoagrario.gov.co</t>
  </si>
  <si>
    <t>jhon.guancha@bancoagrario.gov.co</t>
  </si>
  <si>
    <t>jhon.diaz@bancoagrario.gov.co</t>
  </si>
  <si>
    <t>virginia.almanza@bancoagrario.gov.co</t>
  </si>
  <si>
    <t>marcela.santos@bancoagrario.gov.co</t>
  </si>
  <si>
    <t>jesus.moscote@bancoagrario.gov.co</t>
  </si>
  <si>
    <t>alis.cruz@bancoagrario.gov.co</t>
  </si>
  <si>
    <t>anyi.bolanos@bancoagrario.gov.co</t>
  </si>
  <si>
    <t>yury.jimenez@bancoagrario.gov.co</t>
  </si>
  <si>
    <t>yamired.ordonez@bancoagrario.gov.co</t>
  </si>
  <si>
    <t>claudia.moncada@bancoagrario.gov.co</t>
  </si>
  <si>
    <t>antonio.bermudez@bancoagrario.gov.co</t>
  </si>
  <si>
    <t>victor.gonzalez@bancoagrario.gov.co</t>
  </si>
  <si>
    <t>karina.pardo@bancoagrario.gov.co</t>
  </si>
  <si>
    <t>pablo.rivera@bancoagrario.gov.co</t>
  </si>
  <si>
    <t>juliana.jimenez@bancoagrario.gov.co</t>
  </si>
  <si>
    <t>josep.perez@bancoagrario.gov.co</t>
  </si>
  <si>
    <t>jhenifer.areiza@bancoagrario.gov.co</t>
  </si>
  <si>
    <t>veronica.florez@bancoagrario.gov.co</t>
  </si>
  <si>
    <t>sandra.prieto@bancoagrario.gov.co</t>
  </si>
  <si>
    <t>elkin.pocaterra@bancoagrario.gov.co</t>
  </si>
  <si>
    <t>luis.bedoya@bancoagrario.gov.co</t>
  </si>
  <si>
    <t>carlosm.munoz@bancoagrario.gov.co</t>
  </si>
  <si>
    <t>yeison.muentes@bancoagrario.gov.co</t>
  </si>
  <si>
    <t>nelcy.valencia@bancoagrario.gov.co</t>
  </si>
  <si>
    <t>juanca.gomez@bancoagrario.gov.co</t>
  </si>
  <si>
    <t>anac.perez@bancoagrario.gov.co</t>
  </si>
  <si>
    <t>danny.perez@bancoagrario.gov.co</t>
  </si>
  <si>
    <t>luz.galvan@bancoagrario.gov.co</t>
  </si>
  <si>
    <t>erica.lopez@bancoagrario.gov.co</t>
  </si>
  <si>
    <t>keduin.sanchez@bancoagrario.gov.co</t>
  </si>
  <si>
    <t>adriana.morales@bancoagrario.gov.co</t>
  </si>
  <si>
    <t>carmen.osorio@bancoagrario.gov.co</t>
  </si>
  <si>
    <t>fernanda.gomez@bancoagrario.gov.co</t>
  </si>
  <si>
    <t>monica.zuleta@bancoagrario.gov.co</t>
  </si>
  <si>
    <t>angie.ospina@bancoagrario.gov.co</t>
  </si>
  <si>
    <t>juan.pulgarin@bancoagrario.gov.co</t>
  </si>
  <si>
    <t>wildeman.david@bancoagrario.gov.co</t>
  </si>
  <si>
    <t>yulianas.salazar@bancoagrario.gov.co</t>
  </si>
  <si>
    <t>oscar.florez@bancoagrario.gov.co</t>
  </si>
  <si>
    <t>carlosm.ochoa@bancoagrario.gov.co</t>
  </si>
  <si>
    <t>faiber.bambague@bancoagrario.gov.co</t>
  </si>
  <si>
    <t>anam.camargo@bancoagrario.gov.co</t>
  </si>
  <si>
    <t>lucia.vanegas@bancoagrario.gov.co</t>
  </si>
  <si>
    <t>oscar.rojas@bancoagrario.gov.co</t>
  </si>
  <si>
    <t>ana.castaneda@bancoagrario.gov.co</t>
  </si>
  <si>
    <t>blanca.florez@bancoagrario.gov.co</t>
  </si>
  <si>
    <t>mireya.medina@bancoagrario.gov.co</t>
  </si>
  <si>
    <t>jesus.beltran@bancoagrario.gov.co</t>
  </si>
  <si>
    <t>rosmery.sanchez@bancoagrario.gov.co</t>
  </si>
  <si>
    <t>fabio.trujillo@bancoagrario.gov.co</t>
  </si>
  <si>
    <t>juande.jimenez@bancoagrario.gov.co</t>
  </si>
  <si>
    <t>arturo.moreno@bancoagrario.gov.co</t>
  </si>
  <si>
    <t>fabian.trujillo@bancoagrario.gov.co</t>
  </si>
  <si>
    <t>dayana.alvarado@bancoagrario.gov.co</t>
  </si>
  <si>
    <t>angela.forero@bancoagrario.gov.co</t>
  </si>
  <si>
    <t>henry.tapia@bancoagrario.gov.co</t>
  </si>
  <si>
    <t>yenny.espana@bancoagrario.gov.co</t>
  </si>
  <si>
    <t>rolando.rapalino@bancoagrario.gov.co</t>
  </si>
  <si>
    <t>bleider.acuna@bancoagrario.gov.co</t>
  </si>
  <si>
    <t>gerson.benthan@bancoagrario.gov.co</t>
  </si>
  <si>
    <t>roberto.sandoval@bancoagrario.gov.co</t>
  </si>
  <si>
    <t>karen.cundumi@bancoagrario.gov.co</t>
  </si>
  <si>
    <t>maria.estupinan@bancoagrario.gov.co</t>
  </si>
  <si>
    <t>laury.ramirez@bancoagrario.gov.co</t>
  </si>
  <si>
    <t>rodrigo.vergara@bancoagrario.gov.co</t>
  </si>
  <si>
    <t>mariaj.estrada@bancoagrario.gov.co</t>
  </si>
  <si>
    <t>lineth.mercado@bancoagrario.gov.co</t>
  </si>
  <si>
    <t>diego.zabaleta@bancoagrario.gov.co</t>
  </si>
  <si>
    <t>deinys.restrepo@bancoagrario.gov.co</t>
  </si>
  <si>
    <t>nayarin.casas@bancoagrario.gov.co</t>
  </si>
  <si>
    <t>yoya.cardoso@bancoagrario.gov.co</t>
  </si>
  <si>
    <t>martha.velasco@bancoagrario.gov.co</t>
  </si>
  <si>
    <t>raul.lopez@bancoagrario.gov.co</t>
  </si>
  <si>
    <t>olga.bermudez@bancoagrario.gov.co</t>
  </si>
  <si>
    <t>richard.castillo@bancoagrario.gov.co</t>
  </si>
  <si>
    <t>carmen.delacruz@bancoagrario.gov.co</t>
  </si>
  <si>
    <t>marileinis.cantillo@bancoagrario.gov.co</t>
  </si>
  <si>
    <t>juan.molina@bancoagrario.gov.co</t>
  </si>
  <si>
    <t>jose.sabogal@bancoagrario.gov.co</t>
  </si>
  <si>
    <t>santiago.valencia@bancoagrario.gov.co</t>
  </si>
  <si>
    <t>angela.sanchez@bancoagrario.gov.co</t>
  </si>
  <si>
    <t>luisa.bedoya@bancoagrario.gov.co</t>
  </si>
  <si>
    <t>juan.zapata@bancoagrario.gov.co</t>
  </si>
  <si>
    <t>wenceslao.ortega@bancoagrario.gov.co</t>
  </si>
  <si>
    <t>natalia.echeverry@bancoagrario.gov.co</t>
  </si>
  <si>
    <t>erica.duran@bancoagrario.gov.co</t>
  </si>
  <si>
    <t>yuliana.palacio@bancoagrario.gov.co</t>
  </si>
  <si>
    <t>sonia.puerto@bancoagrario.gov.co</t>
  </si>
  <si>
    <t>marco.uscategui@bancoagrario.gov.co</t>
  </si>
  <si>
    <t>oscar.casallas@bancoagrario.gov.co</t>
  </si>
  <si>
    <t>vivianam.gomez@bancoagrario.gov.co</t>
  </si>
  <si>
    <t>eliana.reyes@bancoagrario.gov.co</t>
  </si>
  <si>
    <t>samuel.cruz@bancoagrario.gov.co</t>
  </si>
  <si>
    <t>maicon.rios@bancoagrario.gov.co</t>
  </si>
  <si>
    <t>ana.mendoza@bancoagrario.gov.co</t>
  </si>
  <si>
    <t>denia.cobaleda@bancoagrario.gov.co</t>
  </si>
  <si>
    <t>ovet.mendivelso@bancoagrario.gov.co</t>
  </si>
  <si>
    <t>jaime.espitia@bancoagrario.gov.co</t>
  </si>
  <si>
    <t>karen.villamil@bancoagrario.gov.co</t>
  </si>
  <si>
    <t>oscar.cifuentes@bancoagrario.gov.co</t>
  </si>
  <si>
    <t>rosalba.santa@bancoagrario.gov.co</t>
  </si>
  <si>
    <t>nancy.hidalgo@bancoagrario.gov.co</t>
  </si>
  <si>
    <t>pedro.viloria@bancoagrario.gov.co</t>
  </si>
  <si>
    <t>yuliana.caicedo@bancoagrario.gov.co</t>
  </si>
  <si>
    <t>jose.fontecha@bancoagrario.gov.co</t>
  </si>
  <si>
    <t>diego.otalora@bancoagrario.gov.co</t>
  </si>
  <si>
    <t>carmen.gonzalez@bancoagrario.gov.co</t>
  </si>
  <si>
    <t>brigith.ariza@bancoagrario.gov.co</t>
  </si>
  <si>
    <t>karen.iglesias@bancoagrario.gov.co</t>
  </si>
  <si>
    <t>ghenny.castrillon@bancoagrario.gov.co</t>
  </si>
  <si>
    <t>carlos.tobar@bancoagrario.gov.co</t>
  </si>
  <si>
    <t>milton.pantoja@bancoagrario.gov.co</t>
  </si>
  <si>
    <t>maribel.mesa@bancoagrario.gov.co</t>
  </si>
  <si>
    <t>valeria.franco@bancoagrario.gov.co</t>
  </si>
  <si>
    <t>nancy.agudelo@bancoagrario.gov.co</t>
  </si>
  <si>
    <t>yesenia.molina@bancoagrario.gov.co</t>
  </si>
  <si>
    <t>narly.idarraga@bancoagrario.gov.co</t>
  </si>
  <si>
    <t>fabio.fontalvo@bancoagrario.gov.co</t>
  </si>
  <si>
    <t>leydis.castaneda@bancoagrario.gov.co</t>
  </si>
  <si>
    <t>socrates.dominguez@bancoagrario.gov.co</t>
  </si>
  <si>
    <t>shakira.oviedo@bancoagrario.gov.co</t>
  </si>
  <si>
    <t>claudia.castano@bancoagrario.gov.co</t>
  </si>
  <si>
    <t>ana.quintero@bancoagrario.gov.co</t>
  </si>
  <si>
    <t>dora.perez@bancoagrario.gov.co</t>
  </si>
  <si>
    <t>felipe.vergara@bancoagrario.gov.co</t>
  </si>
  <si>
    <t>nelson.cardona@bancoagrario.gov.co</t>
  </si>
  <si>
    <t>jose.linares@bancoagrario.gov.co</t>
  </si>
  <si>
    <t>yasmin.lopez@bancoagrario.gov.co</t>
  </si>
  <si>
    <t>nubian.sarmiento@bancoagrario.gov.co</t>
  </si>
  <si>
    <t>fabian.acevedo@bancoagrario.gov.co</t>
  </si>
  <si>
    <t>timoleon.contreras@bancoagrario.gov.co</t>
  </si>
  <si>
    <t>alexi.fierro@bancoagrario.gov.co</t>
  </si>
  <si>
    <t>yhorgen.ortega@bancoagrario.gov.co</t>
  </si>
  <si>
    <t>yalitza.rangel@bancoagrario.gov.co</t>
  </si>
  <si>
    <t>manuel.hurtado@bancoagrario.gov.co</t>
  </si>
  <si>
    <t>luzj.rojas@bancoagrario.gov.co</t>
  </si>
  <si>
    <t>marlene.triana@bancoagrario.gov.co</t>
  </si>
  <si>
    <t>kelly.pineda@bancoagrario.gov.co</t>
  </si>
  <si>
    <t>jorgea.pena@bancoagrario.gov.co</t>
  </si>
  <si>
    <t>marco.martinez@bancoagrario.gov.co</t>
  </si>
  <si>
    <t>walter.cedeno@bancoagrario.gov.co</t>
  </si>
  <si>
    <t>jorge.atehortua@bancoagrario.gov.co</t>
  </si>
  <si>
    <t>cindi.acevedo@bancoagrario.gov.co</t>
  </si>
  <si>
    <t>heidy.lopez@bancoagrario.gov.co</t>
  </si>
  <si>
    <t>dayana.suarez@bancoagrario.gov.co</t>
  </si>
  <si>
    <t>eduard.ramos@bancoagrario.gov.co</t>
  </si>
  <si>
    <t>francia.carvajal@bancoagrario.gov.co</t>
  </si>
  <si>
    <t>mariog.gonzalez@bancoagrario.gov.co</t>
  </si>
  <si>
    <t>paula.ramirez@bancoagrario.gov.co</t>
  </si>
  <si>
    <t>claudia.madrid@bancoagrario.gov.co</t>
  </si>
  <si>
    <t>jacqueline.ciceri@bancoagrario.gov.co</t>
  </si>
  <si>
    <t>jhon.passos@bancoagrario.gov.co</t>
  </si>
  <si>
    <t>hermes.espana@bancoagrario.gov.co</t>
  </si>
  <si>
    <t>hernan.villarreal@bancoagrario.gov.co</t>
  </si>
  <si>
    <t>dayana.pabon@bancoagrario.gov.co</t>
  </si>
  <si>
    <t>judith.villamizar@bancoagrario.gov.co</t>
  </si>
  <si>
    <t>hilda.portilla@bancoagrario.gov.co</t>
  </si>
  <si>
    <t>sandra.walteros@bancoagrario.gov.co</t>
  </si>
  <si>
    <t>zuly.munoz@bancoagrario.gov.co</t>
  </si>
  <si>
    <t>janes.torres@bancoagrario.gov.co</t>
  </si>
  <si>
    <t>alejandra.martinez@bancoagrario.gov.co</t>
  </si>
  <si>
    <t>alexander.angulo@bancoagrario.gov.co</t>
  </si>
  <si>
    <t>alexandra.concha@bancoagrario.gov.co</t>
  </si>
  <si>
    <t>betty.velasco@bancoagrario.gov.co</t>
  </si>
  <si>
    <t>german.rosero@bancoagrario.gov.co</t>
  </si>
  <si>
    <t>juancar.rodriguez@bancoagrario.gov.co</t>
  </si>
  <si>
    <t>jhon.ardila@bancoagrario.gov.co</t>
  </si>
  <si>
    <t>lady.cendales@bancoagrario.gov.co</t>
  </si>
  <si>
    <t>gladys.suarez@bancoagrario.gov.co</t>
  </si>
  <si>
    <t>zulma.lancheros@bancoagrario.gov.co</t>
  </si>
  <si>
    <t>yohaira.sanchez@bancoagrario.gov.co</t>
  </si>
  <si>
    <t>diego.morato@bancoagrario.gov.co</t>
  </si>
  <si>
    <t>julio.garces@bancoagrario.gov.co</t>
  </si>
  <si>
    <t>fanny.barragan@bancoagrario.gov.co</t>
  </si>
  <si>
    <t>diomedes.quitian@bancoagrario.gov.co</t>
  </si>
  <si>
    <t>yisell.navarro@bancoagrario.gov.co</t>
  </si>
  <si>
    <t>andrea.defex@bancoagrario.gov.co</t>
  </si>
  <si>
    <t>gina.alvarez@bancoagrario.gov.co</t>
  </si>
  <si>
    <t>hugo.vasquez@bancoagrario.gov.co</t>
  </si>
  <si>
    <t>mario.carcamo@bancoagrario.gov.co</t>
  </si>
  <si>
    <t>juan.serpa@bancoagrario.gov.co</t>
  </si>
  <si>
    <t>briyid.valcarcel@bancoagrario.gov.co</t>
  </si>
  <si>
    <t>ana.velandia@bancoagrario.gov.co</t>
  </si>
  <si>
    <t>ana.arias@bancoagrario.gov.co</t>
  </si>
  <si>
    <t>ana.zarate@bancoagrario.gov.co</t>
  </si>
  <si>
    <t>luis.corredor@bancoagrario.gov.co</t>
  </si>
  <si>
    <t>aldo.rodriguez@bancoagrario.gov.co</t>
  </si>
  <si>
    <t>jhon.galvis@bancoagrario.gov.co</t>
  </si>
  <si>
    <t>adriana.manosalva@bancoagrario.gov.co</t>
  </si>
  <si>
    <t>marcos.castillo@bancoagrario.gov.co</t>
  </si>
  <si>
    <t>silvia.martinez@bancoagrario.gov.co</t>
  </si>
  <si>
    <t>maria.aparicio@bancoagrario.gov.co</t>
  </si>
  <si>
    <t>yudi.ardila@bancoagrario.gov.co</t>
  </si>
  <si>
    <t>yanith.rodriguez@bancoagrario.gov.co</t>
  </si>
  <si>
    <t>adriana.ariza@bancoagrario.gov.co</t>
  </si>
  <si>
    <t>sandra.camargo@bancoagrario.gov.co</t>
  </si>
  <si>
    <t>alexander.albarracin@bancoagrario.gov.co</t>
  </si>
  <si>
    <t>jahir.cely@bancoagrario.gov.co</t>
  </si>
  <si>
    <t>sergio.cantor@bancoagrario.gov.co</t>
  </si>
  <si>
    <t>ana.higuera@bancoagrario.gov.co</t>
  </si>
  <si>
    <t>linam.calderon@bancoagrario.gov.co</t>
  </si>
  <si>
    <t>carlos.echeverry@bancoagrario.gov.co</t>
  </si>
  <si>
    <t>feyer.rojas@bancoagrario.gov.co</t>
  </si>
  <si>
    <t>walfer.perez@bancoagrario.gov.co</t>
  </si>
  <si>
    <t>nein.abiantun@bancoagrario.gov.co</t>
  </si>
  <si>
    <t>roymer.reyes@bancoagrario.gov.co</t>
  </si>
  <si>
    <t>diegoo.ortiz@bancoagrario.gov.co</t>
  </si>
  <si>
    <t>johana.jimenez@bancoagrario.gov.co</t>
  </si>
  <si>
    <t>angie.meneses@bancoagrario.gov.co</t>
  </si>
  <si>
    <t>danitza.sanchez@bancoagrario.gov.co</t>
  </si>
  <si>
    <t>efrain.ariza@bancoagrario.gov.co</t>
  </si>
  <si>
    <t>jesica.lopez@bancoagrario.gov.co</t>
  </si>
  <si>
    <t>oscar.yepes@bancoagrario.gov.co</t>
  </si>
  <si>
    <t>patricia.lopez@bancoagrario.gov.co</t>
  </si>
  <si>
    <t>yeisona.alvarez@bancoagrario.gov.co</t>
  </si>
  <si>
    <t>andresc.ramirez@bancoagrario.gov.co</t>
  </si>
  <si>
    <t>maria.loaiza@bancoagrario.gov.co</t>
  </si>
  <si>
    <t>monica.restrepo@bancoagrario.gov.co</t>
  </si>
  <si>
    <t>patricia.garcia@bancoagrario.gov.co</t>
  </si>
  <si>
    <t>marta.montoya@bancoagrario.gov.co</t>
  </si>
  <si>
    <t>mariana.herrera@bancoagrario.gov.co</t>
  </si>
  <si>
    <t>jose.bautista@bancoagrario.gov.co</t>
  </si>
  <si>
    <t>ana.cocuy@bancoagrario.gov.co</t>
  </si>
  <si>
    <t>juan.linares@bancoagrario.gov.co</t>
  </si>
  <si>
    <t>claudia.perez@bancoagrario.gov.co</t>
  </si>
  <si>
    <t>clemencia.arroyo@bancoagrario.gov.co</t>
  </si>
  <si>
    <t>jorge.cuadrado@bancoagrario.gov.co</t>
  </si>
  <si>
    <t>andres.villota@bancoagrario.gov.co</t>
  </si>
  <si>
    <t>oliver.piedrahita@bancoagrario.gov.co</t>
  </si>
  <si>
    <t>analucia.lopez@bancoagrario.gov.co</t>
  </si>
  <si>
    <t>hugo.nieto@bancoagrario.gov.co</t>
  </si>
  <si>
    <t>stiven.camayo@bancoagrario.gov.co</t>
  </si>
  <si>
    <t>dolia.gomez@bancoagrario.gov.co</t>
  </si>
  <si>
    <t>leonor.hernandez@bancoagrario.gov.co</t>
  </si>
  <si>
    <t>gabriel.silva@bancoagrario.gov.co</t>
  </si>
  <si>
    <t>monica.almario@bancoagrario.gov.co</t>
  </si>
  <si>
    <t>lina.castano@bancoagrario.gov.co</t>
  </si>
  <si>
    <t>karla.hurtatis@bancoagrario.gov.co</t>
  </si>
  <si>
    <t>edgar.moreno@bancoagrario.gov.co</t>
  </si>
  <si>
    <t>martha.ordonez@bancoagrario.gov.co</t>
  </si>
  <si>
    <t>leyda.borda@bancoagrario.gov.co</t>
  </si>
  <si>
    <t>sandra.mancipe@bancoagrario.gov.co</t>
  </si>
  <si>
    <t>karina.mercado@bancoagrario.gov.co</t>
  </si>
  <si>
    <t>vanessa.jimenez@bancoagrario.gov.co</t>
  </si>
  <si>
    <t>pedro.ariza@bancoagrario.gov.co</t>
  </si>
  <si>
    <t>gustavo.ariza@bancoagrario.gov.co</t>
  </si>
  <si>
    <t>miguel.marin@bancoagrario.gov.co</t>
  </si>
  <si>
    <t>jose.infante@bancoagrario.gov.co</t>
  </si>
  <si>
    <t>alejandro.cely@bancoagrario.gov.co</t>
  </si>
  <si>
    <t>juan.rios@bancoagrario.gov.co</t>
  </si>
  <si>
    <t>yehison.garcia@bancoagrario.gov.co</t>
  </si>
  <si>
    <t>brigida.cortes@bancoagrario.gov.co</t>
  </si>
  <si>
    <t>arturo.molano@bancoagrario.gov.co</t>
  </si>
  <si>
    <t>lauram.gomez@bancoagrario.gov.co</t>
  </si>
  <si>
    <t>carmen.vega@bancoagrario.gov.co</t>
  </si>
  <si>
    <t>erika.guerrero@bancoagrario.gov.co</t>
  </si>
  <si>
    <t>blanca.cardenas@bancoagrario.gov.co</t>
  </si>
  <si>
    <t>alba.lopez@bancoagrario.gov.co</t>
  </si>
  <si>
    <t>yulyet.santana@bancoagrario.gov.co</t>
  </si>
  <si>
    <t>oscar.rincon@bancoagrario.gov.co</t>
  </si>
  <si>
    <t>alexander.caro@bancoagrario.gov.co</t>
  </si>
  <si>
    <t>orlando.leon@bancoagrario.gov.co</t>
  </si>
  <si>
    <t>omar.daza@bancoagrario.gov.co</t>
  </si>
  <si>
    <t>ignacio.carvajal@bancoagrario.gov.co</t>
  </si>
  <si>
    <t>alirio.sierra@bancoagrario.gov.co</t>
  </si>
  <si>
    <t>dayany.fajardo@bancoagrario.gov.co</t>
  </si>
  <si>
    <t>john.gomez@bancoagrario.gov.co</t>
  </si>
  <si>
    <t>emerson.palacios@bancoagrario.gov.co</t>
  </si>
  <si>
    <t>omaira.parra@bancoagrario.gov.co</t>
  </si>
  <si>
    <t>jhober.cordoba@bancoagrario.gov.co</t>
  </si>
  <si>
    <t>laura.cordoba@bancoagrario.gov.co</t>
  </si>
  <si>
    <t>luz.montenegro@bancoagrario.gov.co</t>
  </si>
  <si>
    <t>jeison.estrada@bancoagrario.gov.co</t>
  </si>
  <si>
    <t>silvia.gamez@bancoagrario.gov.co</t>
  </si>
  <si>
    <t>juanca.sanchez@bancoagrario.gov.co</t>
  </si>
  <si>
    <t>michel.chalarca@bancoagrario.gov.co</t>
  </si>
  <si>
    <t>yesica.paola@bancoagrario.gov.co</t>
  </si>
  <si>
    <t>nelly.antolinez@bancoagrario.gov.co</t>
  </si>
  <si>
    <t>jenny.uribe@bancoagrario.gov.co</t>
  </si>
  <si>
    <t>carlos.mina@bancoagrario.gov.co</t>
  </si>
  <si>
    <t>aida.palencia@bancoagrario.gov.co</t>
  </si>
  <si>
    <t>sara.carrillo@bancoagrario.gov.co</t>
  </si>
  <si>
    <t>olgaa.leon@bancoagrario.gov.co</t>
  </si>
  <si>
    <t>mariluz.zuleta@bancoagrario.gov.co</t>
  </si>
  <si>
    <t>yeimy.guzman@bancoagrario.gov.co</t>
  </si>
  <si>
    <t>sara.santa@bancoagrario.gov.co</t>
  </si>
  <si>
    <t>esther.martinez@bancoagrario.gov.co</t>
  </si>
  <si>
    <t>jorge.viveros@bancoagrario.gov.co</t>
  </si>
  <si>
    <t>lida.quintero@bancoagrario.gov.co</t>
  </si>
  <si>
    <t>teresa.acosta@bancoagrario.gov.co</t>
  </si>
  <si>
    <t>carlos.giraldo@bancoagrario.gov.co</t>
  </si>
  <si>
    <t>tulia.roldan@bancoagrario.gov.co</t>
  </si>
  <si>
    <t>nelis.avila@bancoagrario.gov.co</t>
  </si>
  <si>
    <t>zuleima.tovar@bancoagrario.gov.co</t>
  </si>
  <si>
    <t>rosmary.cadena@bancoagrario.gov.co</t>
  </si>
  <si>
    <t>arlinson.ortiz@bancoagrario.gov.co</t>
  </si>
  <si>
    <t>hugo.maya@bancoagrario.gov.co</t>
  </si>
  <si>
    <t>stella.ramirez@bancoagrario.gov.co</t>
  </si>
  <si>
    <t>john.aguirre@bancoagrario.gov.co</t>
  </si>
  <si>
    <t>jhober.isaza@bancoagrario.gov.co</t>
  </si>
  <si>
    <t>diego.montagut@bancoagrario.gov.co</t>
  </si>
  <si>
    <t>mireya.contreras@bancoagrario.gov.co</t>
  </si>
  <si>
    <t>maribel.zorro@bancoagrario.gov.co</t>
  </si>
  <si>
    <t>diana.riano@bancoagrario.gov.co</t>
  </si>
  <si>
    <t>derly.gutierrez@bancoagrario.gov.co</t>
  </si>
  <si>
    <t>yesica.reyes@bancoagrario.gov.co</t>
  </si>
  <si>
    <t>katherine.carrillo@bancoagrario.gov.co</t>
  </si>
  <si>
    <t>miguel.villareal@bancoagrario.gov.co</t>
  </si>
  <si>
    <t>gloria.suarez@bancoagrario.gov.co</t>
  </si>
  <si>
    <t>angel.bocanegra@bancoagrario.gov.co</t>
  </si>
  <si>
    <t>adriana.lara@bancoagrario.gov.co</t>
  </si>
  <si>
    <t>juanpa.rodriguez@bancoagrario.gov.co</t>
  </si>
  <si>
    <t>christian.salcedo@bancoagrario.gov.co</t>
  </si>
  <si>
    <t>jennyffer.felacio@bancoagrario.gov.co</t>
  </si>
  <si>
    <t>rodrigo.forero@bancoagrario.gov.co</t>
  </si>
  <si>
    <t>mariai.buitrago@bancoagrario.gov.co</t>
  </si>
  <si>
    <t>milena.alfonso@bancoagrario.gov.co</t>
  </si>
  <si>
    <t>blanca.daza@bancoagrario.gov.co</t>
  </si>
  <si>
    <t>yehine.baene@bancoagrario.gov.co</t>
  </si>
  <si>
    <t>william.gamboa@bancoagrario.gov.co</t>
  </si>
  <si>
    <t>said.arenas@bancoagrario.gov.co</t>
  </si>
  <si>
    <t>jhon.barreiro@bancoagrario.gov.co</t>
  </si>
  <si>
    <t>harrison.quintero@bancoagrario.gov.co</t>
  </si>
  <si>
    <t>wilmar.fierro@bancoagrario.gov.co</t>
  </si>
  <si>
    <t>paula.perdomo@bancoagrario.gov.co</t>
  </si>
  <si>
    <t>carmen.castillo@bancoagrario.gov.co</t>
  </si>
  <si>
    <t>cristhian.burbano@bancoagrario.gov.co</t>
  </si>
  <si>
    <t>luz.perdomo@bancoagrario.gov.co</t>
  </si>
  <si>
    <t>angel.cruz@bancoagrario.gov.co</t>
  </si>
  <si>
    <t>gloria.caldas@bancoagrario.gov.co</t>
  </si>
  <si>
    <t>daniels.suarez@bancoagrario.gov.co</t>
  </si>
  <si>
    <t>liliana.perez@bancoagrario.gov.co</t>
  </si>
  <si>
    <t>yelitza.rivera@bancoagrario.gov.co</t>
  </si>
  <si>
    <t>cheila.jauregui@bancoagrario.gov.co</t>
  </si>
  <si>
    <t>carlos.penata@bancoagrario.gov.co</t>
  </si>
  <si>
    <t>maria.villadiego@bancoagrario.gov.co</t>
  </si>
  <si>
    <t>gustavo.guerra@bancoagrario.gov.co</t>
  </si>
  <si>
    <t>yanier.medina@bancoagrario.gov.co</t>
  </si>
  <si>
    <t>angie.sanchez@bancoagrario.gov.co</t>
  </si>
  <si>
    <t>ruth.puentes@bancoagrario.gov.co</t>
  </si>
  <si>
    <t>jheyson.pimentel@bancoagrario.gov.co</t>
  </si>
  <si>
    <t>edith.santanilla@bancoagrario.gov.co</t>
  </si>
  <si>
    <t>marthaa.silva@bancoagrario.gov.co</t>
  </si>
  <si>
    <t>jorge.otero@bancoagrario.gov.co</t>
  </si>
  <si>
    <t>liceth.imbachi@bancoagrario.gov.co</t>
  </si>
  <si>
    <t>diana.castro@bancoagrario.gov.co</t>
  </si>
  <si>
    <t>marco.pacheco@bancoagrario.gov.co</t>
  </si>
  <si>
    <t>emma.herrera@bancoagrario.gov.co</t>
  </si>
  <si>
    <t>sandra.balanta@bancoagrario.gov.co</t>
  </si>
  <si>
    <t>stella.jaime@bancoagrario.gov.co</t>
  </si>
  <si>
    <t>jorgea.velandia@bancoagrario.gov.co</t>
  </si>
  <si>
    <t>mariao.joya@bancoagrario.gov.co</t>
  </si>
  <si>
    <t>rafael.uran@bancoagrario.gov.co</t>
  </si>
  <si>
    <t>maria.pradilla@bancoagrario.gov.co</t>
  </si>
  <si>
    <t>norman.henao@bancoagrario.gov.co</t>
  </si>
  <si>
    <t>jose.guio@bancoagrario.gov.co</t>
  </si>
  <si>
    <t>claudia.ochoa@bancoagrario.gov.co</t>
  </si>
  <si>
    <t>carmen.granados@bancoagrario.gov.co</t>
  </si>
  <si>
    <t>viviana.corredor@bancoagrario.gov.co</t>
  </si>
  <si>
    <t>edith.tovar@bancoagrario.gov.co</t>
  </si>
  <si>
    <t>fabriany.russi@bancoagrario.gov.co</t>
  </si>
  <si>
    <t>duvan.alba@bancoagrario.gov.co</t>
  </si>
  <si>
    <t>catalina.lopez@bancoagrario.gov.co</t>
  </si>
  <si>
    <t>laura.mendoza@bancoagrario.gov.co</t>
  </si>
  <si>
    <t>roberth.mora@bancoagrario.gov.co</t>
  </si>
  <si>
    <t>yuly.gamboa@bancoagrario.gov.co</t>
  </si>
  <si>
    <t>laura.benitez@bancoagrario.gov.co</t>
  </si>
  <si>
    <t>katerine.colon@bancoagrario.gov.co</t>
  </si>
  <si>
    <t>nestor.lopez@bancoagrario.gov.co</t>
  </si>
  <si>
    <t>guillermo.romero@bancoagrario.gov.co</t>
  </si>
  <si>
    <t>omar.gonzalez@bancoagrario.gov.co</t>
  </si>
  <si>
    <t>wilfredo.paternina@bancoagrario.gov.co</t>
  </si>
  <si>
    <t>raul.santos@bancoagrario.gov.co</t>
  </si>
  <si>
    <t>andresf.suarez@bancoagrario.gov.co</t>
  </si>
  <si>
    <t>andrea.silva@bancoagrario.gov.co</t>
  </si>
  <si>
    <t>jhon.ruiz@bancoagrario.gov.co</t>
  </si>
  <si>
    <t>helber.roldan@bancoagrario.gov.co</t>
  </si>
  <si>
    <t>edwin.duarte@bancoagrario.gov.co</t>
  </si>
  <si>
    <t>marisela.medina@bancoagrario.gov.co</t>
  </si>
  <si>
    <t>maria.betancourt@bancoagrario.gov.co</t>
  </si>
  <si>
    <t>astrid.trochez@bancoagrario.gov.co</t>
  </si>
  <si>
    <t>martha.valencia@bancoagrario.gov.co</t>
  </si>
  <si>
    <t>joser.marin@bancoagrario.gov.co</t>
  </si>
  <si>
    <t>jhonatan.cardona@bancoagrario.gov.co</t>
  </si>
  <si>
    <t>yeceny.duran@bancoagrario.gov.co</t>
  </si>
  <si>
    <t>norby.manquillo@bancoagrario.gov.co</t>
  </si>
  <si>
    <t>diana.fernandez@bancoagrario.gov.co</t>
  </si>
  <si>
    <t>yorly.benavides@bancoagrario.gov.co</t>
  </si>
  <si>
    <t>neiby.sanchez@bancoagrario.gov.co</t>
  </si>
  <si>
    <t>neider.garcia@bancoagrario.gov.co</t>
  </si>
  <si>
    <t>jenny.gutierrez@bancoagrario.gov.co</t>
  </si>
  <si>
    <t>maria.vasquez@bancoagrario.gov.co</t>
  </si>
  <si>
    <t>angela.ordonez@bancoagrario.gov.co</t>
  </si>
  <si>
    <t>nicolas.acosta@bancoagrario.gov.co</t>
  </si>
  <si>
    <t>nhora.murillo@bancoagrario.gov.co</t>
  </si>
  <si>
    <t>eduardoj.gonzalez@bancoagrario.gov.co</t>
  </si>
  <si>
    <t>julian.millan@bancoagrario.gov.co</t>
  </si>
  <si>
    <t>cristian.montenegro@bancoagrario.gov.co</t>
  </si>
  <si>
    <t>maribela.martinez@bancoagrario.gov.co</t>
  </si>
  <si>
    <t>jose.castro@bancoagrario.gov.co</t>
  </si>
  <si>
    <t>victoria.salcedo@bancoagrario.gov.co</t>
  </si>
  <si>
    <t>maria.cordoba@bancoagrario.gov.co</t>
  </si>
  <si>
    <t>francy.angulo@bancoagrario.gov.co</t>
  </si>
  <si>
    <t>johanna.casanova@bancoagrario.gov.co</t>
  </si>
  <si>
    <t>norman.angulo@bancoagrario.gov.co</t>
  </si>
  <si>
    <t>felipe.torres@bancoagrario.gov.co</t>
  </si>
  <si>
    <t>libia.lopez@bancoagrario.gov.co</t>
  </si>
  <si>
    <t>deicy.pantoja@bancoagrario.gov.co</t>
  </si>
  <si>
    <t>oscar.luna@bancoagrario.gov.co</t>
  </si>
  <si>
    <t>luis.trejo@bancoagrario.gov.co</t>
  </si>
  <si>
    <t>yasiry.alvarez@bancoagrario.gov.co</t>
  </si>
  <si>
    <t>danis.reyes@bancoagrario.gov.co</t>
  </si>
  <si>
    <t>viviana.pretelt@bancoagrario.gov.co</t>
  </si>
  <si>
    <t>liliana.abril@bancoagrario.gov.co</t>
  </si>
  <si>
    <t>edson.rodriguez@bancoagrario.gov.co</t>
  </si>
  <si>
    <t>maribel.vargas@bancoagrario.gov.co</t>
  </si>
  <si>
    <t>yamile.otalora@bancoagrario.gov.co</t>
  </si>
  <si>
    <t>luis.rivera@bancoagrario.gov.co</t>
  </si>
  <si>
    <t>daniela.rojas@bancoagrario.gov.co</t>
  </si>
  <si>
    <t>miguel.acero@bancoagrario.gov.co</t>
  </si>
  <si>
    <t>julian.jimenez@bancoagrario.gov.co</t>
  </si>
  <si>
    <t>clara.castillo@bancoagrario.gov.co</t>
  </si>
  <si>
    <t>johana.garzon@bancoagrario.gov.co</t>
  </si>
  <si>
    <t>johanna.trujillo@bancoagrario.gov.co</t>
  </si>
  <si>
    <t>ricardo.munoz@bancoagrario.gov.co</t>
  </si>
  <si>
    <t>jenny.nieto@bancoagrario.gov.co</t>
  </si>
  <si>
    <t>wilmar.quiroga@bancoagrario.gov.co</t>
  </si>
  <si>
    <t>sindy.cabezas@bancoagrario.gov.co</t>
  </si>
  <si>
    <t>gustavo.guevara@bancoagrario.gov.co</t>
  </si>
  <si>
    <t>lady.rodriguez@bancoagrario.gov.co</t>
  </si>
  <si>
    <t>daniela.ortiz@bancoagrario.gov.co</t>
  </si>
  <si>
    <t>samir.morales@bancoagrario.gov.co</t>
  </si>
  <si>
    <t>paulaa.gomez@bancoagrario.gov.co</t>
  </si>
  <si>
    <t>lucia.martinez@bancoagrario.gov.co</t>
  </si>
  <si>
    <t>sandram.moreno@bancoagrario.gov.co</t>
  </si>
  <si>
    <t>oscara.reyes@bancoagrario.gov.co</t>
  </si>
  <si>
    <t>betulia.moreno@bancoagrario.gov.co</t>
  </si>
  <si>
    <t>maria.serrato@bancoagrario.gov.co</t>
  </si>
  <si>
    <t>cruz.sepulveda@bancoagrario.gov.co</t>
  </si>
  <si>
    <t>yenifer.pareja@bancoagrario.gov.co</t>
  </si>
  <si>
    <t>alexandra.sanchez@bancoagrario.gov.co</t>
  </si>
  <si>
    <t>liana.ortiz@bancoagrario.gov.co</t>
  </si>
  <si>
    <t>hugo.velasquez@bancoagrario.gov.co</t>
  </si>
  <si>
    <t>luisa.salazar@bancoagrario.gov.co</t>
  </si>
  <si>
    <t>julian.idarraga@bancoagrario.gov.co</t>
  </si>
  <si>
    <t>maribel.benitez@bancoagrario.gov.co</t>
  </si>
  <si>
    <t>iberia.zambrano@bancoagrario.gov.co</t>
  </si>
  <si>
    <t>hernando.guerrero@bancoagrario.gov.co</t>
  </si>
  <si>
    <t>gysel.granadillo@bancoagrario.gov.co</t>
  </si>
  <si>
    <t>olgam.martinez@bancoagrario.gov.co</t>
  </si>
  <si>
    <t>monica.tellez@bancoagrario.gov.co</t>
  </si>
  <si>
    <t>claudia.lugo@bancoagrario.gov.co</t>
  </si>
  <si>
    <t>arneda.benitez@bancoagrario.gov.co</t>
  </si>
  <si>
    <t>sarah.amaya@bancoagrario.gov.co</t>
  </si>
  <si>
    <t>yadis.cepeda@bancoagrario.gov.co</t>
  </si>
  <si>
    <t>ricardo.torreglosa@bancoagrario.gov.co</t>
  </si>
  <si>
    <t>deicy.garcia@bancoagrario.gov.co</t>
  </si>
  <si>
    <t>dina.pineda@bancoagrario.gov.co</t>
  </si>
  <si>
    <t>edna.calderon@bancoagrario.gov.co</t>
  </si>
  <si>
    <t>leidy.carmona@bancoagrario.gov.co</t>
  </si>
  <si>
    <t>juan.meza@bancoagrario.gov.co</t>
  </si>
  <si>
    <t>ivonne.royero@bancoagrario.gov.co</t>
  </si>
  <si>
    <t>erika.galiano@bancoagrario.gov.co</t>
  </si>
  <si>
    <t>roberto.hernandez@bancoagrario.gov.co</t>
  </si>
  <si>
    <t>andres.guevara@bancoagrario.gov.co</t>
  </si>
  <si>
    <t>mariaay.gonzalez@bancoagrario.gov.co</t>
  </si>
  <si>
    <t>viviana.arias@bancoagrario.gov.co</t>
  </si>
  <si>
    <t>katherine.osorio@bancoagrario.gov.co</t>
  </si>
  <si>
    <t>rubiel.quirama@bancoagrario.gov.co</t>
  </si>
  <si>
    <t>leydi.martinez@bancoagrario.gov.co</t>
  </si>
  <si>
    <t>cristian.trujillo@bancoagrario.gov.co</t>
  </si>
  <si>
    <t>yully.cicery@bancoagrario.gov.co</t>
  </si>
  <si>
    <t>rubiela.botero@bancoagrario.gov.co</t>
  </si>
  <si>
    <t>maria.jaramillo@bancoagrario.gov.co</t>
  </si>
  <si>
    <t>geraldine.castaneda@bancoagrario.gov.co</t>
  </si>
  <si>
    <t>diego.cepeda@bancoagrario.gov.co</t>
  </si>
  <si>
    <t>maria.mateus@bancoagrario.gov.co</t>
  </si>
  <si>
    <t>fabian.castro@bancoagrario.gov.co</t>
  </si>
  <si>
    <t>yesid.martinez@bancoagrario.gov.co</t>
  </si>
  <si>
    <t>carlosa.caceres@bancoagrario.gov.co</t>
  </si>
  <si>
    <t>martha.alvarez@bancoagrario.gov.co</t>
  </si>
  <si>
    <t>eduin.rodriguez@bancoagrario.gov.co</t>
  </si>
  <si>
    <t>sergio.lopez@bancoagrario.gov.co</t>
  </si>
  <si>
    <t>diana.basto@bancoagrario.gov.co</t>
  </si>
  <si>
    <t>pedro.galindo@bancoagrario.gov.co</t>
  </si>
  <si>
    <t>martha.munayar@bancoagrario.gov.co</t>
  </si>
  <si>
    <t>niyireh.castaneda@bancoagrario.gov.co</t>
  </si>
  <si>
    <t>alexander.torres@bancoagrario.gov.co</t>
  </si>
  <si>
    <t>diana.otalora@bancoagrario.gov.co</t>
  </si>
  <si>
    <t>rocio.montanez@bancoagrario.gov.co</t>
  </si>
  <si>
    <t>luis.marino@bancoagrario.gov.co</t>
  </si>
  <si>
    <t>jhoana.bernal@bancoagrario.gov.co</t>
  </si>
  <si>
    <t>mary.espinosa@bancoagrario.gov.co</t>
  </si>
  <si>
    <t>liseth.rios@bancoagrario.gov.co</t>
  </si>
  <si>
    <t>victor.rojas@bancoagrario.gov.co</t>
  </si>
  <si>
    <t>luz.arias@bancoagrario.gov.co</t>
  </si>
  <si>
    <t>brigeth.ardila@bancoagrario.gov.co</t>
  </si>
  <si>
    <t>guiovana.rojas@bancoagrario.gov.co</t>
  </si>
  <si>
    <t>angi.munoz@bancoagrario.gov.co</t>
  </si>
  <si>
    <t>daladier.arias@bancoagrario.gov.co</t>
  </si>
  <si>
    <t>viviana.hernandez@bancoagrario.gov.co</t>
  </si>
  <si>
    <t>helmma.arturo@bancoagrario.gov.co</t>
  </si>
  <si>
    <t>mariap.valencia@bancoagrario.gov.co</t>
  </si>
  <si>
    <t>sebastian.marin@bancoagrario.gov.co</t>
  </si>
  <si>
    <t>sonia.bernal@bancoagrario.gov.co</t>
  </si>
  <si>
    <t>wilmar.verano@bancoagrario.gov.co</t>
  </si>
  <si>
    <t>julia.castro@bancoagrario.gov.co</t>
  </si>
  <si>
    <t>william.mora@bancoagrario.gov.co</t>
  </si>
  <si>
    <t>karla.maldonado@bancoagrario.gov.co</t>
  </si>
  <si>
    <t>lidia.sandoval@bancoagrario.gov.co</t>
  </si>
  <si>
    <t>germane.beltran@bancoagrario.gov.co</t>
  </si>
  <si>
    <t>oneydi.urbano@bancoagrario.gov.co</t>
  </si>
  <si>
    <t>alejandra.zambrano@bancoagrario.gov.co</t>
  </si>
  <si>
    <t>elizabeth.bernal@bancoagrario.gov.co</t>
  </si>
  <si>
    <t>liliana.cardenas@bancoagrario.gov.co</t>
  </si>
  <si>
    <t>deicy.mendez@bancoagrario.gov.co</t>
  </si>
  <si>
    <t>yesica.buitrago@bancoagrario.gov.co</t>
  </si>
  <si>
    <t>maryeni.castro@bancoagrario.gov.co</t>
  </si>
  <si>
    <t>jose.corredor@bancoagrario.gov.co</t>
  </si>
  <si>
    <t>monica.gutierrez@bancoagrario.gov.co</t>
  </si>
  <si>
    <t>sandram.calderon@bancoagrario.gov.co</t>
  </si>
  <si>
    <t>yuri.montenegro@bancoagrario.gov.co</t>
  </si>
  <si>
    <t>carmen.paez@bancoagrario.gov.co</t>
  </si>
  <si>
    <t>judy.pardo@bancoagrario.gov.co</t>
  </si>
  <si>
    <t>ramiro.campos@bancoagrario.gov.co</t>
  </si>
  <si>
    <t>aminta.triana@bancoagrario.gov.co</t>
  </si>
  <si>
    <t>mariaa.gonzalez@bancoagrario.gov.co</t>
  </si>
  <si>
    <t>omar.sarmiento@bancoagrario.gov.co</t>
  </si>
  <si>
    <t>alexandra.castillo@bancoagrario.gov.co</t>
  </si>
  <si>
    <t>jeffer.avila@bancoagrario.gov.co</t>
  </si>
  <si>
    <t>liner.diaz@bancoagrario.gov.co</t>
  </si>
  <si>
    <t>magda.rodriguez@bancoagrario.gov.co</t>
  </si>
  <si>
    <t>jhon.acosta@bancoagrario.gov.co</t>
  </si>
  <si>
    <t>oveymar.gomez@bancoagrario.gov.co</t>
  </si>
  <si>
    <t>astrith.gutierrez@bancoagrario.gov.co</t>
  </si>
  <si>
    <t>carlosal.rivera@bancoagrario.gov.co</t>
  </si>
  <si>
    <t>derly.castro@bancoagrario.gov.co</t>
  </si>
  <si>
    <t>willington.yossa@bancoagrario.gov.co</t>
  </si>
  <si>
    <t>daniel.fuquen@bancoagrario.gov.co</t>
  </si>
  <si>
    <t>hugo.vargas@bancoagrario.gov.co</t>
  </si>
  <si>
    <t>nelida.bonilla@bancoagrario.gov.co</t>
  </si>
  <si>
    <t>maria.cedeno@bancoagrario.gov.co</t>
  </si>
  <si>
    <t>richard.cortes@bancoagrario.gov.co</t>
  </si>
  <si>
    <t>jose.gutierrez@bancoagrario.gov.co</t>
  </si>
  <si>
    <t>fernanda.hernandez@bancoagrario.gov.co</t>
  </si>
  <si>
    <t>oscar.munoz@bancoagrario.gov.co</t>
  </si>
  <si>
    <t>maria.hidalgo@bancoagrario.gov.co</t>
  </si>
  <si>
    <t>irma.rivera@bancoagrario.gov.co</t>
  </si>
  <si>
    <t>heyner.martinez@bancoagrario.gov.co</t>
  </si>
  <si>
    <t>kivin.prado@bancoagrario.gov.co</t>
  </si>
  <si>
    <t>daniel.saavedra@bancoagrario.gov.co</t>
  </si>
  <si>
    <t>angela.giraldo@bancoagrario.gov.co</t>
  </si>
  <si>
    <t>samir.padilla@bancoagrario.gov.co</t>
  </si>
  <si>
    <t>carlos.agudelo@bancoagrario.gov.co</t>
  </si>
  <si>
    <t>katerine.cifuentes@bancoagrario.gov.co</t>
  </si>
  <si>
    <t>cindyy.bolanos@bancoagrario.gov.co</t>
  </si>
  <si>
    <t>yuly.babativa@bancoagrario.gov.co</t>
  </si>
  <si>
    <t>julio.rodriguez@bancoagrario.gov.co</t>
  </si>
  <si>
    <t>carlos.santacruz@bancoagrario.gov.co</t>
  </si>
  <si>
    <t>harold.arteaga@bancoagrario.gov.co</t>
  </si>
  <si>
    <t>yolanda.velez@bancoagrario.gov.co</t>
  </si>
  <si>
    <t>gerardo.insuasty@bancoagrario.gov.co</t>
  </si>
  <si>
    <t>lina.cerquera@bancoagrario.gov.co</t>
  </si>
  <si>
    <t>tania.ramirez@bancoagrario.gov.co</t>
  </si>
  <si>
    <t>alexis.diaz@bancoagrario.gov.co</t>
  </si>
  <si>
    <t>yohana.cuartas@bancoagrario.gov.co</t>
  </si>
  <si>
    <t>juan.arroyave@bancoagrario.gov.co</t>
  </si>
  <si>
    <t>alexandra.adarve@bancoagrario.gov.co</t>
  </si>
  <si>
    <t>jorge.duran@bancoagrario.gov.co</t>
  </si>
  <si>
    <t>viany.macias@bancoagrario.gov.co</t>
  </si>
  <si>
    <t>gisleyne.vergel@bancoagrario.gov.co</t>
  </si>
  <si>
    <t>josew.ortega@bancoagrario.gov.co</t>
  </si>
  <si>
    <t>doralba.villanova@bancoagrario.gov.co</t>
  </si>
  <si>
    <t>jesus.pinilla@bancoagrario.gov.co</t>
  </si>
  <si>
    <t>katty.garcia@bancoagrario.gov.co</t>
  </si>
  <si>
    <t>juan.castro@bancoagrario.gov.co</t>
  </si>
  <si>
    <t>andres.gutierrez@bancoagrario.gov.co</t>
  </si>
  <si>
    <t>cristian.quiroz@bancoagrario.gov.co</t>
  </si>
  <si>
    <t>jose.cadena@bancoagrario.gov.co</t>
  </si>
  <si>
    <t>yadira.sanchez@bancoagrario.gov.co</t>
  </si>
  <si>
    <t>beatriz.tobon@bancoagrario.gov.co</t>
  </si>
  <si>
    <t>eddy.garavito@bancoagrario.gov.co</t>
  </si>
  <si>
    <t>yeimyr.suarez@bancoagrario.gov.co</t>
  </si>
  <si>
    <t>victor.mendoza@bancoagrario.gov.co</t>
  </si>
  <si>
    <t>dianap.camacho@bancoagrario.gov.co</t>
  </si>
  <si>
    <t>silvana.velasquez@bancoagrario.gov.co</t>
  </si>
  <si>
    <t>oscar.delgadillo@bancoagrario.gov.co</t>
  </si>
  <si>
    <t>william.santamaria@bancoagrario.gov.co</t>
  </si>
  <si>
    <t>carmen.pardo@bancoagrario.gov.co</t>
  </si>
  <si>
    <t>victor.mozo@bancoagrario.gov.co</t>
  </si>
  <si>
    <t>antonio.pineda@bancoagrario.gov.co</t>
  </si>
  <si>
    <t>jorge.ibanez@bancoagrario.gov.co</t>
  </si>
  <si>
    <t>CORREO 1</t>
  </si>
  <si>
    <t>CORREO 2</t>
  </si>
  <si>
    <t>CORREO 3</t>
  </si>
  <si>
    <t>CORREO 4</t>
  </si>
  <si>
    <t>CORREO 5</t>
  </si>
  <si>
    <t>CORREO 6</t>
  </si>
  <si>
    <t>CORREO 7</t>
  </si>
  <si>
    <t>CORREO 8</t>
  </si>
  <si>
    <t>CORREO 9</t>
  </si>
  <si>
    <t>CORREO 10</t>
  </si>
  <si>
    <t>CORREO 11</t>
  </si>
  <si>
    <t>CORREO 12</t>
  </si>
  <si>
    <t>olga.matiz@bancoagrario.gov.co</t>
  </si>
  <si>
    <t>amanda.rodero@bancoagrario.gov.co</t>
  </si>
  <si>
    <t>consuelo.rojas@bancoagrario.gov.co</t>
  </si>
  <si>
    <t>amelia.mayorga@bancoagrario.gov.co</t>
  </si>
  <si>
    <t>diana.cantor@bancoagrario.gov.co</t>
  </si>
  <si>
    <t>ana.rosas@bancoagrario.gov.co</t>
  </si>
  <si>
    <t>maria.agudelo@bancoagrario.gov.co</t>
  </si>
  <si>
    <t>pedro.millan@bancoagrario.gov.co</t>
  </si>
  <si>
    <t>carlosa.hernandez@bancoagrario.gov.co</t>
  </si>
  <si>
    <t>valeria.dorado@bancoagrario.gov.co</t>
  </si>
  <si>
    <t>gladys.pinilla@bancoagrario.gov.co</t>
  </si>
  <si>
    <t>deicy.abril@bancoagrario.gov.co</t>
  </si>
  <si>
    <t>miguelalf.rodriguez@bancoagrario.gov.co</t>
  </si>
  <si>
    <t>jose.caceres@bancoagrario.gov.co</t>
  </si>
  <si>
    <t>cristian.hernandez@bancoagrario.gov.co</t>
  </si>
  <si>
    <t>AV 2  8 29 EL CENTRO EDIF. FUENTES</t>
  </si>
  <si>
    <t>CR 2 NO 4 37 PISO 1 BRR DIVINO NIÑO</t>
  </si>
  <si>
    <t>CRA 3  3-10</t>
  </si>
  <si>
    <t>8:30:00 a.m. 2DA COMPENSACIÓN 03:00:00 p.m.</t>
  </si>
  <si>
    <t>HORA RECOGIDA SABADOS</t>
  </si>
  <si>
    <t>CLC</t>
  </si>
  <si>
    <t>BOGOTA - CALLE CIEN</t>
  </si>
  <si>
    <t>BAGRE</t>
  </si>
  <si>
    <t>MARTES, MIERCOLES Y VIERNES</t>
  </si>
  <si>
    <t>MIERCOLES, VIERNES Y SABADO</t>
  </si>
  <si>
    <t xml:space="preserve">flor.angarita@bancoagrario.gov.co </t>
  </si>
  <si>
    <t>CARTAGENA-P&amp;C</t>
  </si>
  <si>
    <t>ENTES COACTIVOS</t>
  </si>
  <si>
    <t>BARRANQUILLA-P&amp;C</t>
  </si>
  <si>
    <t>9:00:00 a.m. 2DA COMPENSACIÓN 05:00:00 p.m.</t>
  </si>
  <si>
    <t>DE LUNES A VIERNES DE 8:00 - 11:30 AM Y DE 2:00 P.M. A 4:30 P.M.</t>
  </si>
  <si>
    <t>MAGUI</t>
  </si>
  <si>
    <t>9:15:00 a.m. 2DA COMPENSACIÓN 05:00:00 p.m.</t>
  </si>
  <si>
    <t>DÍA SIGUIENTE, Sabado entrega 9:00 a.m.</t>
  </si>
  <si>
    <t>Martes a Sabados</t>
  </si>
  <si>
    <t>Dia siguiente día hábil o según despacho, Sabado entrega 9:00 a.m.</t>
  </si>
  <si>
    <t>Lunes a Sabado</t>
  </si>
  <si>
    <t>MISMO DÍA ó según la entrega, Sabado entrega 9:00 a.m.</t>
  </si>
  <si>
    <t>ENTRERRIOS</t>
  </si>
  <si>
    <t>CALLE 9 NO. 9-161</t>
  </si>
  <si>
    <t>CARRERA 11 NO. 10-68</t>
  </si>
  <si>
    <t>CARRERA 50 NO.49-48/50</t>
  </si>
  <si>
    <t>CALLE 14 N° 5-60</t>
  </si>
  <si>
    <t>CARRERA 17 NO. 12 - 51</t>
  </si>
  <si>
    <t xml:space="preserve">CALLE PPAL.  CALLE LAS  FLORES CON CALLE CONSISTORIAL
</t>
  </si>
  <si>
    <t>CARRERA 4 NO 6 -19/25 ACEVEDO - HUILA</t>
  </si>
  <si>
    <t>CARRERA 7 NO.11-27 LAS DELICIAS CENTRO</t>
  </si>
  <si>
    <t>CARRERA 4 NO 5-16 PARQUE CENTRAL.</t>
  </si>
  <si>
    <t>CARRERA 9 NO.14-02/08</t>
  </si>
  <si>
    <t>CALLE 5 NO. 22-33</t>
  </si>
  <si>
    <t>CALLE 7 NO. 5-20</t>
  </si>
  <si>
    <t>CARRERA 18 NO 9-31</t>
  </si>
  <si>
    <t>CALLE 5 CRA 4-12 ESQUINA</t>
  </si>
  <si>
    <t>CARRERA 4 NO. 5 -56 PARQUE PRINCIPAL - CENTRO</t>
  </si>
  <si>
    <t>CALLE 5 NO.9-27</t>
  </si>
  <si>
    <t>CALLE 20 NO.19-34/36</t>
  </si>
  <si>
    <t>CARRERA 5 N° 6- 59 LOCAL 101</t>
  </si>
  <si>
    <t>CALLE 4 NO.4-56</t>
  </si>
  <si>
    <t>CARRERA 5 CALLE 5 ESQUINA - FENTE AL PARQUE PRINCIPAL "PALACIO MUNICIPAL"</t>
  </si>
  <si>
    <t>CALLE 4 SOLAR, HOY CALLE 6 SIN NOMENCLATURA</t>
  </si>
  <si>
    <t>CALLES 10 Y 11 NO. 10 - 17 PARQUE PRINCIPAL ALTAMIRA - BETULIA</t>
  </si>
  <si>
    <t>CALLE 3 NO 3-18/22/24 BARRIO CENTRO</t>
  </si>
  <si>
    <t>CARRERA 21 NO. 19-045/049</t>
  </si>
  <si>
    <t>CALLE 8 NO. 2-14</t>
  </si>
  <si>
    <t>CALLE 2 NO.3-59 PALACIO MUNICIPAL</t>
  </si>
  <si>
    <t>CALLE 11 NO. 11 - 43/45</t>
  </si>
  <si>
    <t>CALLE 11 NO.9-38 PALACIO MUNICIPAL - PRIMER PISO.</t>
  </si>
  <si>
    <t>CARRERA 4 NO. 4-02</t>
  </si>
  <si>
    <t>CRA. 29 CALLE 30 PLAZA PPAL.</t>
  </si>
  <si>
    <t>CALLE 7 NO. 4-01</t>
  </si>
  <si>
    <t>CALLE 10 NO.10-24/28  PARQUE PRINCIPAL</t>
  </si>
  <si>
    <t>CARRERA 3 NO. 11-60</t>
  </si>
  <si>
    <t xml:space="preserve">CRA.100 NO.96-18       </t>
  </si>
  <si>
    <t>CRA 8 NO 7 -44 / 66</t>
  </si>
  <si>
    <t>CARRERA 4 NO. 11-65 AVENIDA COLOMBIA BARRIO CENTRO</t>
  </si>
  <si>
    <t>CALLE 7 NO.6-34</t>
  </si>
  <si>
    <t>CALLE  6  Nº. 2-76     CARRERA 3 NO. 6-06</t>
  </si>
  <si>
    <t>CRA 6 NO 6 - 27</t>
  </si>
  <si>
    <t xml:space="preserve">CRA 4 NO 6A - 31 </t>
  </si>
  <si>
    <t>CALLE 3 NO. 4-48</t>
  </si>
  <si>
    <t>CALLE 8 NO.7-08/10</t>
  </si>
  <si>
    <t xml:space="preserve">CALLE 4 N° 5-50 </t>
  </si>
  <si>
    <t xml:space="preserve">CALLE 29 NO. 31 - 10 - CALLE 31 NO. 28 -06 CENTRO </t>
  </si>
  <si>
    <t>CRA.6 NO.4-09</t>
  </si>
  <si>
    <t>CALLE 30 NO. 30-07/09</t>
  </si>
  <si>
    <t>CALLE 3 NO. 3-13/19/25 FRENTE AL PARQUE PRINCIPAL</t>
  </si>
  <si>
    <t>CARRERA 41 NO. 44 -89 CALLE DEL COCO</t>
  </si>
  <si>
    <t>CALLE 10 NO.8-04</t>
  </si>
  <si>
    <t>CARRERA 13 NO.17/47/59 CENTRO COMERCIAL LA 13</t>
  </si>
  <si>
    <t>CRA.5 NO.8-07      CRA. 5-7-17</t>
  </si>
  <si>
    <t>CALLE 8 A NO.1 - 48 - CENTRO COMERCIAL BULEVAR - AYAPEL - CÓRDOBA</t>
  </si>
  <si>
    <t xml:space="preserve">CRA.3A NO.2-10 </t>
  </si>
  <si>
    <t>CARRERA 8 NO 7 - 45</t>
  </si>
  <si>
    <t>CALLE 5 NO. 2-32</t>
  </si>
  <si>
    <t>CARRERA 19  Nº.  16-52   PLAZA DE BARANOA</t>
  </si>
  <si>
    <t>CALLE 2C NO.6-64</t>
  </si>
  <si>
    <t>CRA. 8 NO. 4-36/70 PASO GRANDE - CALLE TOMAS CIPRIANO DE MOSQUERA</t>
  </si>
  <si>
    <t>CRA 11 CALLE 11  ESQUINA</t>
  </si>
  <si>
    <t>CALLE 49 N° 5-03 SECTOR COMERCIAL</t>
  </si>
  <si>
    <t>CARRERA 46 NO.45-50</t>
  </si>
  <si>
    <t>CALLE 77B NO 59-61 EDIFICIO TORRE 2 CENTRO EMPRESARIAL LAS AMÉRICAS, LOCAL COMERCIAL 104</t>
  </si>
  <si>
    <t>CARRERA 7 CALLE 10 ESQUINA. BARRIO PALMARITOS NUEVO PALACIO MUNICIPAL</t>
  </si>
  <si>
    <t>CARRERA 5 NO. 14 - 24</t>
  </si>
  <si>
    <t>CARRERA 3 N° 3 -77</t>
  </si>
  <si>
    <t>CRA.5 NO.6-11</t>
  </si>
  <si>
    <t xml:space="preserve">CARRERA 4 NO. 4-42 </t>
  </si>
  <si>
    <t>CARRERA 11 # 6 -25</t>
  </si>
  <si>
    <t xml:space="preserve">CARRERA 51 NO. 51-47
</t>
  </si>
  <si>
    <t>CALLE PRINCIPAL - BARRIO FÁTIMA</t>
  </si>
  <si>
    <t>CRA.21 NO.20-03</t>
  </si>
  <si>
    <t>CALLE 6 N° 5-15</t>
  </si>
  <si>
    <t>CRA.7 CALLE 5 LOCAL 107 EDIFICIO DEL GOBIERNO MUNICIPAL</t>
  </si>
  <si>
    <t>CALLE LAS  FLORES - CASCO URBANO OLAYA HERRERA BOCAS DE SATINGA - NARIÑO</t>
  </si>
  <si>
    <t>CALL 72 NO. 10 - 51</t>
  </si>
  <si>
    <t>CALLE 15 NO.8-32</t>
  </si>
  <si>
    <t>CRA.18 NO.15-31/37/ 38 SUR</t>
  </si>
  <si>
    <t>CALLE 100 NO.17 A - 11 EDIF. TUNDANZA</t>
  </si>
  <si>
    <t xml:space="preserve">CALLE 44 NO 54 - 82
</t>
  </si>
  <si>
    <t>CRA. 7A NO. 180-71/75 MÓDULO 1 LOCAL 29</t>
  </si>
  <si>
    <t xml:space="preserve">CRA. 86 NO. 24 A 19 SUR LOCAL D </t>
  </si>
  <si>
    <t xml:space="preserve">CALLE 26 NO.47-73 EDIF.GOBERNACIÓN DE CUND. </t>
  </si>
  <si>
    <t>AVENIDA CALLE 19 N° 25 - 04</t>
  </si>
  <si>
    <t>CALLE 13 NO. 60 - 60</t>
  </si>
  <si>
    <t xml:space="preserve">CALLE 137 B SUR NO. 2 A -64 </t>
  </si>
  <si>
    <t>CARRERA 13 NO.63-75/71</t>
  </si>
  <si>
    <t>CARRERA 51 N° 48-25</t>
  </si>
  <si>
    <t>CALLE 5 NO.3 -61</t>
  </si>
  <si>
    <t>CRRERA 5 NO.5-21</t>
  </si>
  <si>
    <t>CALLE 5 N° 3 - 36</t>
  </si>
  <si>
    <t>CALLE 1 CARRERA 2 ESQUINA, BARRIO CENTRO - SECTOR ISLA (CALLE 1 NO. 2-51/2-59)</t>
  </si>
  <si>
    <t>CARRERA 12 N° 9 - 26</t>
  </si>
  <si>
    <t>CALLE 2 NO 3 - 30</t>
  </si>
  <si>
    <t>CARRERA  1 CON CALLE 6</t>
  </si>
  <si>
    <t>CARRERA 3 NO. 8 – 56 CENTRO - PARQUE PRINCIPAL</t>
  </si>
  <si>
    <t>CARRERA. 2 NO.5-34</t>
  </si>
  <si>
    <t>CALLE 4 NO. 5-34/40</t>
  </si>
  <si>
    <t>CRA. 7 N° 5-29 PARQUE PRINCIPAL</t>
  </si>
  <si>
    <t>CALLE 5 NO.4-29 PARQUE PRINCIPAL</t>
  </si>
  <si>
    <t>CARRERA 15 N° 8 - 20/26</t>
  </si>
  <si>
    <t>CARRERA 8 NO. 6-56 PARQUE PRINCIPAL</t>
  </si>
  <si>
    <t>CARRERA 2 NO.20-07      20-70</t>
  </si>
  <si>
    <t>CRA 24 NO 39 -36</t>
  </si>
  <si>
    <t>CALLE 130 SUR NO. 50-44/50</t>
  </si>
  <si>
    <t xml:space="preserve">CALLE PRINCIPAL - BARRIO BOLIVAR </t>
  </si>
  <si>
    <t>AVENIDA. 3A. NORTE NO.40 N -08 BARRIO VIPASA</t>
  </si>
  <si>
    <t>CALLE 13 (AV. PASOANCHO) NO. 73 / 104 - 108</t>
  </si>
  <si>
    <t xml:space="preserve">CALLE 12 NO.3-62 </t>
  </si>
  <si>
    <t>CALLE 10 NO. 10-06</t>
  </si>
  <si>
    <t>CALLE  9  CRA. 11-04</t>
  </si>
  <si>
    <t>CALLE 18 NO. 7 - 32</t>
  </si>
  <si>
    <t>CARRERA 5 NO. 2 – 03/07</t>
  </si>
  <si>
    <t>DIAGONAL AL PARQUE</t>
  </si>
  <si>
    <t>CALLE  12 N°11-31</t>
  </si>
  <si>
    <t>KILÓMETRO 11 VÍA CALI - CANDELARIA / CENTRAL DE ABASTECIMIENTO DEL VALLE DEL CAUCA S.A. - CAVASA</t>
  </si>
  <si>
    <t xml:space="preserve">CARRERA 31 NO. 30-49 PRIMER PISO - PARQUE PRINCIPAL  </t>
  </si>
  <si>
    <t>CARRERA. 4 NO. 7-25</t>
  </si>
  <si>
    <t>CARRERA 5 NO. 2-18</t>
  </si>
  <si>
    <t>CALLE 21 NO.20B-23 CALLE LA BÁCULA</t>
  </si>
  <si>
    <t>CRA. 20 NO.19-02</t>
  </si>
  <si>
    <t>CARRERA 2 N° 3-47</t>
  </si>
  <si>
    <t>CARRERA 6 N° 2 – 65</t>
  </si>
  <si>
    <t>CARRERA 5 NO. 5 - 15 PQRQUE PRINCIPAL.</t>
  </si>
  <si>
    <t>CALLE 2  N° 1 – 03</t>
  </si>
  <si>
    <t>CARRERA 30 NO.31-64</t>
  </si>
  <si>
    <t>CALLE 49 NO.50-20</t>
  </si>
  <si>
    <t>CALLE DEL ARSENAL - CALLE 24 NO. 8B-165 BARRIO GETSEMANI - OFICINA Y EL CENTRO DE PAGOS Y LA UNIDAD DE DEPÓSITOS JUDICIALES EN LA CALLE LARGA, CALLE 25 NO. 8B-162 BARRIO GETSEMANI.</t>
  </si>
  <si>
    <t>CRA. 2 CALLE 3, CENTRO COMERCIAL EL PALMAR. LOCALES 2,19 Y20</t>
  </si>
  <si>
    <t>CALLE 11 NO. 4-71 / 4-79</t>
  </si>
  <si>
    <t>CALLE 3 NO.2-43 COSTADO  NORTE PARQUE PRINCIPAL</t>
  </si>
  <si>
    <t>CARRERA 8 NO. 5 – 41/43 CENTRO</t>
  </si>
  <si>
    <t>CARRERA 20 NO. 3 - 76 CENTRO COMERCIAL CAUCA CENTRO  - LOCALES 101 - 102 - 103 - 125 - 126 BARRIO NUEVA ESTRELLA</t>
  </si>
  <si>
    <t xml:space="preserve">CENABASTOS CUCUTA GALPÓN G LOCAL 7  Y 18 </t>
  </si>
  <si>
    <t>CALLE 38 SUR NO. 3-50 BODG. F101 Y F118 BLOQUE F</t>
  </si>
  <si>
    <t>CENTRAL MAYORISTA MERCASA COMUNA VILLA OLÍMPICA – LOCAL B2</t>
  </si>
  <si>
    <t>CALLE 38 N°19-232 LOCAL C11 SECTOR MA-B1</t>
  </si>
  <si>
    <t xml:space="preserve">CALLE 12 C 8-35 </t>
  </si>
  <si>
    <t>CRA.52 NO.50-37</t>
  </si>
  <si>
    <t xml:space="preserve">CALLE 13 A NO.9-65            </t>
  </si>
  <si>
    <t>CALLE   5    Nº. 4-41  CALLE PRINCIPAL - BARRIO EL CENTRO</t>
  </si>
  <si>
    <t>CALLE 3 N° 4 – 71</t>
  </si>
  <si>
    <t>CARRERA 4 NO. 3-01  ESQUINA</t>
  </si>
  <si>
    <t>CARRERA 9 NO. 10 - 30  BARRIO EL CENTRO</t>
  </si>
  <si>
    <t xml:space="preserve">CALLE 24 NO. 14 - 02 </t>
  </si>
  <si>
    <t>CARRERA 10 NO.8-13</t>
  </si>
  <si>
    <t>CALLE 97 NO. 102-30</t>
  </si>
  <si>
    <t>CARRERA 4 N° 11 - 18</t>
  </si>
  <si>
    <t>CALLE 5 NO.6-01 PARQUE CENTRAL</t>
  </si>
  <si>
    <t>CALLE 5 NO. 4-02/ 06</t>
  </si>
  <si>
    <t>CALLE 3 NO. 3-56 ESQUINA</t>
  </si>
  <si>
    <t>CALLE 4 NO. 3 - 32</t>
  </si>
  <si>
    <t xml:space="preserve">CALLE 3 NO. 5 - 37 </t>
  </si>
  <si>
    <t>CALLE 17 NO.8-42/44</t>
  </si>
  <si>
    <t>CALLE 8 NO 2-148</t>
  </si>
  <si>
    <t>CALLE 4 NO.4-01</t>
  </si>
  <si>
    <t>CALLE 4 NO. 4 - 43</t>
  </si>
  <si>
    <t>CALLE 2 NO. 3 - 39</t>
  </si>
  <si>
    <t>TRANSV. 5ª NO.3-86     CARRERA 13 NO.5-54</t>
  </si>
  <si>
    <t>CARRERA 4 NO. 4 -02/06</t>
  </si>
  <si>
    <t>CARRERA 3 NO 4-08</t>
  </si>
  <si>
    <t xml:space="preserve">CARRERA 5 NO. 4 - 43
</t>
  </si>
  <si>
    <t>CALLE 12 NO. 11 - 52 BARRIO CENTRO</t>
  </si>
  <si>
    <t>CALLE 7 N0.16-04</t>
  </si>
  <si>
    <t>CARRERA 4 NO 6-24</t>
  </si>
  <si>
    <t>CALLE 6 NO.13-60</t>
  </si>
  <si>
    <t>CALLE 20 NO.20-05</t>
  </si>
  <si>
    <t>CALLE 21 NO. 22-34</t>
  </si>
  <si>
    <t>CRA. 1 NO 1 - 59 ESQUINA.</t>
  </si>
  <si>
    <t xml:space="preserve">CRA. 3 NO 7 - 12      CARRERA 3 NO. 6 – 05 BARRIO UNICENTRO
</t>
  </si>
  <si>
    <t>CALLE 20 NO. 21-27</t>
  </si>
  <si>
    <t>CARRERA 3 NO. 6-7 BARRIO EL COMERCIO</t>
  </si>
  <si>
    <t>CARRERA 6 CALLE 2 ESQUINA PLAZA PRINCIPAL</t>
  </si>
  <si>
    <t>CARRERA 2 NO. 5-02</t>
  </si>
  <si>
    <t>CALLE 5 N° 3-20</t>
  </si>
  <si>
    <t xml:space="preserve">CARRERA 51 NO. 49-31 </t>
  </si>
  <si>
    <t>CARRERA 3 - CALLE 3B  NO. 3 - 15 PARQUE PRINCIPAL</t>
  </si>
  <si>
    <t>CALLE 7 NO. 9-41</t>
  </si>
  <si>
    <t>CRA.25  Nº. 27-29</t>
  </si>
  <si>
    <t>CRA. 1 NO. 3 - 20 ALCALDIA MUNICIPAL</t>
  </si>
  <si>
    <t>CRA.3 NO.2-36 BARRIO CENTRO</t>
  </si>
  <si>
    <t>CALLE 3 NO. 4-51</t>
  </si>
  <si>
    <t>CALLE 4 NO.4-56/2-21</t>
  </si>
  <si>
    <t>CALLE 9 NO.8-33</t>
  </si>
  <si>
    <t>CARRERA 3 NO. 4-43/44 BARRIO SOGAMOSO</t>
  </si>
  <si>
    <t>CRA.21 NO.11-04</t>
  </si>
  <si>
    <t>CARRERA 12 NO.6-32</t>
  </si>
  <si>
    <t>CALLE 18 NO. 5-99</t>
  </si>
  <si>
    <t>CARRERA 4 NO. 4 - 20</t>
  </si>
  <si>
    <t>CALLE 6 NO.4-50</t>
  </si>
  <si>
    <t>CALLE 11 N° 2-01</t>
  </si>
  <si>
    <t>CARRERA 10 NO. 8 - 27 - CARRERA URIBE - URIBE</t>
  </si>
  <si>
    <t>CALLE 10 N° 12 – 36</t>
  </si>
  <si>
    <t>CALLE 11 NO.6-42</t>
  </si>
  <si>
    <t>CRA. 7 NO.2-09/17</t>
  </si>
  <si>
    <t>CARRERA 30 NO. 31 - 29</t>
  </si>
  <si>
    <t>CRA 16 NO. 27 - 08 LOCAL 01 CENTRO COMERCIAL YELLOW</t>
  </si>
  <si>
    <t xml:space="preserve">CALLE 14 NO 15-33/37-41 </t>
  </si>
  <si>
    <t>CALLE 20 NO. 20-11/29/CARRERA 20 NO. 20-11</t>
  </si>
  <si>
    <t>CRA. 2 # 7-02/09 PLAZA PRINCIPAL EDIFICIO DEL CAFÉ</t>
  </si>
  <si>
    <t>CARRERA 48 NO. 50-33</t>
  </si>
  <si>
    <t>CALLE 6 NO.8-51</t>
  </si>
  <si>
    <t>CARRERA 2 CALLE 6 ESQUINA</t>
  </si>
  <si>
    <t>CALLE 8 N° 3-07</t>
  </si>
  <si>
    <t xml:space="preserve"> CALLE 22 NO 52-34</t>
  </si>
  <si>
    <t>CALLE 5 NO. 3 - 06</t>
  </si>
  <si>
    <t>CALLE 10 NO.8-33 CENTRO</t>
  </si>
  <si>
    <t>CALLE 7 NO. 11 - 66</t>
  </si>
  <si>
    <t>CRA.2 NO. 10 A -10 BARRIO EL CARMEN</t>
  </si>
  <si>
    <t>CALLE 8 NO. 3 - 64</t>
  </si>
  <si>
    <t xml:space="preserve">CARRERA 6 NO. 9 – 50 / 58 </t>
  </si>
  <si>
    <t>CALLE 8 NO.15-06 LOCAL 1 BARRIO CENTRO</t>
  </si>
  <si>
    <t xml:space="preserve">CALLE 4 NO. 5-120 </t>
  </si>
  <si>
    <t>CALLE 4 NO 3 - 40 BARRIO CENTRO</t>
  </si>
  <si>
    <t xml:space="preserve">CALLE 6 NO. 4 -08 </t>
  </si>
  <si>
    <t>CALLE 5 NO 5 - 35 BARRIO CENTRO</t>
  </si>
  <si>
    <t>CRA 18 NO. 226 PARQUE PRINCIPAL</t>
  </si>
  <si>
    <t>CALLE 20 NO. 19-13/19</t>
  </si>
  <si>
    <t>CENTRO EL ROSARIO</t>
  </si>
  <si>
    <t>CALLE 4 NO.3-24 CASA 4 ALCALDÍA MUNICIPAL</t>
  </si>
  <si>
    <t>CALLE 3 NO. 3 -37</t>
  </si>
  <si>
    <t>CARRERA 10 CON CALLE 5 - BARRIO COLÓN</t>
  </si>
  <si>
    <t>AVENIDA 2 NO. 7 - 10 CENTRO</t>
  </si>
  <si>
    <t>CALLE 2 CRA.5 ESQUINA</t>
  </si>
  <si>
    <t>CALLE 38 SUR  NO. 42-03</t>
  </si>
  <si>
    <t>CALLE 9 NO 4 - 49/51 CENTRO</t>
  </si>
  <si>
    <t>CARRERA 3 NO. 5-40</t>
  </si>
  <si>
    <t>CALLE 6 NO.3-60</t>
  </si>
  <si>
    <t>CALLE 7 NO 4 -52</t>
  </si>
  <si>
    <t>CARRERA 13 A NO. 11 - 15 Y CALLE 13 A NO. 13 -14</t>
  </si>
  <si>
    <t>CALLE 9 NO. 20-01</t>
  </si>
  <si>
    <t>CARRERA 4 NO 4-55</t>
  </si>
  <si>
    <t>CALLE 7 NO. 23-17</t>
  </si>
  <si>
    <t>CALLE  2 NO 1-51</t>
  </si>
  <si>
    <t>CALLE 3 NO. 6 - 26</t>
  </si>
  <si>
    <t>CRA.32 NO.28-61</t>
  </si>
  <si>
    <t>CARRERA  14 CENTRO</t>
  </si>
  <si>
    <t>CARRERA 4 NO. 4 - 133 /137</t>
  </si>
  <si>
    <t>CALLE 13 NO. 15 - 97</t>
  </si>
  <si>
    <t xml:space="preserve">CARRERA 4 NO. 8 A - 10 </t>
  </si>
  <si>
    <t>CARRERA 4 NO. 6-32/36</t>
  </si>
  <si>
    <t>PALACIO MPAL</t>
  </si>
  <si>
    <t>CARRERA 4 NO. 4-27</t>
  </si>
  <si>
    <t>CRA.  5  Nº.  4-61</t>
  </si>
  <si>
    <t>CARRERA 11  PARQUE PRINCIPAL    CALLE 4 NO. 9-06</t>
  </si>
  <si>
    <t>CARRERA 4 NO. 3-05</t>
  </si>
  <si>
    <t>CRA.10 NO. 9 - 66 LOCAL 101</t>
  </si>
  <si>
    <t>CALLE 7 NO.9-55   /57</t>
  </si>
  <si>
    <t>CRA.4 CALLE 4 ESQUINA</t>
  </si>
  <si>
    <t>CALLE 6 NO 2-40 CENTRO</t>
  </si>
  <si>
    <t>CARRERA 14 N° 18-02 / CALLE 18  N° 12 – 70</t>
  </si>
  <si>
    <t>CALLE 6 NO.. 14-26</t>
  </si>
  <si>
    <t xml:space="preserve">CALLE 50 NO.49-13 </t>
  </si>
  <si>
    <t>CALLE 21BOLÍVAR NO.21-04/08</t>
  </si>
  <si>
    <t>CALLE 16 NO. 12 - 09 BARRIO CENTRO</t>
  </si>
  <si>
    <t>CALLE 4 NO 4- 02 /08</t>
  </si>
  <si>
    <t>CALLE 4 NO. 8 - 42</t>
  </si>
  <si>
    <t>CALLE 8 NO. 5-37 BARRIO LIBERTAD A UNA CUADRA DEL PARQUE</t>
  </si>
  <si>
    <t>CARRERA 14 NO. 6-32</t>
  </si>
  <si>
    <t>CALLE 50 NO.48-67/69</t>
  </si>
  <si>
    <t>CRA 6 NO 4 - 24</t>
  </si>
  <si>
    <t>CALLE 4 NO. 4 A - 16</t>
  </si>
  <si>
    <t>CALLE REAL 5 NO. 2 – 28.</t>
  </si>
  <si>
    <t>CALLE 12 NO.4-06/10</t>
  </si>
  <si>
    <t>CARRERA 5 NO. 5 - 27</t>
  </si>
  <si>
    <t>CALLE 9 NO. 10-14 BARRIO EL CENTRO</t>
  </si>
  <si>
    <t>CRA. 2 NO.5-33 Y 5-37</t>
  </si>
  <si>
    <t xml:space="preserve">CARRERA 5 NO. 6 - 56 GUARANDA </t>
  </si>
  <si>
    <t>CALLE 50 NO. 50 -13/15</t>
  </si>
  <si>
    <t>CARRERA 4 NO.3-35/45</t>
  </si>
  <si>
    <t xml:space="preserve">PLAZA CIVICA -  GUATAVITA </t>
  </si>
  <si>
    <t>CRA. 7 NO. 10 - 05</t>
  </si>
  <si>
    <t xml:space="preserve">CARRERA 6 NO.9-15/17 </t>
  </si>
  <si>
    <t>CARRERA 3 NO. 4-30 BARRIO COLON</t>
  </si>
  <si>
    <t>CALLE 3 NO. 4 -03 ALCALDÍA MUNICIPAL</t>
  </si>
  <si>
    <t>CALLE 2 NO.1-71</t>
  </si>
  <si>
    <t>CALLE 4 NO. 4 - 02</t>
  </si>
  <si>
    <t>CRA.3 NO. 4 - 25</t>
  </si>
  <si>
    <t>CALLE 5 NO 4-20</t>
  </si>
  <si>
    <t>CALLE 4 FRENTE A LAS INSTALACIONES DEL PALACIO MUNICIPAL</t>
  </si>
  <si>
    <t>CALLE 12 NO. 8-13</t>
  </si>
  <si>
    <t>CARRERA 20 NO. 20-18</t>
  </si>
  <si>
    <t xml:space="preserve">AVENIDA 3 N° 3-14 SECTOR LOS BALCONES   </t>
  </si>
  <si>
    <t>CALLE 3 NO. 6 -11 CASA DE LA JUSTICIA - CALLE PRINCIPAL</t>
  </si>
  <si>
    <t>CALLE 4 NO. 6 - 38</t>
  </si>
  <si>
    <t xml:space="preserve">CARRERA 8 NO. 5-36 </t>
  </si>
  <si>
    <t>AVENIDA OCHOA - CALLE 1A. NO. 6-100</t>
  </si>
  <si>
    <t>CARRERA 6 NO.10-21 /27</t>
  </si>
  <si>
    <t>CARRERA 7 NO. 3 - 26 BARRIO EL CENTRO</t>
  </si>
  <si>
    <t>CARREA 3 NO.3-67</t>
  </si>
  <si>
    <t>CALLE 85 N° 48-01 BLOQUE 31 NIVEL 2</t>
  </si>
  <si>
    <t xml:space="preserve">CARRERA SANTANDER CON CALLE BERRÍO EDIF. DEL CAFÉ </t>
  </si>
  <si>
    <t>CARRERA 12 NO. 10-19</t>
  </si>
  <si>
    <t>CALLE 9 CON CARRERA 3 ESQUINA - PARQUE PRINCIPAL</t>
  </si>
  <si>
    <t>CARRERA 2 NO. 8 -26</t>
  </si>
  <si>
    <t>CARRERA 5 NO. 7 - 41</t>
  </si>
  <si>
    <t>CALLE 7  Nº. 4-106</t>
  </si>
  <si>
    <t>CARRERA 4 NO.3-29</t>
  </si>
  <si>
    <t>CRA 5 NO 5 - 60 BARRIO CENTRO</t>
  </si>
  <si>
    <t>CARRERA 3 CON CALLE 4 ESQUINA</t>
  </si>
  <si>
    <t>CALLE 7 NO 3-40/46</t>
  </si>
  <si>
    <t>CALLE 20 NO..20-58/64</t>
  </si>
  <si>
    <t>CRA. 2 NO.2-182</t>
  </si>
  <si>
    <t xml:space="preserve">CALLE 8 NO. 10-70/78 </t>
  </si>
  <si>
    <t>CALLE 4 NO.1B-135</t>
  </si>
  <si>
    <t xml:space="preserve">CALLE 13 N° 2-66 </t>
  </si>
  <si>
    <t>CALLE 80 SUR NO. 60 - 26 PARQUE PRINCIPAL</t>
  </si>
  <si>
    <t>CALLE 2 NO. 4 - 27 BARRIO CALLE CENTRAL</t>
  </si>
  <si>
    <t>CARRERA 6A NO 9-47</t>
  </si>
  <si>
    <t>CARRERA  4 NO. 6 - 07</t>
  </si>
  <si>
    <t xml:space="preserve">CALLE 5 NO. 6 -09 </t>
  </si>
  <si>
    <t>CALLE 15 NO. 6-20/22/26/28 PREDIO 4 PARQUE PRINCIPAL</t>
  </si>
  <si>
    <t>CALLE 8 NO. 18 - 17</t>
  </si>
  <si>
    <t>CARRERA QUINTA- FRENTE AL PARQUE PRINCIPAL</t>
  </si>
  <si>
    <t>CALLE 4 CON CARRERA 4 ESQUINA</t>
  </si>
  <si>
    <t>TRASNSVERSAL 5 NO. 5-11</t>
  </si>
  <si>
    <t>CARRERA 2 NO. 7 - 53</t>
  </si>
  <si>
    <t>CALLE 30A NO. 30 - 84 SECTOR EL CRUCERO</t>
  </si>
  <si>
    <t>CRA 4 NO 3 - 34</t>
  </si>
  <si>
    <t>CARRERA 9 NO. 4-87 CENTRO</t>
  </si>
  <si>
    <t>CALLE PRINCIPAL EDIFICIO ALCALDÍA MUNICIPAL PRIMER PISO- BARRIO CENTRO</t>
  </si>
  <si>
    <t>CALLE 12 NO 5 - 71</t>
  </si>
  <si>
    <t>CALLE 10 NO.8-54</t>
  </si>
  <si>
    <t>CALLE 14 NO. 10 - 15 AVENIDA NUÑEZ - BARRIO SANTO DOMINGO</t>
  </si>
  <si>
    <t>CALLE 18 NO.1-28</t>
  </si>
  <si>
    <t>CALLE 15 N° 15/ 22-26</t>
  </si>
  <si>
    <t>CARRERA 6 NO. 6 -73</t>
  </si>
  <si>
    <t>CARRERA .2 NO.18-148</t>
  </si>
  <si>
    <t>CALLE 2 NO.8-05</t>
  </si>
  <si>
    <t>CARRERA 5A NO 6-56</t>
  </si>
  <si>
    <t>CARRERA 7 NO. 11 - 47</t>
  </si>
  <si>
    <t>CARRERA 14 NO.7-02 BARRIO CENTRO</t>
  </si>
  <si>
    <t>CARRERA 4 NO. 2 -70</t>
  </si>
  <si>
    <t>CALLE.8 NO.10-66/70</t>
  </si>
  <si>
    <t>CALLE 4 NO. 9-77</t>
  </si>
  <si>
    <t>CALLE 8 NO.10-63</t>
  </si>
  <si>
    <t>CALLE 4 NO. 3-27 CALLE PRINCIPAL</t>
  </si>
  <si>
    <t>CRA.2 NO.2-56 CALLE LAS FLORES</t>
  </si>
  <si>
    <t>CALLE 1 NO.6-16</t>
  </si>
  <si>
    <t>CALLE 6 NO.6-14</t>
  </si>
  <si>
    <t>CALLE 4 NO. 3-46</t>
  </si>
  <si>
    <t>CARRERA 20 Nº. 18-38/50</t>
  </si>
  <si>
    <t>CARRERA 6 NO. 2 -73/75</t>
  </si>
  <si>
    <t xml:space="preserve">CARRERA 30 NO. 29-63 </t>
  </si>
  <si>
    <t>CARRERA  7 NO. 7-32</t>
  </si>
  <si>
    <t>TRANSVERSAL  3  Nº. 3A-16/24</t>
  </si>
  <si>
    <t>CALLE 5 NO.14-74 CALLE CENTRAL</t>
  </si>
  <si>
    <t>CRA. 9 NO.15-09/19/25</t>
  </si>
  <si>
    <t>CARRERA 4B Nº. 7-51</t>
  </si>
  <si>
    <t>CALLE 3 NO. 3-36 BARRIO CENTRO</t>
  </si>
  <si>
    <t xml:space="preserve">CALLE 2 NO.7 A - 43 </t>
  </si>
  <si>
    <t>CALLE 17 N° 4 -04</t>
  </si>
  <si>
    <t>CALLE 23 NO.21-45 EDIFICIO BCH.</t>
  </si>
  <si>
    <t>CARRERA 6 NO. 2-27</t>
  </si>
  <si>
    <t xml:space="preserve">CALLE 4 NO. 20-71/75 PARQUE PRINCIPAL </t>
  </si>
  <si>
    <t>CALLE 19 NO.12-36</t>
  </si>
  <si>
    <t>CRA.30 NO.30-48 PARQUE PRINCIPAL</t>
  </si>
  <si>
    <t>CALLE 4 NO. 2-120 CARRERA 3 NO. 4-18</t>
  </si>
  <si>
    <t>VEREDA EL LLANO  - VÍA PRINCIPAL (NUEVO MARMATO)</t>
  </si>
  <si>
    <t>CALLE 3 NO. 1A - 53</t>
  </si>
  <si>
    <t>CALLE 6 NO 5 - 23</t>
  </si>
  <si>
    <t>CALLE 41 NO. 53-59</t>
  </si>
  <si>
    <t xml:space="preserve">CALLE 44 NO. 84-11 </t>
  </si>
  <si>
    <t>CARRERA 42 NO.3 SUR - 81 LOCAL 0217</t>
  </si>
  <si>
    <t>CALLE 13 NO.6-61</t>
  </si>
  <si>
    <t>CALLE 4 NO. 3-47</t>
  </si>
  <si>
    <t>CARRERA 7 NO.8-74</t>
  </si>
  <si>
    <t>CARRERA 2 NO.6-02 CENTRO    CALLE 6 NO. 6-25</t>
  </si>
  <si>
    <t>CALLE PRINCIPAL DEL MUNICIPIO DE MIRAFLORES</t>
  </si>
  <si>
    <t>CARRERA 7 NO. 3 - 40</t>
  </si>
  <si>
    <t>CRA. 6 NO. 7 - 22</t>
  </si>
  <si>
    <t>CRA 6 NO 5 - 74</t>
  </si>
  <si>
    <t>CALLE 16 NO. 3-78 BARRIO CENTRO</t>
  </si>
  <si>
    <t>CALLE 5 N° 7-61</t>
  </si>
  <si>
    <t>CARRERA 10 NO. 9 -07</t>
  </si>
  <si>
    <t>CARRERA 2 NO.19-01 PALACIO MUNICIPAL</t>
  </si>
  <si>
    <t>CARRERA 5 NO.18 - 45/53</t>
  </si>
  <si>
    <t xml:space="preserve">CALLE 19A Nº 19-03  EDIFICIO FEDERACIÓN DE CAFETEROS     </t>
  </si>
  <si>
    <t>CARRERA.3 NO.29-21</t>
  </si>
  <si>
    <t>CARRERA 7 NO. 15-48   15-69</t>
  </si>
  <si>
    <t>CARRERA 4 NO.4-29 CALLE PRINCIPAL</t>
  </si>
  <si>
    <t>CALLE 4 NO.4-30 CALLE PRINCIPAL MORALES.</t>
  </si>
  <si>
    <t>PARQUE PRINCIPAL - CALLE CENTRAL MORALES</t>
  </si>
  <si>
    <t>CRA. 8 NO.3-85</t>
  </si>
  <si>
    <t>CARRERA 10 NO.10-15 ALCALDÍA MUNICIPAL</t>
  </si>
  <si>
    <t>CALLE 8 NO.2-46/48 BARRIO SAN JOSÉ</t>
  </si>
  <si>
    <t>CALLE 3 NO. 6-33</t>
  </si>
  <si>
    <t>CALLE 5 NO. 5 - 25</t>
  </si>
  <si>
    <t>CASA DE GOBIERNO PLAZA PRINCIPAL</t>
  </si>
  <si>
    <t>CALLE 2 NO. 5 - 77 / 83</t>
  </si>
  <si>
    <t>CALLE 6 NO. 3-08 FRENTE AL PARQUE PRINCIPAL</t>
  </si>
  <si>
    <t>CALLE 30 NO. 30 - 40 BARRIO LA MISERICORDIA</t>
  </si>
  <si>
    <t>CALLE 50 NO. 49/60/62/64/66/68</t>
  </si>
  <si>
    <t>CARRERA 10 NO. 9-42 PALACIO MUNICIPAL - PRIMER PISO</t>
  </si>
  <si>
    <t>CARRERA 6 NO.6-49</t>
  </si>
  <si>
    <t xml:space="preserve">CRA. 6A NO. 10-44 </t>
  </si>
  <si>
    <t>CALLE 3 N° 4-13/17</t>
  </si>
  <si>
    <t xml:space="preserve">CALLE 7 NO. 5 – 91 </t>
  </si>
  <si>
    <t>CARRERA 12 NO. 11-02</t>
  </si>
  <si>
    <t>CALLE 10 NO. 7 -28</t>
  </si>
  <si>
    <t>CARRERA 7 NO.5 - 21/23</t>
  </si>
  <si>
    <t>BARRIO MARCO FIDEL SUAREZ CALLE 8</t>
  </si>
  <si>
    <t>CALLE 4 NO. 9 - 19 B LA CANDELARIA</t>
  </si>
  <si>
    <t>CALLE 6 NO 5 - 22</t>
  </si>
  <si>
    <t>CALLE 4A N° 3-19</t>
  </si>
  <si>
    <t>CRA.  16  NO.20-26</t>
  </si>
  <si>
    <t>CALLE 8 NO. 14-41</t>
  </si>
  <si>
    <t>CALLE 5 NO 3 - 28</t>
  </si>
  <si>
    <t>CARRERA 5 CALLE 3 Y 4 - CALLE 10 NO. -16</t>
  </si>
  <si>
    <t>CARRERA 2 NO. 5-04</t>
  </si>
  <si>
    <t>CRA. 2 NO. 1-11</t>
  </si>
  <si>
    <t>CALLE 4 NO 6 - 52/56      CALLE 6 NO. 6-52</t>
  </si>
  <si>
    <t>CARRERA 6 NO. 5 – 40</t>
  </si>
  <si>
    <t>CALLE 3 NO. 2-16</t>
  </si>
  <si>
    <t>CALLE 25 NO. 19-122/128</t>
  </si>
  <si>
    <t>CALLE PRINCIPAL - FRENTE AL PARQUE</t>
  </si>
  <si>
    <t>CRA.3 NO.3-00 - CARRERA 2 NO. 4-71</t>
  </si>
  <si>
    <t>CARRERA 9 NO. 9-46</t>
  </si>
  <si>
    <t>CALLE 1A NO. 2 - 37</t>
  </si>
  <si>
    <t>CALLE 30 NO.26-62</t>
  </si>
  <si>
    <t>CARRERA 8 NO. 4 -03</t>
  </si>
  <si>
    <t>CALLE 6 NO.6-58</t>
  </si>
  <si>
    <t>CARRERA.4 NO.3-42</t>
  </si>
  <si>
    <t>CALLE 2 N° 9 - 15</t>
  </si>
  <si>
    <t>CALLE 2 NO. 2-72</t>
  </si>
  <si>
    <t>CALLE 5 NO. 5 - 05/    45 BARRIO CENTRAL</t>
  </si>
  <si>
    <t>CARRERA 8 NO. 10-10 - CALLE 4 NO. 10-62</t>
  </si>
  <si>
    <t>CARRERA 3 N° 9 – 32/38 AVENIDA SANTANDER</t>
  </si>
  <si>
    <t>CALLE 10 SANTANDER NO. 10-36</t>
  </si>
  <si>
    <t>CALLE 19 NO.8-58</t>
  </si>
  <si>
    <t>CARRERA 4 NO.4-13</t>
  </si>
  <si>
    <t>CALLE 6 NO. 5-98/86</t>
  </si>
  <si>
    <t>CALLE 2 NO 2 - 24/26</t>
  </si>
  <si>
    <t>CRA. 3 CALLE 8-00</t>
  </si>
  <si>
    <t>CARRERA 5 NO. 11 - 48 LOCAL 01</t>
  </si>
  <si>
    <t>PLAZA  PRINCIPAL</t>
  </si>
  <si>
    <t>CALLE 8 NO. 8 - 05</t>
  </si>
  <si>
    <t>CARRERA 5 N°3-56</t>
  </si>
  <si>
    <t>CARRERA 15 NO. 4 -23 BARRIO CENTRO</t>
  </si>
  <si>
    <t>BARRIO SANTANDER - ANTIGUO HORGAR INFANTIL - PIZARRO - CHOCÓ</t>
  </si>
  <si>
    <t>CRA 6 NO 5 - 43        CRA. 6 NO,. 8-40</t>
  </si>
  <si>
    <t>CARRERA 8 NO. 18-11 0 CALLE PRINCIPAL</t>
  </si>
  <si>
    <t>CALLE 4 CARRERA 12 ESQUINA, ALCALDÍA MUNICIPAL</t>
  </si>
  <si>
    <t>CALLE 3 NO. 2-60 CENTRO ADMINISTRATIVO MUNICIPAL , BARRIO PUERTO NUEVO, ETAPA NO. 2</t>
  </si>
  <si>
    <t>CALLE 3 NO. 16-82/16/88</t>
  </si>
  <si>
    <t xml:space="preserve">CALLE 7 NO. 10-63 </t>
  </si>
  <si>
    <t>CRA.6 NO.10-17</t>
  </si>
  <si>
    <t>CARRERA 9 NO. 23-33 SECTOR DE PUEBLO VIEJO.</t>
  </si>
  <si>
    <t>CARRERA 9 NO. 11-75 BARRIO LAS FLORES - LOCAL 01</t>
  </si>
  <si>
    <t>CRA. 4 NO.6-07/11</t>
  </si>
  <si>
    <t>CALLE 30NO.29-27 EDIFICIO DEL CAFÉ</t>
  </si>
  <si>
    <t>CRA.3 NO.6-15/ 29 BARRIO EL CENTRO</t>
  </si>
  <si>
    <t>CALLE 11 NO.19-33</t>
  </si>
  <si>
    <t>CALLE 11 NO. 3 A 24</t>
  </si>
  <si>
    <t>CALLE 18 NO. 6 - 77 BARRIO CENTRO - SECTOR BANCARIO</t>
  </si>
  <si>
    <t>CARRERA 5 NO. 2 - 03</t>
  </si>
  <si>
    <t>CARRERA 3 NO.3-32 LOCAL 1 PLAZA PRINCIPAL</t>
  </si>
  <si>
    <t>CALLE 8 NO.15-07</t>
  </si>
  <si>
    <t>CARRERA 4 NO.4-76 -  BARRIO LOS PRADOS - PUERTO GUZMÁN</t>
  </si>
  <si>
    <t>CARRERA. 2A. AV. FUNDADORES - FRENTE AL PALACIO GUBERNAMENTAL</t>
  </si>
  <si>
    <t>CALLE 6 NO. 2 -106 BARRIO EL CENTRO</t>
  </si>
  <si>
    <t>CRA. 9 Nº. 8-01/03/07  CALLE PRINCIPAL DEL COMERCIO</t>
  </si>
  <si>
    <t>CARRERA 5 NO. 6 A -42 PARQUE PRINCIPAL.</t>
  </si>
  <si>
    <t>CARRERA 4 NO. 5-16/20 BARRIO ABEL REY</t>
  </si>
  <si>
    <t>CALLE 50 NO.2-13</t>
  </si>
  <si>
    <t>CALLE 13 NO. 3-20-24</t>
  </si>
  <si>
    <t>CALLE 5 NO. 5-92-96 Y CARRERA 6 NO. 5-00-02-06-10 BARRIO LAS AMÉRICAS</t>
  </si>
  <si>
    <t>CALLE 1 NO. 3-56</t>
  </si>
  <si>
    <t>CALLE 11 NO.12-17    CALLE 12 NO. 11-17</t>
  </si>
  <si>
    <t>CARRERA 3 N° 4 -70</t>
  </si>
  <si>
    <t>CRA.20 CALLE 15 Y 14</t>
  </si>
  <si>
    <t>CRA.11 NO.10-17</t>
  </si>
  <si>
    <t>CRA. 2 N° 2 - 100 BARRIO EL CENTRO</t>
  </si>
  <si>
    <t>CARRERA 2 NO. 4-22</t>
  </si>
  <si>
    <t>CARRERA 3 NO. 5 - 49 CALLE PRINCIPAL - COCONUCO - PURACÉ</t>
  </si>
  <si>
    <t>CRA 4 NO 7 - 13</t>
  </si>
  <si>
    <t>CARRERA.8 NO.3 A - 09</t>
  </si>
  <si>
    <t>CALLE 4 NO 3-87</t>
  </si>
  <si>
    <t>CALLE 24 NO.3-04</t>
  </si>
  <si>
    <t>CALLE 15 NO. 4 - 30</t>
  </si>
  <si>
    <t>CARRERA 2 NO. 3-67 PARQUE PRINCIPAL</t>
  </si>
  <si>
    <t>CALLE 5 NO.2-44 BARRIO CENTRO</t>
  </si>
  <si>
    <t>CALLE 7 NO. 5-55/57 PARQUE PRINCIPAL</t>
  </si>
  <si>
    <t>CALLE 10 NO.9-62 PRIMER PISO PALACIO MUNICIPAL</t>
  </si>
  <si>
    <t>CALLE 8 NO. 8 - 04</t>
  </si>
  <si>
    <t>CARRERA 5 NO.9 - 61</t>
  </si>
  <si>
    <t>CALLE PRINCIPAL RICAURTE</t>
  </si>
  <si>
    <t>CALLE 2 NO. 1B - 29 PARQUE PRINCIPAL</t>
  </si>
  <si>
    <t>CALLE 3 NO 5 - 29</t>
  </si>
  <si>
    <t>CALLE 6 NO.9-50</t>
  </si>
  <si>
    <t>CALLE 2 Nº. 6-67/69</t>
  </si>
  <si>
    <t>CALLE 43 NO. 54-139 CENTRO COMERCIAL SAN NICOLÁS</t>
  </si>
  <si>
    <t xml:space="preserve">CARRERA 13 NO 10-26 BARRIO LA GLORIA </t>
  </si>
  <si>
    <t xml:space="preserve">CALLE 5 NO 7-35 </t>
  </si>
  <si>
    <t>CALLE 8 NO.7-60 ESQUINA PLAZA LA CANDELARIA</t>
  </si>
  <si>
    <t>CARRERA 7 NO. 3-57 - 3-59</t>
  </si>
  <si>
    <t>CALLE 8 NO. 7 - 31 PLAZA PRINCIPAL</t>
  </si>
  <si>
    <t>CRA 2 NO 2 - 56</t>
  </si>
  <si>
    <t>: CALLE 7 # 4 – 01 CENTRO ADMINISTRATIVO MUNICIPAL</t>
  </si>
  <si>
    <t>CARRERA 2A. NO. 1 -78 A 1-99 BARRIO CENTRO - BRISAS DE LUISA</t>
  </si>
  <si>
    <t>CARRERA 21 N° 22-09</t>
  </si>
  <si>
    <t>CALLE 5 NO.7-10</t>
  </si>
  <si>
    <t>CARRERA 3 NO. 3 - 03 PLAZA PRINCIPAL</t>
  </si>
  <si>
    <t>CARRERA 10 NO. 6 - 45</t>
  </si>
  <si>
    <t>CALLE 14 NO.11-29</t>
  </si>
  <si>
    <t>CALLE 2 NO. 3 - 185</t>
  </si>
  <si>
    <t>CRA 7 NO 4 - 73</t>
  </si>
  <si>
    <t>CALLE 12 NO.14A-15</t>
  </si>
  <si>
    <t>CALLE 6 NO 6 - 20    CARRERA 7 NO. 5-21 PLAZA PRINCIPAL - CALLE 7 NO. 7 -21</t>
  </si>
  <si>
    <t>CARRERA 6 NO. 4 - 65</t>
  </si>
  <si>
    <t>CARRERA 6 NO. 8 - 35</t>
  </si>
  <si>
    <t>CASA PASTORAL PEDRO SHUMACHER CALLE 7 CRA. 8     PASAJE PEATONAL PARQUE SOLANDINO</t>
  </si>
  <si>
    <t>CRA. 20  NO. 23-76 CALLE REAL</t>
  </si>
  <si>
    <t>CRA.13 NO.3-72</t>
  </si>
  <si>
    <t>CALLE 6 NO. 3 -20 PARQUE PRINCIPAL</t>
  </si>
  <si>
    <t>CARRERA 5 N° 8-10</t>
  </si>
  <si>
    <t>AVENIDA LIBERTADORES NO. 2 A - 21</t>
  </si>
  <si>
    <t xml:space="preserve">CALLE 30 NO. 29 – 41 PARQUE PRINCIPAL </t>
  </si>
  <si>
    <t>CALLE 9 NO.5-59     CALLE 8 B NO. 7 B -59 CENTRO</t>
  </si>
  <si>
    <t>CARRERA.14 NO.13-97</t>
  </si>
  <si>
    <t>CALLE 12 N°14-44 PLAZA PRINCIPAL</t>
  </si>
  <si>
    <t>CARRERA 4 NO. 6-02 PALACIO MUNICIPAL PRIMER PISO</t>
  </si>
  <si>
    <t xml:space="preserve">CARRERA 7 NO. 10-38 </t>
  </si>
  <si>
    <t>CALLE 21 NO. 19-18/20/24</t>
  </si>
  <si>
    <t>CALLE 9 -26 BARRIO CENTRO - CALLE PRINCIPAL</t>
  </si>
  <si>
    <t>CARRERA 12 NO.4-53 PARQUE PRINCIPAL</t>
  </si>
  <si>
    <t>CALLE 3 NO.4-10  CENTRO</t>
  </si>
  <si>
    <t>CALLE 63 NO. 129 A - 80 CENTRO COMERCIAL SAN CRISTOBAL PLAZA.</t>
  </si>
  <si>
    <t>CALLE 23 Nº. 19-29</t>
  </si>
  <si>
    <t>CARRERA. 6 NO. 3-09</t>
  </si>
  <si>
    <t>CALLE 12 NO. 9-77 SAN GIL</t>
  </si>
  <si>
    <t>CARRERA 41 NO. 20-35</t>
  </si>
  <si>
    <t>CALLE 24 NO. 12 A 31</t>
  </si>
  <si>
    <t>CARRERA 2 NO 1A-44</t>
  </si>
  <si>
    <t>CARRERA 3 NO.4-20 CENTRO</t>
  </si>
  <si>
    <t>CALLE 20 NO. 21-24</t>
  </si>
  <si>
    <t>CARRERA 3 NO. 1 - 67</t>
  </si>
  <si>
    <t>CARRERA 24 NO. 7 - 50</t>
  </si>
  <si>
    <t>CARRERA 9 NO.11-25</t>
  </si>
  <si>
    <t>CALLE 10 Nº. 9-55 /   CALLE 9 NO. 10-55 BARRIO CENTRO.</t>
  </si>
  <si>
    <t>CARRERA 6 NO. 4- 40/46</t>
  </si>
  <si>
    <t>CARRERA 22 NO.22-07</t>
  </si>
  <si>
    <t xml:space="preserve">CALLE 7 NO. 2-55 CENTRO </t>
  </si>
  <si>
    <t xml:space="preserve">CARRERA 3 CON CALLE 3 BARRIO CENTRO </t>
  </si>
  <si>
    <t>CALLE 7 NO 5 - 36/38</t>
  </si>
  <si>
    <t>CALLE 4 NO. 4 - 45</t>
  </si>
  <si>
    <t>CARRERA 7 NO. 2-55 PARQUE PRINCIPAL - CALLE 4 NO. 4-06</t>
  </si>
  <si>
    <t>CALLE 19 NO.22 – 34</t>
  </si>
  <si>
    <t xml:space="preserve">CARRERA 7 NO. 5-68 </t>
  </si>
  <si>
    <t>CARRERA 4 NO. 3 - 75</t>
  </si>
  <si>
    <t>CALLE 6 NO. 4 - 46 - 56 SECTOR URBANO</t>
  </si>
  <si>
    <t>CRA. 19 NO.20-65 PLAZA PRINCIPAL</t>
  </si>
  <si>
    <t>CRA. 3 NO. 5-14 PRQUE BOLÍVAR</t>
  </si>
  <si>
    <t>CARRERA 6 NO. 17 - 23</t>
  </si>
  <si>
    <t>CALLE 50 NO.50-08 PISO 2 LOCAL 201</t>
  </si>
  <si>
    <t>CALLE 13 NO. 8-16 BARRIO LOS COCOS</t>
  </si>
  <si>
    <t>CARRERA. 50 NO.50-33/35 PARQUE PRINCIPAL</t>
  </si>
  <si>
    <t>CARRERA 7 NO. 5 - 20 BARRIO BOCA GRANDE</t>
  </si>
  <si>
    <t>CALLE 31 NO.29-22</t>
  </si>
  <si>
    <t>CRA.20 NO.20-47/51 PAL.MPAL.</t>
  </si>
  <si>
    <t>CALLE 5 NO.3-22</t>
  </si>
  <si>
    <t>CALLE 3 NO. 6-74</t>
  </si>
  <si>
    <t>CRA.29 NO.29-26/81 PRIMER PISO PALACIO MUNICIPAL</t>
  </si>
  <si>
    <t>CRA 5 NO 4 - 01/03/04</t>
  </si>
  <si>
    <t>CALLE 5 NO. 4-28 BARRIO SAN CARLOS - PLAZA PRINCIPAL</t>
  </si>
  <si>
    <t>BARRIO LAS FLORES FRENTE AL PARQUE PRINCIPAL</t>
  </si>
  <si>
    <t>PLAZA  PRINCIPAL - SANTA CATALINA - BOLÍVAR</t>
  </si>
  <si>
    <t>CARRERA 2 NO.7-49/53</t>
  </si>
  <si>
    <t>CARRERA 4A NO. 10 - 40/44/46</t>
  </si>
  <si>
    <t>CALLE 15 NO.3-07</t>
  </si>
  <si>
    <t>CARRERA 15 NO. 13-35 Y 13-55</t>
  </si>
  <si>
    <t>CALLE 30 B NO. 29-70 LOCAL 102</t>
  </si>
  <si>
    <t>CALLE 3 NO. 4 - 22    CALLE 9 NO,. 4-42 PLAZA PRINCIPAL</t>
  </si>
  <si>
    <t>CALLE 9 NO. 11 -40</t>
  </si>
  <si>
    <t>CARRERA. 1 CENTRO</t>
  </si>
  <si>
    <t>CALLE 4 NO.3-07</t>
  </si>
  <si>
    <t>CALLE 9 NO. 10 -53/57</t>
  </si>
  <si>
    <t>CALLE 3 NO. 4-65 PARQUE PRINCIPAL</t>
  </si>
  <si>
    <t>CALLE 4 NO.9-06</t>
  </si>
  <si>
    <t>CRA.15 NO.12-35</t>
  </si>
  <si>
    <t>CARRERA  11  Nº. 3-34</t>
  </si>
  <si>
    <t>CRA.50 NO.50-35/37</t>
  </si>
  <si>
    <t>CARRERA 15 NO.26-53/55/57</t>
  </si>
  <si>
    <t>CARRERA  6 N° 5-27 CENTRO</t>
  </si>
  <si>
    <t>CARRERA 4 NO. 7-75</t>
  </si>
  <si>
    <t>CARRERA 3 NO. 7 - 02 / 12</t>
  </si>
  <si>
    <t>CARRERA 51 N° 51 - 75</t>
  </si>
  <si>
    <t>CRA. 49 NO. 50 - 08</t>
  </si>
  <si>
    <t>CALLE 18 NO.15-59</t>
  </si>
  <si>
    <t>CRA.5 NO.3-41</t>
  </si>
  <si>
    <t>CALLE 10 NO. 5 - 14 / 16 / 18</t>
  </si>
  <si>
    <t xml:space="preserve">CARRERA 3 NO.10-32 </t>
  </si>
  <si>
    <t>CRA. 5 NO.5-56 BARRIO EL CENTRO</t>
  </si>
  <si>
    <t>CALLE 8 NO. 7-25</t>
  </si>
  <si>
    <t>CARRERA 25 NO. 28-03</t>
  </si>
  <si>
    <t>CRA. 11 Nº.  10 -05</t>
  </si>
  <si>
    <t>CARRERA 4 NO. 9 - 56</t>
  </si>
  <si>
    <t>CARRERA 10 N0. 3-57 PARQUE PRINCIPAL</t>
  </si>
  <si>
    <t>CARRERA 3 NO. 3 -17</t>
  </si>
  <si>
    <t>CARRERA 11 NO.12-99</t>
  </si>
  <si>
    <t>CALLE  5 NO. 4-02 ESQUINA PARQUE PRINCIPAL</t>
  </si>
  <si>
    <t xml:space="preserve">CALLE 15 N° 21-141/ CARRERA 20 NO. 14/50. </t>
  </si>
  <si>
    <t>CARRERA 4 N°2-65/69 -CALLE 3N°3-62/66</t>
  </si>
  <si>
    <t>CALLE 4 NO. 3 - 15</t>
  </si>
  <si>
    <t xml:space="preserve">CRA 8A NO.6-77       CALLE 7 NO 8-7 </t>
  </si>
  <si>
    <t>CALLE 10 A NO. 8-04/06</t>
  </si>
  <si>
    <t>CALLE 2 NO. 2-05/09 PARQUE PRINCIPAL</t>
  </si>
  <si>
    <t>CALLE 6 NO. 6 - 04</t>
  </si>
  <si>
    <t>CALLE 5 ARAUJO CON CARRERA 5 BENAVIDES ESQUINA - PARQUE PRINCIPAL</t>
  </si>
  <si>
    <t>CARRERA 5 NO. 6-25</t>
  </si>
  <si>
    <t>CARRERA 3 NO. 7 - 70</t>
  </si>
  <si>
    <t>CALLE 7 N° 3 -27</t>
  </si>
  <si>
    <t>CALLE 2 NO. 3-07</t>
  </si>
  <si>
    <t>CALLE 9 NO.2-04</t>
  </si>
  <si>
    <t>CARRERA 5 NO. 8  - 16 CENTRO - FRENTE AL PARQUE PRINCIPAL</t>
  </si>
  <si>
    <t>CARRERA 6 NO. 5-03  CENTRO</t>
  </si>
  <si>
    <t xml:space="preserve">CARRERA 4 NO.3- 49 </t>
  </si>
  <si>
    <t>CALLE 6 N 3- 105</t>
  </si>
  <si>
    <t>CALLE 6 NO. 3 - 07</t>
  </si>
  <si>
    <t>CARRERA 3 NO. 4 - 34/46</t>
  </si>
  <si>
    <t>CARRERA 16 NO.6-22</t>
  </si>
  <si>
    <t>CARRERA 5 NO. 4 - 57 ESQUINA</t>
  </si>
  <si>
    <t xml:space="preserve">CARRERA 6 NO. 5-13 -  CALLE 25 NO. 28-40 INF.7 </t>
  </si>
  <si>
    <t>CARRERA 15 NO. 15-52/64</t>
  </si>
  <si>
    <t>CALLE 2 NO. 2-32 BARRIO KENNEDY</t>
  </si>
  <si>
    <t>CARRERA 30 NO 29 -38</t>
  </si>
  <si>
    <t>CRA 4 NO 9 - 24  CALLE 4 NO. 9-24</t>
  </si>
  <si>
    <t>CALLE 20 NO.19-12</t>
  </si>
  <si>
    <t>CARRERA 14 NO. 5-34 CARRERA 9A NO. 1A-39</t>
  </si>
  <si>
    <t>CRA 5 NO 4 - 02</t>
  </si>
  <si>
    <t>CALLE 2 NO 3-15 LADO DE LA ESTACIÓN DE POLICÍA</t>
  </si>
  <si>
    <t xml:space="preserve">CARRERA 4 NO. 3 – 40 </t>
  </si>
  <si>
    <t>CALLE 5 NO.  9 - 27/29</t>
  </si>
  <si>
    <t>CARRERA 4 NO.3-35</t>
  </si>
  <si>
    <t>CRA 3 NO 5 - 76</t>
  </si>
  <si>
    <t>CRA 9 NO 5 - 16/18</t>
  </si>
  <si>
    <t>CALLE 5 N° 5-11 BARRIO MIRAFLORES</t>
  </si>
  <si>
    <t>CALLE 3 NO. 14-72 PARQUE PRINCIPAL</t>
  </si>
  <si>
    <t>CARRERA 4 NO. 9-42 EDIFICIO DEL CAFÉ</t>
  </si>
  <si>
    <t>CALLE 18 NO.21-00 LOCAL 4 BARRIO SAN JUDAS</t>
  </si>
  <si>
    <t>CALLE PRINCIPAL</t>
  </si>
  <si>
    <t>CALLE 8 NO.3-47</t>
  </si>
  <si>
    <t>CARRERA. 21 NO. 19-68 CARRERA SANTANDER.</t>
  </si>
  <si>
    <t>CALLE 4 NO. 7 - 39</t>
  </si>
  <si>
    <t>CALLE 3 NO. 3 - 19</t>
  </si>
  <si>
    <t>CALLE 11 NO. 10 - 18 PARQUE PRINCIPAL</t>
  </si>
  <si>
    <t>CARRERA  5 N° 12-80 CALLE REAL</t>
  </si>
  <si>
    <t>CALLE 16 NO.3-53</t>
  </si>
  <si>
    <t>DIAGONAL 3 NO. 4-03/15 (CALLE SAN JOSÉ)</t>
  </si>
  <si>
    <t>CALLE 7 N° 3-25</t>
  </si>
  <si>
    <t>CARRERA 10 NO. 3-30</t>
  </si>
  <si>
    <t>CARRERA 3  NO. 4 - 09 ESQUINA DEL PARQUE PRINCIPAL - BARRIO LA UNIÓN</t>
  </si>
  <si>
    <t>CARRERA 4 NO.10-30</t>
  </si>
  <si>
    <t>CALLE 3 N° 4 - 86</t>
  </si>
  <si>
    <t>CARRERA 4 NO 6 -28</t>
  </si>
  <si>
    <t>CRA.19 NO.20-71/73</t>
  </si>
  <si>
    <t>CARRERA 26 NO. 27 - 59 / 27 - 63</t>
  </si>
  <si>
    <t>CALLE 14 N° 9D-16</t>
  </si>
  <si>
    <t>CARRERA 14 NO. 20-25</t>
  </si>
  <si>
    <t>CARRERA 4 NO 1A-36</t>
  </si>
  <si>
    <t>CALLE 4 NO 6 – 21</t>
  </si>
  <si>
    <t xml:space="preserve">CARRERA 3 N° 3 – 44/48  </t>
  </si>
  <si>
    <t xml:space="preserve">CLL 6 NO 5-04     CALLE 6 NO. 6-02 </t>
  </si>
  <si>
    <t>CARRERA 2 NO.4-69/71 PLAZA PRINCIPAL</t>
  </si>
  <si>
    <t xml:space="preserve">CALLE 5 NO. 15-43 PEATONAL </t>
  </si>
  <si>
    <t>CARRERA  3 NO 2-15</t>
  </si>
  <si>
    <t>CRA 3 NO. 3-11/15 CALLE PRINCIPAL</t>
  </si>
  <si>
    <t>CARRERA 30 N° 28-33</t>
  </si>
  <si>
    <t>CARRERA 9  N° 9 -04</t>
  </si>
  <si>
    <t>CARRERA.4 NO.2-54 PLAZA PRINCIPAL ESQUINA</t>
  </si>
  <si>
    <t>CARRERA 10 NO. 10 – 24/28 LOCAL 101</t>
  </si>
  <si>
    <t>CARRERA.  12  Nº.  15-75</t>
  </si>
  <si>
    <t>CRA.5 NO.5-60</t>
  </si>
  <si>
    <t>DIAGONAL 18 N° 29 - 63</t>
  </si>
  <si>
    <t>CARRERA 9 NO. 9 -57</t>
  </si>
  <si>
    <t>CALLE 11 NO 3B 23 -25 BARRIO EL CENTRO.</t>
  </si>
  <si>
    <t>CARRERA 49 NO.50 A - 14/34</t>
  </si>
  <si>
    <t>CRA. 4 NO.10-53</t>
  </si>
  <si>
    <t>CARRERA.4 NO 3 - 92</t>
  </si>
  <si>
    <t>CARRERA 4 N° 5-04</t>
  </si>
  <si>
    <t>CALLE 5 NO. 8 - 79</t>
  </si>
  <si>
    <t>CALLE 2 NO. 4 - 34</t>
  </si>
  <si>
    <t>CARRERA 1 NO. 4-50 PARQUE PRINCIPAL</t>
  </si>
  <si>
    <t>CRA 6 NO 9 - 28    9-29</t>
  </si>
  <si>
    <t>CALLE 6 NO. 5-04</t>
  </si>
  <si>
    <t>CALLE 12 NO. 9-45</t>
  </si>
  <si>
    <t>CALLE 2 N° 5-03 BARRIO EL CENTRO</t>
  </si>
  <si>
    <t>CRA. 6 NO.6-64</t>
  </si>
  <si>
    <t>CALLE 5 NO. 3-47</t>
  </si>
  <si>
    <t xml:space="preserve">CARRERA 5 NO. 8-12 </t>
  </si>
  <si>
    <t>CALLE 11 NO. 8-31/39 CENTRO AVENIDA PRINCIPAL/ HOTEL PANAMERICANO</t>
  </si>
  <si>
    <t>CRA. 14 NO.14-71</t>
  </si>
  <si>
    <t>CALLE 4 NO.4-16</t>
  </si>
  <si>
    <t>CALLE 4 NO.3-25 PALACIO MUNICIPAL</t>
  </si>
  <si>
    <t>CARRERA. 32 NO. 39 - 43</t>
  </si>
  <si>
    <t>CALLE 4 NO 4-30</t>
  </si>
  <si>
    <t>CARRERA 8 NO. 4 - 33</t>
  </si>
  <si>
    <t>CALLE 20 NO.10-33</t>
  </si>
  <si>
    <t>CALLE 9 NO.11-37    CALLE 9 NO. 2-77</t>
  </si>
  <si>
    <t>CALLE 9 NO 7-34   CALLE 8 NO. 6-46</t>
  </si>
  <si>
    <t>CARRERA 4 NO. 9 - 23 / 27 FRENTE AL PARQUE PRINCIPAL</t>
  </si>
  <si>
    <t xml:space="preserve">CARRERA 2 NO. 9 - 35 </t>
  </si>
  <si>
    <t>CALLE 4 NO 3 - 70</t>
  </si>
  <si>
    <t>CARRERA.20 NO.20-43</t>
  </si>
  <si>
    <t>CARRERA 55 NO.46 B - 44 ANTONIO ROLDAN B.</t>
  </si>
  <si>
    <t>CALLE 9 NO. 8 - 53</t>
  </si>
  <si>
    <t>CALLE 12 NO. 9 - 65   CARRERA 3 NO.2-06 PARQUE PRINCIPAL</t>
  </si>
  <si>
    <t>CARRERA 8 NO.6- 29/35/41/47/51 LOCALES 4 Y 5</t>
  </si>
  <si>
    <t>CODT TRANSITORIO IBAGUE</t>
  </si>
  <si>
    <t>MTI NEIVA</t>
  </si>
  <si>
    <t>MISMO DÍA</t>
  </si>
  <si>
    <t>RECORRIDOS</t>
  </si>
  <si>
    <t>URAMITA</t>
  </si>
  <si>
    <t>CB EPAGO BAC+CERCA URAMITA</t>
  </si>
  <si>
    <t xml:space="preserve">CALLE 8 No. 8-38 / CARRERA 9 NO. 8 - 31 PARQUE PRINCIPAL </t>
  </si>
  <si>
    <t>MODIFICACION A 4 MOTORIZADOS (3 Regional Bogotá y 1 Regional Antioquia)</t>
  </si>
  <si>
    <t>Cerro el 31/08/2022</t>
  </si>
  <si>
    <t>Cerro en Septiembre</t>
  </si>
  <si>
    <t>calle 2 #2-24</t>
  </si>
  <si>
    <t>TRAYECTO TULA ENLACE</t>
  </si>
  <si>
    <t>REGIONAL OCCIDENTE</t>
  </si>
  <si>
    <t>PASTO A CALI</t>
  </si>
  <si>
    <t>POPAYAN A CALI</t>
  </si>
  <si>
    <t>REGIONAL ANTIOQUIA</t>
  </si>
  <si>
    <t>MONTERIA A MEDELLIN</t>
  </si>
  <si>
    <t>REGIONAL ORIENTAL</t>
  </si>
  <si>
    <t>YOPAL A TUNJA</t>
  </si>
  <si>
    <t>REGIONAL COSTA</t>
  </si>
  <si>
    <t>SINCELEJO A BARRANQUILLA</t>
  </si>
  <si>
    <t>VALLEDUPAR A BARRANQUILLA</t>
  </si>
  <si>
    <t>REGIONAL BOGOTA</t>
  </si>
  <si>
    <t>VILLAVIENCIO A BOGOTA</t>
  </si>
  <si>
    <t>ARAUCA A BOGOTA</t>
  </si>
  <si>
    <t>REGIONAL SUR</t>
  </si>
  <si>
    <t>IBAGUE A NEIVA</t>
  </si>
  <si>
    <t>FLORENCIA A NEIVA</t>
  </si>
  <si>
    <t>MOCOA A NEIVA</t>
  </si>
  <si>
    <t>REGIONAL SANTANDER</t>
  </si>
  <si>
    <t>CUCUTA A BUCARAMANGA</t>
  </si>
  <si>
    <t>REGIONAL CAFETERA</t>
  </si>
  <si>
    <t>SOLO TIENE MANIZALES</t>
  </si>
  <si>
    <t>CODT</t>
  </si>
  <si>
    <t>REGIONAL SANTANDERES</t>
  </si>
  <si>
    <t>CONEXIÓN DIGITALIZACION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</si>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</sst>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[$-F400]h:mm:ss\ AM/PM"/>
    <numFmt numFmtId="167" formatCode="&quot;$&quot;#,##0.0"/>
    <numFmt numFmtId="168" formatCode="&quot;$&quot;#,##0.00"/>
    <numFmt numFmtId="169" formatCode="[$$-240A]\ #,##0"/>
    <numFmt numFmtId="170" formatCode="0;[Red]0"/>
    <numFmt numFmtId="171" formatCode="_(* #,##0.0000000000_);_(* \(#,##0.0000000000\);_(* &quot;-&quot;??_);_(@_)"/>
    <numFmt numFmtId="172" formatCode="_(* #,##0.0000000000000_);_(* \(#,##0.0000000000000\);_(* &quot;-&quot;??_);_(@_)"/>
    <numFmt numFmtId="173" formatCode="&quot;$&quot;\ #,##0.00000"/>
    <numFmt numFmtId="174" formatCode="#,##0.00&quot;    &quot;;#,##0.00&quot;    &quot;;&quot;-&quot;#&quot;    &quot;;@&quot; &quot;"/>
    <numFmt numFmtId="175" formatCode="#,##0.00&quot; &quot;;&quot;(&quot;#,##0.00&quot;)&quot;;&quot;-&quot;#&quot; &quot;;@&quot; &quot;"/>
    <numFmt numFmtId="176" formatCode="#,##0&quot; &quot;;#,##0&quot; &quot;;&quot;- &quot;;@&quot; &quot;"/>
    <numFmt numFmtId="177" formatCode="[$-240A]General"/>
    <numFmt numFmtId="178" formatCode="&quot;$&quot;\ #,##0.0"/>
    <numFmt numFmtId="179" formatCode="&quot;$&quot;\ #,##0.0_);[Red]\(&quot;$&quot;\ #,##0.0\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i/>
      <u/>
      <sz val="16"/>
      <color rgb="FFFFFF00"/>
      <name val="Arial"/>
      <family val="2"/>
    </font>
    <font>
      <b/>
      <i/>
      <u/>
      <sz val="11"/>
      <color rgb="FFFFFF00"/>
      <name val="Arial"/>
      <family val="2"/>
    </font>
    <font>
      <sz val="10"/>
      <color theme="1"/>
      <name val="Calibri"/>
      <family val="2"/>
      <scheme val="minor"/>
    </font>
    <font>
      <b/>
      <sz val="12"/>
      <color rgb="FFFFFF00"/>
      <name val="Arial"/>
      <family val="2"/>
    </font>
    <font>
      <b/>
      <u/>
      <sz val="12"/>
      <color rgb="FFFFFF00"/>
      <name val="Arial"/>
      <family val="2"/>
    </font>
    <font>
      <b/>
      <i/>
      <u/>
      <sz val="12"/>
      <color rgb="FFFFFF00"/>
      <name val="Arial"/>
      <family val="2"/>
    </font>
    <font>
      <sz val="11"/>
      <color rgb="FFFF0000"/>
      <name val="Calibri"/>
      <family val="2"/>
      <scheme val="minor"/>
    </font>
    <font>
      <b/>
      <i/>
      <u/>
      <sz val="11"/>
      <color theme="0"/>
      <name val="Arial"/>
      <family val="2"/>
    </font>
    <font>
      <b/>
      <sz val="10"/>
      <color theme="1"/>
      <name val="Arial"/>
      <family val="2"/>
    </font>
    <font>
      <sz val="11"/>
      <color rgb="FF000000"/>
      <name val="Liberation Sans1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sz val="9"/>
      <color rgb="FF000000"/>
      <name val="Calibri"/>
      <family val="2"/>
    </font>
    <font>
      <b/>
      <sz val="11"/>
      <color rgb="FF000000"/>
      <name val="Calibri Light"/>
      <family val="2"/>
      <scheme val="major"/>
    </font>
    <font>
      <b/>
      <u/>
      <sz val="16"/>
      <color theme="1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theme="4"/>
      </patternFill>
    </fill>
    <fill>
      <patternFill patternType="solid">
        <fgColor theme="8" tint="-0.499984740745262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5" fillId="0" borderId="0"/>
    <xf numFmtId="0" fontId="18" fillId="0" borderId="0"/>
    <xf numFmtId="0" fontId="19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174" fontId="19" fillId="0" borderId="0"/>
    <xf numFmtId="0" fontId="21" fillId="0" borderId="0"/>
    <xf numFmtId="175" fontId="19" fillId="0" borderId="0"/>
    <xf numFmtId="44" fontId="1" fillId="0" borderId="0" applyFont="0" applyFill="0" applyBorder="0" applyAlignment="0" applyProtection="0"/>
    <xf numFmtId="175" fontId="19" fillId="0" borderId="0"/>
    <xf numFmtId="176" fontId="19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7" fontId="19" fillId="0" borderId="0" applyBorder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  <xf numFmtId="0" fontId="0" fillId="0" borderId="0" xfId="0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7" fillId="2" borderId="3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0" fontId="11" fillId="2" borderId="3" xfId="0" applyNumberFormat="1" applyFont="1" applyFill="1" applyBorder="1" applyAlignment="1" applyProtection="1">
      <alignment horizontal="center" vertical="center" wrapText="1"/>
    </xf>
    <xf numFmtId="167" fontId="0" fillId="0" borderId="0" xfId="0" applyNumberFormat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 wrapText="1"/>
    </xf>
    <xf numFmtId="0" fontId="1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/>
    </xf>
    <xf numFmtId="167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166" fontId="0" fillId="0" borderId="0" xfId="0" applyNumberFormat="1" applyProtection="1"/>
    <xf numFmtId="8" fontId="0" fillId="0" borderId="0" xfId="0" applyNumberFormat="1" applyAlignment="1" applyProtection="1">
      <alignment horizontal="center" vertical="center"/>
    </xf>
    <xf numFmtId="0" fontId="0" fillId="0" borderId="0" xfId="0" applyFont="1" applyFill="1" applyBorder="1" applyProtection="1"/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168" fontId="5" fillId="3" borderId="2" xfId="0" applyNumberFormat="1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>
      <alignment horizontal="center" vertical="center" wrapText="1"/>
    </xf>
    <xf numFmtId="172" fontId="0" fillId="0" borderId="0" xfId="8" applyNumberFormat="1" applyFont="1" applyAlignment="1" applyProtection="1">
      <alignment horizontal="center" vertical="center"/>
    </xf>
    <xf numFmtId="168" fontId="0" fillId="0" borderId="0" xfId="1" applyNumberFormat="1" applyFont="1" applyAlignment="1" applyProtection="1">
      <alignment horizontal="center" vertical="center"/>
    </xf>
    <xf numFmtId="168" fontId="0" fillId="0" borderId="0" xfId="0" applyNumberFormat="1" applyAlignment="1" applyProtection="1">
      <alignment horizontal="center" vertical="center"/>
    </xf>
    <xf numFmtId="168" fontId="0" fillId="0" borderId="0" xfId="0" applyNumberFormat="1" applyFill="1" applyBorder="1" applyAlignment="1" applyProtection="1">
      <alignment horizontal="center" vertical="center"/>
    </xf>
    <xf numFmtId="0" fontId="0" fillId="4" borderId="0" xfId="0" applyFill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left" vertical="center"/>
    </xf>
    <xf numFmtId="167" fontId="0" fillId="0" borderId="0" xfId="0" applyNumberFormat="1" applyFill="1" applyAlignment="1" applyProtection="1">
      <alignment horizontal="center" vertical="center"/>
    </xf>
    <xf numFmtId="0" fontId="0" fillId="0" borderId="0" xfId="0" applyFill="1" applyBorder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166" fontId="0" fillId="0" borderId="0" xfId="0" applyNumberFormat="1"/>
    <xf numFmtId="0" fontId="22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177" fontId="20" fillId="0" borderId="1" xfId="46" applyFont="1" applyFill="1" applyBorder="1" applyAlignment="1">
      <alignment wrapText="1"/>
    </xf>
    <xf numFmtId="177" fontId="20" fillId="0" borderId="1" xfId="46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wrapText="1"/>
    </xf>
    <xf numFmtId="18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20" fontId="0" fillId="0" borderId="1" xfId="0" applyNumberFormat="1" applyFont="1" applyBorder="1" applyAlignment="1">
      <alignment horizontal="center" wrapText="1"/>
    </xf>
    <xf numFmtId="0" fontId="2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2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177" fontId="20" fillId="0" borderId="1" xfId="46" applyFont="1" applyBorder="1" applyAlignment="1">
      <alignment horizontal="center" vertical="center" wrapText="1"/>
    </xf>
    <xf numFmtId="172" fontId="0" fillId="0" borderId="0" xfId="8" applyNumberFormat="1" applyFont="1" applyFill="1" applyAlignment="1" applyProtection="1">
      <alignment horizontal="center" vertical="center"/>
    </xf>
    <xf numFmtId="168" fontId="0" fillId="0" borderId="0" xfId="0" applyNumberFormat="1" applyFill="1" applyAlignment="1" applyProtection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/>
    <xf numFmtId="49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 vertical="center"/>
    </xf>
    <xf numFmtId="49" fontId="0" fillId="11" borderId="0" xfId="0" applyNumberFormat="1" applyFill="1"/>
    <xf numFmtId="49" fontId="0" fillId="11" borderId="0" xfId="0" applyNumberFormat="1" applyFill="1" applyAlignment="1">
      <alignment horizontal="center" vertical="center"/>
    </xf>
    <xf numFmtId="0" fontId="0" fillId="11" borderId="0" xfId="0" applyFill="1"/>
    <xf numFmtId="49" fontId="0" fillId="11" borderId="0" xfId="0" applyNumberFormat="1" applyFill="1" applyAlignment="1">
      <alignment horizontal="left" vertical="center"/>
    </xf>
    <xf numFmtId="49" fontId="0" fillId="11" borderId="0" xfId="0" applyNumberFormat="1" applyFill="1" applyAlignment="1">
      <alignment horizontal="center"/>
    </xf>
    <xf numFmtId="0" fontId="0" fillId="12" borderId="0" xfId="0" applyFill="1"/>
    <xf numFmtId="49" fontId="12" fillId="6" borderId="0" xfId="0" applyNumberFormat="1" applyFont="1" applyFill="1"/>
    <xf numFmtId="49" fontId="16" fillId="6" borderId="0" xfId="0" applyNumberFormat="1" applyFont="1" applyFill="1"/>
    <xf numFmtId="0" fontId="2" fillId="6" borderId="0" xfId="2" applyFill="1" applyBorder="1" applyAlignment="1">
      <alignment horizontal="left"/>
    </xf>
    <xf numFmtId="1" fontId="0" fillId="6" borderId="0" xfId="0" applyNumberFormat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49" fontId="0" fillId="6" borderId="0" xfId="0" quotePrefix="1" applyNumberFormat="1" applyFill="1" applyBorder="1" applyAlignment="1">
      <alignment horizontal="left" vertical="center"/>
    </xf>
    <xf numFmtId="49" fontId="0" fillId="12" borderId="0" xfId="0" applyNumberFormat="1" applyFill="1" applyBorder="1"/>
    <xf numFmtId="49" fontId="2" fillId="6" borderId="0" xfId="2" applyNumberFormat="1" applyFill="1" applyBorder="1"/>
    <xf numFmtId="49" fontId="0" fillId="6" borderId="0" xfId="0" applyNumberFormat="1" applyFill="1" applyBorder="1"/>
    <xf numFmtId="49" fontId="0" fillId="6" borderId="0" xfId="0" applyNumberFormat="1" applyFill="1" applyBorder="1" applyAlignment="1">
      <alignment horizontal="center" vertical="center"/>
    </xf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/>
    <xf numFmtId="0" fontId="0" fillId="6" borderId="0" xfId="0" applyFill="1" applyBorder="1" applyAlignment="1"/>
    <xf numFmtId="0" fontId="0" fillId="6" borderId="0" xfId="0" applyNumberFormat="1" applyFill="1" applyBorder="1" applyAlignment="1"/>
    <xf numFmtId="1" fontId="0" fillId="6" borderId="0" xfId="0" applyNumberFormat="1" applyFill="1"/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3" fontId="0" fillId="0" borderId="0" xfId="0" applyNumberFormat="1" applyProtection="1"/>
    <xf numFmtId="166" fontId="0" fillId="0" borderId="0" xfId="0" applyNumberFormat="1" applyBorder="1" applyProtection="1"/>
    <xf numFmtId="0" fontId="26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7" fillId="13" borderId="1" xfId="0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 applyProtection="1">
      <alignment horizontal="center" vertical="center" wrapText="1"/>
    </xf>
    <xf numFmtId="178" fontId="4" fillId="2" borderId="3" xfId="0" applyNumberFormat="1" applyFont="1" applyFill="1" applyBorder="1" applyAlignment="1" applyProtection="1">
      <alignment horizontal="center" vertical="center" wrapText="1"/>
    </xf>
    <xf numFmtId="0" fontId="16" fillId="0" borderId="1" xfId="5" applyFont="1" applyBorder="1" applyAlignment="1">
      <alignment horizontal="center" vertical="center" wrapText="1"/>
    </xf>
    <xf numFmtId="0" fontId="0" fillId="0" borderId="0" xfId="0" applyNumberFormat="1" applyFill="1" applyBorder="1" applyAlignment="1" applyProtection="1">
      <alignment horizontal="center"/>
    </xf>
    <xf numFmtId="1" fontId="4" fillId="2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178" fontId="0" fillId="0" borderId="0" xfId="0" applyNumberFormat="1" applyFill="1" applyBorder="1" applyAlignment="1" applyProtection="1">
      <alignment horizontal="center"/>
    </xf>
    <xf numFmtId="178" fontId="0" fillId="0" borderId="0" xfId="0" applyNumberFormat="1" applyFill="1" applyAlignment="1" applyProtection="1">
      <alignment horizontal="center" vertical="center"/>
    </xf>
    <xf numFmtId="178" fontId="0" fillId="0" borderId="0" xfId="0" applyNumberFormat="1" applyAlignment="1" applyProtection="1">
      <alignment horizontal="center"/>
    </xf>
    <xf numFmtId="178" fontId="0" fillId="0" borderId="0" xfId="0" applyNumberFormat="1" applyFill="1" applyBorder="1" applyAlignment="1" applyProtection="1">
      <alignment horizontal="center" vertical="center"/>
    </xf>
    <xf numFmtId="178" fontId="0" fillId="0" borderId="0" xfId="0" applyNumberFormat="1" applyBorder="1" applyAlignment="1" applyProtection="1">
      <alignment horizontal="center"/>
    </xf>
    <xf numFmtId="2" fontId="0" fillId="0" borderId="0" xfId="0" applyNumberFormat="1" applyProtection="1"/>
    <xf numFmtId="2" fontId="0" fillId="0" borderId="0" xfId="0" applyNumberFormat="1"/>
    <xf numFmtId="2" fontId="0" fillId="0" borderId="0" xfId="0" applyNumberFormat="1" applyAlignment="1" applyProtection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</xf>
    <xf numFmtId="8" fontId="0" fillId="0" borderId="0" xfId="0" applyNumberFormat="1" applyProtection="1"/>
    <xf numFmtId="0" fontId="4" fillId="16" borderId="3" xfId="0" applyNumberFormat="1" applyFont="1" applyFill="1" applyBorder="1" applyAlignment="1" applyProtection="1">
      <alignment horizontal="center" vertical="center" wrapText="1"/>
    </xf>
    <xf numFmtId="0" fontId="4" fillId="17" borderId="3" xfId="0" applyNumberFormat="1" applyFont="1" applyFill="1" applyBorder="1" applyAlignment="1" applyProtection="1">
      <alignment horizontal="center" vertical="center" wrapText="1"/>
    </xf>
    <xf numFmtId="2" fontId="4" fillId="16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center"/>
    </xf>
    <xf numFmtId="171" fontId="0" fillId="0" borderId="0" xfId="8" applyNumberFormat="1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ont="1" applyFill="1" applyAlignment="1" applyProtection="1">
      <alignment vertical="center"/>
    </xf>
    <xf numFmtId="166" fontId="4" fillId="2" borderId="3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Alignment="1" applyProtection="1">
      <alignment vertical="center"/>
    </xf>
    <xf numFmtId="166" fontId="0" fillId="0" borderId="0" xfId="0" applyNumberFormat="1" applyAlignment="1" applyProtection="1">
      <alignment horizontal="center" vertical="center"/>
    </xf>
    <xf numFmtId="166" fontId="16" fillId="0" borderId="0" xfId="0" applyNumberFormat="1" applyFont="1" applyFill="1" applyAlignment="1" applyProtection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 wrapText="1"/>
    </xf>
    <xf numFmtId="166" fontId="30" fillId="18" borderId="0" xfId="0" applyNumberFormat="1" applyFont="1" applyFill="1" applyAlignment="1" applyProtection="1">
      <alignment vertical="center" wrapText="1"/>
    </xf>
    <xf numFmtId="166" fontId="0" fillId="0" borderId="0" xfId="0" applyNumberFormat="1" applyFill="1" applyAlignment="1" applyProtection="1">
      <alignment vertical="center" wrapText="1"/>
    </xf>
    <xf numFmtId="166" fontId="0" fillId="0" borderId="0" xfId="0" applyNumberFormat="1" applyAlignment="1" applyProtection="1">
      <alignment vertical="center" wrapText="1"/>
    </xf>
    <xf numFmtId="168" fontId="0" fillId="7" borderId="0" xfId="0" applyNumberFormat="1" applyFill="1" applyAlignment="1" applyProtection="1">
      <alignment horizontal="center" vertical="center"/>
    </xf>
    <xf numFmtId="0" fontId="16" fillId="0" borderId="1" xfId="5" applyFont="1" applyFill="1" applyBorder="1" applyAlignment="1" applyProtection="1">
      <alignment horizontal="left" vertical="center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49" fontId="16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</xf>
    <xf numFmtId="169" fontId="16" fillId="0" borderId="1" xfId="4" applyNumberFormat="1" applyFont="1" applyFill="1" applyBorder="1" applyAlignment="1" applyProtection="1">
      <alignment horizontal="left" vertical="center"/>
    </xf>
    <xf numFmtId="0" fontId="16" fillId="0" borderId="1" xfId="4" applyFont="1" applyFill="1" applyBorder="1" applyAlignment="1" applyProtection="1">
      <alignment horizontal="left" vertical="center"/>
    </xf>
    <xf numFmtId="170" fontId="16" fillId="0" borderId="1" xfId="5" applyNumberFormat="1" applyFont="1" applyFill="1" applyBorder="1" applyAlignment="1" applyProtection="1">
      <alignment horizontal="left" vertical="center"/>
    </xf>
    <xf numFmtId="0" fontId="0" fillId="19" borderId="0" xfId="0" applyFill="1" applyProtection="1"/>
    <xf numFmtId="0" fontId="0" fillId="19" borderId="0" xfId="0" applyFill="1" applyBorder="1" applyAlignment="1" applyProtection="1">
      <alignment horizontal="center" vertical="center"/>
    </xf>
    <xf numFmtId="0" fontId="0" fillId="19" borderId="0" xfId="0" applyFont="1" applyFill="1" applyBorder="1" applyProtection="1"/>
    <xf numFmtId="0" fontId="0" fillId="19" borderId="0" xfId="0" applyFont="1" applyFill="1" applyBorder="1" applyAlignment="1" applyProtection="1">
      <alignment horizontal="center" vertical="center"/>
    </xf>
    <xf numFmtId="167" fontId="0" fillId="19" borderId="0" xfId="0" applyNumberFormat="1" applyFill="1" applyAlignment="1" applyProtection="1">
      <alignment horizontal="center" vertical="center"/>
    </xf>
    <xf numFmtId="167" fontId="0" fillId="19" borderId="0" xfId="0" applyNumberFormat="1" applyFill="1" applyBorder="1" applyAlignment="1" applyProtection="1">
      <alignment horizontal="center" vertical="center"/>
    </xf>
    <xf numFmtId="166" fontId="0" fillId="19" borderId="0" xfId="0" applyNumberFormat="1" applyFill="1" applyBorder="1" applyProtection="1"/>
    <xf numFmtId="0" fontId="0" fillId="0" borderId="0" xfId="0" applyNumberFormat="1" applyBorder="1" applyAlignment="1" applyProtection="1">
      <alignment vertical="center"/>
    </xf>
    <xf numFmtId="166" fontId="11" fillId="2" borderId="0" xfId="0" applyNumberFormat="1" applyFont="1" applyFill="1" applyBorder="1" applyAlignment="1" applyProtection="1">
      <alignment horizontal="center" vertical="center" wrapText="1"/>
    </xf>
    <xf numFmtId="166" fontId="0" fillId="0" borderId="0" xfId="0" applyNumberFormat="1" applyBorder="1" applyProtection="1"/>
    <xf numFmtId="0" fontId="4" fillId="2" borderId="0" xfId="0" applyNumberFormat="1" applyFont="1" applyFill="1" applyBorder="1" applyAlignment="1" applyProtection="1">
      <alignment horizontal="left" vertical="center" wrapText="1"/>
    </xf>
    <xf numFmtId="0" fontId="0" fillId="19" borderId="0" xfId="0" applyFont="1" applyFill="1" applyBorder="1" applyAlignment="1" applyProtection="1">
      <alignment horizontal="left" vertical="center"/>
    </xf>
    <xf numFmtId="166" fontId="0" fillId="0" borderId="0" xfId="0" applyNumberFormat="1" applyBorder="1" applyAlignment="1" applyProtection="1">
      <alignment horizontal="right"/>
    </xf>
    <xf numFmtId="166" fontId="0" fillId="19" borderId="0" xfId="0" applyNumberFormat="1" applyFill="1" applyBorder="1" applyAlignment="1" applyProtection="1">
      <alignment horizontal="right"/>
    </xf>
    <xf numFmtId="0" fontId="0" fillId="0" borderId="0" xfId="0" applyBorder="1" applyAlignment="1" applyProtection="1">
      <alignment horizontal="right"/>
    </xf>
    <xf numFmtId="166" fontId="0" fillId="0" borderId="1" xfId="0" applyNumberFormat="1" applyBorder="1"/>
    <xf numFmtId="0" fontId="0" fillId="0" borderId="1" xfId="0" applyBorder="1"/>
    <xf numFmtId="0" fontId="14" fillId="5" borderId="1" xfId="4" applyFont="1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1" xfId="0" applyFont="1" applyFill="1" applyBorder="1" applyAlignment="1" applyProtection="1">
      <alignment vertical="center"/>
    </xf>
    <xf numFmtId="0" fontId="19" fillId="0" borderId="1" xfId="7" applyFill="1" applyBorder="1" applyAlignment="1" applyProtection="1">
      <alignment horizontal="left" vertical="center"/>
    </xf>
    <xf numFmtId="0" fontId="0" fillId="0" borderId="1" xfId="0" applyFill="1" applyBorder="1"/>
    <xf numFmtId="0" fontId="0" fillId="0" borderId="1" xfId="0" applyNumberFormat="1" applyFill="1" applyBorder="1" applyAlignment="1" applyProtection="1">
      <alignment vertical="center"/>
    </xf>
    <xf numFmtId="166" fontId="0" fillId="0" borderId="0" xfId="0" applyNumberFormat="1" applyFill="1" applyAlignment="1" applyProtection="1">
      <alignment horizontal="left" vertical="center"/>
    </xf>
    <xf numFmtId="178" fontId="0" fillId="0" borderId="0" xfId="0" applyNumberFormat="1" applyFill="1" applyAlignment="1" applyProtection="1">
      <alignment horizontal="center"/>
    </xf>
    <xf numFmtId="167" fontId="0" fillId="0" borderId="0" xfId="0" applyNumberFormat="1" applyFill="1" applyBorder="1" applyAlignment="1" applyProtection="1">
      <alignment horizontal="center" vertical="center"/>
    </xf>
    <xf numFmtId="166" fontId="0" fillId="0" borderId="0" xfId="0" applyNumberFormat="1" applyFill="1" applyBorder="1" applyAlignment="1" applyProtection="1">
      <alignment horizontal="right"/>
    </xf>
    <xf numFmtId="166" fontId="0" fillId="0" borderId="0" xfId="0" applyNumberFormat="1" applyFill="1" applyBorder="1" applyProtection="1"/>
    <xf numFmtId="0" fontId="0" fillId="0" borderId="0" xfId="0" applyFill="1" applyProtection="1"/>
    <xf numFmtId="166" fontId="0" fillId="0" borderId="0" xfId="0" applyNumberFormat="1" applyFill="1" applyProtection="1"/>
    <xf numFmtId="1" fontId="0" fillId="0" borderId="0" xfId="0" applyNumberFormat="1" applyFill="1" applyAlignment="1" applyProtection="1">
      <alignment horizontal="center"/>
    </xf>
    <xf numFmtId="8" fontId="0" fillId="0" borderId="0" xfId="0" applyNumberFormat="1" applyFill="1" applyAlignment="1" applyProtection="1">
      <alignment horizontal="center" vertical="center"/>
    </xf>
    <xf numFmtId="172" fontId="0" fillId="0" borderId="0" xfId="8" applyNumberFormat="1" applyFont="1" applyFill="1" applyAlignment="1" applyProtection="1">
      <alignment horizontal="right" vertical="center"/>
    </xf>
    <xf numFmtId="8" fontId="0" fillId="0" borderId="0" xfId="0" applyNumberFormat="1" applyFill="1" applyAlignment="1" applyProtection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 applyProtection="1">
      <alignment horizontal="center"/>
    </xf>
    <xf numFmtId="166" fontId="17" fillId="0" borderId="1" xfId="0" applyNumberFormat="1" applyFont="1" applyFill="1" applyBorder="1" applyAlignment="1" applyProtection="1">
      <alignment horizontal="center" vertical="center"/>
    </xf>
    <xf numFmtId="166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166" fontId="1" fillId="4" borderId="1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166" fontId="1" fillId="0" borderId="1" xfId="0" applyNumberFormat="1" applyFont="1" applyFill="1" applyBorder="1" applyAlignment="1" applyProtection="1">
      <alignment horizontal="center" vertical="center" wrapText="1"/>
    </xf>
    <xf numFmtId="0" fontId="20" fillId="0" borderId="1" xfId="7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166" fontId="1" fillId="0" borderId="0" xfId="0" applyNumberFormat="1" applyFont="1" applyBorder="1" applyAlignment="1" applyProtection="1">
      <alignment horizontal="center" vertical="center"/>
    </xf>
    <xf numFmtId="166" fontId="1" fillId="0" borderId="0" xfId="0" applyNumberFormat="1" applyFont="1" applyBorder="1" applyAlignment="1" applyProtection="1">
      <alignment horizontal="center" vertical="center"/>
    </xf>
    <xf numFmtId="166" fontId="1" fillId="0" borderId="0" xfId="0" applyNumberFormat="1" applyFont="1" applyBorder="1" applyAlignment="1" applyProtection="1">
      <alignment horizontal="center" vertical="center" wrapText="1"/>
    </xf>
    <xf numFmtId="49" fontId="1" fillId="0" borderId="0" xfId="0" applyNumberFormat="1" applyFont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166" fontId="22" fillId="10" borderId="1" xfId="4" applyNumberFormat="1" applyFont="1" applyFill="1" applyBorder="1" applyAlignment="1" applyProtection="1">
      <alignment horizontal="center" vertical="center" wrapText="1"/>
    </xf>
    <xf numFmtId="166" fontId="22" fillId="10" borderId="1" xfId="4" applyNumberFormat="1" applyFont="1" applyFill="1" applyBorder="1" applyAlignment="1" applyProtection="1">
      <alignment horizontal="center" vertical="center" wrapText="1"/>
    </xf>
    <xf numFmtId="166" fontId="22" fillId="19" borderId="1" xfId="4" applyNumberFormat="1" applyFont="1" applyFill="1" applyBorder="1" applyAlignment="1" applyProtection="1">
      <alignment horizontal="center" vertical="center" wrapText="1"/>
    </xf>
    <xf numFmtId="166" fontId="22" fillId="18" borderId="1" xfId="4" applyNumberFormat="1" applyFont="1" applyFill="1" applyBorder="1" applyAlignment="1" applyProtection="1">
      <alignment horizontal="center" vertical="center" wrapText="1"/>
    </xf>
    <xf numFmtId="49" fontId="22" fillId="18" borderId="1" xfId="4" applyNumberFormat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vertical="center"/>
    </xf>
    <xf numFmtId="166" fontId="16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0" fillId="0" borderId="1" xfId="0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/>
    </xf>
    <xf numFmtId="0" fontId="0" fillId="4" borderId="0" xfId="0" applyFill="1" applyAlignment="1" applyProtection="1">
      <alignment horizontal="center"/>
    </xf>
    <xf numFmtId="0" fontId="0" fillId="0" borderId="1" xfId="0" applyFont="1" applyFill="1" applyBorder="1" applyAlignment="1" applyProtection="1">
      <alignment horizontal="center" vertical="center"/>
    </xf>
    <xf numFmtId="166" fontId="17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0" fillId="20" borderId="0" xfId="0" applyFill="1" applyAlignment="1" applyProtection="1">
      <alignment horizontal="center"/>
    </xf>
    <xf numFmtId="0" fontId="0" fillId="20" borderId="0" xfId="0" applyFill="1" applyProtection="1"/>
    <xf numFmtId="166" fontId="0" fillId="20" borderId="0" xfId="0" applyNumberFormat="1" applyFill="1" applyProtection="1"/>
    <xf numFmtId="178" fontId="0" fillId="7" borderId="0" xfId="1" applyNumberFormat="1" applyFont="1" applyFill="1" applyAlignment="1" applyProtection="1">
      <alignment horizontal="center" vertical="center"/>
    </xf>
    <xf numFmtId="178" fontId="0" fillId="20" borderId="0" xfId="0" applyNumberFormat="1" applyFill="1" applyAlignment="1">
      <alignment horizontal="center" vertical="center"/>
    </xf>
    <xf numFmtId="178" fontId="0" fillId="0" borderId="0" xfId="1" applyNumberFormat="1" applyFont="1" applyAlignment="1" applyProtection="1">
      <alignment horizontal="center" vertical="center"/>
    </xf>
    <xf numFmtId="178" fontId="0" fillId="0" borderId="0" xfId="0" applyNumberFormat="1" applyAlignment="1" applyProtection="1">
      <alignment horizontal="center" vertical="center"/>
    </xf>
    <xf numFmtId="167" fontId="0" fillId="7" borderId="0" xfId="0" applyNumberFormat="1" applyFill="1" applyAlignment="1" applyProtection="1">
      <alignment horizontal="center" vertical="center"/>
    </xf>
    <xf numFmtId="179" fontId="0" fillId="0" borderId="0" xfId="0" applyNumberFormat="1" applyFill="1" applyAlignment="1" applyProtection="1">
      <alignment horizontal="center" vertical="center"/>
    </xf>
    <xf numFmtId="179" fontId="0" fillId="0" borderId="0" xfId="1" applyNumberFormat="1" applyFont="1" applyFill="1" applyAlignment="1" applyProtection="1">
      <alignment horizontal="center" vertical="center"/>
    </xf>
    <xf numFmtId="179" fontId="0" fillId="0" borderId="0" xfId="0" applyNumberFormat="1" applyAlignment="1" applyProtection="1">
      <alignment horizontal="center" vertical="center"/>
    </xf>
    <xf numFmtId="179" fontId="0" fillId="0" borderId="0" xfId="0" applyNumberFormat="1" applyAlignment="1">
      <alignment horizontal="center"/>
    </xf>
    <xf numFmtId="179" fontId="0" fillId="7" borderId="0" xfId="1" applyNumberFormat="1" applyFont="1" applyFill="1" applyAlignment="1" applyProtection="1">
      <alignment horizontal="center" vertical="center"/>
    </xf>
    <xf numFmtId="167" fontId="0" fillId="7" borderId="0" xfId="0" applyNumberFormat="1" applyFill="1" applyBorder="1" applyAlignment="1" applyProtection="1">
      <alignment horizontal="center" vertical="center"/>
    </xf>
    <xf numFmtId="178" fontId="0" fillId="20" borderId="0" xfId="0" applyNumberFormat="1" applyFill="1" applyAlignment="1" applyProtection="1">
      <alignment horizontal="center" vertical="center"/>
    </xf>
    <xf numFmtId="1" fontId="0" fillId="20" borderId="0" xfId="0" applyNumberFormat="1" applyFill="1" applyAlignment="1" applyProtection="1">
      <alignment horizontal="center"/>
    </xf>
    <xf numFmtId="0" fontId="0" fillId="20" borderId="0" xfId="0" applyFill="1" applyAlignment="1" applyProtection="1">
      <alignment horizontal="center"/>
    </xf>
    <xf numFmtId="0" fontId="24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0" fontId="26" fillId="0" borderId="1" xfId="0" applyNumberFormat="1" applyFont="1" applyFill="1" applyBorder="1" applyAlignment="1">
      <alignment horizontal="center" vertical="center" wrapText="1"/>
    </xf>
    <xf numFmtId="20" fontId="26" fillId="14" borderId="1" xfId="0" applyNumberFormat="1" applyFont="1" applyFill="1" applyBorder="1" applyAlignment="1">
      <alignment horizontal="center" vertical="center" wrapText="1"/>
    </xf>
    <xf numFmtId="0" fontId="24" fillId="13" borderId="1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6" fillId="14" borderId="7" xfId="0" applyFont="1" applyFill="1" applyBorder="1" applyAlignment="1">
      <alignment horizontal="center" vertical="center" wrapText="1"/>
    </xf>
    <xf numFmtId="0" fontId="26" fillId="14" borderId="6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4" fillId="14" borderId="5" xfId="0" applyFont="1" applyFill="1" applyBorder="1" applyAlignment="1">
      <alignment horizontal="center" vertical="center" wrapText="1"/>
    </xf>
    <xf numFmtId="0" fontId="24" fillId="14" borderId="7" xfId="0" applyFont="1" applyFill="1" applyBorder="1" applyAlignment="1">
      <alignment horizontal="center" vertical="center" wrapText="1"/>
    </xf>
    <xf numFmtId="0" fontId="24" fillId="14" borderId="6" xfId="0" applyFont="1" applyFill="1" applyBorder="1" applyAlignment="1">
      <alignment horizontal="center" vertical="center" wrapText="1"/>
    </xf>
    <xf numFmtId="0" fontId="25" fillId="14" borderId="5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 wrapText="1"/>
    </xf>
    <xf numFmtId="0" fontId="25" fillId="14" borderId="6" xfId="0" applyFont="1" applyFill="1" applyBorder="1" applyAlignment="1">
      <alignment horizontal="center" vertical="center" wrapText="1"/>
    </xf>
    <xf numFmtId="0" fontId="26" fillId="14" borderId="12" xfId="0" applyFont="1" applyFill="1" applyBorder="1" applyAlignment="1">
      <alignment horizontal="center" vertical="center" wrapText="1"/>
    </xf>
    <xf numFmtId="0" fontId="26" fillId="14" borderId="8" xfId="0" applyFont="1" applyFill="1" applyBorder="1" applyAlignment="1">
      <alignment horizontal="center" vertical="center" wrapText="1"/>
    </xf>
    <xf numFmtId="0" fontId="26" fillId="14" borderId="11" xfId="0" applyFont="1" applyFill="1" applyBorder="1" applyAlignment="1">
      <alignment horizontal="center" vertical="center" wrapText="1"/>
    </xf>
    <xf numFmtId="0" fontId="26" fillId="14" borderId="9" xfId="0" applyFont="1" applyFill="1" applyBorder="1" applyAlignment="1">
      <alignment horizontal="center" vertical="center" wrapText="1"/>
    </xf>
    <xf numFmtId="0" fontId="26" fillId="14" borderId="13" xfId="0" applyFont="1" applyFill="1" applyBorder="1" applyAlignment="1">
      <alignment horizontal="center" vertical="center" wrapText="1"/>
    </xf>
    <xf numFmtId="0" fontId="26" fillId="14" borderId="10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28" fillId="10" borderId="1" xfId="0" applyFont="1" applyFill="1" applyBorder="1" applyAlignment="1">
      <alignment horizontal="center" vertical="center" wrapText="1"/>
    </xf>
    <xf numFmtId="0" fontId="29" fillId="15" borderId="1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</cellXfs>
  <cellStyles count="73">
    <cellStyle name="Comma 2" xfId="22" xr:uid="{00000000-0005-0000-0000-000000000000}"/>
    <cellStyle name="Comma 2 2" xfId="25" xr:uid="{00000000-0005-0000-0000-000001000000}"/>
    <cellStyle name="Currency [0] 2" xfId="23" xr:uid="{00000000-0005-0000-0000-000002000000}"/>
    <cellStyle name="Currency [0] 2 2" xfId="26" xr:uid="{00000000-0005-0000-0000-000003000000}"/>
    <cellStyle name="Currency [0] 3" xfId="24" xr:uid="{00000000-0005-0000-0000-000004000000}"/>
    <cellStyle name="Excel Built-in Currency" xfId="17" xr:uid="{00000000-0005-0000-0000-000005000000}"/>
    <cellStyle name="Excel Built-in Currency [0]" xfId="20" xr:uid="{00000000-0005-0000-0000-000006000000}"/>
    <cellStyle name="Excel Built-in Normal" xfId="46" xr:uid="{00000000-0005-0000-0000-000007000000}"/>
    <cellStyle name="Millares" xfId="8" builtinId="3"/>
    <cellStyle name="Millares 10" xfId="19" xr:uid="{00000000-0005-0000-0000-000009000000}"/>
    <cellStyle name="Millares 21" xfId="15" xr:uid="{00000000-0005-0000-0000-00000A000000}"/>
    <cellStyle name="Moneda" xfId="1" builtinId="4"/>
    <cellStyle name="Moneda [0] 2" xfId="21" xr:uid="{00000000-0005-0000-0000-00000C000000}"/>
    <cellStyle name="Moneda 10" xfId="35" xr:uid="{00000000-0005-0000-0000-00000D000000}"/>
    <cellStyle name="Moneda 10 2" xfId="62" xr:uid="{00000000-0005-0000-0000-00000E000000}"/>
    <cellStyle name="Moneda 11" xfId="31" xr:uid="{00000000-0005-0000-0000-00000F000000}"/>
    <cellStyle name="Moneda 11 2" xfId="58" xr:uid="{00000000-0005-0000-0000-000010000000}"/>
    <cellStyle name="Moneda 12" xfId="33" xr:uid="{00000000-0005-0000-0000-000011000000}"/>
    <cellStyle name="Moneda 12 2" xfId="60" xr:uid="{00000000-0005-0000-0000-000012000000}"/>
    <cellStyle name="Moneda 13" xfId="45" xr:uid="{00000000-0005-0000-0000-000013000000}"/>
    <cellStyle name="Moneda 13 2" xfId="71" xr:uid="{00000000-0005-0000-0000-000014000000}"/>
    <cellStyle name="Moneda 14" xfId="34" xr:uid="{00000000-0005-0000-0000-000015000000}"/>
    <cellStyle name="Moneda 14 2" xfId="61" xr:uid="{00000000-0005-0000-0000-000016000000}"/>
    <cellStyle name="Moneda 15" xfId="47" xr:uid="{00000000-0005-0000-0000-000017000000}"/>
    <cellStyle name="Moneda 16" xfId="48" xr:uid="{00000000-0005-0000-0000-000018000000}"/>
    <cellStyle name="Moneda 17" xfId="72" xr:uid="{77AC5524-D850-4CE5-8A91-1895590BEFDF}"/>
    <cellStyle name="Moneda 2" xfId="12" xr:uid="{00000000-0005-0000-0000-000019000000}"/>
    <cellStyle name="Moneda 2 2" xfId="40" xr:uid="{00000000-0005-0000-0000-00001A000000}"/>
    <cellStyle name="Moneda 2 2 2" xfId="66" xr:uid="{00000000-0005-0000-0000-00001B000000}"/>
    <cellStyle name="Moneda 2 3" xfId="52" xr:uid="{00000000-0005-0000-0000-00001C000000}"/>
    <cellStyle name="Moneda 3" xfId="11" xr:uid="{00000000-0005-0000-0000-00001D000000}"/>
    <cellStyle name="Moneda 3 2" xfId="39" xr:uid="{00000000-0005-0000-0000-00001E000000}"/>
    <cellStyle name="Moneda 3 2 2" xfId="65" xr:uid="{00000000-0005-0000-0000-00001F000000}"/>
    <cellStyle name="Moneda 3 3" xfId="30" xr:uid="{00000000-0005-0000-0000-000020000000}"/>
    <cellStyle name="Moneda 3 3 2" xfId="57" xr:uid="{00000000-0005-0000-0000-000021000000}"/>
    <cellStyle name="Moneda 3 4" xfId="51" xr:uid="{00000000-0005-0000-0000-000022000000}"/>
    <cellStyle name="Moneda 4" xfId="13" xr:uid="{00000000-0005-0000-0000-000023000000}"/>
    <cellStyle name="Moneda 4 2" xfId="41" xr:uid="{00000000-0005-0000-0000-000024000000}"/>
    <cellStyle name="Moneda 4 2 2" xfId="67" xr:uid="{00000000-0005-0000-0000-000025000000}"/>
    <cellStyle name="Moneda 4 3" xfId="32" xr:uid="{00000000-0005-0000-0000-000026000000}"/>
    <cellStyle name="Moneda 4 3 2" xfId="59" xr:uid="{00000000-0005-0000-0000-000027000000}"/>
    <cellStyle name="Moneda 4 4" xfId="53" xr:uid="{00000000-0005-0000-0000-000028000000}"/>
    <cellStyle name="Moneda 5" xfId="9" xr:uid="{00000000-0005-0000-0000-000029000000}"/>
    <cellStyle name="Moneda 5 2" xfId="37" xr:uid="{00000000-0005-0000-0000-00002A000000}"/>
    <cellStyle name="Moneda 5 2 2" xfId="63" xr:uid="{00000000-0005-0000-0000-00002B000000}"/>
    <cellStyle name="Moneda 5 3" xfId="49" xr:uid="{00000000-0005-0000-0000-00002C000000}"/>
    <cellStyle name="Moneda 6" xfId="29" xr:uid="{00000000-0005-0000-0000-00002D000000}"/>
    <cellStyle name="Moneda 6 2" xfId="44" xr:uid="{00000000-0005-0000-0000-00002E000000}"/>
    <cellStyle name="Moneda 6 2 2" xfId="70" xr:uid="{00000000-0005-0000-0000-00002F000000}"/>
    <cellStyle name="Moneda 6 3" xfId="56" xr:uid="{00000000-0005-0000-0000-000030000000}"/>
    <cellStyle name="Moneda 7" xfId="18" xr:uid="{00000000-0005-0000-0000-000031000000}"/>
    <cellStyle name="Moneda 7 2" xfId="42" xr:uid="{00000000-0005-0000-0000-000032000000}"/>
    <cellStyle name="Moneda 7 2 2" xfId="68" xr:uid="{00000000-0005-0000-0000-000033000000}"/>
    <cellStyle name="Moneda 7 3" xfId="54" xr:uid="{00000000-0005-0000-0000-000034000000}"/>
    <cellStyle name="Moneda 8" xfId="28" xr:uid="{00000000-0005-0000-0000-000035000000}"/>
    <cellStyle name="Moneda 8 2" xfId="43" xr:uid="{00000000-0005-0000-0000-000036000000}"/>
    <cellStyle name="Moneda 8 2 2" xfId="69" xr:uid="{00000000-0005-0000-0000-000037000000}"/>
    <cellStyle name="Moneda 8 3" xfId="55" xr:uid="{00000000-0005-0000-0000-000038000000}"/>
    <cellStyle name="Moneda 9" xfId="10" xr:uid="{00000000-0005-0000-0000-000039000000}"/>
    <cellStyle name="Moneda 9 2" xfId="38" xr:uid="{00000000-0005-0000-0000-00003A000000}"/>
    <cellStyle name="Moneda 9 2 2" xfId="64" xr:uid="{00000000-0005-0000-0000-00003B000000}"/>
    <cellStyle name="Moneda 9 3" xfId="50" xr:uid="{00000000-0005-0000-0000-00003C000000}"/>
    <cellStyle name="Normal" xfId="0" builtinId="0"/>
    <cellStyle name="Normal 2" xfId="27" xr:uid="{00000000-0005-0000-0000-00003E000000}"/>
    <cellStyle name="Normal 2 2" xfId="5" xr:uid="{00000000-0005-0000-0000-00003F000000}"/>
    <cellStyle name="Normal 2 2 2" xfId="7" xr:uid="{00000000-0005-0000-0000-000040000000}"/>
    <cellStyle name="Normal 2 2 2 2" xfId="16" xr:uid="{00000000-0005-0000-0000-000041000000}"/>
    <cellStyle name="Normal 2 3" xfId="2" xr:uid="{00000000-0005-0000-0000-000042000000}"/>
    <cellStyle name="Normal 2 3 2" xfId="14" xr:uid="{00000000-0005-0000-0000-000043000000}"/>
    <cellStyle name="Normal 2 3 3" xfId="36" xr:uid="{00000000-0005-0000-0000-000044000000}"/>
    <cellStyle name="Normal 3" xfId="3" xr:uid="{00000000-0005-0000-0000-000045000000}"/>
    <cellStyle name="Normal_Cotizacion Recorridos Oficinas por Cob_MODIFICADOS" xfId="4" xr:uid="{00000000-0005-0000-0000-000046000000}"/>
    <cellStyle name="TableStyleLight1" xfId="6" xr:uid="{00000000-0005-0000-0000-000047000000}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theme="0" tint="-4.9989318521683403E-2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/>
        <bottom/>
        <vertical style="thin">
          <color theme="0" tint="-4.9989318521683403E-2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23" displayName="Tabla1323" ref="A1:W793" totalsRowShown="0" headerRowDxfId="134" dataDxfId="132" headerRowBorderDxfId="133">
  <autoFilter ref="A1:W793" xr:uid="{A0407464-3EF6-4C42-9640-4B9BAD94C23F}"/>
  <tableColumns count="23">
    <tableColumn id="1" xr3:uid="{00000000-0010-0000-0000-000001000000}" name="# Oficina" dataDxfId="131"/>
    <tableColumn id="2" xr3:uid="{00000000-0010-0000-0000-000002000000}" name="Cód. Oficina" dataDxfId="130"/>
    <tableColumn id="3" xr3:uid="{00000000-0010-0000-0000-000003000000}" name="Cód. DANE" dataDxfId="129"/>
    <tableColumn id="4" xr3:uid="{00000000-0010-0000-0000-000004000000}" name="Cód. DANE Cabecera Municipal" dataDxfId="128"/>
    <tableColumn id="5" xr3:uid="{00000000-0010-0000-0000-000005000000}" name="Código Postal Oficinas" dataDxfId="127"/>
    <tableColumn id="7" xr3:uid="{00000000-0010-0000-0000-000007000000}" name="Nombre Oficina" dataDxfId="126"/>
    <tableColumn id="8" xr3:uid="{00000000-0010-0000-0000-000008000000}" name="Categoría" dataDxfId="125"/>
    <tableColumn id="9" xr3:uid="{00000000-0010-0000-0000-000009000000}" name="Municipio" dataDxfId="124"/>
    <tableColumn id="10" xr3:uid="{00000000-0010-0000-0000-00000A000000}" name="Departamento" dataDxfId="123"/>
    <tableColumn id="11" xr3:uid="{00000000-0010-0000-0000-00000B000000}" name="Servicios y Operaciones Regional" dataDxfId="122"/>
    <tableColumn id="14" xr3:uid="{00000000-0010-0000-0000-00000E000000}" name="Gerencia Zonal" dataDxfId="121"/>
    <tableColumn id="23" xr3:uid="{00000000-0010-0000-0000-000017000000}" name="Gerencia Regional" dataDxfId="120"/>
    <tableColumn id="15" xr3:uid="{00000000-0010-0000-0000-00000F000000}" name="Tipo de Horario Vigente" dataDxfId="119"/>
    <tableColumn id="16" xr3:uid="{00000000-0010-0000-0000-000010000000}" name="Días de apertura" dataDxfId="118"/>
    <tableColumn id="17" xr3:uid="{00000000-0010-0000-0000-000011000000}" name="Horario Atención" dataDxfId="117"/>
    <tableColumn id="18" xr3:uid="{00000000-0010-0000-0000-000012000000}" name="Días de cierre" dataDxfId="116"/>
    <tableColumn id="19" xr3:uid="{00000000-0010-0000-0000-000013000000}" name="Dirección" dataDxfId="115"/>
    <tableColumn id="20" xr3:uid="{00000000-0010-0000-0000-000014000000}" name="Indicativo" dataDxfId="114"/>
    <tableColumn id="21" xr3:uid="{00000000-0010-0000-0000-000015000000}" name="Teléfono" dataDxfId="113"/>
    <tableColumn id="22" xr3:uid="{00000000-0010-0000-0000-000016000000}" name="Extensiones" dataDxfId="112"/>
    <tableColumn id="6" xr3:uid="{00000000-0010-0000-0000-000006000000}" name="Competencia Bancaria" dataDxfId="111"/>
    <tableColumn id="24" xr3:uid="{00000000-0010-0000-0000-000018000000}" name="Fax" dataDxfId="110"/>
    <tableColumn id="25" xr3:uid="{00000000-0010-0000-0000-000019000000}" name="Tipología Comercial" dataDxfId="109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aria.callejas@bancoagrario.gov.co" TargetMode="External"/><Relationship Id="rId13" Type="http://schemas.openxmlformats.org/officeDocument/2006/relationships/hyperlink" Target="mailto:merly.andrade@bancoagrario.gov.co" TargetMode="External"/><Relationship Id="rId18" Type="http://schemas.openxmlformats.org/officeDocument/2006/relationships/hyperlink" Target="mailto:clara.goenaga@bancoagrario.gov.co" TargetMode="External"/><Relationship Id="rId3" Type="http://schemas.openxmlformats.org/officeDocument/2006/relationships/hyperlink" Target="mailto:fernando.giraldo@bancoagrario.gov.co" TargetMode="External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mailto:david.arevalo@bancoagrario.gov.co" TargetMode="External"/><Relationship Id="rId12" Type="http://schemas.openxmlformats.org/officeDocument/2006/relationships/hyperlink" Target="mailto:nora.espinosa@bancoagrario.gov.co" TargetMode="External"/><Relationship Id="rId17" Type="http://schemas.openxmlformats.org/officeDocument/2006/relationships/hyperlink" Target="mailto:aidenis.cortes@bancoagrario.gov.co" TargetMode="External"/><Relationship Id="rId2" Type="http://schemas.openxmlformats.org/officeDocument/2006/relationships/hyperlink" Target="mailto:eliana.cardenas@bancoagrario.gov.co" TargetMode="External"/><Relationship Id="rId16" Type="http://schemas.openxmlformats.org/officeDocument/2006/relationships/hyperlink" Target="mailto:edgarm.talaga@bancoagrario.gov.co" TargetMode="External"/><Relationship Id="rId20" Type="http://schemas.openxmlformats.org/officeDocument/2006/relationships/hyperlink" Target="mailto:israel.paez@bancoagrario.gov.co" TargetMode="External"/><Relationship Id="rId1" Type="http://schemas.openxmlformats.org/officeDocument/2006/relationships/hyperlink" Target="mailto:jeysson.pipicano@bancoagrario.gov.co" TargetMode="External"/><Relationship Id="rId6" Type="http://schemas.openxmlformats.org/officeDocument/2006/relationships/hyperlink" Target="mailto:jose.tobon@bancoagrario.gov.co" TargetMode="External"/><Relationship Id="rId11" Type="http://schemas.openxmlformats.org/officeDocument/2006/relationships/hyperlink" Target="mailto:adriana.ocampo@bancoagrario.gov.co" TargetMode="External"/><Relationship Id="rId5" Type="http://schemas.openxmlformats.org/officeDocument/2006/relationships/hyperlink" Target="mailto:viviana.gonzales@bancoagrario.gov.co" TargetMode="External"/><Relationship Id="rId15" Type="http://schemas.openxmlformats.org/officeDocument/2006/relationships/hyperlink" Target="mailto:guillermo.marquez@bancoagrario.gov.co" TargetMode="External"/><Relationship Id="rId10" Type="http://schemas.openxmlformats.org/officeDocument/2006/relationships/hyperlink" Target="mailto:lehidy.patino@bancoagrario.gov.co" TargetMode="External"/><Relationship Id="rId19" Type="http://schemas.openxmlformats.org/officeDocument/2006/relationships/hyperlink" Target="mailto:sabastian.arias@bancoagrario.gov.co" TargetMode="External"/><Relationship Id="rId4" Type="http://schemas.openxmlformats.org/officeDocument/2006/relationships/hyperlink" Target="mailto:carlosa.gonzalez@bancoagrario.gov.co" TargetMode="External"/><Relationship Id="rId9" Type="http://schemas.openxmlformats.org/officeDocument/2006/relationships/hyperlink" Target="mailto:jesica.bravo@bancoagrario.gov.co" TargetMode="External"/><Relationship Id="rId14" Type="http://schemas.openxmlformats.org/officeDocument/2006/relationships/hyperlink" Target="mailto:viviana.villada@bancoagrario.gov.c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1"/>
  </sheetPr>
  <dimension ref="A1:T67"/>
  <sheetViews>
    <sheetView tabSelected="1" view="pageBreakPreview" zoomScale="80" zoomScaleNormal="100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10.85546875" defaultRowHeight="15"/>
  <cols>
    <col min="1" max="1" width="8.5703125" style="1" bestFit="1" customWidth="1"/>
    <col min="2" max="2" width="8.5703125" style="1" customWidth="1"/>
    <col min="3" max="3" width="16.5703125" style="1" bestFit="1" customWidth="1"/>
    <col min="4" max="4" width="27.42578125" bestFit="1" customWidth="1"/>
    <col min="5" max="5" width="11.42578125" style="1" bestFit="1" customWidth="1"/>
    <col min="6" max="6" width="16.5703125" style="1" bestFit="1" customWidth="1"/>
    <col min="7" max="7" width="17.85546875" bestFit="1" customWidth="1"/>
    <col min="8" max="9" width="14.85546875" bestFit="1" customWidth="1"/>
    <col min="10" max="10" width="26.5703125" bestFit="1" customWidth="1"/>
    <col min="11" max="11" width="42.85546875" bestFit="1" customWidth="1"/>
    <col min="12" max="12" width="12.140625" style="129" customWidth="1"/>
    <col min="13" max="13" width="17" bestFit="1" customWidth="1"/>
    <col min="14" max="14" width="19.28515625" style="127" customWidth="1"/>
    <col min="15" max="15" width="17.42578125" bestFit="1" customWidth="1"/>
    <col min="16" max="16" width="13.85546875" style="9" bestFit="1" customWidth="1"/>
    <col min="17" max="17" width="17" style="9" bestFit="1" customWidth="1"/>
    <col min="18" max="18" width="22.85546875" style="9" bestFit="1" customWidth="1"/>
    <col min="19" max="19" width="18.7109375" style="9" hidden="1" customWidth="1"/>
    <col min="20" max="20" width="14.85546875" bestFit="1" customWidth="1"/>
    <col min="21" max="23" width="10.85546875" customWidth="1"/>
  </cols>
  <sheetData>
    <row r="1" spans="1:20" ht="53.25" customHeight="1">
      <c r="A1" s="8" t="s">
        <v>843</v>
      </c>
      <c r="B1" s="8" t="s">
        <v>6131</v>
      </c>
      <c r="C1" s="8" t="s">
        <v>2486</v>
      </c>
      <c r="D1" s="17" t="s">
        <v>0</v>
      </c>
      <c r="E1" s="8" t="s">
        <v>6132</v>
      </c>
      <c r="F1" s="8" t="s">
        <v>2486</v>
      </c>
      <c r="G1" s="17" t="s">
        <v>1</v>
      </c>
      <c r="H1" s="11" t="s">
        <v>2743</v>
      </c>
      <c r="I1" s="11" t="s">
        <v>2744</v>
      </c>
      <c r="J1" s="8" t="s">
        <v>2762</v>
      </c>
      <c r="K1" s="15" t="s">
        <v>2750</v>
      </c>
      <c r="L1" s="133" t="s">
        <v>6336</v>
      </c>
      <c r="M1" s="133" t="s">
        <v>2748</v>
      </c>
      <c r="N1" s="134" t="s">
        <v>6335</v>
      </c>
      <c r="O1" s="132" t="s">
        <v>2747</v>
      </c>
      <c r="P1" s="7" t="s">
        <v>2745</v>
      </c>
      <c r="Q1" s="7" t="s">
        <v>2746</v>
      </c>
      <c r="R1" s="8" t="s">
        <v>2749</v>
      </c>
      <c r="S1" s="19" t="s">
        <v>2806</v>
      </c>
    </row>
    <row r="2" spans="1:20" ht="15" customHeight="1">
      <c r="A2" s="4">
        <v>1</v>
      </c>
      <c r="B2" s="4">
        <v>109421</v>
      </c>
      <c r="C2" s="4" t="s">
        <v>3</v>
      </c>
      <c r="D2" s="3" t="s">
        <v>4</v>
      </c>
      <c r="E2" s="4">
        <v>109414</v>
      </c>
      <c r="F2" s="4" t="s">
        <v>3</v>
      </c>
      <c r="G2" s="3" t="s">
        <v>3</v>
      </c>
      <c r="H2" s="26">
        <v>0.70833333333333337</v>
      </c>
      <c r="I2" s="26">
        <v>0.375</v>
      </c>
      <c r="J2" s="3" t="s">
        <v>2485</v>
      </c>
      <c r="K2" s="3" t="s">
        <v>9733</v>
      </c>
      <c r="L2" s="130">
        <f>M2/22</f>
        <v>2.8181818181818183</v>
      </c>
      <c r="M2" s="4">
        <v>62</v>
      </c>
      <c r="N2" s="130">
        <f>O2/22</f>
        <v>9.5909090909090917</v>
      </c>
      <c r="O2" s="4">
        <v>211</v>
      </c>
      <c r="P2" s="239">
        <v>5740.5228246442939</v>
      </c>
      <c r="Q2" s="239">
        <v>1659.2374466229121</v>
      </c>
      <c r="R2" s="239">
        <f>(M2*P2)+(O2*Q2)</f>
        <v>706011.51636538072</v>
      </c>
      <c r="S2" s="33">
        <v>2.8621114045E-3</v>
      </c>
      <c r="T2" s="131"/>
    </row>
    <row r="3" spans="1:20" ht="15" customHeight="1">
      <c r="A3" s="4">
        <v>2</v>
      </c>
      <c r="B3" s="4">
        <v>409414</v>
      </c>
      <c r="C3" s="4" t="s">
        <v>12</v>
      </c>
      <c r="D3" s="3" t="s">
        <v>13</v>
      </c>
      <c r="E3" s="4">
        <v>109414</v>
      </c>
      <c r="F3" s="4" t="s">
        <v>3</v>
      </c>
      <c r="G3" s="3" t="s">
        <v>3</v>
      </c>
      <c r="H3" s="26">
        <v>0.95833333333333337</v>
      </c>
      <c r="I3" s="26">
        <v>0.4375</v>
      </c>
      <c r="J3" s="3" t="s">
        <v>2485</v>
      </c>
      <c r="K3" s="3" t="s">
        <v>9733</v>
      </c>
      <c r="L3" s="130">
        <f t="shared" ref="L3:L50" si="0">M3/22</f>
        <v>5.6363636363636367</v>
      </c>
      <c r="M3" s="4">
        <v>124</v>
      </c>
      <c r="N3" s="130">
        <f t="shared" ref="N3:N50" si="1">O3/22</f>
        <v>37.363636363636367</v>
      </c>
      <c r="O3" s="4">
        <v>822</v>
      </c>
      <c r="P3" s="239">
        <v>5740.5228246442939</v>
      </c>
      <c r="Q3" s="239">
        <v>1659.2374466229121</v>
      </c>
      <c r="R3" s="239">
        <f t="shared" ref="R3:R65" si="2">(M3*P3)+(O3*Q3)</f>
        <v>2075718.011379926</v>
      </c>
      <c r="S3" s="27"/>
      <c r="T3" s="3"/>
    </row>
    <row r="4" spans="1:20" ht="15" customHeight="1">
      <c r="A4" s="4">
        <v>3</v>
      </c>
      <c r="B4" s="4">
        <v>409414</v>
      </c>
      <c r="C4" s="4" t="s">
        <v>12</v>
      </c>
      <c r="D4" s="3" t="s">
        <v>13</v>
      </c>
      <c r="E4" s="4">
        <v>409431</v>
      </c>
      <c r="F4" s="4" t="s">
        <v>12</v>
      </c>
      <c r="G4" s="3" t="s">
        <v>644</v>
      </c>
      <c r="H4" s="26">
        <v>0.95833333333333337</v>
      </c>
      <c r="I4" s="26">
        <v>0.5</v>
      </c>
      <c r="J4" s="3" t="s">
        <v>2485</v>
      </c>
      <c r="K4" s="3" t="s">
        <v>2742</v>
      </c>
      <c r="L4" s="130">
        <f t="shared" si="0"/>
        <v>2.0909090909090908</v>
      </c>
      <c r="M4" s="4">
        <v>46</v>
      </c>
      <c r="N4" s="130">
        <f t="shared" si="1"/>
        <v>18.272727272727273</v>
      </c>
      <c r="O4" s="4">
        <v>402</v>
      </c>
      <c r="P4" s="239">
        <v>5740.5228246442939</v>
      </c>
      <c r="Q4" s="239">
        <v>1561.517933540553</v>
      </c>
      <c r="R4" s="239">
        <f t="shared" si="2"/>
        <v>891794.2592169398</v>
      </c>
      <c r="S4" s="27"/>
      <c r="T4" s="3"/>
    </row>
    <row r="5" spans="1:20" ht="15" customHeight="1">
      <c r="A5" s="4">
        <v>4</v>
      </c>
      <c r="B5" s="4">
        <v>409414</v>
      </c>
      <c r="C5" s="4" t="s">
        <v>12</v>
      </c>
      <c r="D5" s="3" t="s">
        <v>13</v>
      </c>
      <c r="E5" s="4">
        <v>409421</v>
      </c>
      <c r="F5" s="4" t="s">
        <v>12</v>
      </c>
      <c r="G5" s="3" t="s">
        <v>769</v>
      </c>
      <c r="H5" s="26">
        <v>0.95833333333333337</v>
      </c>
      <c r="I5" s="26">
        <v>0.5</v>
      </c>
      <c r="J5" s="3" t="s">
        <v>2485</v>
      </c>
      <c r="K5" s="3" t="s">
        <v>2742</v>
      </c>
      <c r="L5" s="130">
        <f t="shared" si="0"/>
        <v>2.0909090909090908</v>
      </c>
      <c r="M5" s="4">
        <v>46</v>
      </c>
      <c r="N5" s="130">
        <f t="shared" si="1"/>
        <v>20.454545454545453</v>
      </c>
      <c r="O5" s="4">
        <v>450</v>
      </c>
      <c r="P5" s="239">
        <v>5740.5228246442939</v>
      </c>
      <c r="Q5" s="239">
        <v>1561.517933540553</v>
      </c>
      <c r="R5" s="239">
        <f t="shared" si="2"/>
        <v>966747.12002688635</v>
      </c>
      <c r="S5" s="27"/>
      <c r="T5" s="3"/>
    </row>
    <row r="6" spans="1:20" ht="15" customHeight="1">
      <c r="A6" s="4">
        <v>5</v>
      </c>
      <c r="B6" s="4">
        <v>109414</v>
      </c>
      <c r="C6" s="4" t="s">
        <v>3</v>
      </c>
      <c r="D6" s="3" t="s">
        <v>3</v>
      </c>
      <c r="E6" s="4">
        <v>109421</v>
      </c>
      <c r="F6" s="4" t="s">
        <v>3</v>
      </c>
      <c r="G6" s="3" t="s">
        <v>4</v>
      </c>
      <c r="H6" s="26">
        <v>0.77083333333333337</v>
      </c>
      <c r="I6" s="26">
        <v>0.33333333333333331</v>
      </c>
      <c r="J6" s="3" t="s">
        <v>2485</v>
      </c>
      <c r="K6" s="3" t="s">
        <v>2742</v>
      </c>
      <c r="L6" s="130">
        <f t="shared" si="0"/>
        <v>0.90909090909090906</v>
      </c>
      <c r="M6" s="4">
        <v>20</v>
      </c>
      <c r="N6" s="130">
        <f t="shared" si="1"/>
        <v>9</v>
      </c>
      <c r="O6" s="4">
        <v>198</v>
      </c>
      <c r="P6" s="239">
        <v>10522.796138348311</v>
      </c>
      <c r="Q6" s="239">
        <v>1561.517933540553</v>
      </c>
      <c r="R6" s="239">
        <f t="shared" si="2"/>
        <v>519636.47360799572</v>
      </c>
      <c r="S6" s="27"/>
      <c r="T6" s="3"/>
    </row>
    <row r="7" spans="1:20" ht="15" customHeight="1">
      <c r="A7" s="4">
        <v>6</v>
      </c>
      <c r="B7" s="4">
        <v>109414</v>
      </c>
      <c r="C7" s="4" t="s">
        <v>3</v>
      </c>
      <c r="D7" s="3" t="s">
        <v>3</v>
      </c>
      <c r="E7" s="4">
        <v>409414</v>
      </c>
      <c r="F7" s="4" t="s">
        <v>12</v>
      </c>
      <c r="G7" s="3" t="s">
        <v>13</v>
      </c>
      <c r="H7" s="26">
        <v>0.77083333333333337</v>
      </c>
      <c r="I7" s="26">
        <v>0.20833333333333334</v>
      </c>
      <c r="J7" s="3" t="s">
        <v>2485</v>
      </c>
      <c r="K7" s="3" t="s">
        <v>2742</v>
      </c>
      <c r="L7" s="130">
        <f t="shared" si="0"/>
        <v>2.2727272727272729</v>
      </c>
      <c r="M7" s="4">
        <v>50</v>
      </c>
      <c r="N7" s="130">
        <f t="shared" si="1"/>
        <v>9.6363636363636367</v>
      </c>
      <c r="O7" s="4">
        <v>212</v>
      </c>
      <c r="P7" s="239">
        <v>10522.796138348311</v>
      </c>
      <c r="Q7" s="239">
        <v>1561.517933540553</v>
      </c>
      <c r="R7" s="239">
        <f t="shared" si="2"/>
        <v>857181.60882801283</v>
      </c>
      <c r="S7" s="27"/>
      <c r="T7" s="3"/>
    </row>
    <row r="8" spans="1:20" ht="15" customHeight="1">
      <c r="A8" s="4">
        <v>7</v>
      </c>
      <c r="B8" s="4">
        <v>109414</v>
      </c>
      <c r="C8" s="4" t="s">
        <v>3</v>
      </c>
      <c r="D8" s="3" t="s">
        <v>3</v>
      </c>
      <c r="E8" s="4">
        <v>509414</v>
      </c>
      <c r="F8" s="4" t="s">
        <v>863</v>
      </c>
      <c r="G8" s="3" t="s">
        <v>137</v>
      </c>
      <c r="H8" s="26">
        <v>0.77083333333333337</v>
      </c>
      <c r="I8" s="26">
        <v>0.41666666666666669</v>
      </c>
      <c r="J8" s="3" t="s">
        <v>2485</v>
      </c>
      <c r="K8" s="3" t="s">
        <v>2742</v>
      </c>
      <c r="L8" s="130">
        <f t="shared" si="0"/>
        <v>2.2272727272727271</v>
      </c>
      <c r="M8" s="4">
        <v>49</v>
      </c>
      <c r="N8" s="130">
        <f t="shared" si="1"/>
        <v>12</v>
      </c>
      <c r="O8" s="4">
        <v>264</v>
      </c>
      <c r="P8" s="239">
        <v>10522.796138348311</v>
      </c>
      <c r="Q8" s="239">
        <v>1561.517933540553</v>
      </c>
      <c r="R8" s="239">
        <f t="shared" si="2"/>
        <v>927857.74523377325</v>
      </c>
      <c r="S8" s="27"/>
      <c r="T8" s="3"/>
    </row>
    <row r="9" spans="1:20" ht="15" customHeight="1">
      <c r="A9" s="4">
        <v>8</v>
      </c>
      <c r="B9" s="4">
        <v>109414</v>
      </c>
      <c r="C9" s="4" t="s">
        <v>3</v>
      </c>
      <c r="D9" s="3" t="s">
        <v>3</v>
      </c>
      <c r="E9" s="4">
        <v>609414</v>
      </c>
      <c r="F9" s="4" t="s">
        <v>220</v>
      </c>
      <c r="G9" s="3" t="s">
        <v>221</v>
      </c>
      <c r="H9" s="26">
        <v>0.77083333333333337</v>
      </c>
      <c r="I9" s="26">
        <v>0.33333333333333331</v>
      </c>
      <c r="J9" s="3" t="s">
        <v>2485</v>
      </c>
      <c r="K9" s="3" t="s">
        <v>9733</v>
      </c>
      <c r="L9" s="130">
        <f t="shared" si="0"/>
        <v>2.1363636363636362</v>
      </c>
      <c r="M9" s="4">
        <v>47</v>
      </c>
      <c r="N9" s="130">
        <f t="shared" si="1"/>
        <v>10.545454545454545</v>
      </c>
      <c r="O9" s="4">
        <v>232</v>
      </c>
      <c r="P9" s="239">
        <v>10522.796138348311</v>
      </c>
      <c r="Q9" s="239">
        <v>1561.517933540553</v>
      </c>
      <c r="R9" s="239">
        <f t="shared" si="2"/>
        <v>856843.5790837789</v>
      </c>
      <c r="S9" s="27"/>
      <c r="T9" s="3"/>
    </row>
    <row r="10" spans="1:20" ht="15" customHeight="1">
      <c r="A10" s="4">
        <v>9</v>
      </c>
      <c r="B10" s="4">
        <v>109414</v>
      </c>
      <c r="C10" s="4" t="s">
        <v>3</v>
      </c>
      <c r="D10" s="3" t="s">
        <v>3</v>
      </c>
      <c r="E10" s="4">
        <v>509421</v>
      </c>
      <c r="F10" s="4" t="s">
        <v>863</v>
      </c>
      <c r="G10" s="3" t="s">
        <v>260</v>
      </c>
      <c r="H10" s="26">
        <v>0.77083333333333337</v>
      </c>
      <c r="I10" s="26">
        <v>0.58333333333333337</v>
      </c>
      <c r="J10" s="3" t="s">
        <v>2485</v>
      </c>
      <c r="K10" s="3" t="s">
        <v>2742</v>
      </c>
      <c r="L10" s="130">
        <f t="shared" si="0"/>
        <v>1</v>
      </c>
      <c r="M10" s="4">
        <v>22</v>
      </c>
      <c r="N10" s="130">
        <f t="shared" si="1"/>
        <v>4.0909090909090908</v>
      </c>
      <c r="O10" s="4">
        <v>90</v>
      </c>
      <c r="P10" s="239">
        <v>10522.796138348311</v>
      </c>
      <c r="Q10" s="239">
        <v>1561.517933540553</v>
      </c>
      <c r="R10" s="239">
        <f t="shared" si="2"/>
        <v>372038.1290623126</v>
      </c>
      <c r="S10" s="27"/>
      <c r="T10" s="3"/>
    </row>
    <row r="11" spans="1:20" ht="15" customHeight="1">
      <c r="A11" s="4">
        <v>10</v>
      </c>
      <c r="B11" s="4">
        <v>109414</v>
      </c>
      <c r="C11" s="4" t="s">
        <v>3</v>
      </c>
      <c r="D11" s="3" t="s">
        <v>3</v>
      </c>
      <c r="E11" s="4">
        <v>809431</v>
      </c>
      <c r="F11" s="4" t="s">
        <v>282</v>
      </c>
      <c r="G11" s="3" t="s">
        <v>283</v>
      </c>
      <c r="H11" s="26">
        <v>0.77083333333333337</v>
      </c>
      <c r="I11" s="26">
        <v>0.60416666666666663</v>
      </c>
      <c r="J11" s="3" t="s">
        <v>2485</v>
      </c>
      <c r="K11" s="3" t="s">
        <v>2742</v>
      </c>
      <c r="L11" s="130">
        <f t="shared" si="0"/>
        <v>0.90909090909090906</v>
      </c>
      <c r="M11" s="4">
        <v>20</v>
      </c>
      <c r="N11" s="130">
        <f t="shared" si="1"/>
        <v>1.7727272727272727</v>
      </c>
      <c r="O11" s="4">
        <v>39</v>
      </c>
      <c r="P11" s="239">
        <v>10522.796138348311</v>
      </c>
      <c r="Q11" s="239">
        <v>1561.517933540553</v>
      </c>
      <c r="R11" s="239">
        <f t="shared" si="2"/>
        <v>271355.12217504781</v>
      </c>
      <c r="S11" s="27"/>
      <c r="T11" s="3"/>
    </row>
    <row r="12" spans="1:20" ht="15" customHeight="1">
      <c r="A12" s="4">
        <v>11</v>
      </c>
      <c r="B12" s="4">
        <v>109414</v>
      </c>
      <c r="C12" s="4" t="s">
        <v>3</v>
      </c>
      <c r="D12" s="3" t="s">
        <v>3</v>
      </c>
      <c r="E12" s="4">
        <v>809421</v>
      </c>
      <c r="F12" s="4" t="s">
        <v>282</v>
      </c>
      <c r="G12" s="3" t="s">
        <v>297</v>
      </c>
      <c r="H12" s="26">
        <v>0.77083333333333337</v>
      </c>
      <c r="I12" s="26">
        <v>0.33333333333333331</v>
      </c>
      <c r="J12" s="3" t="s">
        <v>2485</v>
      </c>
      <c r="K12" s="3" t="s">
        <v>2742</v>
      </c>
      <c r="L12" s="130">
        <f t="shared" si="0"/>
        <v>1.1818181818181819</v>
      </c>
      <c r="M12" s="4">
        <v>26</v>
      </c>
      <c r="N12" s="130">
        <f t="shared" si="1"/>
        <v>7.6363636363636367</v>
      </c>
      <c r="O12" s="4">
        <v>168</v>
      </c>
      <c r="P12" s="239">
        <v>5740.5228246442939</v>
      </c>
      <c r="Q12" s="239">
        <v>1561.517933540553</v>
      </c>
      <c r="R12" s="239">
        <f t="shared" si="2"/>
        <v>411588.60627556453</v>
      </c>
      <c r="S12" s="27"/>
      <c r="T12" s="3"/>
    </row>
    <row r="13" spans="1:20" ht="15" customHeight="1">
      <c r="A13" s="4">
        <v>12</v>
      </c>
      <c r="B13" s="4">
        <v>109414</v>
      </c>
      <c r="C13" s="4" t="s">
        <v>3</v>
      </c>
      <c r="D13" s="3" t="s">
        <v>3</v>
      </c>
      <c r="E13" s="4">
        <v>309414</v>
      </c>
      <c r="F13" s="4" t="s">
        <v>340</v>
      </c>
      <c r="G13" s="3" t="s">
        <v>341</v>
      </c>
      <c r="H13" s="26">
        <v>0.77083333333333337</v>
      </c>
      <c r="I13" s="26">
        <v>0.45833333333333331</v>
      </c>
      <c r="J13" s="3" t="s">
        <v>2485</v>
      </c>
      <c r="K13" s="3" t="s">
        <v>2742</v>
      </c>
      <c r="L13" s="130">
        <f t="shared" si="0"/>
        <v>2.3636363636363638</v>
      </c>
      <c r="M13" s="4">
        <v>52</v>
      </c>
      <c r="N13" s="130">
        <f t="shared" si="1"/>
        <v>13.227272727272727</v>
      </c>
      <c r="O13" s="4">
        <v>291</v>
      </c>
      <c r="P13" s="239">
        <v>10522.796138348311</v>
      </c>
      <c r="Q13" s="239">
        <v>1952.3959858699891</v>
      </c>
      <c r="R13" s="239">
        <f t="shared" si="2"/>
        <v>1115332.6310822791</v>
      </c>
      <c r="S13" s="27"/>
      <c r="T13" s="3"/>
    </row>
    <row r="14" spans="1:20" ht="15" customHeight="1">
      <c r="A14" s="4">
        <v>13</v>
      </c>
      <c r="B14" s="4">
        <v>109414</v>
      </c>
      <c r="C14" s="4" t="s">
        <v>3</v>
      </c>
      <c r="D14" s="3" t="s">
        <v>3</v>
      </c>
      <c r="E14" s="4">
        <v>209414</v>
      </c>
      <c r="F14" s="4" t="s">
        <v>405</v>
      </c>
      <c r="G14" s="3" t="s">
        <v>406</v>
      </c>
      <c r="H14" s="26">
        <v>0.77083333333333337</v>
      </c>
      <c r="I14" s="26">
        <v>0.33333333333333331</v>
      </c>
      <c r="J14" s="3" t="s">
        <v>2485</v>
      </c>
      <c r="K14" s="3" t="s">
        <v>9733</v>
      </c>
      <c r="L14" s="130">
        <f t="shared" si="0"/>
        <v>3.1818181818181817</v>
      </c>
      <c r="M14" s="4">
        <v>70</v>
      </c>
      <c r="N14" s="130">
        <f t="shared" si="1"/>
        <v>21.09090909090909</v>
      </c>
      <c r="O14" s="4">
        <v>464</v>
      </c>
      <c r="P14" s="239">
        <v>10522.796138348311</v>
      </c>
      <c r="Q14" s="239">
        <v>1952.3959858699891</v>
      </c>
      <c r="R14" s="239">
        <f t="shared" si="2"/>
        <v>1642507.4671280566</v>
      </c>
      <c r="S14" s="27"/>
      <c r="T14" s="3"/>
    </row>
    <row r="15" spans="1:20" ht="15" customHeight="1">
      <c r="A15" s="4">
        <v>14</v>
      </c>
      <c r="B15" s="4">
        <v>109414</v>
      </c>
      <c r="C15" s="4" t="s">
        <v>3</v>
      </c>
      <c r="D15" s="3" t="s">
        <v>3</v>
      </c>
      <c r="E15" s="4">
        <v>809441</v>
      </c>
      <c r="F15" s="4" t="s">
        <v>282</v>
      </c>
      <c r="G15" s="3" t="s">
        <v>515</v>
      </c>
      <c r="H15" s="26">
        <v>0.77083333333333337</v>
      </c>
      <c r="I15" s="26">
        <v>0.41666666666666669</v>
      </c>
      <c r="J15" s="3" t="s">
        <v>2485</v>
      </c>
      <c r="K15" s="3" t="s">
        <v>2742</v>
      </c>
      <c r="L15" s="130">
        <f t="shared" si="0"/>
        <v>0.90909090909090906</v>
      </c>
      <c r="M15" s="4">
        <v>20</v>
      </c>
      <c r="N15" s="130">
        <f t="shared" si="1"/>
        <v>2.1363636363636362</v>
      </c>
      <c r="O15" s="4">
        <v>47</v>
      </c>
      <c r="P15" s="239">
        <v>12298.698717936897</v>
      </c>
      <c r="Q15" s="239">
        <v>2635.4354395579066</v>
      </c>
      <c r="R15" s="239">
        <f t="shared" si="2"/>
        <v>369839.44001795957</v>
      </c>
      <c r="S15" s="27"/>
      <c r="T15" s="3"/>
    </row>
    <row r="16" spans="1:20" ht="15" customHeight="1">
      <c r="A16" s="4">
        <v>15</v>
      </c>
      <c r="B16" s="4">
        <v>109414</v>
      </c>
      <c r="C16" s="4" t="s">
        <v>3</v>
      </c>
      <c r="D16" s="3" t="s">
        <v>3</v>
      </c>
      <c r="E16" s="4">
        <v>209421</v>
      </c>
      <c r="F16" s="4" t="s">
        <v>405</v>
      </c>
      <c r="G16" s="3" t="s">
        <v>523</v>
      </c>
      <c r="H16" s="26">
        <v>0.77083333333333337</v>
      </c>
      <c r="I16" s="26">
        <v>0.5</v>
      </c>
      <c r="J16" s="3" t="s">
        <v>2485</v>
      </c>
      <c r="K16" s="3" t="s">
        <v>2742</v>
      </c>
      <c r="L16" s="130">
        <f t="shared" si="0"/>
        <v>1</v>
      </c>
      <c r="M16" s="4">
        <v>22</v>
      </c>
      <c r="N16" s="130">
        <f t="shared" si="1"/>
        <v>3.9545454545454546</v>
      </c>
      <c r="O16" s="4">
        <v>87</v>
      </c>
      <c r="P16" s="239">
        <v>10522.796138348311</v>
      </c>
      <c r="Q16" s="239">
        <v>1952.3959858699891</v>
      </c>
      <c r="R16" s="239">
        <f t="shared" si="2"/>
        <v>401359.96581435192</v>
      </c>
      <c r="S16" s="27"/>
      <c r="T16" s="3"/>
    </row>
    <row r="17" spans="1:20" ht="15" customHeight="1">
      <c r="A17" s="4">
        <v>16</v>
      </c>
      <c r="B17" s="4">
        <v>109414</v>
      </c>
      <c r="C17" s="4" t="s">
        <v>3</v>
      </c>
      <c r="D17" s="3" t="s">
        <v>3</v>
      </c>
      <c r="E17" s="4">
        <v>809414</v>
      </c>
      <c r="F17" s="4" t="s">
        <v>282</v>
      </c>
      <c r="G17" s="3" t="s">
        <v>551</v>
      </c>
      <c r="H17" s="26">
        <v>0.77083333333333337</v>
      </c>
      <c r="I17" s="26">
        <v>0.25</v>
      </c>
      <c r="J17" s="3" t="s">
        <v>2485</v>
      </c>
      <c r="K17" s="3" t="s">
        <v>2742</v>
      </c>
      <c r="L17" s="130">
        <f t="shared" si="0"/>
        <v>2.5454545454545454</v>
      </c>
      <c r="M17" s="4">
        <v>56</v>
      </c>
      <c r="N17" s="130">
        <f t="shared" si="1"/>
        <v>17.045454545454547</v>
      </c>
      <c r="O17" s="4">
        <v>375</v>
      </c>
      <c r="P17" s="239">
        <v>5740.5228246442939</v>
      </c>
      <c r="Q17" s="239">
        <v>1561.517933540553</v>
      </c>
      <c r="R17" s="239">
        <f t="shared" si="2"/>
        <v>907038.5032577879</v>
      </c>
      <c r="S17" s="27"/>
      <c r="T17" s="3"/>
    </row>
    <row r="18" spans="1:20" ht="15" customHeight="1">
      <c r="A18" s="4">
        <v>17</v>
      </c>
      <c r="B18" s="4">
        <v>109414</v>
      </c>
      <c r="C18" s="4" t="s">
        <v>3</v>
      </c>
      <c r="D18" s="3" t="s">
        <v>3</v>
      </c>
      <c r="E18" s="4">
        <v>609421</v>
      </c>
      <c r="F18" s="4" t="s">
        <v>220</v>
      </c>
      <c r="G18" s="3" t="s">
        <v>588</v>
      </c>
      <c r="H18" s="26">
        <v>0.77083333333333337</v>
      </c>
      <c r="I18" s="26">
        <v>0.45833333333333331</v>
      </c>
      <c r="J18" s="3" t="s">
        <v>2485</v>
      </c>
      <c r="K18" s="3" t="s">
        <v>9733</v>
      </c>
      <c r="L18" s="130">
        <f t="shared" si="0"/>
        <v>1.0909090909090908</v>
      </c>
      <c r="M18" s="4">
        <v>24</v>
      </c>
      <c r="N18" s="130">
        <f t="shared" si="1"/>
        <v>8.045454545454545</v>
      </c>
      <c r="O18" s="4">
        <v>177</v>
      </c>
      <c r="P18" s="239">
        <v>10522.796138348311</v>
      </c>
      <c r="Q18" s="239">
        <v>1952.3959858699891</v>
      </c>
      <c r="R18" s="239">
        <f t="shared" si="2"/>
        <v>598121.19681934756</v>
      </c>
      <c r="S18" s="27"/>
      <c r="T18" s="3"/>
    </row>
    <row r="19" spans="1:20" ht="15" customHeight="1">
      <c r="A19" s="4">
        <v>18</v>
      </c>
      <c r="B19" s="4">
        <v>109414</v>
      </c>
      <c r="C19" s="4" t="s">
        <v>3</v>
      </c>
      <c r="D19" s="3" t="s">
        <v>3</v>
      </c>
      <c r="E19" s="4">
        <v>609431</v>
      </c>
      <c r="F19" s="4" t="s">
        <v>220</v>
      </c>
      <c r="G19" s="3" t="s">
        <v>627</v>
      </c>
      <c r="H19" s="26">
        <v>0.77083333333333337</v>
      </c>
      <c r="I19" s="26">
        <v>0.4375</v>
      </c>
      <c r="J19" s="3" t="s">
        <v>2485</v>
      </c>
      <c r="K19" s="3" t="s">
        <v>2742</v>
      </c>
      <c r="L19" s="130">
        <f t="shared" si="0"/>
        <v>0.90909090909090906</v>
      </c>
      <c r="M19" s="4">
        <v>20</v>
      </c>
      <c r="N19" s="130">
        <f t="shared" si="1"/>
        <v>3.4090909090909092</v>
      </c>
      <c r="O19" s="4">
        <v>75</v>
      </c>
      <c r="P19" s="239">
        <v>10522.796138348311</v>
      </c>
      <c r="Q19" s="239">
        <v>1952.3959858699891</v>
      </c>
      <c r="R19" s="239">
        <f t="shared" si="2"/>
        <v>356885.62170721544</v>
      </c>
      <c r="S19" s="27"/>
      <c r="T19" s="3"/>
    </row>
    <row r="20" spans="1:20" ht="15" customHeight="1">
      <c r="A20" s="4">
        <v>19</v>
      </c>
      <c r="B20" s="4">
        <v>109414</v>
      </c>
      <c r="C20" s="4" t="s">
        <v>3</v>
      </c>
      <c r="D20" s="3" t="s">
        <v>3</v>
      </c>
      <c r="E20" s="4">
        <v>409431</v>
      </c>
      <c r="F20" s="4" t="s">
        <v>12</v>
      </c>
      <c r="G20" s="3" t="s">
        <v>644</v>
      </c>
      <c r="H20" s="26">
        <v>0.77083333333333337</v>
      </c>
      <c r="I20" s="26">
        <v>0.41666666666666669</v>
      </c>
      <c r="J20" s="3" t="s">
        <v>2485</v>
      </c>
      <c r="K20" s="3" t="s">
        <v>2742</v>
      </c>
      <c r="L20" s="130">
        <f t="shared" si="0"/>
        <v>1</v>
      </c>
      <c r="M20" s="4">
        <v>22</v>
      </c>
      <c r="N20" s="130">
        <f t="shared" si="1"/>
        <v>4.5909090909090908</v>
      </c>
      <c r="O20" s="4">
        <v>101</v>
      </c>
      <c r="P20" s="239">
        <v>10522.796138348311</v>
      </c>
      <c r="Q20" s="239">
        <v>1952.3959858699891</v>
      </c>
      <c r="R20" s="239">
        <f t="shared" si="2"/>
        <v>428693.50961653172</v>
      </c>
      <c r="S20" s="27"/>
      <c r="T20" s="3"/>
    </row>
    <row r="21" spans="1:20" ht="15" customHeight="1">
      <c r="A21" s="4">
        <v>20</v>
      </c>
      <c r="B21" s="4">
        <v>109414</v>
      </c>
      <c r="C21" s="4" t="s">
        <v>3</v>
      </c>
      <c r="D21" s="3" t="s">
        <v>3</v>
      </c>
      <c r="E21" s="4">
        <v>709414</v>
      </c>
      <c r="F21" s="4" t="s">
        <v>670</v>
      </c>
      <c r="G21" s="3" t="s">
        <v>671</v>
      </c>
      <c r="H21" s="26">
        <v>0.77083333333333337</v>
      </c>
      <c r="I21" s="26">
        <v>8.3333333333333329E-2</v>
      </c>
      <c r="J21" s="3" t="s">
        <v>2485</v>
      </c>
      <c r="K21" s="3" t="s">
        <v>2742</v>
      </c>
      <c r="L21" s="130">
        <f t="shared" si="0"/>
        <v>2.3181818181818183</v>
      </c>
      <c r="M21" s="4">
        <v>51</v>
      </c>
      <c r="N21" s="130">
        <f t="shared" si="1"/>
        <v>15.136363636363637</v>
      </c>
      <c r="O21" s="4">
        <v>333</v>
      </c>
      <c r="P21" s="239">
        <v>5740.5228246442939</v>
      </c>
      <c r="Q21" s="239">
        <v>1561.517933540553</v>
      </c>
      <c r="R21" s="239">
        <f t="shared" si="2"/>
        <v>812752.13592586317</v>
      </c>
      <c r="S21" s="27"/>
      <c r="T21" s="3"/>
    </row>
    <row r="22" spans="1:20" ht="15" customHeight="1">
      <c r="A22" s="4">
        <v>21</v>
      </c>
      <c r="B22" s="4">
        <v>109414</v>
      </c>
      <c r="C22" s="4" t="s">
        <v>3</v>
      </c>
      <c r="D22" s="3" t="s">
        <v>3</v>
      </c>
      <c r="E22" s="4">
        <v>409421</v>
      </c>
      <c r="F22" s="4" t="s">
        <v>12</v>
      </c>
      <c r="G22" s="3" t="s">
        <v>769</v>
      </c>
      <c r="H22" s="26">
        <v>0.77083333333333337</v>
      </c>
      <c r="I22" s="26">
        <v>0.5</v>
      </c>
      <c r="J22" s="3" t="s">
        <v>2485</v>
      </c>
      <c r="K22" s="3" t="s">
        <v>2742</v>
      </c>
      <c r="L22" s="130">
        <f t="shared" si="0"/>
        <v>1.1818181818181819</v>
      </c>
      <c r="M22" s="4">
        <v>26</v>
      </c>
      <c r="N22" s="130">
        <f t="shared" si="1"/>
        <v>4.5</v>
      </c>
      <c r="O22" s="4">
        <v>99</v>
      </c>
      <c r="P22" s="239">
        <v>10522.796138348311</v>
      </c>
      <c r="Q22" s="239">
        <v>1952.3959858699891</v>
      </c>
      <c r="R22" s="239">
        <f t="shared" si="2"/>
        <v>466879.90219818498</v>
      </c>
      <c r="S22" s="27"/>
      <c r="T22" s="3"/>
    </row>
    <row r="23" spans="1:20" ht="15" customHeight="1">
      <c r="A23" s="4">
        <v>22</v>
      </c>
      <c r="B23" s="4">
        <v>109414</v>
      </c>
      <c r="C23" s="4" t="s">
        <v>3</v>
      </c>
      <c r="D23" s="3" t="s">
        <v>3</v>
      </c>
      <c r="E23" s="4">
        <v>109431</v>
      </c>
      <c r="F23" s="4" t="s">
        <v>3</v>
      </c>
      <c r="G23" s="3" t="s">
        <v>800</v>
      </c>
      <c r="H23" s="26">
        <v>0.77083333333333337</v>
      </c>
      <c r="I23" s="26">
        <v>0.33333333333333331</v>
      </c>
      <c r="J23" s="3" t="s">
        <v>2485</v>
      </c>
      <c r="K23" s="3" t="s">
        <v>2742</v>
      </c>
      <c r="L23" s="130">
        <f t="shared" si="0"/>
        <v>2.9090909090909092</v>
      </c>
      <c r="M23" s="4">
        <v>64</v>
      </c>
      <c r="N23" s="130">
        <f t="shared" si="1"/>
        <v>27.227272727272727</v>
      </c>
      <c r="O23" s="4">
        <v>599</v>
      </c>
      <c r="P23" s="239">
        <v>5740.5228246442939</v>
      </c>
      <c r="Q23" s="239">
        <v>1561.517933540553</v>
      </c>
      <c r="R23" s="239">
        <f t="shared" si="2"/>
        <v>1302742.702968026</v>
      </c>
      <c r="S23" s="27"/>
      <c r="T23" s="3"/>
    </row>
    <row r="24" spans="1:20" ht="15" customHeight="1">
      <c r="A24" s="4">
        <v>23</v>
      </c>
      <c r="B24" s="4">
        <v>109414</v>
      </c>
      <c r="C24" s="4" t="s">
        <v>3</v>
      </c>
      <c r="D24" s="3" t="s">
        <v>3</v>
      </c>
      <c r="E24" s="4">
        <v>709421</v>
      </c>
      <c r="F24" s="4" t="s">
        <v>670</v>
      </c>
      <c r="G24" s="3" t="s">
        <v>826</v>
      </c>
      <c r="H24" s="26">
        <v>0.77083333333333337</v>
      </c>
      <c r="I24" s="26">
        <v>0.33333333333333331</v>
      </c>
      <c r="J24" s="3" t="s">
        <v>2485</v>
      </c>
      <c r="K24" s="3" t="s">
        <v>2742</v>
      </c>
      <c r="L24" s="130">
        <f t="shared" si="0"/>
        <v>0.95454545454545459</v>
      </c>
      <c r="M24" s="4">
        <v>21</v>
      </c>
      <c r="N24" s="130">
        <f t="shared" si="1"/>
        <v>2.7272727272727271</v>
      </c>
      <c r="O24" s="4">
        <v>60</v>
      </c>
      <c r="P24" s="239">
        <v>5740.5228246442939</v>
      </c>
      <c r="Q24" s="239">
        <v>1561.517933540553</v>
      </c>
      <c r="R24" s="239">
        <f t="shared" si="2"/>
        <v>214242.05532996336</v>
      </c>
      <c r="S24" s="27"/>
      <c r="T24" s="3"/>
    </row>
    <row r="25" spans="1:20" ht="15" customHeight="1">
      <c r="A25" s="4">
        <v>24</v>
      </c>
      <c r="B25" s="4">
        <v>509414</v>
      </c>
      <c r="C25" s="4" t="s">
        <v>863</v>
      </c>
      <c r="D25" s="3" t="s">
        <v>137</v>
      </c>
      <c r="E25" s="4">
        <v>109414</v>
      </c>
      <c r="F25" s="4" t="s">
        <v>3</v>
      </c>
      <c r="G25" s="3" t="s">
        <v>3</v>
      </c>
      <c r="H25" s="26">
        <v>0.875</v>
      </c>
      <c r="I25" s="26">
        <v>0.4375</v>
      </c>
      <c r="J25" s="3" t="s">
        <v>2485</v>
      </c>
      <c r="K25" s="3" t="s">
        <v>9733</v>
      </c>
      <c r="L25" s="130">
        <f t="shared" si="0"/>
        <v>4.9090909090909092</v>
      </c>
      <c r="M25" s="4">
        <v>108</v>
      </c>
      <c r="N25" s="130">
        <f t="shared" si="1"/>
        <v>45.18181818181818</v>
      </c>
      <c r="O25" s="4">
        <v>994</v>
      </c>
      <c r="P25" s="239">
        <v>5740.5228246442939</v>
      </c>
      <c r="Q25" s="239">
        <v>1659.2374466229121</v>
      </c>
      <c r="R25" s="239">
        <f t="shared" si="2"/>
        <v>2269258.4870047583</v>
      </c>
      <c r="S25" s="27"/>
      <c r="T25" s="3"/>
    </row>
    <row r="26" spans="1:20" ht="15" customHeight="1">
      <c r="A26" s="4">
        <v>25</v>
      </c>
      <c r="B26" s="4">
        <v>509414</v>
      </c>
      <c r="C26" s="4" t="s">
        <v>863</v>
      </c>
      <c r="D26" s="3" t="s">
        <v>137</v>
      </c>
      <c r="E26" s="4">
        <v>509421</v>
      </c>
      <c r="F26" s="4" t="s">
        <v>863</v>
      </c>
      <c r="G26" s="3" t="s">
        <v>260</v>
      </c>
      <c r="H26" s="26">
        <v>0.875</v>
      </c>
      <c r="I26" s="26">
        <v>0.58333333333333337</v>
      </c>
      <c r="J26" s="3" t="s">
        <v>2485</v>
      </c>
      <c r="K26" s="3" t="s">
        <v>2742</v>
      </c>
      <c r="L26" s="130">
        <f t="shared" si="0"/>
        <v>1.9090909090909092</v>
      </c>
      <c r="M26" s="4">
        <v>42</v>
      </c>
      <c r="N26" s="130">
        <f t="shared" si="1"/>
        <v>15.5</v>
      </c>
      <c r="O26" s="4">
        <v>341</v>
      </c>
      <c r="P26" s="239">
        <v>5740.5228246442939</v>
      </c>
      <c r="Q26" s="239">
        <v>1561.517933540553</v>
      </c>
      <c r="R26" s="239">
        <f t="shared" si="2"/>
        <v>773579.57397238899</v>
      </c>
      <c r="S26" s="27"/>
      <c r="T26" s="3"/>
    </row>
    <row r="27" spans="1:20" ht="15" customHeight="1">
      <c r="A27" s="4">
        <v>26</v>
      </c>
      <c r="B27" s="4">
        <v>609414</v>
      </c>
      <c r="C27" s="4" t="s">
        <v>220</v>
      </c>
      <c r="D27" s="3" t="s">
        <v>221</v>
      </c>
      <c r="E27" s="4">
        <v>109414</v>
      </c>
      <c r="F27" s="4" t="s">
        <v>3</v>
      </c>
      <c r="G27" s="3" t="s">
        <v>3</v>
      </c>
      <c r="H27" s="26">
        <v>0.79166666666666663</v>
      </c>
      <c r="I27" s="26">
        <v>0.33333333333333331</v>
      </c>
      <c r="J27" s="3" t="s">
        <v>2485</v>
      </c>
      <c r="K27" s="3" t="s">
        <v>9733</v>
      </c>
      <c r="L27" s="130">
        <f t="shared" si="0"/>
        <v>4.8636363636363633</v>
      </c>
      <c r="M27" s="4">
        <v>107</v>
      </c>
      <c r="N27" s="130">
        <f t="shared" si="1"/>
        <v>52.227272727272727</v>
      </c>
      <c r="O27" s="4">
        <v>1149</v>
      </c>
      <c r="P27" s="239">
        <v>5740.5228246442939</v>
      </c>
      <c r="Q27" s="239">
        <v>1659.2374466229121</v>
      </c>
      <c r="R27" s="239">
        <f t="shared" si="2"/>
        <v>2520699.7684066654</v>
      </c>
      <c r="S27" s="27"/>
      <c r="T27" s="3"/>
    </row>
    <row r="28" spans="1:20" ht="15" customHeight="1">
      <c r="A28" s="4">
        <v>27</v>
      </c>
      <c r="B28" s="4">
        <v>609414</v>
      </c>
      <c r="C28" s="4" t="s">
        <v>220</v>
      </c>
      <c r="D28" s="3" t="s">
        <v>221</v>
      </c>
      <c r="E28" s="4">
        <v>609421</v>
      </c>
      <c r="F28" s="4" t="s">
        <v>220</v>
      </c>
      <c r="G28" s="3" t="s">
        <v>588</v>
      </c>
      <c r="H28" s="26">
        <v>0.79166666666666663</v>
      </c>
      <c r="I28" s="26">
        <v>0.33333333333333331</v>
      </c>
      <c r="J28" s="3" t="s">
        <v>2485</v>
      </c>
      <c r="K28" s="3" t="s">
        <v>9733</v>
      </c>
      <c r="L28" s="130">
        <f t="shared" si="0"/>
        <v>2.6363636363636362</v>
      </c>
      <c r="M28" s="4">
        <v>58</v>
      </c>
      <c r="N28" s="130">
        <f t="shared" si="1"/>
        <v>29.045454545454547</v>
      </c>
      <c r="O28" s="4">
        <v>639</v>
      </c>
      <c r="P28" s="239">
        <v>5740.5228246442939</v>
      </c>
      <c r="Q28" s="239">
        <v>1561.517933540553</v>
      </c>
      <c r="R28" s="239">
        <f t="shared" si="2"/>
        <v>1330760.2833617823</v>
      </c>
      <c r="S28" s="27"/>
      <c r="T28" s="3"/>
    </row>
    <row r="29" spans="1:20" ht="15" customHeight="1">
      <c r="A29" s="4">
        <v>28</v>
      </c>
      <c r="B29" s="4">
        <v>609414</v>
      </c>
      <c r="C29" s="4" t="s">
        <v>220</v>
      </c>
      <c r="D29" s="3" t="s">
        <v>221</v>
      </c>
      <c r="E29" s="4">
        <v>609431</v>
      </c>
      <c r="F29" s="4" t="s">
        <v>220</v>
      </c>
      <c r="G29" s="3" t="s">
        <v>627</v>
      </c>
      <c r="H29" s="26">
        <v>0.79166666666666663</v>
      </c>
      <c r="I29" s="26">
        <v>0.33333333333333331</v>
      </c>
      <c r="J29" s="3" t="s">
        <v>2485</v>
      </c>
      <c r="K29" s="3" t="s">
        <v>2742</v>
      </c>
      <c r="L29" s="130">
        <f t="shared" si="0"/>
        <v>2.6363636363636362</v>
      </c>
      <c r="M29" s="4">
        <v>58</v>
      </c>
      <c r="N29" s="130">
        <f t="shared" si="1"/>
        <v>23.954545454545453</v>
      </c>
      <c r="O29" s="4">
        <v>527</v>
      </c>
      <c r="P29" s="239">
        <v>5740.5228246442939</v>
      </c>
      <c r="Q29" s="239">
        <v>1561.517933540553</v>
      </c>
      <c r="R29" s="239">
        <f t="shared" si="2"/>
        <v>1155870.2748052403</v>
      </c>
      <c r="S29" s="27"/>
      <c r="T29" s="3"/>
    </row>
    <row r="30" spans="1:20" ht="15" customHeight="1">
      <c r="A30" s="4">
        <v>29</v>
      </c>
      <c r="B30" s="4">
        <v>509421</v>
      </c>
      <c r="C30" s="4" t="s">
        <v>863</v>
      </c>
      <c r="D30" s="3" t="s">
        <v>260</v>
      </c>
      <c r="E30" s="4">
        <v>109414</v>
      </c>
      <c r="F30" s="4" t="s">
        <v>3</v>
      </c>
      <c r="G30" s="3" t="s">
        <v>3</v>
      </c>
      <c r="H30" s="26">
        <v>0.875</v>
      </c>
      <c r="I30" s="26">
        <v>0.5</v>
      </c>
      <c r="J30" s="3" t="s">
        <v>2485</v>
      </c>
      <c r="K30" s="3" t="s">
        <v>9733</v>
      </c>
      <c r="L30" s="130">
        <f t="shared" si="0"/>
        <v>1.9090909090909092</v>
      </c>
      <c r="M30" s="4">
        <v>42</v>
      </c>
      <c r="N30" s="130">
        <f t="shared" si="1"/>
        <v>4.9545454545454541</v>
      </c>
      <c r="O30" s="4">
        <v>109</v>
      </c>
      <c r="P30" s="239">
        <v>5740.5228246442939</v>
      </c>
      <c r="Q30" s="239">
        <v>1659.2374466229121</v>
      </c>
      <c r="R30" s="239">
        <f t="shared" si="2"/>
        <v>421958.84031695779</v>
      </c>
      <c r="S30" s="27"/>
      <c r="T30" s="3"/>
    </row>
    <row r="31" spans="1:20" ht="15" customHeight="1">
      <c r="A31" s="4">
        <v>30</v>
      </c>
      <c r="B31" s="4">
        <v>509421</v>
      </c>
      <c r="C31" s="4" t="s">
        <v>863</v>
      </c>
      <c r="D31" s="3" t="s">
        <v>260</v>
      </c>
      <c r="E31" s="4">
        <v>509414</v>
      </c>
      <c r="F31" s="4" t="s">
        <v>863</v>
      </c>
      <c r="G31" s="3" t="s">
        <v>137</v>
      </c>
      <c r="H31" s="26">
        <v>0.875</v>
      </c>
      <c r="I31" s="26">
        <v>0.41666666666666669</v>
      </c>
      <c r="J31" s="3" t="s">
        <v>2485</v>
      </c>
      <c r="K31" s="3" t="s">
        <v>2742</v>
      </c>
      <c r="L31" s="130">
        <f t="shared" si="0"/>
        <v>2.8636363636363638</v>
      </c>
      <c r="M31" s="4">
        <v>63</v>
      </c>
      <c r="N31" s="130">
        <f t="shared" si="1"/>
        <v>18.90909090909091</v>
      </c>
      <c r="O31" s="4">
        <v>416</v>
      </c>
      <c r="P31" s="239">
        <v>5740.5228246442939</v>
      </c>
      <c r="Q31" s="239">
        <v>1561.517933540553</v>
      </c>
      <c r="R31" s="239">
        <f t="shared" si="2"/>
        <v>1011244.3983054606</v>
      </c>
      <c r="S31" s="27"/>
      <c r="T31" s="3"/>
    </row>
    <row r="32" spans="1:20" ht="15" customHeight="1">
      <c r="A32" s="4">
        <v>31</v>
      </c>
      <c r="B32" s="4">
        <v>809431</v>
      </c>
      <c r="C32" s="4" t="s">
        <v>282</v>
      </c>
      <c r="D32" s="3" t="s">
        <v>283</v>
      </c>
      <c r="E32" s="4">
        <v>109414</v>
      </c>
      <c r="F32" s="4" t="s">
        <v>3</v>
      </c>
      <c r="G32" s="3" t="s">
        <v>3</v>
      </c>
      <c r="H32" s="26">
        <v>0.875</v>
      </c>
      <c r="I32" s="26">
        <v>0.4375</v>
      </c>
      <c r="J32" s="3" t="s">
        <v>2485</v>
      </c>
      <c r="K32" s="3" t="s">
        <v>9733</v>
      </c>
      <c r="L32" s="130">
        <f t="shared" si="0"/>
        <v>1.8181818181818181</v>
      </c>
      <c r="M32" s="4">
        <v>40</v>
      </c>
      <c r="N32" s="130">
        <f t="shared" si="1"/>
        <v>4.9090909090909092</v>
      </c>
      <c r="O32" s="4">
        <v>108</v>
      </c>
      <c r="P32" s="239">
        <v>5740.5228246442939</v>
      </c>
      <c r="Q32" s="239">
        <v>1659.2374466229121</v>
      </c>
      <c r="R32" s="239">
        <f t="shared" si="2"/>
        <v>408818.5572210463</v>
      </c>
      <c r="S32" s="27"/>
      <c r="T32" s="3"/>
    </row>
    <row r="33" spans="1:20" ht="15" customHeight="1">
      <c r="A33" s="4">
        <v>32</v>
      </c>
      <c r="B33" s="4">
        <v>809431</v>
      </c>
      <c r="C33" s="4" t="s">
        <v>282</v>
      </c>
      <c r="D33" s="3" t="s">
        <v>283</v>
      </c>
      <c r="E33" s="4">
        <v>809414</v>
      </c>
      <c r="F33" s="4" t="s">
        <v>282</v>
      </c>
      <c r="G33" s="3" t="s">
        <v>551</v>
      </c>
      <c r="H33" s="26">
        <v>0.875</v>
      </c>
      <c r="I33" s="26">
        <v>0.25</v>
      </c>
      <c r="J33" s="3" t="s">
        <v>2485</v>
      </c>
      <c r="K33" s="3" t="s">
        <v>2742</v>
      </c>
      <c r="L33" s="130">
        <f t="shared" si="0"/>
        <v>2.6818181818181817</v>
      </c>
      <c r="M33" s="4">
        <v>59</v>
      </c>
      <c r="N33" s="130">
        <f t="shared" si="1"/>
        <v>15.772727272727273</v>
      </c>
      <c r="O33" s="4">
        <v>347</v>
      </c>
      <c r="P33" s="239">
        <v>5740.5228246442939</v>
      </c>
      <c r="Q33" s="239">
        <v>1561.517933540553</v>
      </c>
      <c r="R33" s="239">
        <f t="shared" si="2"/>
        <v>880537.56959258532</v>
      </c>
      <c r="S33" s="27"/>
      <c r="T33" s="3"/>
    </row>
    <row r="34" spans="1:20" ht="15" customHeight="1">
      <c r="A34" s="4">
        <v>33</v>
      </c>
      <c r="B34" s="4">
        <v>809421</v>
      </c>
      <c r="C34" s="4" t="s">
        <v>282</v>
      </c>
      <c r="D34" s="3" t="s">
        <v>297</v>
      </c>
      <c r="E34" s="4">
        <v>109414</v>
      </c>
      <c r="F34" s="4" t="s">
        <v>3</v>
      </c>
      <c r="G34" s="3" t="s">
        <v>3</v>
      </c>
      <c r="H34" s="26">
        <v>0.83333333333333337</v>
      </c>
      <c r="I34" s="26">
        <v>0.33333333333333331</v>
      </c>
      <c r="J34" s="3" t="s">
        <v>2485</v>
      </c>
      <c r="K34" s="3" t="s">
        <v>9733</v>
      </c>
      <c r="L34" s="130">
        <f t="shared" si="0"/>
        <v>1.9090909090909092</v>
      </c>
      <c r="M34" s="4">
        <v>42</v>
      </c>
      <c r="N34" s="130">
        <f t="shared" si="1"/>
        <v>11.863636363636363</v>
      </c>
      <c r="O34" s="4">
        <v>261</v>
      </c>
      <c r="P34" s="239">
        <v>5740.5228246442939</v>
      </c>
      <c r="Q34" s="239">
        <v>1561.517933540553</v>
      </c>
      <c r="R34" s="239">
        <f t="shared" si="2"/>
        <v>648658.13928914466</v>
      </c>
      <c r="S34" s="27"/>
      <c r="T34" s="3"/>
    </row>
    <row r="35" spans="1:20" ht="15" customHeight="1">
      <c r="A35" s="4">
        <v>34</v>
      </c>
      <c r="B35" s="4">
        <v>809421</v>
      </c>
      <c r="C35" s="4" t="s">
        <v>282</v>
      </c>
      <c r="D35" s="3" t="s">
        <v>297</v>
      </c>
      <c r="E35" s="4">
        <v>809414</v>
      </c>
      <c r="F35" s="4" t="s">
        <v>282</v>
      </c>
      <c r="G35" s="3" t="s">
        <v>551</v>
      </c>
      <c r="H35" s="26">
        <v>0.83333333333333337</v>
      </c>
      <c r="I35" s="26">
        <v>0.25</v>
      </c>
      <c r="J35" s="3" t="s">
        <v>2485</v>
      </c>
      <c r="K35" s="3" t="s">
        <v>2742</v>
      </c>
      <c r="L35" s="130">
        <f t="shared" si="0"/>
        <v>4.7727272727272725</v>
      </c>
      <c r="M35" s="4">
        <v>105</v>
      </c>
      <c r="N35" s="130">
        <f t="shared" si="1"/>
        <v>43.454545454545453</v>
      </c>
      <c r="O35" s="4">
        <v>956</v>
      </c>
      <c r="P35" s="239">
        <v>5740.5228246442939</v>
      </c>
      <c r="Q35" s="239">
        <v>1561.517933540553</v>
      </c>
      <c r="R35" s="239">
        <f t="shared" si="2"/>
        <v>2095566.0410524197</v>
      </c>
      <c r="S35" s="27"/>
      <c r="T35" s="3"/>
    </row>
    <row r="36" spans="1:20" ht="15" customHeight="1">
      <c r="A36" s="4">
        <v>35</v>
      </c>
      <c r="B36" s="4">
        <v>309414</v>
      </c>
      <c r="C36" s="4" t="s">
        <v>340</v>
      </c>
      <c r="D36" s="3" t="s">
        <v>341</v>
      </c>
      <c r="E36" s="4">
        <v>109414</v>
      </c>
      <c r="F36" s="4" t="s">
        <v>3</v>
      </c>
      <c r="G36" s="3" t="s">
        <v>3</v>
      </c>
      <c r="H36" s="26">
        <v>0.75</v>
      </c>
      <c r="I36" s="26">
        <v>0.375</v>
      </c>
      <c r="J36" s="3" t="s">
        <v>2485</v>
      </c>
      <c r="K36" s="3" t="s">
        <v>9733</v>
      </c>
      <c r="L36" s="130">
        <f t="shared" si="0"/>
        <v>5.7272727272727275</v>
      </c>
      <c r="M36" s="4">
        <v>126</v>
      </c>
      <c r="N36" s="130">
        <f t="shared" si="1"/>
        <v>40.81818181818182</v>
      </c>
      <c r="O36" s="4">
        <v>898</v>
      </c>
      <c r="P36" s="239">
        <v>5740.5228246442939</v>
      </c>
      <c r="Q36" s="239">
        <v>1659.2374466229121</v>
      </c>
      <c r="R36" s="239">
        <f t="shared" si="2"/>
        <v>2213301.1029725559</v>
      </c>
      <c r="S36" s="27"/>
      <c r="T36" s="3"/>
    </row>
    <row r="37" spans="1:20" ht="15" customHeight="1">
      <c r="A37" s="4">
        <v>36</v>
      </c>
      <c r="B37" s="4">
        <v>209414</v>
      </c>
      <c r="C37" s="4" t="s">
        <v>405</v>
      </c>
      <c r="D37" s="3" t="s">
        <v>406</v>
      </c>
      <c r="E37" s="4">
        <v>109414</v>
      </c>
      <c r="F37" s="4" t="s">
        <v>3</v>
      </c>
      <c r="G37" s="3" t="s">
        <v>3</v>
      </c>
      <c r="H37" s="26">
        <v>0.79166666666666663</v>
      </c>
      <c r="I37" s="26">
        <v>0.33333333333333331</v>
      </c>
      <c r="J37" s="3" t="s">
        <v>2485</v>
      </c>
      <c r="K37" s="3" t="s">
        <v>9733</v>
      </c>
      <c r="L37" s="130">
        <f t="shared" si="0"/>
        <v>6.8181818181818183</v>
      </c>
      <c r="M37" s="4">
        <v>150</v>
      </c>
      <c r="N37" s="130">
        <f t="shared" si="1"/>
        <v>74.590909090909093</v>
      </c>
      <c r="O37" s="4">
        <v>1641</v>
      </c>
      <c r="P37" s="239">
        <v>5740.5228246442939</v>
      </c>
      <c r="Q37" s="239">
        <v>1659.2374466229121</v>
      </c>
      <c r="R37" s="239">
        <f t="shared" si="2"/>
        <v>3583887.0736048431</v>
      </c>
      <c r="S37" s="27"/>
      <c r="T37" s="3"/>
    </row>
    <row r="38" spans="1:20" ht="15" customHeight="1">
      <c r="A38" s="4">
        <v>37</v>
      </c>
      <c r="B38" s="4">
        <v>209414</v>
      </c>
      <c r="C38" s="4" t="s">
        <v>405</v>
      </c>
      <c r="D38" s="3" t="s">
        <v>406</v>
      </c>
      <c r="E38" s="4">
        <v>209421</v>
      </c>
      <c r="F38" s="4" t="s">
        <v>405</v>
      </c>
      <c r="G38" s="3" t="s">
        <v>523</v>
      </c>
      <c r="H38" s="26">
        <v>0.79166666666666663</v>
      </c>
      <c r="I38" s="26">
        <v>0.5</v>
      </c>
      <c r="J38" s="3" t="s">
        <v>2485</v>
      </c>
      <c r="K38" s="3" t="s">
        <v>2742</v>
      </c>
      <c r="L38" s="130">
        <f t="shared" si="0"/>
        <v>2</v>
      </c>
      <c r="M38" s="4">
        <v>44</v>
      </c>
      <c r="N38" s="130">
        <f t="shared" si="1"/>
        <v>19.863636363636363</v>
      </c>
      <c r="O38" s="4">
        <v>437</v>
      </c>
      <c r="P38" s="239">
        <v>10522.796138348311</v>
      </c>
      <c r="Q38" s="239">
        <v>1952.3959858699891</v>
      </c>
      <c r="R38" s="239">
        <f t="shared" si="2"/>
        <v>1316200.075912511</v>
      </c>
      <c r="S38" s="27"/>
      <c r="T38" s="3"/>
    </row>
    <row r="39" spans="1:20" ht="15" customHeight="1">
      <c r="A39" s="4">
        <v>38</v>
      </c>
      <c r="B39" s="4">
        <v>809441</v>
      </c>
      <c r="C39" s="4" t="s">
        <v>282</v>
      </c>
      <c r="D39" s="3" t="s">
        <v>515</v>
      </c>
      <c r="E39" s="4">
        <v>109414</v>
      </c>
      <c r="F39" s="4" t="s">
        <v>3</v>
      </c>
      <c r="G39" s="3" t="s">
        <v>3</v>
      </c>
      <c r="H39" s="26">
        <v>0.45833333333333331</v>
      </c>
      <c r="I39" s="26">
        <v>0.45833333333333331</v>
      </c>
      <c r="J39" s="3" t="s">
        <v>2485</v>
      </c>
      <c r="K39" s="3" t="s">
        <v>9733</v>
      </c>
      <c r="L39" s="130">
        <f t="shared" si="0"/>
        <v>1.8181818181818181</v>
      </c>
      <c r="M39" s="4">
        <v>40</v>
      </c>
      <c r="N39" s="130">
        <f t="shared" si="1"/>
        <v>6.3636363636363633</v>
      </c>
      <c r="O39" s="4">
        <v>140</v>
      </c>
      <c r="P39" s="239">
        <v>5740.5228246442939</v>
      </c>
      <c r="Q39" s="239">
        <v>1659.2374466229121</v>
      </c>
      <c r="R39" s="239">
        <f t="shared" si="2"/>
        <v>461914.15551297949</v>
      </c>
      <c r="S39" s="27"/>
      <c r="T39" s="3"/>
    </row>
    <row r="40" spans="1:20" ht="15" customHeight="1">
      <c r="A40" s="4">
        <v>39</v>
      </c>
      <c r="B40" s="4">
        <v>809441</v>
      </c>
      <c r="C40" s="4" t="s">
        <v>282</v>
      </c>
      <c r="D40" s="3" t="s">
        <v>515</v>
      </c>
      <c r="E40" s="4">
        <v>809414</v>
      </c>
      <c r="F40" s="4" t="s">
        <v>282</v>
      </c>
      <c r="G40" s="3" t="s">
        <v>551</v>
      </c>
      <c r="H40" s="26">
        <v>0.45833333333333331</v>
      </c>
      <c r="I40" s="26">
        <v>0.64583333333333337</v>
      </c>
      <c r="J40" s="3" t="s">
        <v>2485</v>
      </c>
      <c r="K40" s="3" t="s">
        <v>2742</v>
      </c>
      <c r="L40" s="130">
        <f t="shared" si="0"/>
        <v>1.8181818181818181</v>
      </c>
      <c r="M40" s="4">
        <v>40</v>
      </c>
      <c r="N40" s="130">
        <f t="shared" si="1"/>
        <v>10.636363636363637</v>
      </c>
      <c r="O40" s="4">
        <v>234</v>
      </c>
      <c r="P40" s="239">
        <v>5740.5228246442939</v>
      </c>
      <c r="Q40" s="239">
        <v>1561.517933540553</v>
      </c>
      <c r="R40" s="239">
        <f t="shared" si="2"/>
        <v>595016.1094342611</v>
      </c>
      <c r="S40" s="27"/>
      <c r="T40" s="3"/>
    </row>
    <row r="41" spans="1:20" ht="15" customHeight="1">
      <c r="A41" s="4">
        <v>40</v>
      </c>
      <c r="B41" s="4">
        <v>209421</v>
      </c>
      <c r="C41" s="4" t="s">
        <v>405</v>
      </c>
      <c r="D41" s="3" t="s">
        <v>523</v>
      </c>
      <c r="E41" s="4">
        <v>109414</v>
      </c>
      <c r="F41" s="4" t="s">
        <v>3</v>
      </c>
      <c r="G41" s="3" t="s">
        <v>3</v>
      </c>
      <c r="H41" s="26">
        <v>0.20833333333333334</v>
      </c>
      <c r="I41" s="26">
        <v>0.5</v>
      </c>
      <c r="J41" s="3" t="s">
        <v>9734</v>
      </c>
      <c r="K41" s="3" t="s">
        <v>9733</v>
      </c>
      <c r="L41" s="130">
        <f t="shared" si="0"/>
        <v>2.7272727272727271</v>
      </c>
      <c r="M41" s="4">
        <v>60</v>
      </c>
      <c r="N41" s="130">
        <f t="shared" si="1"/>
        <v>9.5</v>
      </c>
      <c r="O41" s="4">
        <v>209</v>
      </c>
      <c r="P41" s="239">
        <v>5740.5228246442939</v>
      </c>
      <c r="Q41" s="239">
        <v>1659.2374466229121</v>
      </c>
      <c r="R41" s="239">
        <f t="shared" si="2"/>
        <v>691211.99582284619</v>
      </c>
      <c r="S41" s="27"/>
      <c r="T41" s="3"/>
    </row>
    <row r="42" spans="1:20" ht="15" customHeight="1">
      <c r="A42" s="4">
        <v>41</v>
      </c>
      <c r="B42" s="4">
        <v>209421</v>
      </c>
      <c r="C42" s="4" t="s">
        <v>405</v>
      </c>
      <c r="D42" s="3" t="s">
        <v>523</v>
      </c>
      <c r="E42" s="4">
        <v>209414</v>
      </c>
      <c r="F42" s="4" t="s">
        <v>405</v>
      </c>
      <c r="G42" s="3" t="s">
        <v>406</v>
      </c>
      <c r="H42" s="26">
        <v>0.20833333333333334</v>
      </c>
      <c r="I42" s="26">
        <v>0.5</v>
      </c>
      <c r="J42" s="3" t="s">
        <v>9734</v>
      </c>
      <c r="K42" s="3" t="s">
        <v>9735</v>
      </c>
      <c r="L42" s="130">
        <f t="shared" si="0"/>
        <v>3.1363636363636362</v>
      </c>
      <c r="M42" s="4">
        <v>69</v>
      </c>
      <c r="N42" s="130">
        <f t="shared" si="1"/>
        <v>24</v>
      </c>
      <c r="O42" s="4">
        <v>528</v>
      </c>
      <c r="P42" s="239">
        <v>10522.796138348311</v>
      </c>
      <c r="Q42" s="239">
        <v>1952.3959858699891</v>
      </c>
      <c r="R42" s="239">
        <f t="shared" si="2"/>
        <v>1756938.0140853878</v>
      </c>
      <c r="S42" s="27"/>
      <c r="T42" s="3"/>
    </row>
    <row r="43" spans="1:20" ht="15" customHeight="1">
      <c r="A43" s="4">
        <v>42</v>
      </c>
      <c r="B43" s="4">
        <v>809414</v>
      </c>
      <c r="C43" s="4" t="s">
        <v>282</v>
      </c>
      <c r="D43" s="3" t="s">
        <v>551</v>
      </c>
      <c r="E43" s="4">
        <v>109414</v>
      </c>
      <c r="F43" s="4" t="s">
        <v>3</v>
      </c>
      <c r="G43" s="3" t="s">
        <v>3</v>
      </c>
      <c r="H43" s="26">
        <v>0.875</v>
      </c>
      <c r="I43" s="26">
        <v>0.33333333333333331</v>
      </c>
      <c r="J43" s="3" t="s">
        <v>2485</v>
      </c>
      <c r="K43" s="3" t="s">
        <v>9733</v>
      </c>
      <c r="L43" s="130">
        <f t="shared" si="0"/>
        <v>5.3181818181818183</v>
      </c>
      <c r="M43" s="4">
        <v>117</v>
      </c>
      <c r="N43" s="130">
        <f t="shared" si="1"/>
        <v>42.272727272727273</v>
      </c>
      <c r="O43" s="4">
        <v>930</v>
      </c>
      <c r="P43" s="239">
        <v>5740.5228246442939</v>
      </c>
      <c r="Q43" s="239">
        <v>1561.517933540553</v>
      </c>
      <c r="R43" s="239">
        <f t="shared" si="2"/>
        <v>2123852.8486760966</v>
      </c>
      <c r="S43" s="27"/>
      <c r="T43" s="3"/>
    </row>
    <row r="44" spans="1:20" ht="15" customHeight="1">
      <c r="A44" s="4">
        <v>43</v>
      </c>
      <c r="B44" s="4">
        <v>809414</v>
      </c>
      <c r="C44" s="4" t="s">
        <v>282</v>
      </c>
      <c r="D44" s="3" t="s">
        <v>551</v>
      </c>
      <c r="E44" s="4">
        <v>809431</v>
      </c>
      <c r="F44" s="4" t="s">
        <v>282</v>
      </c>
      <c r="G44" s="3" t="s">
        <v>283</v>
      </c>
      <c r="H44" s="26">
        <v>0.875</v>
      </c>
      <c r="I44" s="26">
        <v>0.58333333333333337</v>
      </c>
      <c r="J44" s="3" t="s">
        <v>2485</v>
      </c>
      <c r="K44" s="3" t="s">
        <v>2742</v>
      </c>
      <c r="L44" s="130">
        <f t="shared" si="0"/>
        <v>1.4545454545454546</v>
      </c>
      <c r="M44" s="4">
        <v>32</v>
      </c>
      <c r="N44" s="130">
        <f t="shared" si="1"/>
        <v>10.909090909090908</v>
      </c>
      <c r="O44" s="4">
        <v>240</v>
      </c>
      <c r="P44" s="239">
        <v>5740.5228246442939</v>
      </c>
      <c r="Q44" s="239">
        <v>1561.517933540553</v>
      </c>
      <c r="R44" s="239">
        <f t="shared" si="2"/>
        <v>558461.03443835012</v>
      </c>
      <c r="S44" s="27"/>
      <c r="T44" s="3"/>
    </row>
    <row r="45" spans="1:20" ht="15" customHeight="1">
      <c r="A45" s="4">
        <v>44</v>
      </c>
      <c r="B45" s="4">
        <v>809414</v>
      </c>
      <c r="C45" s="4" t="s">
        <v>282</v>
      </c>
      <c r="D45" s="3" t="s">
        <v>551</v>
      </c>
      <c r="E45" s="4">
        <v>809421</v>
      </c>
      <c r="F45" s="4" t="s">
        <v>282</v>
      </c>
      <c r="G45" s="3" t="s">
        <v>297</v>
      </c>
      <c r="H45" s="26">
        <v>0.875</v>
      </c>
      <c r="I45" s="26">
        <v>0.33333333333333331</v>
      </c>
      <c r="J45" s="3" t="s">
        <v>2485</v>
      </c>
      <c r="K45" s="3" t="s">
        <v>2742</v>
      </c>
      <c r="L45" s="130">
        <f t="shared" si="0"/>
        <v>2.2727272727272729</v>
      </c>
      <c r="M45" s="4">
        <v>50</v>
      </c>
      <c r="N45" s="130">
        <f t="shared" si="1"/>
        <v>18.772727272727273</v>
      </c>
      <c r="O45" s="4">
        <v>413</v>
      </c>
      <c r="P45" s="239">
        <v>5740.5228246442939</v>
      </c>
      <c r="Q45" s="239">
        <v>1561.517933540553</v>
      </c>
      <c r="R45" s="239">
        <f t="shared" si="2"/>
        <v>931933.04778446304</v>
      </c>
      <c r="S45" s="27"/>
      <c r="T45" s="3"/>
    </row>
    <row r="46" spans="1:20" ht="15" customHeight="1">
      <c r="A46" s="4">
        <v>45</v>
      </c>
      <c r="B46" s="4">
        <v>809414</v>
      </c>
      <c r="C46" s="4" t="s">
        <v>282</v>
      </c>
      <c r="D46" s="3" t="s">
        <v>551</v>
      </c>
      <c r="E46" s="4">
        <v>809441</v>
      </c>
      <c r="F46" s="4" t="s">
        <v>282</v>
      </c>
      <c r="G46" s="3" t="s">
        <v>515</v>
      </c>
      <c r="H46" s="26">
        <v>0.875</v>
      </c>
      <c r="I46" s="26">
        <v>0.33333333333333331</v>
      </c>
      <c r="J46" s="3" t="s">
        <v>2485</v>
      </c>
      <c r="K46" s="3" t="s">
        <v>2742</v>
      </c>
      <c r="L46" s="130">
        <f t="shared" si="0"/>
        <v>1.0454545454545454</v>
      </c>
      <c r="M46" s="4">
        <v>23</v>
      </c>
      <c r="N46" s="130">
        <f t="shared" si="1"/>
        <v>9.545454545454545</v>
      </c>
      <c r="O46" s="4">
        <v>210</v>
      </c>
      <c r="P46" s="239">
        <v>5740.5228246442939</v>
      </c>
      <c r="Q46" s="239">
        <v>1561.517933540553</v>
      </c>
      <c r="R46" s="239">
        <f t="shared" si="2"/>
        <v>459950.79101033485</v>
      </c>
      <c r="S46" s="27"/>
      <c r="T46" s="3"/>
    </row>
    <row r="47" spans="1:20" ht="15" customHeight="1">
      <c r="A47" s="4">
        <v>46</v>
      </c>
      <c r="B47" s="4">
        <v>609421</v>
      </c>
      <c r="C47" s="4" t="s">
        <v>220</v>
      </c>
      <c r="D47" s="3" t="s">
        <v>588</v>
      </c>
      <c r="E47" s="4">
        <v>109414</v>
      </c>
      <c r="F47" s="4" t="s">
        <v>3</v>
      </c>
      <c r="G47" s="3" t="s">
        <v>3</v>
      </c>
      <c r="H47" s="26">
        <v>0.875</v>
      </c>
      <c r="I47" s="26">
        <v>0.33333333333333331</v>
      </c>
      <c r="J47" s="3" t="s">
        <v>9736</v>
      </c>
      <c r="K47" s="3" t="s">
        <v>9733</v>
      </c>
      <c r="L47" s="130">
        <f t="shared" si="0"/>
        <v>2.1363636363636362</v>
      </c>
      <c r="M47" s="4">
        <v>47</v>
      </c>
      <c r="N47" s="130">
        <f t="shared" si="1"/>
        <v>14.590909090909092</v>
      </c>
      <c r="O47" s="4">
        <v>321</v>
      </c>
      <c r="P47" s="239">
        <v>5740.5228246442939</v>
      </c>
      <c r="Q47" s="239">
        <v>1659.2374466229121</v>
      </c>
      <c r="R47" s="239">
        <f t="shared" si="2"/>
        <v>802419.79312423663</v>
      </c>
      <c r="S47" s="27"/>
      <c r="T47" s="3"/>
    </row>
    <row r="48" spans="1:20" ht="15" customHeight="1">
      <c r="A48" s="4">
        <v>47</v>
      </c>
      <c r="B48" s="4">
        <v>609421</v>
      </c>
      <c r="C48" s="4" t="s">
        <v>220</v>
      </c>
      <c r="D48" s="3" t="s">
        <v>588</v>
      </c>
      <c r="E48" s="4">
        <v>609414</v>
      </c>
      <c r="F48" s="4" t="s">
        <v>220</v>
      </c>
      <c r="G48" s="3" t="s">
        <v>221</v>
      </c>
      <c r="H48" s="26">
        <v>0.875</v>
      </c>
      <c r="I48" s="26">
        <v>0.375</v>
      </c>
      <c r="J48" s="3" t="s">
        <v>9736</v>
      </c>
      <c r="K48" s="3" t="s">
        <v>9733</v>
      </c>
      <c r="L48" s="130">
        <f t="shared" si="0"/>
        <v>3.3636363636363638</v>
      </c>
      <c r="M48" s="4">
        <v>74</v>
      </c>
      <c r="N48" s="130">
        <f t="shared" si="1"/>
        <v>41.363636363636367</v>
      </c>
      <c r="O48" s="4">
        <v>910</v>
      </c>
      <c r="P48" s="239">
        <v>5740.5228246442939</v>
      </c>
      <c r="Q48" s="239">
        <v>1561.517933540553</v>
      </c>
      <c r="R48" s="239">
        <f t="shared" si="2"/>
        <v>1845780.008545581</v>
      </c>
      <c r="S48" s="27"/>
      <c r="T48" s="3"/>
    </row>
    <row r="49" spans="1:20" ht="15" customHeight="1">
      <c r="A49" s="4">
        <v>48</v>
      </c>
      <c r="B49" s="4">
        <v>609431</v>
      </c>
      <c r="C49" s="4" t="s">
        <v>220</v>
      </c>
      <c r="D49" s="3" t="s">
        <v>627</v>
      </c>
      <c r="E49" s="4">
        <v>109414</v>
      </c>
      <c r="F49" s="4" t="s">
        <v>3</v>
      </c>
      <c r="G49" s="3" t="s">
        <v>3</v>
      </c>
      <c r="H49" s="26">
        <v>0.77083333333333337</v>
      </c>
      <c r="I49" s="26">
        <v>0.33333333333333331</v>
      </c>
      <c r="J49" s="3" t="s">
        <v>2485</v>
      </c>
      <c r="K49" s="3" t="s">
        <v>9733</v>
      </c>
      <c r="L49" s="130">
        <f t="shared" si="0"/>
        <v>1.8636363636363635</v>
      </c>
      <c r="M49" s="4">
        <v>41</v>
      </c>
      <c r="N49" s="130">
        <f t="shared" si="1"/>
        <v>13.045454545454545</v>
      </c>
      <c r="O49" s="4">
        <v>287</v>
      </c>
      <c r="P49" s="239">
        <v>5740.5228246442939</v>
      </c>
      <c r="Q49" s="239">
        <v>1659.2374466229121</v>
      </c>
      <c r="R49" s="239">
        <f t="shared" si="2"/>
        <v>711562.58299119188</v>
      </c>
      <c r="S49" s="27"/>
      <c r="T49" s="3"/>
    </row>
    <row r="50" spans="1:20" ht="15" customHeight="1">
      <c r="A50" s="4">
        <v>49</v>
      </c>
      <c r="B50" s="4">
        <v>609431</v>
      </c>
      <c r="C50" s="4" t="s">
        <v>220</v>
      </c>
      <c r="D50" s="3" t="s">
        <v>627</v>
      </c>
      <c r="E50" s="4">
        <v>609414</v>
      </c>
      <c r="F50" s="4" t="s">
        <v>220</v>
      </c>
      <c r="G50" s="3" t="s">
        <v>221</v>
      </c>
      <c r="H50" s="26">
        <v>0.77083333333333337</v>
      </c>
      <c r="I50" s="26">
        <v>0.95833333333333337</v>
      </c>
      <c r="J50" s="3" t="s">
        <v>2485</v>
      </c>
      <c r="K50" s="3" t="s">
        <v>9737</v>
      </c>
      <c r="L50" s="130">
        <f t="shared" si="0"/>
        <v>2.7272727272727271</v>
      </c>
      <c r="M50" s="4">
        <v>60</v>
      </c>
      <c r="N50" s="130">
        <f t="shared" si="1"/>
        <v>24.863636363636363</v>
      </c>
      <c r="O50" s="4">
        <v>547</v>
      </c>
      <c r="P50" s="239">
        <v>5740.5228246442939</v>
      </c>
      <c r="Q50" s="239">
        <v>1561.517933540553</v>
      </c>
      <c r="R50" s="239">
        <f t="shared" si="2"/>
        <v>1198581.6791253402</v>
      </c>
      <c r="S50" s="27"/>
      <c r="T50" s="3"/>
    </row>
    <row r="51" spans="1:20">
      <c r="A51" s="4">
        <v>50</v>
      </c>
      <c r="B51" s="4">
        <v>418110</v>
      </c>
      <c r="C51" s="4" t="s">
        <v>12</v>
      </c>
      <c r="D51" s="3" t="s">
        <v>14</v>
      </c>
      <c r="E51" s="4">
        <v>418103</v>
      </c>
      <c r="F51" s="4" t="s">
        <v>12</v>
      </c>
      <c r="G51" s="3" t="s">
        <v>40</v>
      </c>
      <c r="H51" s="26">
        <v>0.64583333333333337</v>
      </c>
      <c r="I51" s="26">
        <v>0.29166666666666702</v>
      </c>
      <c r="J51" s="3" t="s">
        <v>6585</v>
      </c>
      <c r="K51" s="3" t="s">
        <v>2783</v>
      </c>
      <c r="L51" s="130">
        <f>M51/9</f>
        <v>0.33333333333333331</v>
      </c>
      <c r="M51" s="4">
        <v>3</v>
      </c>
      <c r="N51" s="130">
        <f>O51/9</f>
        <v>0.1111111111111111</v>
      </c>
      <c r="O51" s="4">
        <v>1</v>
      </c>
      <c r="P51" s="239">
        <v>5740.5228246442939</v>
      </c>
      <c r="Q51" s="239">
        <v>1253.4023259645398</v>
      </c>
      <c r="R51" s="239">
        <f t="shared" si="2"/>
        <v>18474.970799897423</v>
      </c>
      <c r="S51" s="27"/>
      <c r="T51" s="3"/>
    </row>
    <row r="52" spans="1:20" ht="15" customHeight="1">
      <c r="A52" s="4">
        <v>51</v>
      </c>
      <c r="B52" s="4">
        <v>418103</v>
      </c>
      <c r="C52" s="4" t="s">
        <v>12</v>
      </c>
      <c r="D52" s="3" t="s">
        <v>40</v>
      </c>
      <c r="E52" s="4">
        <v>109414</v>
      </c>
      <c r="F52" s="4" t="s">
        <v>3</v>
      </c>
      <c r="G52" s="3" t="s">
        <v>3</v>
      </c>
      <c r="H52" s="26">
        <v>0.72916666666666663</v>
      </c>
      <c r="I52" s="26">
        <v>0.29166666666666702</v>
      </c>
      <c r="J52" s="3" t="s">
        <v>2782</v>
      </c>
      <c r="K52" s="3" t="s">
        <v>9733</v>
      </c>
      <c r="L52" s="130">
        <f>M52/12</f>
        <v>1</v>
      </c>
      <c r="M52" s="4">
        <v>12</v>
      </c>
      <c r="N52" s="130">
        <f>O52/12</f>
        <v>0</v>
      </c>
      <c r="O52" s="4">
        <v>0</v>
      </c>
      <c r="P52" s="239">
        <v>5740.5228246442939</v>
      </c>
      <c r="Q52" s="239">
        <v>1659.2374466229121</v>
      </c>
      <c r="R52" s="239">
        <f t="shared" si="2"/>
        <v>68886.273895731531</v>
      </c>
      <c r="S52" s="27"/>
      <c r="T52" s="3"/>
    </row>
    <row r="53" spans="1:20" ht="15" customHeight="1">
      <c r="A53" s="4">
        <v>52</v>
      </c>
      <c r="B53" s="4">
        <v>418103</v>
      </c>
      <c r="C53" s="4" t="s">
        <v>12</v>
      </c>
      <c r="D53" s="3" t="s">
        <v>40</v>
      </c>
      <c r="E53" s="4">
        <v>409414</v>
      </c>
      <c r="F53" s="4" t="s">
        <v>12</v>
      </c>
      <c r="G53" s="3" t="s">
        <v>13</v>
      </c>
      <c r="H53" s="26">
        <v>0.72916666666666663</v>
      </c>
      <c r="I53" s="26">
        <v>0.41666666666666702</v>
      </c>
      <c r="J53" s="3" t="s">
        <v>2782</v>
      </c>
      <c r="K53" s="3" t="s">
        <v>2783</v>
      </c>
      <c r="L53" s="130">
        <f>M53/12</f>
        <v>2.4166666666666665</v>
      </c>
      <c r="M53" s="4">
        <v>29</v>
      </c>
      <c r="N53" s="130">
        <f>O53/12</f>
        <v>3.75</v>
      </c>
      <c r="O53" s="4">
        <v>45</v>
      </c>
      <c r="P53" s="239">
        <v>12163.087965087909</v>
      </c>
      <c r="Q53" s="239">
        <v>4002.511484822337</v>
      </c>
      <c r="R53" s="239">
        <f t="shared" si="2"/>
        <v>532842.56780455448</v>
      </c>
      <c r="S53" s="27"/>
      <c r="T53" s="3"/>
    </row>
    <row r="54" spans="1:20" ht="15" customHeight="1">
      <c r="A54" s="4">
        <v>53</v>
      </c>
      <c r="B54" s="4">
        <v>409431</v>
      </c>
      <c r="C54" s="4" t="s">
        <v>12</v>
      </c>
      <c r="D54" s="3" t="s">
        <v>644</v>
      </c>
      <c r="E54" s="4">
        <v>409414</v>
      </c>
      <c r="F54" s="4" t="s">
        <v>12</v>
      </c>
      <c r="G54" s="3" t="s">
        <v>13</v>
      </c>
      <c r="H54" s="26">
        <v>0.875</v>
      </c>
      <c r="I54" s="26">
        <v>0.22916666666666666</v>
      </c>
      <c r="J54" s="3" t="s">
        <v>2485</v>
      </c>
      <c r="K54" s="3" t="s">
        <v>2742</v>
      </c>
      <c r="L54" s="130">
        <f t="shared" ref="L54:L62" si="3">M54/22</f>
        <v>2.5454545454545454</v>
      </c>
      <c r="M54" s="4">
        <v>56</v>
      </c>
      <c r="N54" s="130">
        <f t="shared" ref="N54:N62" si="4">O54/22</f>
        <v>21.545454545454547</v>
      </c>
      <c r="O54" s="4">
        <v>474</v>
      </c>
      <c r="P54" s="239">
        <v>5740.5228246442939</v>
      </c>
      <c r="Q54" s="239">
        <v>1561.517933540553</v>
      </c>
      <c r="R54" s="239">
        <f t="shared" si="2"/>
        <v>1061628.7786783027</v>
      </c>
      <c r="S54" s="27"/>
      <c r="T54" s="3"/>
    </row>
    <row r="55" spans="1:20" ht="15" customHeight="1">
      <c r="A55" s="4">
        <v>54</v>
      </c>
      <c r="B55" s="4">
        <v>409431</v>
      </c>
      <c r="C55" s="4" t="s">
        <v>12</v>
      </c>
      <c r="D55" s="3" t="s">
        <v>644</v>
      </c>
      <c r="E55" s="4">
        <v>109414</v>
      </c>
      <c r="F55" s="4" t="s">
        <v>3</v>
      </c>
      <c r="G55" s="3" t="s">
        <v>3</v>
      </c>
      <c r="H55" s="26">
        <v>0.875</v>
      </c>
      <c r="I55" s="26">
        <v>0.33333333333333331</v>
      </c>
      <c r="J55" s="3" t="s">
        <v>2485</v>
      </c>
      <c r="K55" s="3" t="s">
        <v>9733</v>
      </c>
      <c r="L55" s="130">
        <f t="shared" si="3"/>
        <v>1.8181818181818181</v>
      </c>
      <c r="M55" s="4">
        <v>40</v>
      </c>
      <c r="N55" s="130">
        <f t="shared" si="4"/>
        <v>11.227272727272727</v>
      </c>
      <c r="O55" s="4">
        <v>247</v>
      </c>
      <c r="P55" s="239">
        <v>5740.5228246442939</v>
      </c>
      <c r="Q55" s="239">
        <v>1659.2374466229121</v>
      </c>
      <c r="R55" s="239">
        <f t="shared" si="2"/>
        <v>639452.56230163109</v>
      </c>
      <c r="S55" s="27"/>
      <c r="T55" s="3"/>
    </row>
    <row r="56" spans="1:20" ht="15" customHeight="1">
      <c r="A56" s="4">
        <v>55</v>
      </c>
      <c r="B56" s="4">
        <v>709414</v>
      </c>
      <c r="C56" s="4" t="s">
        <v>670</v>
      </c>
      <c r="D56" s="3" t="s">
        <v>671</v>
      </c>
      <c r="E56" s="4">
        <v>109414</v>
      </c>
      <c r="F56" s="4" t="s">
        <v>3</v>
      </c>
      <c r="G56" s="3" t="s">
        <v>3</v>
      </c>
      <c r="H56" s="26">
        <v>0.95833333333333337</v>
      </c>
      <c r="I56" s="26">
        <v>0.33333333333333331</v>
      </c>
      <c r="J56" s="3" t="s">
        <v>9734</v>
      </c>
      <c r="K56" s="3" t="s">
        <v>9733</v>
      </c>
      <c r="L56" s="130">
        <f t="shared" si="3"/>
        <v>5.5454545454545459</v>
      </c>
      <c r="M56" s="4">
        <v>122</v>
      </c>
      <c r="N56" s="130">
        <f t="shared" si="4"/>
        <v>48.863636363636367</v>
      </c>
      <c r="O56" s="4">
        <v>1075</v>
      </c>
      <c r="P56" s="239">
        <v>5740.5228246442939</v>
      </c>
      <c r="Q56" s="239">
        <v>1561.517933540553</v>
      </c>
      <c r="R56" s="239">
        <f t="shared" si="2"/>
        <v>2378975.5631626984</v>
      </c>
      <c r="S56" s="27"/>
      <c r="T56" s="3"/>
    </row>
    <row r="57" spans="1:20" ht="15" customHeight="1">
      <c r="A57" s="4">
        <v>56</v>
      </c>
      <c r="B57" s="4">
        <v>709414</v>
      </c>
      <c r="C57" s="4" t="s">
        <v>670</v>
      </c>
      <c r="D57" s="3" t="s">
        <v>671</v>
      </c>
      <c r="E57" s="4">
        <v>709421</v>
      </c>
      <c r="F57" s="4" t="s">
        <v>670</v>
      </c>
      <c r="G57" s="3" t="s">
        <v>826</v>
      </c>
      <c r="H57" s="26">
        <v>0.95833333333333337</v>
      </c>
      <c r="I57" s="26">
        <v>0.33333333333333331</v>
      </c>
      <c r="J57" s="3" t="s">
        <v>9734</v>
      </c>
      <c r="K57" s="3" t="s">
        <v>2742</v>
      </c>
      <c r="L57" s="130">
        <f t="shared" si="3"/>
        <v>1.2272727272727273</v>
      </c>
      <c r="M57" s="4">
        <v>27</v>
      </c>
      <c r="N57" s="130">
        <f t="shared" si="4"/>
        <v>15.727272727272727</v>
      </c>
      <c r="O57" s="4">
        <v>346</v>
      </c>
      <c r="P57" s="239">
        <v>5740.5228246442939</v>
      </c>
      <c r="Q57" s="239">
        <v>1561.517933540553</v>
      </c>
      <c r="R57" s="239">
        <f t="shared" si="2"/>
        <v>695279.3212704272</v>
      </c>
      <c r="S57" s="27"/>
      <c r="T57" s="3"/>
    </row>
    <row r="58" spans="1:20" ht="15" customHeight="1">
      <c r="A58" s="4">
        <v>57</v>
      </c>
      <c r="B58" s="4">
        <v>409421</v>
      </c>
      <c r="C58" s="4" t="s">
        <v>12</v>
      </c>
      <c r="D58" s="3" t="s">
        <v>769</v>
      </c>
      <c r="E58" s="4">
        <v>409414</v>
      </c>
      <c r="F58" s="4" t="s">
        <v>12</v>
      </c>
      <c r="G58" s="3" t="s">
        <v>13</v>
      </c>
      <c r="H58" s="26">
        <v>0.5</v>
      </c>
      <c r="I58" s="26">
        <v>0.22916666666666666</v>
      </c>
      <c r="J58" s="3" t="s">
        <v>2485</v>
      </c>
      <c r="K58" s="3" t="s">
        <v>2742</v>
      </c>
      <c r="L58" s="130">
        <f t="shared" si="3"/>
        <v>2.6363636363636362</v>
      </c>
      <c r="M58" s="4">
        <v>58</v>
      </c>
      <c r="N58" s="130">
        <f t="shared" si="4"/>
        <v>24.09090909090909</v>
      </c>
      <c r="O58" s="4">
        <v>530</v>
      </c>
      <c r="P58" s="239">
        <v>5740.5228246442939</v>
      </c>
      <c r="Q58" s="239">
        <v>1561.517933540553</v>
      </c>
      <c r="R58" s="239">
        <f t="shared" si="2"/>
        <v>1160554.8286058621</v>
      </c>
      <c r="S58" s="27"/>
      <c r="T58" s="3"/>
    </row>
    <row r="59" spans="1:20" ht="15" customHeight="1">
      <c r="A59" s="4">
        <v>58</v>
      </c>
      <c r="B59" s="4">
        <v>409421</v>
      </c>
      <c r="C59" s="4" t="s">
        <v>12</v>
      </c>
      <c r="D59" s="3" t="s">
        <v>769</v>
      </c>
      <c r="E59" s="4">
        <v>109414</v>
      </c>
      <c r="F59" s="4" t="s">
        <v>3</v>
      </c>
      <c r="G59" s="3" t="s">
        <v>3</v>
      </c>
      <c r="H59" s="26">
        <v>0.5</v>
      </c>
      <c r="I59" s="26">
        <v>0.33333333333333331</v>
      </c>
      <c r="J59" s="3" t="s">
        <v>2485</v>
      </c>
      <c r="K59" s="3" t="s">
        <v>9733</v>
      </c>
      <c r="L59" s="130">
        <f t="shared" si="3"/>
        <v>1.9545454545454546</v>
      </c>
      <c r="M59" s="4">
        <v>43</v>
      </c>
      <c r="N59" s="130">
        <f t="shared" si="4"/>
        <v>11.090909090909092</v>
      </c>
      <c r="O59" s="4">
        <v>244</v>
      </c>
      <c r="P59" s="239">
        <v>5740.5228246442939</v>
      </c>
      <c r="Q59" s="239">
        <v>1659.2374466229121</v>
      </c>
      <c r="R59" s="239">
        <f t="shared" si="2"/>
        <v>651696.41843569512</v>
      </c>
      <c r="S59" s="27"/>
      <c r="T59" s="3"/>
    </row>
    <row r="60" spans="1:20" ht="15" customHeight="1">
      <c r="A60" s="4">
        <v>59</v>
      </c>
      <c r="B60" s="4">
        <v>109431</v>
      </c>
      <c r="C60" s="4" t="s">
        <v>3</v>
      </c>
      <c r="D60" s="3" t="s">
        <v>800</v>
      </c>
      <c r="E60" s="4">
        <v>109414</v>
      </c>
      <c r="F60" s="4" t="s">
        <v>3</v>
      </c>
      <c r="G60" s="3" t="s">
        <v>3</v>
      </c>
      <c r="H60" s="26">
        <v>0.875</v>
      </c>
      <c r="I60" s="26">
        <v>0.25</v>
      </c>
      <c r="J60" s="3" t="s">
        <v>2485</v>
      </c>
      <c r="K60" s="3" t="s">
        <v>9733</v>
      </c>
      <c r="L60" s="130">
        <f t="shared" si="3"/>
        <v>3.6363636363636362</v>
      </c>
      <c r="M60" s="4">
        <v>80</v>
      </c>
      <c r="N60" s="130">
        <f t="shared" si="4"/>
        <v>38.909090909090907</v>
      </c>
      <c r="O60" s="4">
        <v>856</v>
      </c>
      <c r="P60" s="239">
        <v>5740.5228246442939</v>
      </c>
      <c r="Q60" s="239">
        <v>1561.517933540553</v>
      </c>
      <c r="R60" s="239">
        <f t="shared" si="2"/>
        <v>1795901.1770822569</v>
      </c>
      <c r="S60" s="27"/>
      <c r="T60" s="3"/>
    </row>
    <row r="61" spans="1:20" ht="15" customHeight="1">
      <c r="A61" s="4">
        <v>60</v>
      </c>
      <c r="B61" s="4">
        <v>709421</v>
      </c>
      <c r="C61" s="4" t="s">
        <v>670</v>
      </c>
      <c r="D61" s="3" t="s">
        <v>826</v>
      </c>
      <c r="E61" s="4">
        <v>109414</v>
      </c>
      <c r="F61" s="4" t="s">
        <v>3</v>
      </c>
      <c r="G61" s="3" t="s">
        <v>3</v>
      </c>
      <c r="H61" s="26">
        <v>0.79166666666666663</v>
      </c>
      <c r="I61" s="26">
        <v>0.33333333333333331</v>
      </c>
      <c r="J61" s="3" t="s">
        <v>2485</v>
      </c>
      <c r="K61" s="3" t="s">
        <v>9733</v>
      </c>
      <c r="L61" s="130">
        <f t="shared" si="3"/>
        <v>1.8181818181818181</v>
      </c>
      <c r="M61" s="4">
        <v>40</v>
      </c>
      <c r="N61" s="130">
        <f t="shared" si="4"/>
        <v>4.2272727272727275</v>
      </c>
      <c r="O61" s="4">
        <v>93</v>
      </c>
      <c r="P61" s="239">
        <v>5740.5228246442939</v>
      </c>
      <c r="Q61" s="239">
        <v>1561.517933540553</v>
      </c>
      <c r="R61" s="239">
        <f t="shared" si="2"/>
        <v>374842.08080504322</v>
      </c>
      <c r="S61" s="27"/>
    </row>
    <row r="62" spans="1:20" ht="15" customHeight="1">
      <c r="A62" s="4">
        <v>61</v>
      </c>
      <c r="B62" s="4">
        <v>709421</v>
      </c>
      <c r="C62" s="4" t="s">
        <v>670</v>
      </c>
      <c r="D62" s="3" t="s">
        <v>826</v>
      </c>
      <c r="E62" s="4">
        <v>709414</v>
      </c>
      <c r="F62" s="4" t="s">
        <v>670</v>
      </c>
      <c r="G62" s="3" t="s">
        <v>671</v>
      </c>
      <c r="H62" s="26">
        <v>0.79166666666666663</v>
      </c>
      <c r="I62" s="26">
        <v>0.5</v>
      </c>
      <c r="J62" s="3" t="s">
        <v>2485</v>
      </c>
      <c r="K62" s="3" t="s">
        <v>2742</v>
      </c>
      <c r="L62" s="130">
        <f t="shared" si="3"/>
        <v>2.6363636363636362</v>
      </c>
      <c r="M62" s="4">
        <v>58</v>
      </c>
      <c r="N62" s="130">
        <f t="shared" si="4"/>
        <v>15.590909090909092</v>
      </c>
      <c r="O62" s="4">
        <v>343</v>
      </c>
      <c r="P62" s="239">
        <v>5740.5228246442939</v>
      </c>
      <c r="Q62" s="239">
        <v>1561.517933540553</v>
      </c>
      <c r="R62" s="239">
        <f t="shared" si="2"/>
        <v>868550.9750337787</v>
      </c>
      <c r="S62" s="27"/>
    </row>
    <row r="63" spans="1:20">
      <c r="A63" s="44">
        <v>62</v>
      </c>
      <c r="B63" s="44">
        <v>418103</v>
      </c>
      <c r="C63" s="4" t="s">
        <v>12</v>
      </c>
      <c r="D63" s="190" t="s">
        <v>40</v>
      </c>
      <c r="E63" s="44">
        <v>418110</v>
      </c>
      <c r="F63" s="4" t="s">
        <v>12</v>
      </c>
      <c r="G63" s="190" t="s">
        <v>14</v>
      </c>
      <c r="H63" s="191">
        <v>0.72916666666666663</v>
      </c>
      <c r="I63" s="191">
        <v>0.64583333333333337</v>
      </c>
      <c r="J63" s="190" t="s">
        <v>2782</v>
      </c>
      <c r="K63" s="190" t="s">
        <v>2783</v>
      </c>
      <c r="L63" s="192">
        <f t="shared" ref="L63:L65" si="5">M63/12</f>
        <v>0.25</v>
      </c>
      <c r="M63" s="44">
        <v>3</v>
      </c>
      <c r="N63" s="192">
        <f t="shared" ref="N63:N65" si="6">O63/12</f>
        <v>8.3333333333333329E-2</v>
      </c>
      <c r="O63" s="44">
        <v>1</v>
      </c>
      <c r="P63" s="122">
        <v>5740.5228246442939</v>
      </c>
      <c r="Q63" s="122">
        <v>1253.4023259645398</v>
      </c>
      <c r="R63" s="239">
        <f t="shared" si="2"/>
        <v>18474.970799897423</v>
      </c>
      <c r="S63" s="27"/>
    </row>
    <row r="64" spans="1:20">
      <c r="A64" s="44">
        <v>63</v>
      </c>
      <c r="B64" s="44">
        <v>109414</v>
      </c>
      <c r="C64" s="4" t="s">
        <v>3</v>
      </c>
      <c r="D64" s="190" t="s">
        <v>3</v>
      </c>
      <c r="E64" s="44">
        <v>418103</v>
      </c>
      <c r="F64" s="4" t="s">
        <v>12</v>
      </c>
      <c r="G64" s="190" t="s">
        <v>40</v>
      </c>
      <c r="H64" s="191">
        <v>0.72916666666666663</v>
      </c>
      <c r="I64" s="191">
        <v>0.29166666666666702</v>
      </c>
      <c r="J64" s="190" t="s">
        <v>2782</v>
      </c>
      <c r="K64" s="190" t="s">
        <v>2783</v>
      </c>
      <c r="L64" s="192">
        <f t="shared" si="5"/>
        <v>1</v>
      </c>
      <c r="M64" s="44">
        <v>12</v>
      </c>
      <c r="N64" s="192">
        <f t="shared" si="6"/>
        <v>0</v>
      </c>
      <c r="O64" s="44">
        <v>0</v>
      </c>
      <c r="P64" s="122">
        <v>5740.5228246442939</v>
      </c>
      <c r="Q64" s="122">
        <v>1659.2374466229121</v>
      </c>
      <c r="R64" s="239">
        <f t="shared" si="2"/>
        <v>68886.273895731531</v>
      </c>
      <c r="S64" s="27"/>
    </row>
    <row r="65" spans="1:19">
      <c r="A65" s="44">
        <v>64</v>
      </c>
      <c r="B65" s="44">
        <v>409414</v>
      </c>
      <c r="C65" s="4" t="s">
        <v>12</v>
      </c>
      <c r="D65" s="190" t="s">
        <v>13</v>
      </c>
      <c r="E65" s="44">
        <v>418103</v>
      </c>
      <c r="F65" s="4" t="s">
        <v>12</v>
      </c>
      <c r="G65" s="190" t="s">
        <v>40</v>
      </c>
      <c r="H65" s="191">
        <v>0.72916666666666663</v>
      </c>
      <c r="I65" s="191">
        <v>0.41666666666666702</v>
      </c>
      <c r="J65" s="190" t="s">
        <v>2782</v>
      </c>
      <c r="K65" s="190" t="s">
        <v>2783</v>
      </c>
      <c r="L65" s="192">
        <f t="shared" si="5"/>
        <v>2.4166666666666665</v>
      </c>
      <c r="M65" s="44">
        <v>29</v>
      </c>
      <c r="N65" s="192">
        <f t="shared" si="6"/>
        <v>3.75</v>
      </c>
      <c r="O65" s="44">
        <v>45</v>
      </c>
      <c r="P65" s="122">
        <v>12163.087965087909</v>
      </c>
      <c r="Q65" s="122">
        <v>4002.511484822337</v>
      </c>
      <c r="R65" s="239">
        <f t="shared" si="2"/>
        <v>532842.56780455448</v>
      </c>
      <c r="S65" s="27"/>
    </row>
    <row r="66" spans="1:19">
      <c r="A66" s="233">
        <v>65</v>
      </c>
      <c r="B66" s="233">
        <v>816601</v>
      </c>
      <c r="C66" s="233" t="s">
        <v>282</v>
      </c>
      <c r="D66" s="234" t="s">
        <v>10446</v>
      </c>
      <c r="E66" s="233">
        <v>912291</v>
      </c>
      <c r="F66" s="233" t="s">
        <v>282</v>
      </c>
      <c r="G66" s="234" t="s">
        <v>10447</v>
      </c>
      <c r="H66" s="235">
        <v>0.20833333333333334</v>
      </c>
      <c r="I66" s="235">
        <v>0.45833333333333331</v>
      </c>
      <c r="J66" s="234" t="s">
        <v>9734</v>
      </c>
      <c r="K66" s="234" t="s">
        <v>10448</v>
      </c>
      <c r="L66" s="248" t="s">
        <v>10449</v>
      </c>
      <c r="M66" s="248"/>
      <c r="N66" s="249">
        <v>22</v>
      </c>
      <c r="O66" s="249"/>
      <c r="P66" s="247">
        <v>120000</v>
      </c>
      <c r="Q66" s="247"/>
      <c r="R66" s="237">
        <f>N66*P66</f>
        <v>2640000</v>
      </c>
      <c r="S66" s="27"/>
    </row>
    <row r="67" spans="1:19">
      <c r="A67" s="4"/>
      <c r="B67" s="4"/>
      <c r="C67" s="4"/>
      <c r="D67" s="3"/>
      <c r="E67" s="4"/>
      <c r="F67" s="4"/>
      <c r="G67" s="3"/>
      <c r="H67" s="3"/>
      <c r="I67" s="3"/>
      <c r="J67" s="3"/>
      <c r="K67" s="3"/>
      <c r="L67" s="128"/>
      <c r="M67" s="3"/>
      <c r="N67" s="126"/>
      <c r="O67" s="108"/>
      <c r="P67" s="238">
        <f>SUM(P2:P65)</f>
        <v>458530.86665697454</v>
      </c>
      <c r="Q67" s="238">
        <f>SUM(Q2:Q65)</f>
        <v>110358.23582030695</v>
      </c>
      <c r="R67" s="236">
        <f>SUM(R2:R66)</f>
        <v>63748418.879866667</v>
      </c>
      <c r="S67" s="27"/>
    </row>
  </sheetData>
  <sheetProtection algorithmName="SHA-512" hashValue="5i2+4XcL1RFs5qX0yAMKlaPqug+V97ypi1QrbP9zn2dQH/WzkxS/fVb/sxGdn+EChn4XxNI4AetJuDn+VhwrVQ==" saltValue="TfDRFU11qq+80BZg6aA2Jg==" spinCount="100000" sheet="1" objects="1" scenarios="1" autoFilter="0"/>
  <autoFilter ref="A1:S67" xr:uid="{707C75E8-6F1D-417C-84F7-47AE14F6E30B}"/>
  <mergeCells count="3">
    <mergeCell ref="P66:Q66"/>
    <mergeCell ref="L66:M66"/>
    <mergeCell ref="N66:O66"/>
  </mergeCells>
  <pageMargins left="0.70866141732283472" right="0.70866141732283472" top="0.74803149606299213" bottom="0.74803149606299213" header="0.31496062992125984" footer="0.31496062992125984"/>
  <pageSetup scale="10" fitToHeight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7030A0"/>
  </sheetPr>
  <dimension ref="A1:AG459"/>
  <sheetViews>
    <sheetView view="pageBreakPreview" zoomScale="80" zoomScaleNormal="100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11.42578125" defaultRowHeight="15" zeroHeight="1"/>
  <cols>
    <col min="1" max="1" width="9.140625" style="39" bestFit="1" customWidth="1"/>
    <col min="2" max="2" width="12.42578125" style="120" bestFit="1" customWidth="1"/>
    <col min="3" max="4" width="12.42578125" style="39" customWidth="1"/>
    <col min="5" max="5" width="21.28515625" style="39" bestFit="1" customWidth="1"/>
    <col min="6" max="6" width="30.140625" style="38" customWidth="1"/>
    <col min="7" max="7" width="14.42578125" style="39" bestFit="1" customWidth="1"/>
    <col min="8" max="8" width="47.42578125" style="38" customWidth="1"/>
    <col min="9" max="9" width="46.42578125" style="38" customWidth="1"/>
    <col min="10" max="10" width="12.85546875" style="39" bestFit="1" customWidth="1"/>
    <col min="11" max="11" width="30.85546875" style="43" bestFit="1" customWidth="1"/>
    <col min="12" max="12" width="15.28515625" style="123" bestFit="1" customWidth="1"/>
    <col min="13" max="13" width="19.28515625" style="123" bestFit="1" customWidth="1"/>
    <col min="14" max="14" width="18.42578125" style="4" hidden="1" customWidth="1"/>
    <col min="15" max="15" width="62" style="38" bestFit="1" customWidth="1"/>
    <col min="16" max="16" width="37.42578125" style="39" bestFit="1" customWidth="1"/>
    <col min="17" max="17" width="11.42578125" style="39" customWidth="1"/>
    <col min="18" max="21" width="11.42578125" style="39"/>
    <col min="22" max="22" width="49.28515625" style="39" bestFit="1" customWidth="1"/>
    <col min="23" max="23" width="11.42578125" style="39"/>
    <col min="24" max="24" width="52" style="39" bestFit="1" customWidth="1"/>
    <col min="25" max="26" width="11.42578125" style="39"/>
    <col min="27" max="27" width="19.85546875" style="39" bestFit="1" customWidth="1"/>
    <col min="28" max="31" width="11.42578125" style="39"/>
    <col min="32" max="32" width="0" style="39" hidden="1" customWidth="1"/>
    <col min="33" max="33" width="21.28515625" style="39" bestFit="1" customWidth="1"/>
    <col min="34" max="16384" width="11.42578125" style="39"/>
  </cols>
  <sheetData>
    <row r="1" spans="1:33" s="21" customFormat="1" ht="89.25">
      <c r="A1" s="19" t="s">
        <v>2</v>
      </c>
      <c r="B1" s="118" t="s">
        <v>6324</v>
      </c>
      <c r="C1" s="19" t="s">
        <v>2760</v>
      </c>
      <c r="D1" s="19" t="s">
        <v>6597</v>
      </c>
      <c r="E1" s="19" t="s">
        <v>2788</v>
      </c>
      <c r="F1" s="20" t="s">
        <v>2757</v>
      </c>
      <c r="G1" s="118" t="s">
        <v>6331</v>
      </c>
      <c r="H1" s="20" t="s">
        <v>2758</v>
      </c>
      <c r="I1" s="19" t="s">
        <v>2759</v>
      </c>
      <c r="J1" s="8" t="s">
        <v>2768</v>
      </c>
      <c r="K1" s="8" t="s">
        <v>6326</v>
      </c>
      <c r="L1" s="114" t="s">
        <v>2767</v>
      </c>
      <c r="M1" s="115" t="s">
        <v>2769</v>
      </c>
      <c r="N1" s="19" t="s">
        <v>2806</v>
      </c>
      <c r="O1" s="115" t="s">
        <v>6126</v>
      </c>
      <c r="S1" s="19" t="s">
        <v>2</v>
      </c>
      <c r="T1" s="118" t="s">
        <v>6324</v>
      </c>
      <c r="U1" s="19" t="s">
        <v>2760</v>
      </c>
      <c r="V1" s="19" t="s">
        <v>6597</v>
      </c>
      <c r="W1" s="19" t="s">
        <v>2788</v>
      </c>
      <c r="X1" s="20" t="s">
        <v>2757</v>
      </c>
      <c r="Y1" s="118" t="s">
        <v>6331</v>
      </c>
      <c r="Z1" s="20" t="s">
        <v>2758</v>
      </c>
      <c r="AA1" s="19" t="s">
        <v>2759</v>
      </c>
      <c r="AB1" s="8" t="s">
        <v>2768</v>
      </c>
      <c r="AC1" s="8" t="s">
        <v>6326</v>
      </c>
      <c r="AD1" s="114" t="s">
        <v>2767</v>
      </c>
      <c r="AE1" s="115" t="s">
        <v>2769</v>
      </c>
      <c r="AF1" s="19" t="s">
        <v>2806</v>
      </c>
      <c r="AG1" s="115" t="s">
        <v>6126</v>
      </c>
    </row>
    <row r="2" spans="1:33" s="40" customFormat="1" ht="15" customHeight="1">
      <c r="A2" s="40">
        <v>1</v>
      </c>
      <c r="B2" s="117">
        <v>119637</v>
      </c>
      <c r="C2" s="40" t="s">
        <v>3</v>
      </c>
      <c r="D2" s="43" t="s">
        <v>825</v>
      </c>
      <c r="E2" s="43" t="s">
        <v>2795</v>
      </c>
      <c r="F2" s="43" t="s">
        <v>3088</v>
      </c>
      <c r="G2" s="117">
        <v>114542</v>
      </c>
      <c r="H2" s="43" t="s">
        <v>823</v>
      </c>
      <c r="I2" s="43" t="s">
        <v>841</v>
      </c>
      <c r="J2" s="40">
        <v>12</v>
      </c>
      <c r="K2" s="43" t="s">
        <v>6316</v>
      </c>
      <c r="L2" s="121">
        <v>9580.5008336255632</v>
      </c>
      <c r="M2" s="124">
        <f t="shared" ref="M2:M64" si="0">J2*L2</f>
        <v>114966.01000350676</v>
      </c>
      <c r="O2" s="43"/>
      <c r="P2" s="117"/>
      <c r="S2" s="40">
        <v>3</v>
      </c>
      <c r="T2" s="40" t="s">
        <v>670</v>
      </c>
      <c r="U2" s="40">
        <v>1503</v>
      </c>
      <c r="V2" s="40" t="s">
        <v>764</v>
      </c>
      <c r="W2" s="40" t="s">
        <v>671</v>
      </c>
      <c r="X2" s="40" t="s">
        <v>842</v>
      </c>
      <c r="Y2" s="40">
        <v>4</v>
      </c>
      <c r="Z2" s="121">
        <v>2295.411419546841</v>
      </c>
      <c r="AA2" s="121">
        <v>9181.645678187364</v>
      </c>
    </row>
    <row r="3" spans="1:33" s="40" customFormat="1" ht="15" customHeight="1">
      <c r="A3" s="40">
        <v>2</v>
      </c>
      <c r="B3" s="117">
        <v>119655</v>
      </c>
      <c r="C3" s="40" t="s">
        <v>3</v>
      </c>
      <c r="D3" s="43" t="s">
        <v>6598</v>
      </c>
      <c r="E3" s="43" t="s">
        <v>6095</v>
      </c>
      <c r="F3" s="43" t="s">
        <v>3007</v>
      </c>
      <c r="G3" s="117">
        <v>118303</v>
      </c>
      <c r="H3" s="43" t="s">
        <v>821</v>
      </c>
      <c r="I3" s="43" t="s">
        <v>841</v>
      </c>
      <c r="J3" s="40">
        <v>12</v>
      </c>
      <c r="K3" s="43" t="s">
        <v>6316</v>
      </c>
      <c r="L3" s="122">
        <v>53858.40877670874</v>
      </c>
      <c r="M3" s="124">
        <f t="shared" si="0"/>
        <v>646300.90532050491</v>
      </c>
      <c r="N3" s="44"/>
      <c r="O3" s="43"/>
      <c r="P3" s="117"/>
      <c r="S3" s="40">
        <v>4</v>
      </c>
      <c r="T3" s="40" t="s">
        <v>12</v>
      </c>
      <c r="U3" s="40">
        <v>9632</v>
      </c>
      <c r="V3" s="40" t="s">
        <v>284</v>
      </c>
      <c r="W3" s="40" t="s">
        <v>784</v>
      </c>
      <c r="X3" s="40" t="s">
        <v>842</v>
      </c>
      <c r="Y3" s="40">
        <v>4</v>
      </c>
      <c r="Z3" s="121">
        <v>55095.856896455756</v>
      </c>
      <c r="AA3" s="121">
        <v>220383.42758582302</v>
      </c>
    </row>
    <row r="4" spans="1:33" s="40" customFormat="1" ht="15" customHeight="1">
      <c r="A4" s="40">
        <v>3</v>
      </c>
      <c r="B4" s="117">
        <v>119657</v>
      </c>
      <c r="C4" s="40" t="s">
        <v>3</v>
      </c>
      <c r="D4" s="43" t="s">
        <v>19</v>
      </c>
      <c r="E4" s="43" t="s">
        <v>6095</v>
      </c>
      <c r="F4" s="43" t="s">
        <v>3009</v>
      </c>
      <c r="G4" s="117">
        <v>118303</v>
      </c>
      <c r="H4" s="43" t="s">
        <v>821</v>
      </c>
      <c r="I4" s="43" t="s">
        <v>841</v>
      </c>
      <c r="J4" s="40">
        <v>12</v>
      </c>
      <c r="K4" s="43" t="s">
        <v>6316</v>
      </c>
      <c r="L4" s="122">
        <v>53858.40877670874</v>
      </c>
      <c r="M4" s="124">
        <f t="shared" si="0"/>
        <v>646300.90532050491</v>
      </c>
      <c r="N4" s="44"/>
      <c r="O4" s="43"/>
      <c r="P4" s="117"/>
      <c r="S4" s="40">
        <v>6</v>
      </c>
      <c r="T4" s="40" t="s">
        <v>670</v>
      </c>
      <c r="U4" s="40">
        <v>4834</v>
      </c>
      <c r="V4" s="40" t="s">
        <v>284</v>
      </c>
      <c r="W4" s="40" t="s">
        <v>751</v>
      </c>
      <c r="X4" s="40" t="s">
        <v>842</v>
      </c>
      <c r="Y4" s="40">
        <v>4</v>
      </c>
      <c r="Z4" s="121">
        <v>22037.744475849144</v>
      </c>
      <c r="AA4" s="121">
        <v>88150.977903396575</v>
      </c>
    </row>
    <row r="5" spans="1:33" s="40" customFormat="1" ht="15" customHeight="1">
      <c r="A5" s="40">
        <v>4</v>
      </c>
      <c r="B5" s="117">
        <v>119666</v>
      </c>
      <c r="C5" s="40" t="s">
        <v>3</v>
      </c>
      <c r="D5" s="43" t="s">
        <v>6599</v>
      </c>
      <c r="E5" s="43" t="s">
        <v>2795</v>
      </c>
      <c r="F5" s="43" t="s">
        <v>3017</v>
      </c>
      <c r="G5" s="117">
        <v>114521</v>
      </c>
      <c r="H5" s="43" t="s">
        <v>3102</v>
      </c>
      <c r="I5" s="43" t="s">
        <v>841</v>
      </c>
      <c r="J5" s="40">
        <v>12</v>
      </c>
      <c r="K5" s="43" t="s">
        <v>6316</v>
      </c>
      <c r="L5" s="122">
        <v>13015.640859837062</v>
      </c>
      <c r="M5" s="124">
        <f t="shared" si="0"/>
        <v>156187.69031804474</v>
      </c>
      <c r="N5" s="44"/>
      <c r="O5" s="43"/>
      <c r="P5" s="117"/>
      <c r="S5" s="40">
        <v>13</v>
      </c>
      <c r="T5" s="40" t="s">
        <v>136</v>
      </c>
      <c r="U5" s="40">
        <v>9828</v>
      </c>
      <c r="V5" s="40" t="s">
        <v>195</v>
      </c>
      <c r="W5" s="40" t="s">
        <v>195</v>
      </c>
      <c r="X5" s="40" t="s">
        <v>842</v>
      </c>
      <c r="Y5" s="40">
        <v>4</v>
      </c>
      <c r="Z5" s="121">
        <v>33058.112420606609</v>
      </c>
      <c r="AA5" s="121">
        <v>132232.44968242644</v>
      </c>
    </row>
    <row r="6" spans="1:33" s="40" customFormat="1" ht="15" customHeight="1">
      <c r="A6" s="40">
        <v>5</v>
      </c>
      <c r="B6" s="117">
        <v>119667</v>
      </c>
      <c r="C6" s="40" t="s">
        <v>3</v>
      </c>
      <c r="D6" s="43" t="s">
        <v>6600</v>
      </c>
      <c r="E6" s="43" t="s">
        <v>2795</v>
      </c>
      <c r="F6" s="43" t="s">
        <v>3018</v>
      </c>
      <c r="G6" s="117">
        <v>118303</v>
      </c>
      <c r="H6" s="43" t="s">
        <v>821</v>
      </c>
      <c r="I6" s="43" t="s">
        <v>841</v>
      </c>
      <c r="J6" s="40">
        <v>22</v>
      </c>
      <c r="K6" s="43" t="s">
        <v>864</v>
      </c>
      <c r="L6" s="122">
        <v>14859.34881585014</v>
      </c>
      <c r="M6" s="124">
        <f t="shared" si="0"/>
        <v>326905.6739487031</v>
      </c>
      <c r="N6" s="44"/>
      <c r="O6" s="43"/>
      <c r="P6" s="117"/>
      <c r="S6" s="40">
        <v>22</v>
      </c>
      <c r="T6" s="40" t="s">
        <v>12</v>
      </c>
      <c r="U6" s="40">
        <v>2403</v>
      </c>
      <c r="V6" s="40" t="s">
        <v>796</v>
      </c>
      <c r="W6" s="40" t="s">
        <v>777</v>
      </c>
      <c r="X6" s="40" t="s">
        <v>842</v>
      </c>
      <c r="Y6" s="40">
        <v>4</v>
      </c>
      <c r="Z6" s="121">
        <v>13314.782226415711</v>
      </c>
      <c r="AA6" s="121">
        <v>53259.128905662845</v>
      </c>
    </row>
    <row r="7" spans="1:33" s="40" customFormat="1" ht="15" customHeight="1">
      <c r="A7" s="40">
        <v>6</v>
      </c>
      <c r="B7" s="117">
        <v>119668</v>
      </c>
      <c r="C7" s="40" t="s">
        <v>3</v>
      </c>
      <c r="D7" s="43" t="s">
        <v>6601</v>
      </c>
      <c r="E7" s="43" t="s">
        <v>2795</v>
      </c>
      <c r="F7" s="43" t="s">
        <v>3019</v>
      </c>
      <c r="G7" s="117">
        <v>114505</v>
      </c>
      <c r="H7" s="43" t="s">
        <v>804</v>
      </c>
      <c r="I7" s="43" t="s">
        <v>841</v>
      </c>
      <c r="J7" s="40">
        <v>22</v>
      </c>
      <c r="K7" s="43" t="s">
        <v>864</v>
      </c>
      <c r="L7" s="122">
        <v>14859.34881585014</v>
      </c>
      <c r="M7" s="124">
        <f t="shared" si="0"/>
        <v>326905.6739487031</v>
      </c>
      <c r="N7" s="44"/>
      <c r="O7" s="43"/>
      <c r="P7" s="117"/>
      <c r="S7" s="40">
        <v>28</v>
      </c>
      <c r="T7" s="40" t="s">
        <v>670</v>
      </c>
      <c r="U7" s="40">
        <v>1530</v>
      </c>
      <c r="V7" s="40" t="s">
        <v>752</v>
      </c>
      <c r="W7" s="40" t="s">
        <v>284</v>
      </c>
      <c r="X7" s="40" t="s">
        <v>842</v>
      </c>
      <c r="Y7" s="40">
        <v>4</v>
      </c>
      <c r="Z7" s="121">
        <v>22037.744475849144</v>
      </c>
      <c r="AA7" s="121">
        <v>88150.977903396575</v>
      </c>
    </row>
    <row r="8" spans="1:33" s="40" customFormat="1" ht="15" customHeight="1">
      <c r="A8" s="40">
        <v>7</v>
      </c>
      <c r="B8" s="117">
        <v>119716</v>
      </c>
      <c r="C8" s="40" t="s">
        <v>3</v>
      </c>
      <c r="D8" s="43" t="s">
        <v>6602</v>
      </c>
      <c r="E8" s="43" t="s">
        <v>2798</v>
      </c>
      <c r="F8" s="43" t="s">
        <v>3046</v>
      </c>
      <c r="G8" s="117">
        <v>113166</v>
      </c>
      <c r="H8" s="43" t="s">
        <v>72</v>
      </c>
      <c r="I8" s="43" t="s">
        <v>841</v>
      </c>
      <c r="J8" s="40">
        <v>12</v>
      </c>
      <c r="K8" s="43" t="s">
        <v>6316</v>
      </c>
      <c r="L8" s="122">
        <v>13015.640859837062</v>
      </c>
      <c r="M8" s="124">
        <f t="shared" si="0"/>
        <v>156187.69031804474</v>
      </c>
      <c r="N8" s="42"/>
      <c r="O8" s="43"/>
      <c r="P8" s="117"/>
      <c r="S8" s="40">
        <v>379</v>
      </c>
      <c r="T8" s="40" t="s">
        <v>12</v>
      </c>
      <c r="U8" s="40">
        <v>9640</v>
      </c>
      <c r="V8" s="40" t="s">
        <v>799</v>
      </c>
      <c r="W8" s="40" t="s">
        <v>786</v>
      </c>
      <c r="X8" s="40" t="s">
        <v>842</v>
      </c>
      <c r="Y8" s="40">
        <v>4</v>
      </c>
      <c r="Z8" s="121">
        <v>55095.856896455756</v>
      </c>
      <c r="AA8" s="121">
        <v>220383.42758582302</v>
      </c>
    </row>
    <row r="9" spans="1:33" s="40" customFormat="1" ht="15" customHeight="1">
      <c r="A9" s="40">
        <v>8</v>
      </c>
      <c r="B9" s="117">
        <v>119717</v>
      </c>
      <c r="C9" s="40" t="s">
        <v>3</v>
      </c>
      <c r="D9" s="43" t="s">
        <v>134</v>
      </c>
      <c r="E9" s="43" t="s">
        <v>2798</v>
      </c>
      <c r="F9" s="43" t="s">
        <v>3047</v>
      </c>
      <c r="G9" s="117">
        <v>110970</v>
      </c>
      <c r="H9" s="43" t="s">
        <v>125</v>
      </c>
      <c r="I9" s="43" t="s">
        <v>841</v>
      </c>
      <c r="J9" s="40">
        <v>22</v>
      </c>
      <c r="K9" s="43" t="s">
        <v>864</v>
      </c>
      <c r="L9" s="122">
        <v>14859.34881585014</v>
      </c>
      <c r="M9" s="124">
        <f t="shared" si="0"/>
        <v>326905.6739487031</v>
      </c>
      <c r="N9" s="42"/>
      <c r="O9" s="43"/>
      <c r="P9" s="117"/>
      <c r="S9" s="40">
        <v>75</v>
      </c>
      <c r="T9" s="40" t="s">
        <v>670</v>
      </c>
      <c r="U9" s="40">
        <v>1530</v>
      </c>
      <c r="V9" s="40" t="s">
        <v>754</v>
      </c>
      <c r="W9" s="40" t="s">
        <v>746</v>
      </c>
      <c r="X9" s="40" t="s">
        <v>842</v>
      </c>
      <c r="Y9" s="40">
        <v>4</v>
      </c>
      <c r="Z9" s="121">
        <v>22037.744475849144</v>
      </c>
      <c r="AA9" s="121">
        <v>88150.977903396575</v>
      </c>
    </row>
    <row r="10" spans="1:33" s="40" customFormat="1" ht="15" customHeight="1">
      <c r="A10" s="40">
        <v>9</v>
      </c>
      <c r="B10" s="117">
        <v>119718</v>
      </c>
      <c r="C10" s="40" t="s">
        <v>3</v>
      </c>
      <c r="D10" s="43" t="s">
        <v>132</v>
      </c>
      <c r="E10" s="43" t="s">
        <v>2798</v>
      </c>
      <c r="F10" s="43" t="s">
        <v>3048</v>
      </c>
      <c r="G10" s="117">
        <v>110970</v>
      </c>
      <c r="H10" s="43" t="s">
        <v>125</v>
      </c>
      <c r="I10" s="43" t="s">
        <v>841</v>
      </c>
      <c r="J10" s="40">
        <v>22</v>
      </c>
      <c r="K10" s="43" t="s">
        <v>864</v>
      </c>
      <c r="L10" s="122">
        <v>14859.34881585014</v>
      </c>
      <c r="M10" s="124">
        <f t="shared" si="0"/>
        <v>326905.6739487031</v>
      </c>
      <c r="N10" s="42"/>
      <c r="O10" s="43"/>
      <c r="P10" s="117"/>
      <c r="S10" s="40">
        <v>78</v>
      </c>
      <c r="T10" s="40" t="s">
        <v>12</v>
      </c>
      <c r="U10" s="40">
        <v>2403</v>
      </c>
      <c r="V10" s="40" t="s">
        <v>499</v>
      </c>
      <c r="W10" s="40" t="s">
        <v>29</v>
      </c>
      <c r="X10" s="40" t="s">
        <v>842</v>
      </c>
      <c r="Y10" s="40">
        <v>4</v>
      </c>
      <c r="Z10" s="121">
        <v>55095.856896455756</v>
      </c>
      <c r="AA10" s="121">
        <v>220383.42758582302</v>
      </c>
    </row>
    <row r="11" spans="1:33" s="40" customFormat="1" ht="15" customHeight="1">
      <c r="A11" s="40">
        <v>10</v>
      </c>
      <c r="B11" s="117">
        <v>119719</v>
      </c>
      <c r="C11" s="40" t="s">
        <v>3</v>
      </c>
      <c r="D11" s="43" t="s">
        <v>133</v>
      </c>
      <c r="E11" s="43" t="s">
        <v>2798</v>
      </c>
      <c r="F11" s="43" t="s">
        <v>3049</v>
      </c>
      <c r="G11" s="117">
        <v>110900</v>
      </c>
      <c r="H11" s="43" t="s">
        <v>68</v>
      </c>
      <c r="I11" s="43" t="s">
        <v>841</v>
      </c>
      <c r="J11" s="40">
        <v>22</v>
      </c>
      <c r="K11" s="43" t="s">
        <v>864</v>
      </c>
      <c r="L11" s="122">
        <v>14859.34881585014</v>
      </c>
      <c r="M11" s="124">
        <f t="shared" si="0"/>
        <v>326905.6739487031</v>
      </c>
      <c r="N11" s="42"/>
      <c r="O11" s="43"/>
      <c r="P11" s="117"/>
      <c r="S11" s="40">
        <v>114</v>
      </c>
      <c r="T11" s="40" t="s">
        <v>670</v>
      </c>
      <c r="U11" s="40">
        <v>8315</v>
      </c>
      <c r="V11" s="40" t="s">
        <v>437</v>
      </c>
      <c r="W11" s="40" t="s">
        <v>752</v>
      </c>
      <c r="X11" s="40" t="s">
        <v>842</v>
      </c>
      <c r="Y11" s="40">
        <v>4</v>
      </c>
      <c r="Z11" s="121">
        <v>22037.744475849144</v>
      </c>
      <c r="AA11" s="121">
        <v>88150.977903396575</v>
      </c>
    </row>
    <row r="12" spans="1:33" s="40" customFormat="1" ht="15" customHeight="1">
      <c r="A12" s="40">
        <v>11</v>
      </c>
      <c r="B12" s="117">
        <v>119746</v>
      </c>
      <c r="C12" s="40" t="s">
        <v>3</v>
      </c>
      <c r="D12" s="43" t="s">
        <v>809</v>
      </c>
      <c r="E12" s="43" t="s">
        <v>2795</v>
      </c>
      <c r="F12" s="43" t="s">
        <v>3075</v>
      </c>
      <c r="G12" s="117">
        <v>114519</v>
      </c>
      <c r="H12" s="43" t="s">
        <v>809</v>
      </c>
      <c r="I12" s="43" t="s">
        <v>841</v>
      </c>
      <c r="J12" s="40">
        <v>22</v>
      </c>
      <c r="K12" s="43" t="s">
        <v>864</v>
      </c>
      <c r="L12" s="122">
        <v>14859.34881585014</v>
      </c>
      <c r="M12" s="124">
        <f t="shared" si="0"/>
        <v>326905.6739487031</v>
      </c>
      <c r="N12" s="44"/>
      <c r="O12" s="43"/>
      <c r="P12" s="117"/>
      <c r="S12" s="40">
        <v>165</v>
      </c>
      <c r="T12" s="40" t="s">
        <v>220</v>
      </c>
      <c r="U12" s="40">
        <v>4806</v>
      </c>
      <c r="V12" s="40" t="s">
        <v>602</v>
      </c>
      <c r="W12" s="40" t="s">
        <v>358</v>
      </c>
      <c r="X12" s="40" t="s">
        <v>842</v>
      </c>
      <c r="Y12" s="40">
        <v>4</v>
      </c>
      <c r="Z12" s="121">
        <v>31221.384429813701</v>
      </c>
      <c r="AA12" s="121">
        <v>124885.5377192548</v>
      </c>
    </row>
    <row r="13" spans="1:33" s="40" customFormat="1" ht="15" customHeight="1">
      <c r="A13" s="40">
        <v>12</v>
      </c>
      <c r="B13" s="117">
        <v>119758</v>
      </c>
      <c r="C13" s="40" t="s">
        <v>3</v>
      </c>
      <c r="D13" s="43" t="s">
        <v>135</v>
      </c>
      <c r="E13" s="43" t="s">
        <v>2798</v>
      </c>
      <c r="F13" s="43" t="s">
        <v>6346</v>
      </c>
      <c r="G13" s="117">
        <v>110260</v>
      </c>
      <c r="H13" s="43" t="s">
        <v>66</v>
      </c>
      <c r="I13" s="43" t="s">
        <v>841</v>
      </c>
      <c r="J13" s="40">
        <v>22</v>
      </c>
      <c r="K13" s="43" t="s">
        <v>6317</v>
      </c>
      <c r="L13" s="122">
        <v>14859.34881585014</v>
      </c>
      <c r="M13" s="124">
        <f t="shared" si="0"/>
        <v>326905.6739487031</v>
      </c>
      <c r="N13" s="42"/>
      <c r="O13" s="43"/>
      <c r="P13" s="117"/>
      <c r="S13" s="40">
        <v>185</v>
      </c>
      <c r="T13" s="40" t="s">
        <v>670</v>
      </c>
      <c r="U13" s="40">
        <v>1516</v>
      </c>
      <c r="V13" s="40" t="s">
        <v>400</v>
      </c>
      <c r="W13" s="40" t="s">
        <v>755</v>
      </c>
      <c r="X13" s="40" t="s">
        <v>842</v>
      </c>
      <c r="Y13" s="40">
        <v>4</v>
      </c>
      <c r="Z13" s="121">
        <v>22037.744475849144</v>
      </c>
      <c r="AA13" s="121">
        <v>88150.977903396575</v>
      </c>
    </row>
    <row r="14" spans="1:33" s="40" customFormat="1" ht="15" customHeight="1">
      <c r="A14" s="40">
        <v>13</v>
      </c>
      <c r="B14" s="117">
        <v>119855</v>
      </c>
      <c r="C14" s="40" t="s">
        <v>3</v>
      </c>
      <c r="D14" s="43" t="s">
        <v>6603</v>
      </c>
      <c r="E14" s="43" t="s">
        <v>2798</v>
      </c>
      <c r="F14" s="43" t="s">
        <v>6296</v>
      </c>
      <c r="G14" s="117">
        <v>113141</v>
      </c>
      <c r="H14" s="43" t="s">
        <v>87</v>
      </c>
      <c r="I14" s="43" t="s">
        <v>841</v>
      </c>
      <c r="J14" s="40">
        <v>12</v>
      </c>
      <c r="K14" s="43" t="s">
        <v>6316</v>
      </c>
      <c r="L14" s="122">
        <v>13015.640859837062</v>
      </c>
      <c r="M14" s="124">
        <f t="shared" si="0"/>
        <v>156187.69031804474</v>
      </c>
      <c r="N14" s="44"/>
      <c r="O14" s="43"/>
      <c r="P14" s="117"/>
      <c r="S14" s="40">
        <v>186</v>
      </c>
      <c r="T14" s="40" t="s">
        <v>220</v>
      </c>
      <c r="U14" s="40">
        <v>9729</v>
      </c>
      <c r="V14" s="40" t="s">
        <v>626</v>
      </c>
      <c r="W14" s="40" t="s">
        <v>604</v>
      </c>
      <c r="X14" s="40" t="s">
        <v>842</v>
      </c>
      <c r="Y14" s="40">
        <v>4</v>
      </c>
      <c r="Z14" s="121">
        <v>31221.384429813701</v>
      </c>
      <c r="AA14" s="121">
        <v>124885.5377192548</v>
      </c>
    </row>
    <row r="15" spans="1:33" s="40" customFormat="1" ht="15" customHeight="1">
      <c r="A15" s="40">
        <v>14</v>
      </c>
      <c r="B15" s="117">
        <v>119880</v>
      </c>
      <c r="C15" s="40" t="s">
        <v>3</v>
      </c>
      <c r="D15" s="43" t="s">
        <v>6604</v>
      </c>
      <c r="E15" s="43" t="s">
        <v>2798</v>
      </c>
      <c r="F15" s="43" t="s">
        <v>6347</v>
      </c>
      <c r="G15" s="117">
        <v>113116</v>
      </c>
      <c r="H15" s="43" t="s">
        <v>63</v>
      </c>
      <c r="I15" s="43" t="s">
        <v>841</v>
      </c>
      <c r="J15" s="40">
        <v>12</v>
      </c>
      <c r="K15" s="43" t="s">
        <v>6316</v>
      </c>
      <c r="L15" s="122">
        <v>13015.640859837062</v>
      </c>
      <c r="M15" s="124">
        <f t="shared" si="0"/>
        <v>156187.69031804474</v>
      </c>
      <c r="N15" s="44"/>
      <c r="O15" s="43"/>
      <c r="P15" s="117"/>
      <c r="S15" s="40">
        <v>205</v>
      </c>
      <c r="T15" s="40" t="s">
        <v>670</v>
      </c>
      <c r="U15" s="40">
        <v>1516</v>
      </c>
      <c r="V15" s="40" t="s">
        <v>744</v>
      </c>
      <c r="W15" s="40" t="s">
        <v>762</v>
      </c>
      <c r="X15" s="40" t="s">
        <v>842</v>
      </c>
      <c r="Y15" s="40">
        <v>4</v>
      </c>
      <c r="Z15" s="40">
        <v>22037.744475849144</v>
      </c>
      <c r="AA15" s="40">
        <v>88150.977903396575</v>
      </c>
    </row>
    <row r="16" spans="1:33" s="40" customFormat="1" ht="15" customHeight="1">
      <c r="A16" s="40">
        <v>15</v>
      </c>
      <c r="B16" s="117">
        <v>119883</v>
      </c>
      <c r="C16" s="40" t="s">
        <v>3</v>
      </c>
      <c r="D16" s="43" t="s">
        <v>6605</v>
      </c>
      <c r="E16" s="43" t="s">
        <v>2798</v>
      </c>
      <c r="F16" s="43" t="s">
        <v>6340</v>
      </c>
      <c r="G16" s="117">
        <v>113114</v>
      </c>
      <c r="H16" s="43" t="s">
        <v>58</v>
      </c>
      <c r="I16" s="43" t="s">
        <v>841</v>
      </c>
      <c r="J16" s="40">
        <v>12</v>
      </c>
      <c r="K16" s="43" t="s">
        <v>6316</v>
      </c>
      <c r="L16" s="122">
        <v>13015.640859837062</v>
      </c>
      <c r="M16" s="124">
        <f t="shared" si="0"/>
        <v>156187.69031804474</v>
      </c>
      <c r="N16" s="44"/>
      <c r="O16" s="43"/>
      <c r="P16" s="117"/>
      <c r="S16" s="40">
        <v>226</v>
      </c>
      <c r="T16" s="40" t="s">
        <v>282</v>
      </c>
      <c r="U16" s="40">
        <v>3905</v>
      </c>
      <c r="V16" s="40" t="s">
        <v>551</v>
      </c>
      <c r="W16" s="40" t="s">
        <v>572</v>
      </c>
      <c r="X16" s="40" t="s">
        <v>842</v>
      </c>
      <c r="Y16" s="40">
        <v>4</v>
      </c>
      <c r="Z16" s="40">
        <v>9580.5008336255632</v>
      </c>
      <c r="AA16" s="40">
        <v>38322.003334502253</v>
      </c>
    </row>
    <row r="17" spans="1:27" s="40" customFormat="1" ht="15" customHeight="1">
      <c r="A17" s="40">
        <v>16</v>
      </c>
      <c r="B17" s="117">
        <v>219626</v>
      </c>
      <c r="C17" s="40" t="s">
        <v>405</v>
      </c>
      <c r="D17" s="43" t="s">
        <v>6606</v>
      </c>
      <c r="E17" s="43" t="s">
        <v>405</v>
      </c>
      <c r="F17" s="43" t="s">
        <v>3077</v>
      </c>
      <c r="G17" s="117">
        <v>211398</v>
      </c>
      <c r="H17" s="43" t="s">
        <v>491</v>
      </c>
      <c r="I17" s="43" t="s">
        <v>841</v>
      </c>
      <c r="J17" s="40">
        <v>12</v>
      </c>
      <c r="K17" s="43" t="s">
        <v>6316</v>
      </c>
      <c r="L17" s="122">
        <v>9181.645678187364</v>
      </c>
      <c r="M17" s="124">
        <f t="shared" si="0"/>
        <v>110179.74813824837</v>
      </c>
      <c r="N17" s="42"/>
      <c r="O17" s="43"/>
      <c r="P17" s="117"/>
      <c r="S17" s="40">
        <v>330</v>
      </c>
      <c r="T17" s="40" t="s">
        <v>670</v>
      </c>
      <c r="U17" s="40">
        <v>1516</v>
      </c>
      <c r="V17" s="40" t="s">
        <v>727</v>
      </c>
      <c r="W17" s="40" t="s">
        <v>753</v>
      </c>
      <c r="X17" s="40" t="s">
        <v>842</v>
      </c>
      <c r="Y17" s="40">
        <v>4</v>
      </c>
      <c r="Z17" s="40">
        <v>22037.744475849144</v>
      </c>
      <c r="AA17" s="40">
        <v>88150.977903396575</v>
      </c>
    </row>
    <row r="18" spans="1:27" s="40" customFormat="1" ht="15" customHeight="1">
      <c r="A18" s="40">
        <v>17</v>
      </c>
      <c r="B18" s="117">
        <v>219628</v>
      </c>
      <c r="C18" s="40" t="s">
        <v>405</v>
      </c>
      <c r="D18" s="43" t="s">
        <v>545</v>
      </c>
      <c r="E18" s="43" t="s">
        <v>358</v>
      </c>
      <c r="F18" s="43" t="s">
        <v>3079</v>
      </c>
      <c r="G18" s="117">
        <v>212752</v>
      </c>
      <c r="H18" s="43" t="s">
        <v>532</v>
      </c>
      <c r="I18" s="43" t="s">
        <v>841</v>
      </c>
      <c r="J18" s="40">
        <v>12</v>
      </c>
      <c r="K18" s="43" t="s">
        <v>6316</v>
      </c>
      <c r="L18" s="122">
        <v>9181.645678187364</v>
      </c>
      <c r="M18" s="124">
        <f t="shared" si="0"/>
        <v>110179.74813824837</v>
      </c>
      <c r="N18" s="42"/>
      <c r="O18" s="43"/>
      <c r="P18" s="117"/>
      <c r="S18" s="40">
        <v>7</v>
      </c>
      <c r="T18" s="40" t="s">
        <v>220</v>
      </c>
      <c r="U18" s="40">
        <v>4806</v>
      </c>
      <c r="V18" s="40" t="s">
        <v>619</v>
      </c>
      <c r="W18" s="40" t="s">
        <v>602</v>
      </c>
      <c r="X18" s="40" t="s">
        <v>842</v>
      </c>
      <c r="Y18" s="40">
        <v>4</v>
      </c>
      <c r="Z18" s="40">
        <v>31221.384429813701</v>
      </c>
      <c r="AA18" s="40">
        <v>124885.5377192548</v>
      </c>
    </row>
    <row r="19" spans="1:27" s="40" customFormat="1" ht="15" customHeight="1">
      <c r="A19" s="40">
        <v>18</v>
      </c>
      <c r="B19" s="117">
        <v>219629</v>
      </c>
      <c r="C19" s="40" t="s">
        <v>405</v>
      </c>
      <c r="D19" s="43" t="s">
        <v>207</v>
      </c>
      <c r="E19" s="43" t="s">
        <v>405</v>
      </c>
      <c r="F19" s="43" t="s">
        <v>3080</v>
      </c>
      <c r="G19" s="117">
        <v>211438</v>
      </c>
      <c r="H19" s="43" t="s">
        <v>456</v>
      </c>
      <c r="I19" s="43" t="s">
        <v>841</v>
      </c>
      <c r="J19" s="40">
        <v>12</v>
      </c>
      <c r="K19" s="43" t="s">
        <v>6316</v>
      </c>
      <c r="L19" s="122">
        <v>9181.645678187364</v>
      </c>
      <c r="M19" s="124">
        <f t="shared" si="0"/>
        <v>110179.74813824837</v>
      </c>
      <c r="N19" s="42"/>
      <c r="O19" s="43"/>
      <c r="P19" s="117"/>
      <c r="S19" s="40">
        <v>8</v>
      </c>
      <c r="T19" s="40" t="s">
        <v>670</v>
      </c>
      <c r="U19" s="40">
        <v>1503</v>
      </c>
      <c r="V19" s="40" t="s">
        <v>765</v>
      </c>
      <c r="W19" s="40" t="s">
        <v>671</v>
      </c>
      <c r="X19" s="40" t="s">
        <v>842</v>
      </c>
      <c r="Y19" s="40">
        <v>4</v>
      </c>
      <c r="Z19" s="40">
        <v>2295.411419546841</v>
      </c>
      <c r="AA19" s="40">
        <v>9181.645678187364</v>
      </c>
    </row>
    <row r="20" spans="1:27" s="40" customFormat="1" ht="15" customHeight="1">
      <c r="A20" s="40">
        <v>19</v>
      </c>
      <c r="B20" s="117">
        <v>219634</v>
      </c>
      <c r="C20" s="40" t="s">
        <v>405</v>
      </c>
      <c r="D20" s="43" t="s">
        <v>544</v>
      </c>
      <c r="E20" s="43" t="s">
        <v>358</v>
      </c>
      <c r="F20" s="43" t="s">
        <v>3085</v>
      </c>
      <c r="G20" s="117">
        <v>212752</v>
      </c>
      <c r="H20" s="43" t="s">
        <v>532</v>
      </c>
      <c r="I20" s="43" t="s">
        <v>841</v>
      </c>
      <c r="J20" s="40">
        <v>9</v>
      </c>
      <c r="K20" s="43" t="s">
        <v>6327</v>
      </c>
      <c r="L20" s="121">
        <v>13115.354648696612</v>
      </c>
      <c r="M20" s="124">
        <f t="shared" si="0"/>
        <v>118038.1918382695</v>
      </c>
      <c r="O20" s="43"/>
      <c r="P20" s="117"/>
      <c r="S20" s="40">
        <v>10</v>
      </c>
      <c r="T20" s="40" t="s">
        <v>12</v>
      </c>
      <c r="U20" s="40">
        <v>2403</v>
      </c>
      <c r="V20" s="40" t="s">
        <v>794</v>
      </c>
      <c r="W20" s="40" t="s">
        <v>795</v>
      </c>
      <c r="X20" s="40" t="s">
        <v>842</v>
      </c>
      <c r="Y20" s="40">
        <v>4</v>
      </c>
      <c r="Z20" s="40">
        <v>55095.856896455756</v>
      </c>
      <c r="AA20" s="40">
        <v>220383.42758582302</v>
      </c>
    </row>
    <row r="21" spans="1:27" s="40" customFormat="1" ht="15" customHeight="1">
      <c r="A21" s="40">
        <v>20</v>
      </c>
      <c r="B21" s="117">
        <v>219635</v>
      </c>
      <c r="C21" s="40" t="s">
        <v>405</v>
      </c>
      <c r="D21" s="43" t="s">
        <v>503</v>
      </c>
      <c r="E21" s="43" t="s">
        <v>405</v>
      </c>
      <c r="F21" s="43" t="s">
        <v>3086</v>
      </c>
      <c r="G21" s="117">
        <v>211368</v>
      </c>
      <c r="H21" s="43" t="s">
        <v>430</v>
      </c>
      <c r="I21" s="43" t="s">
        <v>841</v>
      </c>
      <c r="J21" s="40">
        <v>12</v>
      </c>
      <c r="K21" s="43" t="s">
        <v>6316</v>
      </c>
      <c r="L21" s="122">
        <v>9181.645678187364</v>
      </c>
      <c r="M21" s="124">
        <f t="shared" si="0"/>
        <v>110179.74813824837</v>
      </c>
      <c r="N21" s="42"/>
      <c r="O21" s="43"/>
      <c r="P21" s="117"/>
      <c r="S21" s="40">
        <v>53</v>
      </c>
      <c r="T21" s="40" t="s">
        <v>340</v>
      </c>
      <c r="U21" s="40">
        <v>6978</v>
      </c>
      <c r="V21" s="40" t="s">
        <v>356</v>
      </c>
      <c r="W21" s="40" t="s">
        <v>341</v>
      </c>
      <c r="X21" s="40" t="s">
        <v>842</v>
      </c>
      <c r="Y21" s="40">
        <v>4</v>
      </c>
      <c r="Z21" s="40">
        <v>10613.535686210502</v>
      </c>
      <c r="AA21" s="40">
        <v>42454.142744842007</v>
      </c>
    </row>
    <row r="22" spans="1:27" s="40" customFormat="1" ht="15" customHeight="1">
      <c r="A22" s="40">
        <v>21</v>
      </c>
      <c r="B22" s="117">
        <v>219636</v>
      </c>
      <c r="C22" s="40" t="s">
        <v>405</v>
      </c>
      <c r="D22" s="43" t="s">
        <v>502</v>
      </c>
      <c r="E22" s="43" t="s">
        <v>405</v>
      </c>
      <c r="F22" s="43" t="s">
        <v>3087</v>
      </c>
      <c r="G22" s="117">
        <v>211342</v>
      </c>
      <c r="H22" s="43" t="s">
        <v>514</v>
      </c>
      <c r="I22" s="43" t="s">
        <v>841</v>
      </c>
      <c r="J22" s="40">
        <v>12</v>
      </c>
      <c r="K22" s="43" t="s">
        <v>6316</v>
      </c>
      <c r="L22" s="122">
        <v>9181.645678187364</v>
      </c>
      <c r="M22" s="124">
        <f t="shared" si="0"/>
        <v>110179.74813824837</v>
      </c>
      <c r="N22" s="42"/>
      <c r="O22" s="43"/>
      <c r="P22" s="117"/>
      <c r="S22" s="40">
        <v>59</v>
      </c>
      <c r="T22" s="40" t="s">
        <v>12</v>
      </c>
      <c r="U22" s="40">
        <v>6382</v>
      </c>
      <c r="V22" s="40" t="s">
        <v>669</v>
      </c>
      <c r="W22" s="40" t="s">
        <v>663</v>
      </c>
      <c r="X22" s="40" t="s">
        <v>842</v>
      </c>
      <c r="Y22" s="40">
        <v>4</v>
      </c>
      <c r="Z22" s="40">
        <v>55095.856896455756</v>
      </c>
      <c r="AA22" s="40">
        <v>220383.42758582302</v>
      </c>
    </row>
    <row r="23" spans="1:27" s="40" customFormat="1" ht="15" customHeight="1">
      <c r="A23" s="40">
        <v>22</v>
      </c>
      <c r="B23" s="117">
        <v>219659</v>
      </c>
      <c r="C23" s="40" t="s">
        <v>405</v>
      </c>
      <c r="D23" s="43" t="s">
        <v>512</v>
      </c>
      <c r="E23" s="43" t="s">
        <v>405</v>
      </c>
      <c r="F23" s="43" t="s">
        <v>3010</v>
      </c>
      <c r="G23" s="117">
        <v>211377</v>
      </c>
      <c r="H23" s="43" t="s">
        <v>441</v>
      </c>
      <c r="I23" s="43" t="s">
        <v>841</v>
      </c>
      <c r="J23" s="40">
        <v>22</v>
      </c>
      <c r="K23" s="43" t="s">
        <v>864</v>
      </c>
      <c r="L23" s="122">
        <v>9181.645678187364</v>
      </c>
      <c r="M23" s="124">
        <f t="shared" si="0"/>
        <v>201996.20492012199</v>
      </c>
      <c r="N23" s="42"/>
      <c r="O23" s="43"/>
      <c r="P23" s="117"/>
      <c r="S23" s="40">
        <v>82</v>
      </c>
      <c r="T23" s="40" t="s">
        <v>12</v>
      </c>
      <c r="U23" s="40">
        <v>5440</v>
      </c>
      <c r="V23" s="40" t="s">
        <v>358</v>
      </c>
      <c r="W23" s="40" t="s">
        <v>786</v>
      </c>
      <c r="X23" s="40" t="s">
        <v>842</v>
      </c>
      <c r="Y23" s="40">
        <v>4</v>
      </c>
      <c r="Z23" s="40">
        <v>55095.856896455756</v>
      </c>
      <c r="AA23" s="40">
        <v>220383.42758582302</v>
      </c>
    </row>
    <row r="24" spans="1:27" s="40" customFormat="1" ht="15" customHeight="1">
      <c r="A24" s="40">
        <v>23</v>
      </c>
      <c r="B24" s="117">
        <v>219660</v>
      </c>
      <c r="C24" s="40" t="s">
        <v>405</v>
      </c>
      <c r="D24" s="43" t="s">
        <v>499</v>
      </c>
      <c r="E24" s="43" t="s">
        <v>405</v>
      </c>
      <c r="F24" s="43" t="s">
        <v>3011</v>
      </c>
      <c r="G24" s="117">
        <v>211480</v>
      </c>
      <c r="H24" s="43" t="s">
        <v>484</v>
      </c>
      <c r="I24" s="43" t="s">
        <v>841</v>
      </c>
      <c r="J24" s="40">
        <v>12</v>
      </c>
      <c r="K24" s="43" t="s">
        <v>6316</v>
      </c>
      <c r="L24" s="122">
        <v>9181.645678187364</v>
      </c>
      <c r="M24" s="124">
        <f t="shared" si="0"/>
        <v>110179.74813824837</v>
      </c>
      <c r="N24" s="42"/>
      <c r="O24" s="43"/>
      <c r="P24" s="117"/>
      <c r="S24" s="40">
        <v>83</v>
      </c>
      <c r="T24" s="40" t="s">
        <v>670</v>
      </c>
      <c r="U24" s="40">
        <v>1507</v>
      </c>
      <c r="V24" s="40" t="s">
        <v>755</v>
      </c>
      <c r="W24" s="40" t="s">
        <v>756</v>
      </c>
      <c r="X24" s="40" t="s">
        <v>842</v>
      </c>
      <c r="Y24" s="40">
        <v>4</v>
      </c>
      <c r="Z24" s="40">
        <v>22037.744475849144</v>
      </c>
      <c r="AA24" s="40">
        <v>88150.977903396575</v>
      </c>
    </row>
    <row r="25" spans="1:27" s="40" customFormat="1" ht="15" customHeight="1">
      <c r="A25" s="40">
        <v>24</v>
      </c>
      <c r="B25" s="117">
        <v>219661</v>
      </c>
      <c r="C25" s="40" t="s">
        <v>405</v>
      </c>
      <c r="D25" s="43" t="s">
        <v>498</v>
      </c>
      <c r="E25" s="43" t="s">
        <v>405</v>
      </c>
      <c r="F25" s="43" t="s">
        <v>3012</v>
      </c>
      <c r="G25" s="117">
        <v>211350</v>
      </c>
      <c r="H25" s="43" t="s">
        <v>410</v>
      </c>
      <c r="I25" s="43" t="s">
        <v>841</v>
      </c>
      <c r="J25" s="40">
        <v>12</v>
      </c>
      <c r="K25" s="43" t="s">
        <v>6316</v>
      </c>
      <c r="L25" s="122">
        <v>9181.645678187364</v>
      </c>
      <c r="M25" s="124">
        <f t="shared" si="0"/>
        <v>110179.74813824837</v>
      </c>
      <c r="N25" s="42"/>
      <c r="O25" s="43"/>
      <c r="P25" s="117"/>
      <c r="S25" s="40">
        <v>91</v>
      </c>
      <c r="T25" s="40" t="s">
        <v>670</v>
      </c>
      <c r="U25" s="40">
        <v>1534</v>
      </c>
      <c r="V25" s="40" t="s">
        <v>757</v>
      </c>
      <c r="W25" s="40" t="s">
        <v>758</v>
      </c>
      <c r="X25" s="40" t="s">
        <v>842</v>
      </c>
      <c r="Y25" s="40">
        <v>4</v>
      </c>
      <c r="Z25" s="40">
        <v>22037.744475849144</v>
      </c>
      <c r="AA25" s="40">
        <v>88150.977903396575</v>
      </c>
    </row>
    <row r="26" spans="1:27" s="40" customFormat="1" ht="15" customHeight="1">
      <c r="A26" s="40">
        <v>25</v>
      </c>
      <c r="B26" s="117">
        <v>219665</v>
      </c>
      <c r="C26" s="40" t="s">
        <v>405</v>
      </c>
      <c r="D26" s="43" t="s">
        <v>513</v>
      </c>
      <c r="E26" s="43" t="s">
        <v>405</v>
      </c>
      <c r="F26" s="43" t="s">
        <v>3016</v>
      </c>
      <c r="G26" s="117">
        <v>211478</v>
      </c>
      <c r="H26" s="43" t="s">
        <v>483</v>
      </c>
      <c r="I26" s="43" t="s">
        <v>841</v>
      </c>
      <c r="J26" s="40">
        <v>12</v>
      </c>
      <c r="K26" s="43" t="s">
        <v>6316</v>
      </c>
      <c r="L26" s="122">
        <v>9181.645678187364</v>
      </c>
      <c r="M26" s="124">
        <f t="shared" si="0"/>
        <v>110179.74813824837</v>
      </c>
      <c r="N26" s="42"/>
      <c r="O26" s="43"/>
      <c r="P26" s="117"/>
      <c r="S26" s="40">
        <v>103</v>
      </c>
      <c r="T26" s="40" t="s">
        <v>12</v>
      </c>
      <c r="U26" s="40">
        <v>1263</v>
      </c>
      <c r="V26" s="40" t="s">
        <v>666</v>
      </c>
      <c r="W26" s="40" t="s">
        <v>507</v>
      </c>
      <c r="X26" s="40" t="s">
        <v>842</v>
      </c>
      <c r="Y26" s="40">
        <v>4</v>
      </c>
      <c r="Z26" s="40">
        <v>55095.856896455756</v>
      </c>
      <c r="AA26" s="40">
        <v>220383.42758582302</v>
      </c>
    </row>
    <row r="27" spans="1:27" s="40" customFormat="1" ht="15" customHeight="1">
      <c r="A27" s="40">
        <v>26</v>
      </c>
      <c r="B27" s="117">
        <v>219731</v>
      </c>
      <c r="C27" s="40" t="s">
        <v>405</v>
      </c>
      <c r="D27" s="43" t="s">
        <v>6607</v>
      </c>
      <c r="E27" s="43" t="s">
        <v>6641</v>
      </c>
      <c r="F27" s="43" t="s">
        <v>3061</v>
      </c>
      <c r="G27" s="117">
        <v>213320</v>
      </c>
      <c r="H27" s="43" t="s">
        <v>432</v>
      </c>
      <c r="I27" s="43" t="s">
        <v>841</v>
      </c>
      <c r="J27" s="40">
        <v>12</v>
      </c>
      <c r="K27" s="43" t="s">
        <v>6316</v>
      </c>
      <c r="L27" s="122">
        <v>9181.645678187364</v>
      </c>
      <c r="M27" s="124">
        <f t="shared" si="0"/>
        <v>110179.74813824837</v>
      </c>
      <c r="N27" s="42"/>
      <c r="O27" s="43"/>
      <c r="P27" s="117"/>
      <c r="S27" s="40">
        <v>108</v>
      </c>
      <c r="T27" s="40" t="s">
        <v>136</v>
      </c>
      <c r="U27" s="40">
        <v>6041</v>
      </c>
      <c r="V27" s="40" t="s">
        <v>216</v>
      </c>
      <c r="W27" s="40" t="s">
        <v>152</v>
      </c>
      <c r="X27" s="40" t="s">
        <v>842</v>
      </c>
      <c r="Y27" s="40">
        <v>4</v>
      </c>
      <c r="Z27" s="40">
        <v>33058.112420606609</v>
      </c>
      <c r="AA27" s="40">
        <v>132232.44968242644</v>
      </c>
    </row>
    <row r="28" spans="1:27" s="40" customFormat="1" ht="15" customHeight="1">
      <c r="A28" s="40">
        <v>27</v>
      </c>
      <c r="B28" s="117">
        <v>219732</v>
      </c>
      <c r="C28" s="40" t="s">
        <v>405</v>
      </c>
      <c r="D28" s="43" t="s">
        <v>6608</v>
      </c>
      <c r="E28" s="43" t="s">
        <v>6641</v>
      </c>
      <c r="F28" s="43" t="s">
        <v>3062</v>
      </c>
      <c r="G28" s="117">
        <v>213320</v>
      </c>
      <c r="H28" s="43" t="s">
        <v>432</v>
      </c>
      <c r="I28" s="43" t="s">
        <v>841</v>
      </c>
      <c r="J28" s="40">
        <v>12</v>
      </c>
      <c r="K28" s="43" t="s">
        <v>6316</v>
      </c>
      <c r="L28" s="122">
        <v>9181.645678187364</v>
      </c>
      <c r="M28" s="124">
        <f t="shared" si="0"/>
        <v>110179.74813824837</v>
      </c>
      <c r="N28" s="42"/>
      <c r="O28" s="43"/>
      <c r="P28" s="117"/>
      <c r="S28" s="40">
        <v>116</v>
      </c>
      <c r="T28" s="40" t="s">
        <v>670</v>
      </c>
      <c r="U28" s="40">
        <v>6046</v>
      </c>
      <c r="V28" s="40" t="s">
        <v>767</v>
      </c>
      <c r="W28" s="40" t="s">
        <v>740</v>
      </c>
      <c r="X28" s="40" t="s">
        <v>842</v>
      </c>
      <c r="Y28" s="40">
        <v>4</v>
      </c>
      <c r="Z28" s="40">
        <v>22037.744475849144</v>
      </c>
      <c r="AA28" s="40">
        <v>88150.977903396575</v>
      </c>
    </row>
    <row r="29" spans="1:27" s="40" customFormat="1" ht="15" customHeight="1">
      <c r="A29" s="40">
        <v>28</v>
      </c>
      <c r="B29" s="117">
        <v>219733</v>
      </c>
      <c r="C29" s="40" t="s">
        <v>405</v>
      </c>
      <c r="D29" s="43" t="s">
        <v>6609</v>
      </c>
      <c r="E29" s="43" t="s">
        <v>6641</v>
      </c>
      <c r="F29" s="43" t="s">
        <v>3063</v>
      </c>
      <c r="G29" s="117">
        <v>213375</v>
      </c>
      <c r="H29" s="43" t="s">
        <v>481</v>
      </c>
      <c r="I29" s="43" t="s">
        <v>841</v>
      </c>
      <c r="J29" s="40">
        <v>12</v>
      </c>
      <c r="K29" s="43" t="s">
        <v>6316</v>
      </c>
      <c r="L29" s="122">
        <v>9181.645678187364</v>
      </c>
      <c r="M29" s="124">
        <f t="shared" si="0"/>
        <v>110179.74813824837</v>
      </c>
      <c r="N29" s="42"/>
      <c r="O29" s="43"/>
      <c r="P29" s="117"/>
      <c r="S29" s="40">
        <v>123</v>
      </c>
      <c r="T29" s="40" t="s">
        <v>136</v>
      </c>
      <c r="U29" s="40">
        <v>5116</v>
      </c>
      <c r="V29" s="40" t="s">
        <v>217</v>
      </c>
      <c r="W29" s="40" t="s">
        <v>153</v>
      </c>
      <c r="X29" s="40" t="s">
        <v>842</v>
      </c>
      <c r="Y29" s="40">
        <v>4</v>
      </c>
      <c r="Z29" s="40">
        <v>33058.112420606609</v>
      </c>
      <c r="AA29" s="40">
        <v>132232.44968242644</v>
      </c>
    </row>
    <row r="30" spans="1:27" s="40" customFormat="1" ht="15" customHeight="1">
      <c r="A30" s="40">
        <v>29</v>
      </c>
      <c r="B30" s="117">
        <v>219734</v>
      </c>
      <c r="C30" s="40" t="s">
        <v>405</v>
      </c>
      <c r="D30" s="43" t="s">
        <v>6610</v>
      </c>
      <c r="E30" s="43" t="s">
        <v>6641</v>
      </c>
      <c r="F30" s="43" t="s">
        <v>3064</v>
      </c>
      <c r="G30" s="117">
        <v>213303</v>
      </c>
      <c r="H30" s="43" t="s">
        <v>468</v>
      </c>
      <c r="I30" s="43" t="s">
        <v>841</v>
      </c>
      <c r="J30" s="40">
        <v>12</v>
      </c>
      <c r="K30" s="43" t="s">
        <v>6316</v>
      </c>
      <c r="L30" s="122">
        <v>9181.645678187364</v>
      </c>
      <c r="M30" s="124">
        <f t="shared" si="0"/>
        <v>110179.74813824837</v>
      </c>
      <c r="N30" s="42"/>
      <c r="O30" s="43"/>
      <c r="P30" s="117"/>
      <c r="S30" s="40">
        <v>148</v>
      </c>
      <c r="T30" s="40" t="s">
        <v>136</v>
      </c>
      <c r="U30" s="40">
        <v>2465</v>
      </c>
      <c r="V30" s="40" t="s">
        <v>208</v>
      </c>
      <c r="W30" s="40" t="s">
        <v>175</v>
      </c>
      <c r="X30" s="40" t="s">
        <v>842</v>
      </c>
      <c r="Y30" s="40">
        <v>4</v>
      </c>
      <c r="Z30" s="40">
        <v>33058.112420606609</v>
      </c>
      <c r="AA30" s="40">
        <v>132232.44968242644</v>
      </c>
    </row>
    <row r="31" spans="1:27" s="40" customFormat="1" ht="15" customHeight="1">
      <c r="A31" s="40">
        <v>30</v>
      </c>
      <c r="B31" s="117">
        <v>219735</v>
      </c>
      <c r="C31" s="40" t="s">
        <v>405</v>
      </c>
      <c r="D31" s="43" t="s">
        <v>2640</v>
      </c>
      <c r="E31" s="43" t="s">
        <v>6641</v>
      </c>
      <c r="F31" s="43" t="s">
        <v>3065</v>
      </c>
      <c r="G31" s="117">
        <v>213320</v>
      </c>
      <c r="H31" s="43" t="s">
        <v>432</v>
      </c>
      <c r="I31" s="43" t="s">
        <v>841</v>
      </c>
      <c r="J31" s="40">
        <v>12</v>
      </c>
      <c r="K31" s="43" t="s">
        <v>6316</v>
      </c>
      <c r="L31" s="122">
        <v>9181.645678187364</v>
      </c>
      <c r="M31" s="124">
        <f t="shared" si="0"/>
        <v>110179.74813824837</v>
      </c>
      <c r="N31" s="42"/>
      <c r="O31" s="43"/>
      <c r="P31" s="117"/>
      <c r="S31" s="40">
        <v>152</v>
      </c>
      <c r="T31" s="40" t="s">
        <v>220</v>
      </c>
      <c r="U31" s="40">
        <v>6921</v>
      </c>
      <c r="V31" s="40" t="s">
        <v>259</v>
      </c>
      <c r="W31" s="40" t="s">
        <v>243</v>
      </c>
      <c r="X31" s="40" t="s">
        <v>842</v>
      </c>
      <c r="Y31" s="40">
        <v>4</v>
      </c>
      <c r="Z31" s="40">
        <v>31221.384429813701</v>
      </c>
      <c r="AA31" s="40">
        <v>124885.5377192548</v>
      </c>
    </row>
    <row r="32" spans="1:27" s="40" customFormat="1" ht="15" customHeight="1">
      <c r="A32" s="40">
        <v>31</v>
      </c>
      <c r="B32" s="117">
        <v>219736</v>
      </c>
      <c r="C32" s="40" t="s">
        <v>405</v>
      </c>
      <c r="D32" s="43" t="s">
        <v>6611</v>
      </c>
      <c r="E32" s="43" t="s">
        <v>6641</v>
      </c>
      <c r="F32" s="43" t="s">
        <v>3066</v>
      </c>
      <c r="G32" s="117">
        <v>213303</v>
      </c>
      <c r="H32" s="43" t="s">
        <v>468</v>
      </c>
      <c r="I32" s="43" t="s">
        <v>841</v>
      </c>
      <c r="J32" s="40">
        <v>12</v>
      </c>
      <c r="K32" s="43" t="s">
        <v>6316</v>
      </c>
      <c r="L32" s="122">
        <v>9181.645678187364</v>
      </c>
      <c r="M32" s="124">
        <f t="shared" si="0"/>
        <v>110179.74813824837</v>
      </c>
      <c r="N32" s="42"/>
      <c r="O32" s="43"/>
      <c r="P32" s="117"/>
      <c r="S32" s="40">
        <v>190</v>
      </c>
      <c r="T32" s="40" t="s">
        <v>136</v>
      </c>
      <c r="U32" s="40">
        <v>6033</v>
      </c>
      <c r="V32" s="40" t="s">
        <v>204</v>
      </c>
      <c r="W32" s="40" t="s">
        <v>146</v>
      </c>
      <c r="X32" s="40" t="s">
        <v>842</v>
      </c>
      <c r="Y32" s="40">
        <v>4</v>
      </c>
      <c r="Z32" s="40">
        <v>33058.112420606609</v>
      </c>
      <c r="AA32" s="40">
        <v>132232.44968242644</v>
      </c>
    </row>
    <row r="33" spans="1:29" s="40" customFormat="1" ht="15" customHeight="1">
      <c r="A33" s="40">
        <v>32</v>
      </c>
      <c r="B33" s="117">
        <v>219823</v>
      </c>
      <c r="C33" s="40" t="s">
        <v>405</v>
      </c>
      <c r="D33" s="43" t="s">
        <v>550</v>
      </c>
      <c r="E33" s="43" t="s">
        <v>358</v>
      </c>
      <c r="F33" s="43" t="s">
        <v>3024</v>
      </c>
      <c r="G33" s="117">
        <v>212772</v>
      </c>
      <c r="H33" s="43" t="s">
        <v>540</v>
      </c>
      <c r="I33" s="43" t="s">
        <v>841</v>
      </c>
      <c r="J33" s="40">
        <v>22</v>
      </c>
      <c r="K33" s="43" t="s">
        <v>864</v>
      </c>
      <c r="L33" s="122">
        <v>9181.645678187364</v>
      </c>
      <c r="M33" s="124">
        <f t="shared" si="0"/>
        <v>201996.20492012199</v>
      </c>
      <c r="N33" s="42"/>
      <c r="O33" s="43"/>
      <c r="P33" s="117"/>
      <c r="S33" s="40">
        <v>194</v>
      </c>
      <c r="T33" s="40" t="s">
        <v>220</v>
      </c>
      <c r="U33" s="40">
        <v>4860</v>
      </c>
      <c r="V33" s="40" t="s">
        <v>625</v>
      </c>
      <c r="W33" s="40" t="s">
        <v>590</v>
      </c>
      <c r="X33" s="40" t="s">
        <v>842</v>
      </c>
      <c r="Y33" s="40">
        <v>4</v>
      </c>
      <c r="Z33" s="40">
        <v>31221.384429813701</v>
      </c>
      <c r="AA33" s="40">
        <v>124885.5377192548</v>
      </c>
    </row>
    <row r="34" spans="1:29" s="40" customFormat="1" ht="15" customHeight="1">
      <c r="A34" s="40">
        <v>33</v>
      </c>
      <c r="B34" s="117">
        <v>219824</v>
      </c>
      <c r="C34" s="40" t="s">
        <v>405</v>
      </c>
      <c r="D34" s="43" t="s">
        <v>6612</v>
      </c>
      <c r="E34" s="43" t="s">
        <v>358</v>
      </c>
      <c r="F34" s="43" t="s">
        <v>3025</v>
      </c>
      <c r="G34" s="117">
        <v>212770</v>
      </c>
      <c r="H34" s="43" t="s">
        <v>547</v>
      </c>
      <c r="I34" s="43" t="s">
        <v>841</v>
      </c>
      <c r="J34" s="40">
        <v>22</v>
      </c>
      <c r="K34" s="43" t="s">
        <v>864</v>
      </c>
      <c r="L34" s="122">
        <v>9181.645678187364</v>
      </c>
      <c r="M34" s="124">
        <f t="shared" si="0"/>
        <v>201996.20492012199</v>
      </c>
      <c r="N34" s="42"/>
      <c r="O34" s="43"/>
      <c r="P34" s="117"/>
      <c r="S34" s="40">
        <v>200</v>
      </c>
      <c r="T34" s="40" t="s">
        <v>220</v>
      </c>
      <c r="U34" s="40">
        <v>4868</v>
      </c>
      <c r="V34" s="40" t="s">
        <v>620</v>
      </c>
      <c r="W34" s="40" t="s">
        <v>339</v>
      </c>
      <c r="X34" s="40" t="s">
        <v>842</v>
      </c>
      <c r="Y34" s="40">
        <v>4</v>
      </c>
      <c r="Z34" s="121">
        <v>31221.384429813701</v>
      </c>
      <c r="AA34" s="121">
        <v>124885.5377192548</v>
      </c>
    </row>
    <row r="35" spans="1:29" s="40" customFormat="1" ht="15" customHeight="1">
      <c r="A35" s="40">
        <v>34</v>
      </c>
      <c r="B35" s="117">
        <v>219825</v>
      </c>
      <c r="C35" s="40" t="s">
        <v>405</v>
      </c>
      <c r="D35" s="43" t="s">
        <v>549</v>
      </c>
      <c r="E35" s="43" t="s">
        <v>358</v>
      </c>
      <c r="F35" s="43" t="s">
        <v>3026</v>
      </c>
      <c r="G35" s="117">
        <v>212721</v>
      </c>
      <c r="H35" s="43" t="s">
        <v>149</v>
      </c>
      <c r="I35" s="43" t="s">
        <v>841</v>
      </c>
      <c r="J35" s="40">
        <v>22</v>
      </c>
      <c r="K35" s="43" t="s">
        <v>864</v>
      </c>
      <c r="L35" s="122">
        <v>9181.645678187364</v>
      </c>
      <c r="M35" s="124">
        <f t="shared" si="0"/>
        <v>201996.20492012199</v>
      </c>
      <c r="N35" s="42"/>
      <c r="O35" s="43"/>
      <c r="P35" s="117"/>
      <c r="S35" s="40">
        <v>251</v>
      </c>
      <c r="T35" s="40" t="s">
        <v>282</v>
      </c>
      <c r="U35" s="40">
        <v>3942</v>
      </c>
      <c r="V35" s="40" t="s">
        <v>573</v>
      </c>
      <c r="W35" s="40" t="s">
        <v>587</v>
      </c>
      <c r="X35" s="40" t="s">
        <v>842</v>
      </c>
      <c r="Y35" s="40">
        <v>4</v>
      </c>
      <c r="Z35" s="121">
        <v>13959.930440337001</v>
      </c>
      <c r="AA35" s="121">
        <v>55839.721761348002</v>
      </c>
    </row>
    <row r="36" spans="1:29" s="40" customFormat="1" ht="15" customHeight="1">
      <c r="A36" s="40">
        <v>35</v>
      </c>
      <c r="B36" s="117">
        <v>219837</v>
      </c>
      <c r="C36" s="40" t="s">
        <v>405</v>
      </c>
      <c r="D36" s="43" t="s">
        <v>6613</v>
      </c>
      <c r="E36" s="43" t="s">
        <v>6641</v>
      </c>
      <c r="F36" s="43" t="s">
        <v>3038</v>
      </c>
      <c r="G36" s="117">
        <v>213320</v>
      </c>
      <c r="H36" s="43" t="s">
        <v>432</v>
      </c>
      <c r="I36" s="43" t="s">
        <v>841</v>
      </c>
      <c r="J36" s="40">
        <v>12</v>
      </c>
      <c r="K36" s="43" t="s">
        <v>6316</v>
      </c>
      <c r="L36" s="122">
        <v>9181.645678187364</v>
      </c>
      <c r="M36" s="124">
        <f t="shared" si="0"/>
        <v>110179.74813824837</v>
      </c>
      <c r="N36" s="42"/>
      <c r="O36" s="43"/>
      <c r="P36" s="117"/>
      <c r="S36" s="40">
        <v>255</v>
      </c>
      <c r="T36" s="40" t="s">
        <v>220</v>
      </c>
      <c r="U36" s="40">
        <v>4870</v>
      </c>
      <c r="V36" s="40" t="s">
        <v>14</v>
      </c>
      <c r="W36" s="40" t="s">
        <v>609</v>
      </c>
      <c r="X36" s="40" t="s">
        <v>842</v>
      </c>
      <c r="Y36" s="40">
        <v>4</v>
      </c>
      <c r="Z36" s="40">
        <v>31221.384429813701</v>
      </c>
      <c r="AA36" s="40">
        <v>124885.5377192548</v>
      </c>
    </row>
    <row r="37" spans="1:29" s="40" customFormat="1" ht="15" customHeight="1">
      <c r="A37" s="40">
        <v>36</v>
      </c>
      <c r="B37" s="117">
        <v>219838</v>
      </c>
      <c r="C37" s="40" t="s">
        <v>405</v>
      </c>
      <c r="D37" s="43" t="s">
        <v>6614</v>
      </c>
      <c r="E37" s="43" t="s">
        <v>6641</v>
      </c>
      <c r="F37" s="43" t="s">
        <v>3039</v>
      </c>
      <c r="G37" s="117">
        <v>213303</v>
      </c>
      <c r="H37" s="43" t="s">
        <v>468</v>
      </c>
      <c r="I37" s="43" t="s">
        <v>841</v>
      </c>
      <c r="J37" s="40">
        <v>12</v>
      </c>
      <c r="K37" s="43" t="s">
        <v>6316</v>
      </c>
      <c r="L37" s="122">
        <v>9181.645678187364</v>
      </c>
      <c r="M37" s="124">
        <f t="shared" si="0"/>
        <v>110179.74813824837</v>
      </c>
      <c r="N37" s="42"/>
      <c r="O37" s="43"/>
      <c r="P37" s="117"/>
      <c r="S37" s="40">
        <v>262</v>
      </c>
      <c r="T37" s="40" t="s">
        <v>136</v>
      </c>
      <c r="U37" s="40">
        <v>6026</v>
      </c>
      <c r="V37" s="40" t="s">
        <v>201</v>
      </c>
      <c r="W37" s="40" t="s">
        <v>150</v>
      </c>
      <c r="X37" s="40" t="s">
        <v>842</v>
      </c>
      <c r="Y37" s="40">
        <v>4</v>
      </c>
      <c r="Z37" s="40">
        <v>33058.112420606609</v>
      </c>
      <c r="AA37" s="40">
        <v>132232.44968242644</v>
      </c>
    </row>
    <row r="38" spans="1:29" s="40" customFormat="1" ht="15" customHeight="1">
      <c r="A38" s="40">
        <v>37</v>
      </c>
      <c r="B38" s="117">
        <v>219839</v>
      </c>
      <c r="C38" s="40" t="s">
        <v>405</v>
      </c>
      <c r="D38" s="43" t="s">
        <v>6615</v>
      </c>
      <c r="E38" s="43" t="s">
        <v>6641</v>
      </c>
      <c r="F38" s="43" t="s">
        <v>3040</v>
      </c>
      <c r="G38" s="117">
        <v>213303</v>
      </c>
      <c r="H38" s="43" t="s">
        <v>468</v>
      </c>
      <c r="I38" s="43" t="s">
        <v>841</v>
      </c>
      <c r="J38" s="40">
        <v>12</v>
      </c>
      <c r="K38" s="43" t="s">
        <v>6316</v>
      </c>
      <c r="L38" s="122">
        <v>9181.645678187364</v>
      </c>
      <c r="M38" s="124">
        <f t="shared" si="0"/>
        <v>110179.74813824837</v>
      </c>
      <c r="N38" s="42"/>
      <c r="O38" s="43"/>
      <c r="P38" s="117"/>
      <c r="S38" s="40">
        <v>267</v>
      </c>
      <c r="T38" s="40" t="s">
        <v>670</v>
      </c>
      <c r="U38" s="40">
        <v>1583</v>
      </c>
      <c r="V38" s="40" t="s">
        <v>763</v>
      </c>
      <c r="W38" s="40" t="s">
        <v>731</v>
      </c>
      <c r="X38" s="40" t="s">
        <v>842</v>
      </c>
      <c r="Y38" s="40">
        <v>4</v>
      </c>
      <c r="Z38" s="121">
        <v>22037.744475849144</v>
      </c>
      <c r="AA38" s="121">
        <v>88150.977903396575</v>
      </c>
    </row>
    <row r="39" spans="1:29" s="40" customFormat="1" ht="15" customHeight="1">
      <c r="A39" s="40">
        <v>38</v>
      </c>
      <c r="B39" s="117">
        <v>219853</v>
      </c>
      <c r="C39" s="40" t="s">
        <v>405</v>
      </c>
      <c r="D39" s="43" t="s">
        <v>144</v>
      </c>
      <c r="E39" s="43" t="s">
        <v>405</v>
      </c>
      <c r="F39" s="43" t="s">
        <v>3101</v>
      </c>
      <c r="G39" s="117">
        <v>211334</v>
      </c>
      <c r="H39" s="43" t="s">
        <v>409</v>
      </c>
      <c r="I39" s="43" t="s">
        <v>841</v>
      </c>
      <c r="J39" s="40">
        <v>12</v>
      </c>
      <c r="K39" s="43" t="s">
        <v>6316</v>
      </c>
      <c r="L39" s="122">
        <v>9181.645678187364</v>
      </c>
      <c r="M39" s="124">
        <f t="shared" si="0"/>
        <v>110179.74813824837</v>
      </c>
      <c r="N39" s="44"/>
      <c r="O39" s="43"/>
      <c r="P39" s="117"/>
      <c r="S39" s="40">
        <v>268</v>
      </c>
      <c r="T39" s="40" t="s">
        <v>670</v>
      </c>
      <c r="U39" s="40">
        <v>8603</v>
      </c>
      <c r="V39" s="40" t="s">
        <v>839</v>
      </c>
      <c r="W39" s="40" t="s">
        <v>826</v>
      </c>
      <c r="X39" s="40" t="s">
        <v>842</v>
      </c>
      <c r="Y39" s="40">
        <v>4</v>
      </c>
      <c r="Z39" s="121">
        <v>22037.744475849144</v>
      </c>
      <c r="AA39" s="121">
        <v>88150.977903396575</v>
      </c>
    </row>
    <row r="40" spans="1:29" s="40" customFormat="1" ht="15" customHeight="1">
      <c r="A40" s="40">
        <v>39</v>
      </c>
      <c r="B40" s="117">
        <v>219878</v>
      </c>
      <c r="C40" s="40" t="s">
        <v>405</v>
      </c>
      <c r="D40" s="43" t="s">
        <v>10450</v>
      </c>
      <c r="E40" s="43" t="s">
        <v>405</v>
      </c>
      <c r="F40" s="43" t="s">
        <v>10451</v>
      </c>
      <c r="G40" s="117">
        <v>211428</v>
      </c>
      <c r="H40" s="43" t="s">
        <v>434</v>
      </c>
      <c r="I40" s="43" t="s">
        <v>841</v>
      </c>
      <c r="J40" s="40">
        <v>12</v>
      </c>
      <c r="K40" s="43" t="s">
        <v>6316</v>
      </c>
      <c r="L40" s="186">
        <v>9345.5502186252543</v>
      </c>
      <c r="M40" s="124">
        <f t="shared" si="0"/>
        <v>112146.60262350304</v>
      </c>
      <c r="N40" s="44"/>
      <c r="O40" s="43" t="s">
        <v>6652</v>
      </c>
      <c r="P40" s="117"/>
      <c r="S40" s="40">
        <v>281</v>
      </c>
      <c r="T40" s="40" t="s">
        <v>670</v>
      </c>
      <c r="U40" s="40">
        <v>1546</v>
      </c>
      <c r="V40" s="40" t="s">
        <v>768</v>
      </c>
      <c r="W40" s="40" t="s">
        <v>741</v>
      </c>
      <c r="X40" s="40" t="s">
        <v>842</v>
      </c>
      <c r="Y40" s="40">
        <v>4</v>
      </c>
      <c r="Z40" s="40">
        <v>22037.744475849144</v>
      </c>
      <c r="AA40" s="40">
        <v>88150.977903396575</v>
      </c>
    </row>
    <row r="41" spans="1:29" s="40" customFormat="1" ht="15" customHeight="1">
      <c r="A41" s="40">
        <v>40</v>
      </c>
      <c r="B41" s="117">
        <v>219902</v>
      </c>
      <c r="C41" s="40" t="s">
        <v>405</v>
      </c>
      <c r="D41" s="43" t="s">
        <v>486</v>
      </c>
      <c r="E41" s="43" t="s">
        <v>405</v>
      </c>
      <c r="F41" s="43" t="s">
        <v>6341</v>
      </c>
      <c r="G41" s="117">
        <v>211332</v>
      </c>
      <c r="H41" s="43" t="s">
        <v>486</v>
      </c>
      <c r="I41" s="43" t="s">
        <v>841</v>
      </c>
      <c r="J41" s="40">
        <v>12</v>
      </c>
      <c r="K41" s="43" t="s">
        <v>6316</v>
      </c>
      <c r="L41" s="122">
        <v>9181.645678187364</v>
      </c>
      <c r="M41" s="124">
        <f t="shared" si="0"/>
        <v>110179.74813824837</v>
      </c>
      <c r="N41" s="44"/>
      <c r="O41" s="43"/>
      <c r="P41" s="117"/>
      <c r="S41" s="40">
        <v>284</v>
      </c>
      <c r="T41" s="40" t="s">
        <v>12</v>
      </c>
      <c r="U41" s="40">
        <v>6303</v>
      </c>
      <c r="V41" s="40" t="s">
        <v>667</v>
      </c>
      <c r="W41" s="40" t="s">
        <v>644</v>
      </c>
      <c r="X41" s="40" t="s">
        <v>842</v>
      </c>
      <c r="Y41" s="40">
        <v>4</v>
      </c>
      <c r="Z41" s="121">
        <v>9181.645678187364</v>
      </c>
      <c r="AA41" s="121">
        <v>36726.582712749456</v>
      </c>
      <c r="AC41" s="40" t="s">
        <v>3005</v>
      </c>
    </row>
    <row r="42" spans="1:29" s="40" customFormat="1" ht="15" customHeight="1">
      <c r="A42" s="40">
        <v>41</v>
      </c>
      <c r="B42" s="117">
        <v>319625</v>
      </c>
      <c r="C42" s="40" t="s">
        <v>340</v>
      </c>
      <c r="D42" s="43" t="s">
        <v>400</v>
      </c>
      <c r="E42" s="43" t="s">
        <v>2803</v>
      </c>
      <c r="F42" s="43" t="s">
        <v>3076</v>
      </c>
      <c r="G42" s="117">
        <v>315414</v>
      </c>
      <c r="H42" s="43" t="s">
        <v>604</v>
      </c>
      <c r="I42" s="43" t="s">
        <v>841</v>
      </c>
      <c r="J42" s="40">
        <v>12</v>
      </c>
      <c r="K42" s="43" t="s">
        <v>6316</v>
      </c>
      <c r="L42" s="122">
        <v>9580.5008336255632</v>
      </c>
      <c r="M42" s="124">
        <f t="shared" si="0"/>
        <v>114966.01000350676</v>
      </c>
      <c r="N42" s="42"/>
      <c r="O42" s="43"/>
      <c r="P42" s="117"/>
      <c r="S42" s="40">
        <v>290</v>
      </c>
      <c r="T42" s="40" t="s">
        <v>12</v>
      </c>
      <c r="U42" s="40">
        <v>6324</v>
      </c>
      <c r="V42" s="40" t="s">
        <v>664</v>
      </c>
      <c r="W42" s="40" t="s">
        <v>650</v>
      </c>
      <c r="X42" s="40" t="s">
        <v>842</v>
      </c>
      <c r="Y42" s="40">
        <v>4</v>
      </c>
      <c r="Z42" s="121">
        <v>55095.856896455756</v>
      </c>
      <c r="AA42" s="121">
        <v>220383.42758582302</v>
      </c>
    </row>
    <row r="43" spans="1:29" s="40" customFormat="1" ht="15" customHeight="1">
      <c r="A43" s="40">
        <v>42</v>
      </c>
      <c r="B43" s="117">
        <v>319638</v>
      </c>
      <c r="C43" s="40" t="s">
        <v>340</v>
      </c>
      <c r="D43" s="43" t="s">
        <v>6616</v>
      </c>
      <c r="E43" s="43" t="s">
        <v>381</v>
      </c>
      <c r="F43" s="43" t="s">
        <v>3089</v>
      </c>
      <c r="G43" s="117">
        <v>315765</v>
      </c>
      <c r="H43" s="43" t="s">
        <v>362</v>
      </c>
      <c r="I43" s="43" t="s">
        <v>841</v>
      </c>
      <c r="J43" s="40">
        <v>12</v>
      </c>
      <c r="K43" s="43" t="s">
        <v>6316</v>
      </c>
      <c r="L43" s="122">
        <v>9580.5008336255632</v>
      </c>
      <c r="M43" s="124">
        <f t="shared" si="0"/>
        <v>114966.01000350676</v>
      </c>
      <c r="N43" s="42"/>
      <c r="O43" s="43"/>
      <c r="P43" s="117"/>
      <c r="S43" s="40">
        <v>291</v>
      </c>
      <c r="T43" s="40" t="s">
        <v>136</v>
      </c>
      <c r="U43" s="40">
        <v>6067</v>
      </c>
      <c r="V43" s="40" t="s">
        <v>219</v>
      </c>
      <c r="W43" s="40" t="s">
        <v>172</v>
      </c>
      <c r="X43" s="40" t="s">
        <v>842</v>
      </c>
      <c r="Y43" s="40">
        <v>4</v>
      </c>
      <c r="Z43" s="40">
        <v>33058.112420606609</v>
      </c>
      <c r="AA43" s="40">
        <v>132232.44968242644</v>
      </c>
    </row>
    <row r="44" spans="1:29" s="40" customFormat="1" ht="15" customHeight="1">
      <c r="A44" s="40">
        <v>43</v>
      </c>
      <c r="B44" s="117">
        <v>319662</v>
      </c>
      <c r="C44" s="40" t="s">
        <v>340</v>
      </c>
      <c r="D44" s="43" t="s">
        <v>396</v>
      </c>
      <c r="E44" s="43" t="s">
        <v>421</v>
      </c>
      <c r="F44" s="43" t="s">
        <v>3013</v>
      </c>
      <c r="G44" s="117">
        <v>311803</v>
      </c>
      <c r="H44" s="43" t="s">
        <v>341</v>
      </c>
      <c r="I44" s="43" t="s">
        <v>841</v>
      </c>
      <c r="J44" s="40">
        <v>12</v>
      </c>
      <c r="K44" s="43" t="s">
        <v>6316</v>
      </c>
      <c r="L44" s="122">
        <v>9580.5008336255632</v>
      </c>
      <c r="M44" s="124">
        <f t="shared" si="0"/>
        <v>114966.01000350676</v>
      </c>
      <c r="N44" s="42"/>
      <c r="O44" s="43"/>
      <c r="P44" s="117"/>
      <c r="S44" s="40">
        <v>307</v>
      </c>
      <c r="T44" s="40" t="s">
        <v>670</v>
      </c>
      <c r="U44" s="40">
        <v>9885</v>
      </c>
      <c r="V44" s="40" t="s">
        <v>577</v>
      </c>
      <c r="W44" s="40" t="s">
        <v>692</v>
      </c>
      <c r="X44" s="40" t="s">
        <v>842</v>
      </c>
      <c r="Y44" s="40">
        <v>4</v>
      </c>
      <c r="Z44" s="40">
        <v>22037.744475849144</v>
      </c>
      <c r="AA44" s="40">
        <v>88150.977903396575</v>
      </c>
    </row>
    <row r="45" spans="1:29" s="40" customFormat="1" ht="15" customHeight="1">
      <c r="A45" s="40">
        <v>44</v>
      </c>
      <c r="B45" s="117">
        <v>319663</v>
      </c>
      <c r="C45" s="40" t="s">
        <v>340</v>
      </c>
      <c r="D45" s="43" t="s">
        <v>6390</v>
      </c>
      <c r="E45" s="43" t="s">
        <v>421</v>
      </c>
      <c r="F45" s="43" t="s">
        <v>3014</v>
      </c>
      <c r="G45" s="117">
        <v>311822</v>
      </c>
      <c r="H45" s="43" t="s">
        <v>353</v>
      </c>
      <c r="I45" s="43" t="s">
        <v>841</v>
      </c>
      <c r="J45" s="40">
        <v>12</v>
      </c>
      <c r="K45" s="43" t="s">
        <v>6316</v>
      </c>
      <c r="L45" s="122">
        <v>10613.535686210502</v>
      </c>
      <c r="M45" s="124">
        <f t="shared" si="0"/>
        <v>127362.42823452601</v>
      </c>
      <c r="N45" s="42"/>
      <c r="O45" s="43"/>
      <c r="P45" s="117"/>
      <c r="S45" s="40">
        <v>310</v>
      </c>
      <c r="T45" s="40" t="s">
        <v>220</v>
      </c>
      <c r="U45" s="40">
        <v>6918</v>
      </c>
      <c r="V45" s="40" t="s">
        <v>47</v>
      </c>
      <c r="W45" s="40" t="s">
        <v>642</v>
      </c>
      <c r="X45" s="40" t="s">
        <v>842</v>
      </c>
      <c r="Y45" s="40">
        <v>4</v>
      </c>
      <c r="Z45" s="40">
        <v>31221.384429813701</v>
      </c>
      <c r="AA45" s="40">
        <v>124885.5377192548</v>
      </c>
    </row>
    <row r="46" spans="1:29" s="40" customFormat="1" ht="15" customHeight="1">
      <c r="A46" s="40">
        <v>45</v>
      </c>
      <c r="B46" s="117">
        <v>319664</v>
      </c>
      <c r="C46" s="40" t="s">
        <v>340</v>
      </c>
      <c r="D46" s="43" t="s">
        <v>385</v>
      </c>
      <c r="E46" s="43" t="s">
        <v>421</v>
      </c>
      <c r="F46" s="43" t="s">
        <v>3015</v>
      </c>
      <c r="G46" s="117">
        <v>311861</v>
      </c>
      <c r="H46" s="43" t="s">
        <v>373</v>
      </c>
      <c r="I46" s="43" t="s">
        <v>841</v>
      </c>
      <c r="J46" s="40">
        <v>12</v>
      </c>
      <c r="K46" s="43" t="s">
        <v>6316</v>
      </c>
      <c r="L46" s="122">
        <v>10613.535686210502</v>
      </c>
      <c r="M46" s="124">
        <f t="shared" si="0"/>
        <v>127362.42823452601</v>
      </c>
      <c r="N46" s="42"/>
      <c r="O46" s="43"/>
      <c r="P46" s="117"/>
      <c r="S46" s="40">
        <v>313</v>
      </c>
      <c r="T46" s="40" t="s">
        <v>670</v>
      </c>
      <c r="U46" s="40">
        <v>1573</v>
      </c>
      <c r="V46" s="40" t="s">
        <v>720</v>
      </c>
      <c r="W46" s="40" t="s">
        <v>760</v>
      </c>
      <c r="X46" s="40" t="s">
        <v>842</v>
      </c>
      <c r="Y46" s="40">
        <v>4</v>
      </c>
      <c r="Z46" s="40">
        <v>22037.744475849144</v>
      </c>
      <c r="AA46" s="40">
        <v>88150.977903396575</v>
      </c>
    </row>
    <row r="47" spans="1:29" s="40" customFormat="1" ht="15" customHeight="1">
      <c r="A47" s="40">
        <v>46</v>
      </c>
      <c r="B47" s="117">
        <v>319720</v>
      </c>
      <c r="C47" s="40" t="s">
        <v>340</v>
      </c>
      <c r="D47" s="43" t="s">
        <v>6617</v>
      </c>
      <c r="E47" s="43" t="s">
        <v>1009</v>
      </c>
      <c r="F47" s="43" t="s">
        <v>3050</v>
      </c>
      <c r="G47" s="117">
        <v>315430</v>
      </c>
      <c r="H47" s="43" t="s">
        <v>349</v>
      </c>
      <c r="I47" s="43" t="s">
        <v>841</v>
      </c>
      <c r="J47" s="40">
        <v>12</v>
      </c>
      <c r="K47" s="43" t="s">
        <v>6316</v>
      </c>
      <c r="L47" s="122">
        <v>10613.535686210502</v>
      </c>
      <c r="M47" s="124">
        <f t="shared" si="0"/>
        <v>127362.42823452601</v>
      </c>
      <c r="N47" s="42"/>
      <c r="O47" s="43"/>
      <c r="P47" s="117"/>
      <c r="S47" s="40">
        <v>313</v>
      </c>
      <c r="T47" s="40" t="s">
        <v>670</v>
      </c>
      <c r="U47" s="40">
        <v>1573</v>
      </c>
      <c r="V47" s="40" t="s">
        <v>720</v>
      </c>
      <c r="W47" s="40" t="s">
        <v>760</v>
      </c>
      <c r="X47" s="40" t="s">
        <v>842</v>
      </c>
      <c r="Y47" s="40">
        <v>4</v>
      </c>
      <c r="Z47" s="40">
        <v>22037.744475849144</v>
      </c>
      <c r="AA47" s="40">
        <v>88150.977903396575</v>
      </c>
    </row>
    <row r="48" spans="1:29" s="40" customFormat="1" ht="15" customHeight="1">
      <c r="A48" s="40">
        <v>47</v>
      </c>
      <c r="B48" s="117">
        <v>319724</v>
      </c>
      <c r="C48" s="40" t="s">
        <v>340</v>
      </c>
      <c r="D48" s="43" t="s">
        <v>401</v>
      </c>
      <c r="E48" s="43" t="s">
        <v>2803</v>
      </c>
      <c r="F48" s="43" t="s">
        <v>3054</v>
      </c>
      <c r="G48" s="117">
        <v>316978</v>
      </c>
      <c r="H48" s="43" t="s">
        <v>356</v>
      </c>
      <c r="I48" s="43" t="s">
        <v>841</v>
      </c>
      <c r="J48" s="40">
        <v>12</v>
      </c>
      <c r="K48" s="43" t="s">
        <v>6316</v>
      </c>
      <c r="L48" s="122">
        <v>9580.5008336255632</v>
      </c>
      <c r="M48" s="124">
        <f t="shared" si="0"/>
        <v>114966.01000350676</v>
      </c>
      <c r="N48" s="42"/>
      <c r="O48" s="43"/>
      <c r="P48" s="117"/>
      <c r="S48" s="40">
        <v>317</v>
      </c>
      <c r="T48" s="40" t="s">
        <v>220</v>
      </c>
      <c r="U48" s="40">
        <v>4808</v>
      </c>
      <c r="V48" s="40" t="s">
        <v>622</v>
      </c>
      <c r="W48" s="40" t="s">
        <v>615</v>
      </c>
      <c r="X48" s="40" t="s">
        <v>842</v>
      </c>
      <c r="Y48" s="40">
        <v>4</v>
      </c>
      <c r="Z48" s="40">
        <v>31221.384429813701</v>
      </c>
      <c r="AA48" s="40">
        <v>124885.5377192548</v>
      </c>
    </row>
    <row r="49" spans="1:29" s="40" customFormat="1" ht="15" customHeight="1">
      <c r="A49" s="40">
        <v>48</v>
      </c>
      <c r="B49" s="117">
        <v>319725</v>
      </c>
      <c r="C49" s="40" t="s">
        <v>340</v>
      </c>
      <c r="D49" s="43" t="s">
        <v>252</v>
      </c>
      <c r="E49" s="43" t="s">
        <v>2803</v>
      </c>
      <c r="F49" s="43" t="s">
        <v>3055</v>
      </c>
      <c r="G49" s="117">
        <v>316972</v>
      </c>
      <c r="H49" s="43" t="s">
        <v>392</v>
      </c>
      <c r="I49" s="43" t="s">
        <v>841</v>
      </c>
      <c r="J49" s="40">
        <v>12</v>
      </c>
      <c r="K49" s="43" t="s">
        <v>6316</v>
      </c>
      <c r="L49" s="122">
        <v>10613.535686210502</v>
      </c>
      <c r="M49" s="124">
        <f t="shared" si="0"/>
        <v>127362.42823452601</v>
      </c>
      <c r="N49" s="42"/>
      <c r="O49" s="43"/>
      <c r="P49" s="117"/>
      <c r="S49" s="40">
        <v>320</v>
      </c>
      <c r="T49" s="40" t="s">
        <v>670</v>
      </c>
      <c r="U49" s="40">
        <v>1587</v>
      </c>
      <c r="V49" s="40" t="s">
        <v>749</v>
      </c>
      <c r="W49" s="40" t="s">
        <v>735</v>
      </c>
      <c r="X49" s="40" t="s">
        <v>842</v>
      </c>
      <c r="Y49" s="40">
        <v>4</v>
      </c>
      <c r="Z49" s="121">
        <v>22037.744475849144</v>
      </c>
      <c r="AA49" s="121">
        <v>88150.977903396575</v>
      </c>
    </row>
    <row r="50" spans="1:29" s="40" customFormat="1" ht="15" customHeight="1">
      <c r="A50" s="40">
        <v>49</v>
      </c>
      <c r="B50" s="117">
        <v>319730</v>
      </c>
      <c r="C50" s="40" t="s">
        <v>340</v>
      </c>
      <c r="D50" s="43" t="s">
        <v>398</v>
      </c>
      <c r="E50" s="43" t="s">
        <v>2803</v>
      </c>
      <c r="F50" s="43" t="s">
        <v>3060</v>
      </c>
      <c r="G50" s="117">
        <v>316970</v>
      </c>
      <c r="H50" s="43" t="s">
        <v>382</v>
      </c>
      <c r="I50" s="43" t="s">
        <v>841</v>
      </c>
      <c r="J50" s="40">
        <v>12</v>
      </c>
      <c r="K50" s="43" t="s">
        <v>6316</v>
      </c>
      <c r="L50" s="122">
        <v>9580.5008336255632</v>
      </c>
      <c r="M50" s="124">
        <f t="shared" si="0"/>
        <v>114966.01000350676</v>
      </c>
      <c r="N50" s="42"/>
      <c r="O50" s="43"/>
      <c r="P50" s="117"/>
      <c r="S50" s="40">
        <v>335</v>
      </c>
      <c r="T50" s="40" t="s">
        <v>220</v>
      </c>
      <c r="U50" s="40">
        <v>6372</v>
      </c>
      <c r="V50" s="40" t="s">
        <v>643</v>
      </c>
      <c r="W50" s="40" t="s">
        <v>631</v>
      </c>
      <c r="X50" s="40" t="s">
        <v>842</v>
      </c>
      <c r="Y50" s="40">
        <v>4</v>
      </c>
      <c r="Z50" s="121">
        <v>31221.384429813701</v>
      </c>
      <c r="AA50" s="121">
        <v>124885.5377192548</v>
      </c>
    </row>
    <row r="51" spans="1:29" s="40" customFormat="1" ht="15" customHeight="1">
      <c r="A51" s="40">
        <v>50</v>
      </c>
      <c r="B51" s="117">
        <v>319739</v>
      </c>
      <c r="C51" s="40" t="s">
        <v>340</v>
      </c>
      <c r="D51" s="43" t="s">
        <v>6618</v>
      </c>
      <c r="E51" s="43" t="s">
        <v>381</v>
      </c>
      <c r="F51" s="43" t="s">
        <v>3069</v>
      </c>
      <c r="G51" s="117">
        <v>315703</v>
      </c>
      <c r="H51" s="43" t="s">
        <v>375</v>
      </c>
      <c r="I51" s="43" t="s">
        <v>841</v>
      </c>
      <c r="J51" s="40">
        <v>12</v>
      </c>
      <c r="K51" s="43" t="s">
        <v>6316</v>
      </c>
      <c r="L51" s="122">
        <v>9580.5008336255632</v>
      </c>
      <c r="M51" s="124">
        <f t="shared" si="0"/>
        <v>114966.01000350676</v>
      </c>
      <c r="N51" s="42"/>
      <c r="O51" s="43"/>
      <c r="P51" s="117"/>
      <c r="S51" s="40">
        <v>337</v>
      </c>
      <c r="T51" s="40" t="s">
        <v>670</v>
      </c>
      <c r="U51" s="40">
        <v>1536</v>
      </c>
      <c r="V51" s="40" t="s">
        <v>759</v>
      </c>
      <c r="W51" s="40" t="s">
        <v>693</v>
      </c>
      <c r="X51" s="40" t="s">
        <v>842</v>
      </c>
      <c r="Y51" s="40">
        <v>4</v>
      </c>
      <c r="Z51" s="121">
        <v>22037.744475849144</v>
      </c>
      <c r="AA51" s="121">
        <v>88150.977903396575</v>
      </c>
    </row>
    <row r="52" spans="1:29" s="40" customFormat="1" ht="15" customHeight="1">
      <c r="A52" s="40">
        <v>51</v>
      </c>
      <c r="B52" s="117">
        <v>319829</v>
      </c>
      <c r="C52" s="40" t="s">
        <v>340</v>
      </c>
      <c r="D52" s="43" t="s">
        <v>6619</v>
      </c>
      <c r="E52" s="43" t="s">
        <v>2803</v>
      </c>
      <c r="F52" s="43" t="s">
        <v>3030</v>
      </c>
      <c r="G52" s="117">
        <v>316935</v>
      </c>
      <c r="H52" s="43" t="s">
        <v>2548</v>
      </c>
      <c r="I52" s="43" t="s">
        <v>841</v>
      </c>
      <c r="J52" s="40">
        <v>9</v>
      </c>
      <c r="K52" s="43" t="s">
        <v>6327</v>
      </c>
      <c r="L52" s="122">
        <v>9580.5008336255632</v>
      </c>
      <c r="M52" s="124">
        <f t="shared" si="0"/>
        <v>86224.507502630062</v>
      </c>
      <c r="N52" s="42"/>
      <c r="O52" s="43"/>
      <c r="P52" s="117"/>
      <c r="S52" s="40">
        <v>345</v>
      </c>
      <c r="T52" s="40" t="s">
        <v>670</v>
      </c>
      <c r="U52" s="40">
        <v>1584</v>
      </c>
      <c r="V52" s="40" t="s">
        <v>732</v>
      </c>
      <c r="W52" s="40" t="s">
        <v>761</v>
      </c>
      <c r="X52" s="40" t="s">
        <v>842</v>
      </c>
      <c r="Y52" s="40">
        <v>4</v>
      </c>
      <c r="Z52" s="121">
        <v>22037.744475849144</v>
      </c>
      <c r="AA52" s="121">
        <v>88150.977903396575</v>
      </c>
    </row>
    <row r="53" spans="1:29" s="40" customFormat="1" ht="15" customHeight="1">
      <c r="A53" s="40">
        <v>52</v>
      </c>
      <c r="B53" s="117">
        <v>319830</v>
      </c>
      <c r="C53" s="40" t="s">
        <v>340</v>
      </c>
      <c r="D53" s="43" t="s">
        <v>404</v>
      </c>
      <c r="E53" s="43" t="s">
        <v>381</v>
      </c>
      <c r="F53" s="43" t="s">
        <v>3031</v>
      </c>
      <c r="G53" s="117">
        <v>315740</v>
      </c>
      <c r="H53" s="43" t="s">
        <v>345</v>
      </c>
      <c r="I53" s="43" t="s">
        <v>841</v>
      </c>
      <c r="J53" s="40">
        <v>9</v>
      </c>
      <c r="K53" s="43" t="s">
        <v>6327</v>
      </c>
      <c r="L53" s="122">
        <v>10613.535686210502</v>
      </c>
      <c r="M53" s="124">
        <f t="shared" si="0"/>
        <v>95521.821175894511</v>
      </c>
      <c r="N53" s="42"/>
      <c r="O53" s="43"/>
      <c r="P53" s="117"/>
      <c r="S53" s="40">
        <v>352</v>
      </c>
      <c r="T53" s="40" t="s">
        <v>670</v>
      </c>
      <c r="U53" s="40">
        <v>1501</v>
      </c>
      <c r="V53" s="40" t="s">
        <v>750</v>
      </c>
      <c r="W53" s="40" t="s">
        <v>672</v>
      </c>
      <c r="X53" s="40" t="s">
        <v>842</v>
      </c>
      <c r="Y53" s="40">
        <v>4</v>
      </c>
      <c r="Z53" s="121">
        <v>22037.744475849144</v>
      </c>
      <c r="AA53" s="121">
        <v>88150.977903396575</v>
      </c>
    </row>
    <row r="54" spans="1:29" s="40" customFormat="1" ht="15" customHeight="1">
      <c r="A54" s="40">
        <v>53</v>
      </c>
      <c r="B54" s="117">
        <v>319876</v>
      </c>
      <c r="C54" s="40" t="s">
        <v>340</v>
      </c>
      <c r="D54" s="43" t="s">
        <v>2704</v>
      </c>
      <c r="E54" s="43" t="s">
        <v>421</v>
      </c>
      <c r="F54" s="43" t="s">
        <v>6293</v>
      </c>
      <c r="G54" s="117">
        <v>311832</v>
      </c>
      <c r="H54" s="43" t="s">
        <v>368</v>
      </c>
      <c r="I54" s="43" t="s">
        <v>841</v>
      </c>
      <c r="J54" s="40">
        <v>12</v>
      </c>
      <c r="K54" s="43" t="s">
        <v>9723</v>
      </c>
      <c r="L54" s="122">
        <v>9580.5008336255632</v>
      </c>
      <c r="M54" s="124">
        <f t="shared" si="0"/>
        <v>114966.01000350676</v>
      </c>
      <c r="N54" s="44"/>
      <c r="O54" s="43"/>
      <c r="P54" s="117"/>
      <c r="S54" s="40">
        <v>369</v>
      </c>
      <c r="T54" s="40" t="s">
        <v>12</v>
      </c>
      <c r="U54" s="40">
        <v>8640</v>
      </c>
      <c r="V54" s="40" t="s">
        <v>189</v>
      </c>
      <c r="W54" s="40" t="s">
        <v>789</v>
      </c>
      <c r="X54" s="40" t="s">
        <v>842</v>
      </c>
      <c r="Y54" s="40">
        <v>4</v>
      </c>
      <c r="Z54" s="40">
        <v>55095.856896455756</v>
      </c>
      <c r="AA54" s="40">
        <v>220383.42758582302</v>
      </c>
    </row>
    <row r="55" spans="1:29" s="40" customFormat="1" ht="15" customHeight="1">
      <c r="A55" s="40">
        <v>54</v>
      </c>
      <c r="B55" s="117">
        <v>319879</v>
      </c>
      <c r="C55" s="40" t="s">
        <v>340</v>
      </c>
      <c r="D55" s="43" t="s">
        <v>6620</v>
      </c>
      <c r="E55" s="43" t="s">
        <v>421</v>
      </c>
      <c r="F55" s="43" t="s">
        <v>6342</v>
      </c>
      <c r="G55" s="117">
        <v>311803</v>
      </c>
      <c r="H55" s="43" t="s">
        <v>6321</v>
      </c>
      <c r="I55" s="43" t="s">
        <v>841</v>
      </c>
      <c r="J55" s="40">
        <v>12</v>
      </c>
      <c r="K55" s="43" t="s">
        <v>6316</v>
      </c>
      <c r="L55" s="122">
        <v>9580.5008336255632</v>
      </c>
      <c r="M55" s="124">
        <f t="shared" si="0"/>
        <v>114966.01000350676</v>
      </c>
      <c r="N55" s="44"/>
      <c r="O55" s="43"/>
      <c r="P55" s="117"/>
      <c r="S55" s="40">
        <v>193</v>
      </c>
      <c r="T55" s="40" t="s">
        <v>340</v>
      </c>
      <c r="U55" s="119">
        <v>9614</v>
      </c>
      <c r="V55" s="43" t="s">
        <v>347</v>
      </c>
      <c r="W55" s="41" t="s">
        <v>341</v>
      </c>
      <c r="X55" s="43" t="s">
        <v>842</v>
      </c>
      <c r="Y55" s="40">
        <v>4</v>
      </c>
      <c r="Z55" s="122">
        <v>9580.5008336255632</v>
      </c>
      <c r="AA55" s="124">
        <v>38322.003334502253</v>
      </c>
      <c r="AB55" s="43"/>
    </row>
    <row r="56" spans="1:29" s="40" customFormat="1" ht="15" customHeight="1">
      <c r="A56" s="40">
        <v>55</v>
      </c>
      <c r="B56" s="117">
        <v>319884</v>
      </c>
      <c r="C56" s="40" t="s">
        <v>340</v>
      </c>
      <c r="D56" s="43" t="s">
        <v>403</v>
      </c>
      <c r="E56" s="43" t="s">
        <v>2803</v>
      </c>
      <c r="F56" s="43" t="s">
        <v>6337</v>
      </c>
      <c r="G56" s="117">
        <v>316935</v>
      </c>
      <c r="H56" s="43" t="s">
        <v>394</v>
      </c>
      <c r="I56" s="43" t="s">
        <v>841</v>
      </c>
      <c r="J56" s="40">
        <v>12</v>
      </c>
      <c r="K56" s="43" t="s">
        <v>9724</v>
      </c>
      <c r="L56" s="122">
        <v>10613.535686210502</v>
      </c>
      <c r="M56" s="124">
        <f t="shared" si="0"/>
        <v>127362.42823452601</v>
      </c>
      <c r="N56" s="66">
        <v>2.8621114045E-3</v>
      </c>
      <c r="O56" s="43"/>
      <c r="P56" s="117"/>
      <c r="S56" s="40">
        <v>194</v>
      </c>
      <c r="T56" s="40" t="s">
        <v>12</v>
      </c>
      <c r="U56" s="119">
        <v>9831</v>
      </c>
      <c r="V56" s="41" t="s">
        <v>668</v>
      </c>
      <c r="W56" s="41" t="s">
        <v>662</v>
      </c>
      <c r="X56" s="43" t="s">
        <v>842</v>
      </c>
      <c r="Y56" s="40">
        <v>4</v>
      </c>
      <c r="Z56" s="122">
        <v>55095.856896455756</v>
      </c>
      <c r="AA56" s="124">
        <v>220383.42758582302</v>
      </c>
      <c r="AB56" s="43"/>
    </row>
    <row r="57" spans="1:29" s="40" customFormat="1" ht="15" customHeight="1">
      <c r="A57" s="40">
        <v>56</v>
      </c>
      <c r="B57" s="117">
        <v>419630</v>
      </c>
      <c r="C57" s="40" t="s">
        <v>12</v>
      </c>
      <c r="D57" s="43" t="s">
        <v>47</v>
      </c>
      <c r="E57" s="43" t="s">
        <v>352</v>
      </c>
      <c r="F57" s="43" t="s">
        <v>3081</v>
      </c>
      <c r="G57" s="117">
        <v>411207</v>
      </c>
      <c r="H57" s="43" t="s">
        <v>22</v>
      </c>
      <c r="I57" s="43" t="s">
        <v>841</v>
      </c>
      <c r="J57" s="40">
        <v>22</v>
      </c>
      <c r="K57" s="43" t="s">
        <v>864</v>
      </c>
      <c r="L57" s="122">
        <v>13314.782226415711</v>
      </c>
      <c r="M57" s="124">
        <f t="shared" si="0"/>
        <v>292925.20898114564</v>
      </c>
      <c r="N57" s="42"/>
      <c r="O57" s="43"/>
      <c r="P57" s="117"/>
      <c r="S57" s="40">
        <v>195</v>
      </c>
      <c r="T57" s="40" t="s">
        <v>12</v>
      </c>
      <c r="U57" s="119">
        <v>9642</v>
      </c>
      <c r="V57" s="43" t="s">
        <v>6099</v>
      </c>
      <c r="W57" s="41" t="s">
        <v>46</v>
      </c>
      <c r="X57" s="43" t="s">
        <v>842</v>
      </c>
      <c r="Y57" s="40">
        <v>4</v>
      </c>
      <c r="Z57" s="122">
        <v>55095.856896455756</v>
      </c>
      <c r="AA57" s="124">
        <v>220383.42758582302</v>
      </c>
      <c r="AB57" s="44"/>
      <c r="AC57" s="43"/>
    </row>
    <row r="58" spans="1:29" s="40" customFormat="1" ht="15" customHeight="1">
      <c r="A58" s="40">
        <v>57</v>
      </c>
      <c r="B58" s="117">
        <v>419631</v>
      </c>
      <c r="C58" s="40" t="s">
        <v>12</v>
      </c>
      <c r="D58" s="43" t="s">
        <v>793</v>
      </c>
      <c r="E58" s="43" t="s">
        <v>6093</v>
      </c>
      <c r="F58" s="43" t="s">
        <v>3082</v>
      </c>
      <c r="G58" s="117">
        <v>413630</v>
      </c>
      <c r="H58" s="43" t="s">
        <v>784</v>
      </c>
      <c r="I58" s="43" t="s">
        <v>841</v>
      </c>
      <c r="J58" s="40">
        <v>12</v>
      </c>
      <c r="K58" s="43" t="s">
        <v>6316</v>
      </c>
      <c r="L58" s="122">
        <v>13314.782226415711</v>
      </c>
      <c r="M58" s="124">
        <f t="shared" si="0"/>
        <v>159777.38671698852</v>
      </c>
      <c r="N58" s="44"/>
      <c r="O58" s="43"/>
      <c r="P58" s="117"/>
      <c r="S58" s="40">
        <v>196</v>
      </c>
      <c r="T58" s="40" t="s">
        <v>3</v>
      </c>
      <c r="U58" s="119">
        <v>9637</v>
      </c>
      <c r="V58" s="43" t="s">
        <v>825</v>
      </c>
      <c r="W58" s="41" t="s">
        <v>800</v>
      </c>
      <c r="X58" s="43" t="s">
        <v>842</v>
      </c>
      <c r="Y58" s="40">
        <v>4</v>
      </c>
      <c r="Z58" s="122">
        <v>9580.5008336255632</v>
      </c>
      <c r="AA58" s="124">
        <v>38322.003334502253</v>
      </c>
      <c r="AB58" s="44"/>
      <c r="AC58" s="43"/>
    </row>
    <row r="59" spans="1:29" s="40" customFormat="1" ht="15" customHeight="1">
      <c r="A59" s="40">
        <v>58</v>
      </c>
      <c r="B59" s="117">
        <v>419632</v>
      </c>
      <c r="C59" s="40" t="s">
        <v>12</v>
      </c>
      <c r="D59" s="43" t="s">
        <v>284</v>
      </c>
      <c r="E59" s="43" t="s">
        <v>6093</v>
      </c>
      <c r="F59" s="43" t="s">
        <v>3083</v>
      </c>
      <c r="G59" s="117">
        <v>413630</v>
      </c>
      <c r="H59" s="43" t="s">
        <v>784</v>
      </c>
      <c r="I59" s="43" t="s">
        <v>841</v>
      </c>
      <c r="J59" s="40">
        <v>12</v>
      </c>
      <c r="K59" s="43" t="s">
        <v>6316</v>
      </c>
      <c r="L59" s="122">
        <v>13314.782226415711</v>
      </c>
      <c r="M59" s="124">
        <f t="shared" si="0"/>
        <v>159777.38671698852</v>
      </c>
      <c r="N59" s="44"/>
      <c r="O59" s="43"/>
      <c r="P59" s="117"/>
      <c r="S59" s="40">
        <v>197</v>
      </c>
      <c r="T59" s="40" t="s">
        <v>220</v>
      </c>
      <c r="U59" s="119">
        <v>4801</v>
      </c>
      <c r="V59" s="41" t="s">
        <v>437</v>
      </c>
      <c r="W59" s="41" t="s">
        <v>588</v>
      </c>
      <c r="X59" s="43" t="s">
        <v>842</v>
      </c>
      <c r="Y59" s="40">
        <v>4</v>
      </c>
      <c r="Z59" s="122">
        <v>9181.645678187364</v>
      </c>
      <c r="AA59" s="124">
        <v>36726.582712749456</v>
      </c>
      <c r="AB59" s="44"/>
      <c r="AC59" s="43"/>
    </row>
    <row r="60" spans="1:29" s="40" customFormat="1" ht="15" customHeight="1">
      <c r="A60" s="40">
        <v>59</v>
      </c>
      <c r="B60" s="117">
        <v>419633</v>
      </c>
      <c r="C60" s="40" t="s">
        <v>12</v>
      </c>
      <c r="D60" s="43" t="s">
        <v>6621</v>
      </c>
      <c r="E60" s="43" t="s">
        <v>974</v>
      </c>
      <c r="F60" s="43" t="s">
        <v>3084</v>
      </c>
      <c r="G60" s="117">
        <v>414212</v>
      </c>
      <c r="H60" s="43" t="s">
        <v>16</v>
      </c>
      <c r="I60" s="43" t="s">
        <v>841</v>
      </c>
      <c r="J60" s="40">
        <v>12</v>
      </c>
      <c r="K60" s="43" t="s">
        <v>6316</v>
      </c>
      <c r="L60" s="122">
        <v>13314.782226415711</v>
      </c>
      <c r="M60" s="124">
        <f t="shared" si="0"/>
        <v>159777.38671698852</v>
      </c>
      <c r="N60" s="42"/>
      <c r="O60" s="43"/>
      <c r="P60" s="117"/>
      <c r="S60" s="40">
        <v>198</v>
      </c>
      <c r="T60" s="40" t="s">
        <v>220</v>
      </c>
      <c r="U60" s="119">
        <v>4801</v>
      </c>
      <c r="V60" s="43" t="s">
        <v>283</v>
      </c>
      <c r="W60" s="43" t="s">
        <v>588</v>
      </c>
      <c r="X60" s="43" t="s">
        <v>842</v>
      </c>
      <c r="Y60" s="40">
        <v>4</v>
      </c>
      <c r="Z60" s="122">
        <v>9181.645678187364</v>
      </c>
      <c r="AA60" s="124">
        <v>36726.582712749456</v>
      </c>
      <c r="AB60" s="44"/>
      <c r="AC60" s="43"/>
    </row>
    <row r="61" spans="1:29" s="40" customFormat="1" ht="15" customHeight="1">
      <c r="A61" s="40">
        <v>60</v>
      </c>
      <c r="B61" s="117">
        <v>419640</v>
      </c>
      <c r="C61" s="40" t="s">
        <v>12</v>
      </c>
      <c r="D61" s="43" t="s">
        <v>799</v>
      </c>
      <c r="E61" s="43" t="s">
        <v>352</v>
      </c>
      <c r="F61" s="43" t="s">
        <v>3090</v>
      </c>
      <c r="G61" s="117">
        <v>414244</v>
      </c>
      <c r="H61" s="43" t="s">
        <v>786</v>
      </c>
      <c r="I61" s="43" t="s">
        <v>841</v>
      </c>
      <c r="J61" s="40">
        <v>12</v>
      </c>
      <c r="K61" s="43" t="s">
        <v>6316</v>
      </c>
      <c r="L61" s="122">
        <v>13314.782226415711</v>
      </c>
      <c r="M61" s="124">
        <f t="shared" si="0"/>
        <v>159777.38671698852</v>
      </c>
      <c r="N61" s="44"/>
      <c r="O61" s="43"/>
      <c r="P61" s="117"/>
      <c r="S61" s="40">
        <v>199</v>
      </c>
      <c r="T61" s="40" t="s">
        <v>12</v>
      </c>
      <c r="U61" s="119">
        <v>1240</v>
      </c>
      <c r="V61" s="43" t="s">
        <v>665</v>
      </c>
      <c r="W61" s="43" t="s">
        <v>652</v>
      </c>
      <c r="X61" s="43" t="s">
        <v>842</v>
      </c>
      <c r="Y61" s="40">
        <v>4</v>
      </c>
      <c r="Z61" s="122">
        <v>55095.856896455756</v>
      </c>
      <c r="AA61" s="124">
        <v>220383.42758582302</v>
      </c>
      <c r="AB61" s="44"/>
      <c r="AC61" s="43"/>
    </row>
    <row r="62" spans="1:29" s="40" customFormat="1" ht="15" customHeight="1">
      <c r="A62" s="40">
        <v>61</v>
      </c>
      <c r="B62" s="117">
        <v>419642</v>
      </c>
      <c r="C62" s="40" t="s">
        <v>12</v>
      </c>
      <c r="D62" s="43" t="s">
        <v>6623</v>
      </c>
      <c r="E62" s="43" t="s">
        <v>6093</v>
      </c>
      <c r="F62" s="43" t="s">
        <v>3092</v>
      </c>
      <c r="G62" s="117">
        <v>413603</v>
      </c>
      <c r="H62" s="43" t="s">
        <v>46</v>
      </c>
      <c r="I62" s="43" t="s">
        <v>841</v>
      </c>
      <c r="J62" s="40">
        <v>12</v>
      </c>
      <c r="K62" s="43" t="s">
        <v>6316</v>
      </c>
      <c r="L62" s="121">
        <v>13314.782226415711</v>
      </c>
      <c r="M62" s="124">
        <f t="shared" si="0"/>
        <v>159777.38671698852</v>
      </c>
      <c r="O62" s="43"/>
      <c r="P62" s="117"/>
      <c r="S62" s="40">
        <v>200</v>
      </c>
      <c r="T62" s="40" t="s">
        <v>220</v>
      </c>
      <c r="U62" s="119">
        <v>2108</v>
      </c>
      <c r="V62" s="41" t="s">
        <v>627</v>
      </c>
      <c r="W62" s="41" t="s">
        <v>637</v>
      </c>
      <c r="X62" s="43" t="s">
        <v>842</v>
      </c>
      <c r="Y62" s="40">
        <v>4</v>
      </c>
      <c r="Z62" s="122">
        <v>31221.384429813701</v>
      </c>
      <c r="AA62" s="124">
        <v>124885.5377192548</v>
      </c>
      <c r="AB62" s="44"/>
      <c r="AC62" s="43"/>
    </row>
    <row r="63" spans="1:29" s="40" customFormat="1" ht="15" customHeight="1">
      <c r="A63" s="40">
        <v>62</v>
      </c>
      <c r="B63" s="117">
        <v>419643</v>
      </c>
      <c r="C63" s="40" t="s">
        <v>12</v>
      </c>
      <c r="D63" s="43" t="s">
        <v>6624</v>
      </c>
      <c r="E63" s="43" t="s">
        <v>352</v>
      </c>
      <c r="F63" s="43" t="s">
        <v>3093</v>
      </c>
      <c r="G63" s="117">
        <v>411215</v>
      </c>
      <c r="H63" s="43" t="s">
        <v>17</v>
      </c>
      <c r="I63" s="43" t="s">
        <v>841</v>
      </c>
      <c r="J63" s="40">
        <v>12</v>
      </c>
      <c r="K63" s="43" t="s">
        <v>6316</v>
      </c>
      <c r="L63" s="122">
        <v>13314.782226415711</v>
      </c>
      <c r="M63" s="124">
        <f t="shared" si="0"/>
        <v>159777.38671698852</v>
      </c>
      <c r="N63" s="42"/>
      <c r="O63" s="43"/>
      <c r="P63" s="117"/>
      <c r="S63" s="40">
        <v>201</v>
      </c>
      <c r="T63" s="40" t="s">
        <v>220</v>
      </c>
      <c r="U63" s="119">
        <v>4842</v>
      </c>
      <c r="V63" s="41" t="s">
        <v>101</v>
      </c>
      <c r="W63" s="41" t="s">
        <v>604</v>
      </c>
      <c r="X63" s="43" t="s">
        <v>842</v>
      </c>
      <c r="Y63" s="40">
        <v>4</v>
      </c>
      <c r="Z63" s="122">
        <v>31221.384429813701</v>
      </c>
      <c r="AA63" s="124">
        <v>124885.5377192548</v>
      </c>
      <c r="AB63" s="67"/>
      <c r="AC63" s="43"/>
    </row>
    <row r="64" spans="1:29" s="40" customFormat="1" ht="15" customHeight="1">
      <c r="A64" s="40">
        <v>63</v>
      </c>
      <c r="B64" s="117">
        <v>419644</v>
      </c>
      <c r="C64" s="40" t="s">
        <v>12</v>
      </c>
      <c r="D64" s="43" t="s">
        <v>6625</v>
      </c>
      <c r="E64" s="43" t="s">
        <v>2802</v>
      </c>
      <c r="F64" s="43" t="s">
        <v>3094</v>
      </c>
      <c r="G64" s="117">
        <v>411620</v>
      </c>
      <c r="H64" s="43" t="s">
        <v>32</v>
      </c>
      <c r="I64" s="43" t="s">
        <v>841</v>
      </c>
      <c r="J64" s="40">
        <v>22</v>
      </c>
      <c r="K64" s="43" t="s">
        <v>864</v>
      </c>
      <c r="L64" s="122">
        <v>13314.782226415711</v>
      </c>
      <c r="M64" s="124">
        <f t="shared" si="0"/>
        <v>292925.20898114564</v>
      </c>
      <c r="N64" s="42"/>
      <c r="O64" s="43"/>
      <c r="P64" s="117"/>
      <c r="S64" s="40">
        <v>202</v>
      </c>
      <c r="T64" s="40" t="s">
        <v>340</v>
      </c>
      <c r="U64" s="119">
        <v>8630</v>
      </c>
      <c r="V64" s="43" t="s">
        <v>402</v>
      </c>
      <c r="W64" s="41" t="s">
        <v>394</v>
      </c>
      <c r="X64" s="43" t="s">
        <v>842</v>
      </c>
      <c r="Y64" s="40">
        <v>4</v>
      </c>
      <c r="Z64" s="122">
        <v>10613.535686210502</v>
      </c>
      <c r="AA64" s="124">
        <v>42454.142744842007</v>
      </c>
      <c r="AB64" s="42"/>
      <c r="AC64" s="43"/>
    </row>
    <row r="65" spans="1:29" s="40" customFormat="1" ht="15" customHeight="1">
      <c r="A65" s="40">
        <v>64</v>
      </c>
      <c r="B65" s="117">
        <v>419755</v>
      </c>
      <c r="C65" s="40" t="s">
        <v>12</v>
      </c>
      <c r="D65" s="43" t="s">
        <v>6626</v>
      </c>
      <c r="E65" s="43" t="s">
        <v>974</v>
      </c>
      <c r="F65" s="43" t="s">
        <v>6349</v>
      </c>
      <c r="G65" s="117">
        <v>414209</v>
      </c>
      <c r="H65" s="43" t="s">
        <v>24</v>
      </c>
      <c r="I65" s="43" t="s">
        <v>841</v>
      </c>
      <c r="J65" s="40">
        <v>22</v>
      </c>
      <c r="K65" s="43" t="s">
        <v>864</v>
      </c>
      <c r="L65" s="122">
        <v>13314.782226415711</v>
      </c>
      <c r="M65" s="124">
        <f t="shared" ref="M65:M128" si="1">J65*L65</f>
        <v>292925.20898114564</v>
      </c>
      <c r="N65" s="42"/>
      <c r="O65" s="43"/>
      <c r="P65" s="117"/>
      <c r="S65" s="40">
        <v>203</v>
      </c>
      <c r="T65" s="40" t="s">
        <v>220</v>
      </c>
      <c r="U65" s="119">
        <v>6918</v>
      </c>
      <c r="V65" s="43" t="s">
        <v>47</v>
      </c>
      <c r="W65" s="41" t="s">
        <v>642</v>
      </c>
      <c r="X65" s="43" t="s">
        <v>842</v>
      </c>
      <c r="Y65" s="40">
        <v>4</v>
      </c>
      <c r="Z65" s="122">
        <v>31221.384429813701</v>
      </c>
      <c r="AA65" s="124">
        <v>124885.5377192548</v>
      </c>
      <c r="AB65" s="44"/>
      <c r="AC65" s="43"/>
    </row>
    <row r="66" spans="1:29" s="40" customFormat="1" ht="15" customHeight="1">
      <c r="A66" s="40">
        <v>65</v>
      </c>
      <c r="B66" s="117">
        <v>419826</v>
      </c>
      <c r="C66" s="40" t="s">
        <v>12</v>
      </c>
      <c r="D66" s="43" t="s">
        <v>6627</v>
      </c>
      <c r="E66" s="43" t="s">
        <v>974</v>
      </c>
      <c r="F66" s="43" t="s">
        <v>3027</v>
      </c>
      <c r="G66" s="117">
        <v>411660</v>
      </c>
      <c r="H66" s="43" t="s">
        <v>36</v>
      </c>
      <c r="I66" s="43" t="s">
        <v>841</v>
      </c>
      <c r="J66" s="40">
        <v>22</v>
      </c>
      <c r="K66" s="43" t="s">
        <v>864</v>
      </c>
      <c r="L66" s="122">
        <v>13314.782226415711</v>
      </c>
      <c r="M66" s="124">
        <f t="shared" si="1"/>
        <v>292925.20898114564</v>
      </c>
      <c r="N66" s="42"/>
      <c r="O66" s="43"/>
      <c r="P66" s="117"/>
      <c r="S66" s="40">
        <v>264</v>
      </c>
      <c r="T66" s="40" t="s">
        <v>405</v>
      </c>
      <c r="U66" s="40">
        <v>9769</v>
      </c>
      <c r="V66" s="40" t="s">
        <v>468</v>
      </c>
      <c r="W66" s="40" t="s">
        <v>406</v>
      </c>
      <c r="X66" s="40" t="s">
        <v>840</v>
      </c>
      <c r="Y66" s="40">
        <v>4</v>
      </c>
      <c r="Z66" s="121">
        <v>13115.354648696612</v>
      </c>
      <c r="AA66" s="121">
        <v>52461.418594786446</v>
      </c>
    </row>
    <row r="67" spans="1:29" s="40" customFormat="1" ht="15" customHeight="1">
      <c r="A67" s="40">
        <v>66</v>
      </c>
      <c r="B67" s="117">
        <v>419827</v>
      </c>
      <c r="C67" s="40" t="s">
        <v>12</v>
      </c>
      <c r="D67" s="43" t="s">
        <v>665</v>
      </c>
      <c r="E67" s="43" t="s">
        <v>352</v>
      </c>
      <c r="F67" s="43" t="s">
        <v>3028</v>
      </c>
      <c r="G67" s="117">
        <v>416324</v>
      </c>
      <c r="H67" s="43" t="s">
        <v>650</v>
      </c>
      <c r="I67" s="43" t="s">
        <v>841</v>
      </c>
      <c r="J67" s="40">
        <v>22</v>
      </c>
      <c r="K67" s="43" t="s">
        <v>864</v>
      </c>
      <c r="L67" s="122">
        <v>13314.782226415711</v>
      </c>
      <c r="M67" s="124">
        <f t="shared" si="1"/>
        <v>292925.20898114564</v>
      </c>
      <c r="N67" s="44"/>
      <c r="O67" s="43"/>
      <c r="P67" s="117"/>
      <c r="S67" s="40">
        <v>276</v>
      </c>
      <c r="T67" s="40" t="s">
        <v>405</v>
      </c>
      <c r="U67" s="40">
        <v>9618</v>
      </c>
      <c r="V67" s="40" t="s">
        <v>176</v>
      </c>
      <c r="W67" s="40" t="s">
        <v>511</v>
      </c>
      <c r="X67" s="40" t="s">
        <v>840</v>
      </c>
      <c r="Y67" s="40">
        <v>4</v>
      </c>
      <c r="Z67" s="121">
        <v>13115.354648696612</v>
      </c>
      <c r="AA67" s="121">
        <v>52461.418594786446</v>
      </c>
    </row>
    <row r="68" spans="1:29" s="40" customFormat="1" ht="15" customHeight="1">
      <c r="A68" s="40">
        <v>67</v>
      </c>
      <c r="B68" s="117">
        <v>419831</v>
      </c>
      <c r="C68" s="40" t="s">
        <v>12</v>
      </c>
      <c r="D68" s="43" t="s">
        <v>668</v>
      </c>
      <c r="E68" s="43" t="s">
        <v>643</v>
      </c>
      <c r="F68" s="43" t="s">
        <v>3032</v>
      </c>
      <c r="G68" s="117">
        <v>416380</v>
      </c>
      <c r="H68" s="43" t="s">
        <v>662</v>
      </c>
      <c r="I68" s="43" t="s">
        <v>841</v>
      </c>
      <c r="J68" s="40">
        <v>22</v>
      </c>
      <c r="K68" s="43" t="s">
        <v>864</v>
      </c>
      <c r="L68" s="121">
        <v>13314.782226415711</v>
      </c>
      <c r="M68" s="124">
        <f t="shared" si="1"/>
        <v>292925.20898114564</v>
      </c>
      <c r="O68" s="43"/>
      <c r="P68" s="117"/>
      <c r="S68" s="40">
        <v>94</v>
      </c>
      <c r="T68" s="40" t="s">
        <v>3</v>
      </c>
      <c r="U68" s="40">
        <v>9701</v>
      </c>
      <c r="V68" s="40" t="s">
        <v>805</v>
      </c>
      <c r="W68" s="40" t="s">
        <v>2811</v>
      </c>
      <c r="X68" s="40" t="s">
        <v>840</v>
      </c>
      <c r="Y68" s="40">
        <v>20</v>
      </c>
      <c r="Z68" s="121">
        <v>14859.34881585014</v>
      </c>
      <c r="AA68" s="121">
        <v>297186.97631700279</v>
      </c>
    </row>
    <row r="69" spans="1:29" s="40" customFormat="1" ht="15" customHeight="1">
      <c r="A69" s="40">
        <v>68</v>
      </c>
      <c r="B69" s="117">
        <v>419840</v>
      </c>
      <c r="C69" s="40" t="s">
        <v>12</v>
      </c>
      <c r="D69" s="43" t="s">
        <v>6628</v>
      </c>
      <c r="E69" s="43" t="s">
        <v>2802</v>
      </c>
      <c r="F69" s="43" t="s">
        <v>3041</v>
      </c>
      <c r="G69" s="117">
        <v>411622</v>
      </c>
      <c r="H69" s="43" t="s">
        <v>18</v>
      </c>
      <c r="I69" s="43" t="s">
        <v>841</v>
      </c>
      <c r="J69" s="40">
        <v>12</v>
      </c>
      <c r="K69" s="43" t="s">
        <v>6316</v>
      </c>
      <c r="L69" s="122">
        <v>53878.351534480651</v>
      </c>
      <c r="M69" s="124">
        <f t="shared" si="1"/>
        <v>646540.21841376787</v>
      </c>
      <c r="N69" s="44"/>
      <c r="O69" s="43"/>
      <c r="P69" s="117"/>
      <c r="S69" s="40">
        <v>154</v>
      </c>
      <c r="T69" s="40" t="s">
        <v>3</v>
      </c>
      <c r="U69" s="40">
        <v>9748</v>
      </c>
      <c r="V69" s="40" t="s">
        <v>75</v>
      </c>
      <c r="W69" s="40" t="s">
        <v>49</v>
      </c>
      <c r="X69" s="40" t="s">
        <v>840</v>
      </c>
      <c r="Y69" s="40">
        <v>20</v>
      </c>
      <c r="Z69" s="121">
        <v>14859.34881585014</v>
      </c>
      <c r="AA69" s="121">
        <v>297186.97631700279</v>
      </c>
    </row>
    <row r="70" spans="1:29" s="40" customFormat="1" ht="15" customHeight="1">
      <c r="A70" s="40">
        <v>69</v>
      </c>
      <c r="B70" s="117">
        <v>419841</v>
      </c>
      <c r="C70" s="40" t="s">
        <v>12</v>
      </c>
      <c r="D70" s="43" t="s">
        <v>6629</v>
      </c>
      <c r="E70" s="43" t="s">
        <v>2802</v>
      </c>
      <c r="F70" s="43" t="s">
        <v>3042</v>
      </c>
      <c r="G70" s="117">
        <v>411660</v>
      </c>
      <c r="H70" s="43" t="s">
        <v>36</v>
      </c>
      <c r="I70" s="43" t="s">
        <v>841</v>
      </c>
      <c r="J70" s="40">
        <v>12</v>
      </c>
      <c r="K70" s="43" t="s">
        <v>6316</v>
      </c>
      <c r="L70" s="122">
        <v>13314.782226415711</v>
      </c>
      <c r="M70" s="124">
        <f t="shared" si="1"/>
        <v>159777.38671698852</v>
      </c>
      <c r="N70" s="42"/>
      <c r="O70" s="43"/>
      <c r="P70" s="117"/>
      <c r="S70" s="40">
        <v>336</v>
      </c>
      <c r="T70" s="40" t="s">
        <v>3</v>
      </c>
      <c r="U70" s="40">
        <v>9760</v>
      </c>
      <c r="V70" s="40" t="s">
        <v>110</v>
      </c>
      <c r="W70" s="40" t="s">
        <v>49</v>
      </c>
      <c r="X70" s="40" t="s">
        <v>840</v>
      </c>
      <c r="Y70" s="40">
        <v>20</v>
      </c>
      <c r="Z70" s="121">
        <v>14859.34881585014</v>
      </c>
      <c r="AA70" s="121">
        <v>297186.97631700279</v>
      </c>
    </row>
    <row r="71" spans="1:29" s="40" customFormat="1" ht="15" customHeight="1">
      <c r="A71" s="40">
        <v>70</v>
      </c>
      <c r="B71" s="117">
        <v>519627</v>
      </c>
      <c r="C71" s="40" t="s">
        <v>136</v>
      </c>
      <c r="D71" s="43" t="s">
        <v>6630</v>
      </c>
      <c r="E71" s="43" t="s">
        <v>6642</v>
      </c>
      <c r="F71" s="43" t="s">
        <v>3078</v>
      </c>
      <c r="G71" s="117">
        <v>512435</v>
      </c>
      <c r="H71" s="43" t="s">
        <v>178</v>
      </c>
      <c r="I71" s="43" t="s">
        <v>841</v>
      </c>
      <c r="J71" s="40">
        <v>22</v>
      </c>
      <c r="K71" s="43" t="s">
        <v>864</v>
      </c>
      <c r="L71" s="122">
        <v>33058.112420606609</v>
      </c>
      <c r="M71" s="124">
        <f t="shared" si="1"/>
        <v>727278.47325334535</v>
      </c>
      <c r="N71" s="42"/>
      <c r="O71" s="43"/>
      <c r="P71" s="117"/>
      <c r="S71" s="40">
        <v>370</v>
      </c>
      <c r="T71" s="40" t="s">
        <v>3</v>
      </c>
      <c r="U71" s="40">
        <v>9713</v>
      </c>
      <c r="V71" s="40" t="s">
        <v>122</v>
      </c>
      <c r="W71" s="40" t="s">
        <v>49</v>
      </c>
      <c r="X71" s="40" t="s">
        <v>840</v>
      </c>
      <c r="Y71" s="40">
        <v>8</v>
      </c>
      <c r="Z71" s="121">
        <v>13015.640859837062</v>
      </c>
      <c r="AA71" s="121">
        <v>104125.12687869649</v>
      </c>
    </row>
    <row r="72" spans="1:29" s="40" customFormat="1" ht="15" customHeight="1">
      <c r="A72" s="40">
        <v>71</v>
      </c>
      <c r="B72" s="117">
        <v>519646</v>
      </c>
      <c r="C72" s="40" t="s">
        <v>136</v>
      </c>
      <c r="D72" s="43" t="s">
        <v>197</v>
      </c>
      <c r="E72" s="43" t="s">
        <v>136</v>
      </c>
      <c r="F72" s="43" t="s">
        <v>3096</v>
      </c>
      <c r="G72" s="117">
        <v>516005</v>
      </c>
      <c r="H72" s="43" t="s">
        <v>6323</v>
      </c>
      <c r="I72" s="43" t="s">
        <v>841</v>
      </c>
      <c r="J72" s="40">
        <v>22</v>
      </c>
      <c r="K72" s="43" t="s">
        <v>864</v>
      </c>
      <c r="L72" s="122">
        <v>33058.112420606609</v>
      </c>
      <c r="M72" s="124">
        <f t="shared" si="1"/>
        <v>727278.47325334535</v>
      </c>
      <c r="N72" s="42"/>
      <c r="O72" s="43"/>
      <c r="P72" s="117"/>
      <c r="S72" s="40">
        <v>19</v>
      </c>
      <c r="T72" s="40" t="s">
        <v>3</v>
      </c>
      <c r="U72" s="40">
        <v>70</v>
      </c>
      <c r="V72" s="40" t="s">
        <v>131</v>
      </c>
      <c r="W72" s="40" t="s">
        <v>49</v>
      </c>
      <c r="X72" s="40" t="s">
        <v>840</v>
      </c>
      <c r="Y72" s="40">
        <v>18</v>
      </c>
      <c r="Z72" s="121">
        <v>13774.462793058237</v>
      </c>
      <c r="AA72" s="121">
        <v>247940.33027504827</v>
      </c>
    </row>
    <row r="73" spans="1:29" s="40" customFormat="1" ht="15" customHeight="1">
      <c r="A73" s="40">
        <v>72</v>
      </c>
      <c r="B73" s="117">
        <v>519669</v>
      </c>
      <c r="C73" s="40" t="s">
        <v>136</v>
      </c>
      <c r="D73" s="43" t="s">
        <v>217</v>
      </c>
      <c r="E73" s="43" t="s">
        <v>6642</v>
      </c>
      <c r="F73" s="43" t="s">
        <v>3020</v>
      </c>
      <c r="G73" s="117">
        <v>515116</v>
      </c>
      <c r="H73" s="43" t="s">
        <v>153</v>
      </c>
      <c r="I73" s="43" t="s">
        <v>841</v>
      </c>
      <c r="J73" s="40">
        <v>22</v>
      </c>
      <c r="K73" s="43" t="s">
        <v>864</v>
      </c>
      <c r="L73" s="122">
        <v>33058.112420606609</v>
      </c>
      <c r="M73" s="124">
        <f t="shared" si="1"/>
        <v>727278.47325334535</v>
      </c>
      <c r="N73" s="42"/>
      <c r="O73" s="43"/>
      <c r="P73" s="117"/>
      <c r="S73" s="40">
        <v>54</v>
      </c>
      <c r="T73" s="40" t="s">
        <v>340</v>
      </c>
      <c r="U73" s="40">
        <v>9620</v>
      </c>
      <c r="V73" s="40" t="s">
        <v>356</v>
      </c>
      <c r="W73" s="40" t="s">
        <v>343</v>
      </c>
      <c r="X73" s="40" t="s">
        <v>840</v>
      </c>
      <c r="Y73" s="40">
        <v>4</v>
      </c>
      <c r="Z73" s="121">
        <v>10613.535686210502</v>
      </c>
      <c r="AA73" s="121">
        <v>42454.142744842007</v>
      </c>
    </row>
    <row r="74" spans="1:29" s="40" customFormat="1" ht="15" customHeight="1">
      <c r="A74" s="40">
        <v>73</v>
      </c>
      <c r="B74" s="117">
        <v>519670</v>
      </c>
      <c r="C74" s="40" t="s">
        <v>136</v>
      </c>
      <c r="D74" s="43" t="s">
        <v>6631</v>
      </c>
      <c r="E74" s="43" t="s">
        <v>6642</v>
      </c>
      <c r="F74" s="43" t="s">
        <v>3021</v>
      </c>
      <c r="G74" s="117">
        <v>515172</v>
      </c>
      <c r="H74" s="43" t="s">
        <v>186</v>
      </c>
      <c r="I74" s="43" t="s">
        <v>841</v>
      </c>
      <c r="J74" s="40">
        <v>22</v>
      </c>
      <c r="K74" s="43" t="s">
        <v>864</v>
      </c>
      <c r="L74" s="122">
        <v>33058.112420606609</v>
      </c>
      <c r="M74" s="124">
        <f t="shared" si="1"/>
        <v>727278.47325334535</v>
      </c>
      <c r="N74" s="42"/>
      <c r="O74" s="43"/>
      <c r="P74" s="117"/>
      <c r="S74" s="40">
        <v>25</v>
      </c>
      <c r="T74" s="40" t="s">
        <v>12</v>
      </c>
      <c r="U74" s="40">
        <v>9784</v>
      </c>
      <c r="V74" s="40" t="s">
        <v>44</v>
      </c>
      <c r="W74" s="40" t="s">
        <v>15</v>
      </c>
      <c r="X74" s="40" t="s">
        <v>840</v>
      </c>
      <c r="Y74" s="40">
        <v>4</v>
      </c>
      <c r="Z74" s="121">
        <v>13314.782226415711</v>
      </c>
      <c r="AA74" s="121">
        <v>53259.128905662845</v>
      </c>
    </row>
    <row r="75" spans="1:29" s="40" customFormat="1" ht="15" customHeight="1">
      <c r="A75" s="40">
        <v>74</v>
      </c>
      <c r="B75" s="117">
        <v>519781</v>
      </c>
      <c r="C75" s="40" t="s">
        <v>136</v>
      </c>
      <c r="D75" s="43" t="s">
        <v>200</v>
      </c>
      <c r="E75" s="43" t="s">
        <v>136</v>
      </c>
      <c r="F75" s="43" t="s">
        <v>3098</v>
      </c>
      <c r="G75" s="117">
        <v>516042</v>
      </c>
      <c r="H75" s="43" t="s">
        <v>179</v>
      </c>
      <c r="I75" s="43" t="s">
        <v>841</v>
      </c>
      <c r="J75" s="40">
        <v>9</v>
      </c>
      <c r="K75" s="43" t="s">
        <v>6327</v>
      </c>
      <c r="L75" s="122">
        <v>33058.112420606609</v>
      </c>
      <c r="M75" s="124">
        <f t="shared" si="1"/>
        <v>297523.01178545947</v>
      </c>
      <c r="N75" s="42"/>
      <c r="O75" s="43"/>
      <c r="P75" s="117"/>
      <c r="S75" s="40">
        <v>26</v>
      </c>
      <c r="T75" s="40" t="s">
        <v>12</v>
      </c>
      <c r="U75" s="40">
        <v>9783</v>
      </c>
      <c r="V75" s="40" t="s">
        <v>45</v>
      </c>
      <c r="W75" s="40" t="s">
        <v>15</v>
      </c>
      <c r="X75" s="40" t="s">
        <v>840</v>
      </c>
      <c r="Y75" s="40">
        <v>4</v>
      </c>
      <c r="Z75" s="121">
        <v>13314.782226415711</v>
      </c>
      <c r="AA75" s="121">
        <v>53259.128905662845</v>
      </c>
    </row>
    <row r="76" spans="1:29" s="40" customFormat="1" ht="15" customHeight="1">
      <c r="A76" s="40">
        <v>75</v>
      </c>
      <c r="B76" s="117">
        <v>519821</v>
      </c>
      <c r="C76" s="40" t="s">
        <v>136</v>
      </c>
      <c r="D76" s="43" t="s">
        <v>198</v>
      </c>
      <c r="E76" s="43" t="s">
        <v>6642</v>
      </c>
      <c r="F76" s="43" t="s">
        <v>3022</v>
      </c>
      <c r="G76" s="117">
        <v>515120</v>
      </c>
      <c r="H76" s="43" t="s">
        <v>171</v>
      </c>
      <c r="I76" s="43" t="s">
        <v>841</v>
      </c>
      <c r="J76" s="40">
        <v>22</v>
      </c>
      <c r="K76" s="43" t="s">
        <v>864</v>
      </c>
      <c r="L76" s="122">
        <v>33058.112420606609</v>
      </c>
      <c r="M76" s="124">
        <f t="shared" si="1"/>
        <v>727278.47325334535</v>
      </c>
      <c r="N76" s="42"/>
      <c r="O76" s="43"/>
      <c r="P76" s="117"/>
      <c r="S76" s="40">
        <v>72</v>
      </c>
      <c r="T76" s="40" t="s">
        <v>12</v>
      </c>
      <c r="U76" s="40">
        <v>9796</v>
      </c>
      <c r="V76" s="40" t="s">
        <v>24</v>
      </c>
      <c r="W76" s="40" t="s">
        <v>15</v>
      </c>
      <c r="X76" s="40" t="s">
        <v>840</v>
      </c>
      <c r="Y76" s="40">
        <v>4</v>
      </c>
      <c r="Z76" s="121">
        <v>55095.856896455756</v>
      </c>
      <c r="AA76" s="121">
        <v>220383.42758582302</v>
      </c>
    </row>
    <row r="77" spans="1:29" s="40" customFormat="1" ht="15" customHeight="1">
      <c r="A77" s="40">
        <v>76</v>
      </c>
      <c r="B77" s="117">
        <v>519822</v>
      </c>
      <c r="C77" s="40" t="s">
        <v>136</v>
      </c>
      <c r="D77" s="43" t="s">
        <v>281</v>
      </c>
      <c r="E77" s="43" t="s">
        <v>6642</v>
      </c>
      <c r="F77" s="43" t="s">
        <v>3023</v>
      </c>
      <c r="G77" s="117">
        <v>515101</v>
      </c>
      <c r="H77" s="43" t="s">
        <v>260</v>
      </c>
      <c r="I77" s="43" t="s">
        <v>841</v>
      </c>
      <c r="J77" s="40">
        <v>22</v>
      </c>
      <c r="K77" s="43" t="s">
        <v>864</v>
      </c>
      <c r="L77" s="122">
        <v>4591.8199769822777</v>
      </c>
      <c r="M77" s="124">
        <f t="shared" si="1"/>
        <v>101020.03949361011</v>
      </c>
      <c r="N77" s="42"/>
      <c r="O77" s="43"/>
      <c r="P77" s="117"/>
      <c r="S77" s="40">
        <v>192</v>
      </c>
      <c r="T77" s="40" t="s">
        <v>12</v>
      </c>
      <c r="U77" s="40">
        <v>9764</v>
      </c>
      <c r="V77" s="40" t="s">
        <v>652</v>
      </c>
      <c r="W77" s="40" t="s">
        <v>644</v>
      </c>
      <c r="X77" s="40" t="s">
        <v>840</v>
      </c>
      <c r="Y77" s="40">
        <v>20</v>
      </c>
      <c r="Z77" s="121">
        <v>13314.782226415711</v>
      </c>
      <c r="AA77" s="121">
        <v>266295.64452831424</v>
      </c>
    </row>
    <row r="78" spans="1:29" s="40" customFormat="1" ht="15" customHeight="1">
      <c r="A78" s="40">
        <v>77</v>
      </c>
      <c r="B78" s="117">
        <v>519828</v>
      </c>
      <c r="C78" s="40" t="s">
        <v>136</v>
      </c>
      <c r="D78" s="43" t="s">
        <v>195</v>
      </c>
      <c r="E78" s="43" t="s">
        <v>352</v>
      </c>
      <c r="F78" s="43" t="s">
        <v>3029</v>
      </c>
      <c r="G78" s="117">
        <v>511244</v>
      </c>
      <c r="H78" s="43" t="s">
        <v>170</v>
      </c>
      <c r="I78" s="43" t="s">
        <v>841</v>
      </c>
      <c r="J78" s="40">
        <v>22</v>
      </c>
      <c r="K78" s="43" t="s">
        <v>864</v>
      </c>
      <c r="L78" s="122">
        <v>33058.112420606609</v>
      </c>
      <c r="M78" s="124">
        <f t="shared" si="1"/>
        <v>727278.47325334535</v>
      </c>
      <c r="N78" s="42"/>
      <c r="O78" s="43"/>
      <c r="P78" s="117"/>
      <c r="S78" s="40">
        <v>309</v>
      </c>
      <c r="T78" s="40" t="s">
        <v>12</v>
      </c>
      <c r="U78" s="40">
        <v>9771</v>
      </c>
      <c r="V78" s="40" t="s">
        <v>35</v>
      </c>
      <c r="W78" s="40" t="s">
        <v>13</v>
      </c>
      <c r="X78" s="40" t="s">
        <v>840</v>
      </c>
      <c r="Y78" s="40">
        <v>4</v>
      </c>
      <c r="Z78" s="121">
        <v>55095.856896455756</v>
      </c>
      <c r="AA78" s="121">
        <v>220383.42758582302</v>
      </c>
    </row>
    <row r="79" spans="1:29" s="40" customFormat="1" ht="15" customHeight="1">
      <c r="A79" s="40">
        <v>78</v>
      </c>
      <c r="B79" s="117">
        <v>519833</v>
      </c>
      <c r="C79" s="40" t="s">
        <v>136</v>
      </c>
      <c r="D79" s="43" t="s">
        <v>196</v>
      </c>
      <c r="E79" s="43" t="s">
        <v>352</v>
      </c>
      <c r="F79" s="43" t="s">
        <v>3034</v>
      </c>
      <c r="G79" s="117">
        <v>516038</v>
      </c>
      <c r="H79" s="43" t="s">
        <v>174</v>
      </c>
      <c r="I79" s="43" t="s">
        <v>841</v>
      </c>
      <c r="J79" s="40">
        <v>22</v>
      </c>
      <c r="K79" s="43" t="s">
        <v>864</v>
      </c>
      <c r="L79" s="122">
        <v>33058.112420606609</v>
      </c>
      <c r="M79" s="124">
        <f t="shared" si="1"/>
        <v>727278.47325334535</v>
      </c>
      <c r="N79" s="42"/>
      <c r="O79" s="43"/>
      <c r="P79" s="117"/>
      <c r="S79" s="40">
        <v>24</v>
      </c>
      <c r="T79" s="40" t="s">
        <v>12</v>
      </c>
      <c r="U79" s="40">
        <v>1601</v>
      </c>
      <c r="V79" s="40" t="s">
        <v>43</v>
      </c>
      <c r="W79" s="40" t="s">
        <v>15</v>
      </c>
      <c r="X79" s="40" t="s">
        <v>840</v>
      </c>
      <c r="Y79" s="40">
        <v>19</v>
      </c>
      <c r="Z79" s="121">
        <v>13314.782226415711</v>
      </c>
      <c r="AA79" s="121">
        <v>252980.86230189851</v>
      </c>
    </row>
    <row r="80" spans="1:29" s="40" customFormat="1" ht="15" customHeight="1">
      <c r="A80" s="40">
        <v>79</v>
      </c>
      <c r="B80" s="117">
        <v>519834</v>
      </c>
      <c r="C80" s="40" t="s">
        <v>136</v>
      </c>
      <c r="D80" s="43" t="s">
        <v>194</v>
      </c>
      <c r="E80" s="43" t="s">
        <v>2799</v>
      </c>
      <c r="F80" s="43" t="s">
        <v>3035</v>
      </c>
      <c r="G80" s="117">
        <v>512401</v>
      </c>
      <c r="H80" s="43" t="s">
        <v>3104</v>
      </c>
      <c r="I80" s="43" t="s">
        <v>841</v>
      </c>
      <c r="J80" s="40">
        <v>22</v>
      </c>
      <c r="K80" s="43" t="s">
        <v>864</v>
      </c>
      <c r="L80" s="122">
        <v>33058.112420606609</v>
      </c>
      <c r="M80" s="124">
        <f t="shared" si="1"/>
        <v>727278.47325334535</v>
      </c>
      <c r="N80" s="42"/>
      <c r="O80" s="43"/>
      <c r="P80" s="117"/>
      <c r="S80" s="40">
        <v>308</v>
      </c>
      <c r="T80" s="40" t="s">
        <v>12</v>
      </c>
      <c r="U80" s="40">
        <v>4210</v>
      </c>
      <c r="V80" s="40" t="s">
        <v>35</v>
      </c>
      <c r="W80" s="40" t="s">
        <v>15</v>
      </c>
      <c r="X80" s="40" t="s">
        <v>840</v>
      </c>
      <c r="Y80" s="40">
        <v>4</v>
      </c>
      <c r="Z80" s="121">
        <v>55095.856896455756</v>
      </c>
      <c r="AA80" s="121">
        <v>220383.42758582302</v>
      </c>
    </row>
    <row r="81" spans="1:33" s="40" customFormat="1" ht="15" customHeight="1">
      <c r="A81" s="40">
        <v>80</v>
      </c>
      <c r="B81" s="117">
        <v>519835</v>
      </c>
      <c r="C81" s="40" t="s">
        <v>136</v>
      </c>
      <c r="D81" s="43" t="s">
        <v>199</v>
      </c>
      <c r="E81" s="43" t="s">
        <v>2799</v>
      </c>
      <c r="F81" s="43" t="s">
        <v>3036</v>
      </c>
      <c r="G81" s="117">
        <v>512435</v>
      </c>
      <c r="H81" s="43" t="s">
        <v>3105</v>
      </c>
      <c r="I81" s="43" t="s">
        <v>841</v>
      </c>
      <c r="J81" s="40">
        <v>22</v>
      </c>
      <c r="K81" s="43" t="s">
        <v>864</v>
      </c>
      <c r="L81" s="122">
        <v>33058.112420606609</v>
      </c>
      <c r="M81" s="124">
        <f t="shared" si="1"/>
        <v>727278.47325334535</v>
      </c>
      <c r="N81" s="42"/>
      <c r="O81" s="43"/>
      <c r="P81" s="117"/>
      <c r="S81" s="40">
        <v>242</v>
      </c>
      <c r="T81" s="40" t="s">
        <v>220</v>
      </c>
      <c r="U81" s="40">
        <v>6940</v>
      </c>
      <c r="V81" s="40" t="s">
        <v>241</v>
      </c>
      <c r="W81" s="40" t="s">
        <v>241</v>
      </c>
      <c r="X81" s="40" t="s">
        <v>840</v>
      </c>
      <c r="Y81" s="40">
        <v>4</v>
      </c>
      <c r="Z81" s="121">
        <v>9580.5008336255632</v>
      </c>
      <c r="AA81" s="121">
        <v>38322.003334502253</v>
      </c>
    </row>
    <row r="82" spans="1:33" s="40" customFormat="1" ht="15" customHeight="1">
      <c r="A82" s="40">
        <v>81</v>
      </c>
      <c r="B82" s="117">
        <v>519854</v>
      </c>
      <c r="C82" s="40" t="s">
        <v>136</v>
      </c>
      <c r="D82" s="43" t="s">
        <v>6632</v>
      </c>
      <c r="E82" s="43" t="s">
        <v>136</v>
      </c>
      <c r="F82" s="43" t="s">
        <v>6295</v>
      </c>
      <c r="G82" s="117">
        <v>516016</v>
      </c>
      <c r="H82" s="43" t="s">
        <v>6298</v>
      </c>
      <c r="I82" s="43" t="s">
        <v>841</v>
      </c>
      <c r="J82" s="40">
        <v>12</v>
      </c>
      <c r="K82" s="43" t="s">
        <v>6316</v>
      </c>
      <c r="L82" s="122">
        <v>33058.112420606609</v>
      </c>
      <c r="M82" s="124">
        <f t="shared" si="1"/>
        <v>396697.34904727933</v>
      </c>
      <c r="N82" s="44"/>
      <c r="O82" s="43"/>
      <c r="P82" s="117"/>
      <c r="S82" s="40">
        <v>216</v>
      </c>
      <c r="T82" s="40" t="s">
        <v>282</v>
      </c>
      <c r="U82" s="40">
        <v>7903</v>
      </c>
      <c r="V82" s="40" t="s">
        <v>515</v>
      </c>
      <c r="W82" s="40" t="s">
        <v>515</v>
      </c>
      <c r="X82" s="40" t="s">
        <v>840</v>
      </c>
      <c r="Y82" s="40">
        <v>18</v>
      </c>
      <c r="Z82" s="121">
        <v>9580.5008336255632</v>
      </c>
      <c r="AA82" s="121">
        <v>172449.01500526012</v>
      </c>
    </row>
    <row r="83" spans="1:33" s="40" customFormat="1" ht="15" customHeight="1">
      <c r="A83" s="40">
        <v>82</v>
      </c>
      <c r="B83" s="117">
        <v>619726</v>
      </c>
      <c r="C83" s="40" t="s">
        <v>220</v>
      </c>
      <c r="D83" s="43" t="s">
        <v>259</v>
      </c>
      <c r="E83" s="43" t="s">
        <v>642</v>
      </c>
      <c r="F83" s="43" t="s">
        <v>3056</v>
      </c>
      <c r="G83" s="117">
        <v>616921</v>
      </c>
      <c r="H83" s="43" t="s">
        <v>243</v>
      </c>
      <c r="I83" s="43" t="s">
        <v>841</v>
      </c>
      <c r="J83" s="40">
        <v>22</v>
      </c>
      <c r="K83" s="43" t="s">
        <v>864</v>
      </c>
      <c r="L83" s="122">
        <v>31221.384429813701</v>
      </c>
      <c r="M83" s="124">
        <f t="shared" si="1"/>
        <v>686870.45745590143</v>
      </c>
      <c r="N83" s="42"/>
      <c r="O83" s="43"/>
      <c r="P83" s="117"/>
      <c r="S83" s="40">
        <v>132</v>
      </c>
      <c r="T83" s="40" t="s">
        <v>3</v>
      </c>
      <c r="U83" s="119">
        <v>9718</v>
      </c>
      <c r="V83" s="40" t="s">
        <v>132</v>
      </c>
      <c r="W83" s="25" t="s">
        <v>49</v>
      </c>
      <c r="X83" s="40" t="s">
        <v>840</v>
      </c>
      <c r="Y83" s="40">
        <v>20</v>
      </c>
      <c r="Z83" s="122">
        <v>14859.34881585014</v>
      </c>
      <c r="AA83" s="124">
        <v>297186.97631700279</v>
      </c>
      <c r="AB83" s="43"/>
    </row>
    <row r="84" spans="1:33" s="40" customFormat="1" ht="15" customHeight="1">
      <c r="A84" s="40">
        <v>83</v>
      </c>
      <c r="B84" s="117">
        <v>619727</v>
      </c>
      <c r="C84" s="40" t="s">
        <v>220</v>
      </c>
      <c r="D84" s="43" t="s">
        <v>256</v>
      </c>
      <c r="E84" s="43" t="s">
        <v>2803</v>
      </c>
      <c r="F84" s="43" t="s">
        <v>3057</v>
      </c>
      <c r="G84" s="117">
        <v>616977</v>
      </c>
      <c r="H84" s="43" t="s">
        <v>1512</v>
      </c>
      <c r="I84" s="43" t="s">
        <v>841</v>
      </c>
      <c r="J84" s="40">
        <v>22</v>
      </c>
      <c r="K84" s="43" t="s">
        <v>864</v>
      </c>
      <c r="L84" s="122">
        <v>31221.384429813701</v>
      </c>
      <c r="M84" s="124">
        <f t="shared" si="1"/>
        <v>686870.45745590143</v>
      </c>
      <c r="N84" s="42"/>
      <c r="O84" s="43"/>
      <c r="P84" s="117"/>
      <c r="S84" s="40">
        <v>136</v>
      </c>
      <c r="T84" s="40" t="s">
        <v>3</v>
      </c>
      <c r="U84" s="119">
        <v>9719</v>
      </c>
      <c r="V84" s="40" t="s">
        <v>133</v>
      </c>
      <c r="W84" s="25" t="s">
        <v>49</v>
      </c>
      <c r="X84" s="40" t="s">
        <v>840</v>
      </c>
      <c r="Y84" s="40">
        <v>20</v>
      </c>
      <c r="Z84" s="122">
        <v>14859.34881585014</v>
      </c>
      <c r="AA84" s="124">
        <v>297186.97631700279</v>
      </c>
      <c r="AB84" s="43"/>
    </row>
    <row r="85" spans="1:33" s="40" customFormat="1" ht="15" customHeight="1">
      <c r="A85" s="40">
        <v>84</v>
      </c>
      <c r="B85" s="117">
        <v>619729</v>
      </c>
      <c r="C85" s="40" t="s">
        <v>220</v>
      </c>
      <c r="D85" s="43" t="s">
        <v>626</v>
      </c>
      <c r="E85" s="43" t="s">
        <v>458</v>
      </c>
      <c r="F85" s="43" t="s">
        <v>3059</v>
      </c>
      <c r="G85" s="117">
        <v>614842</v>
      </c>
      <c r="H85" s="43" t="s">
        <v>2804</v>
      </c>
      <c r="I85" s="43" t="s">
        <v>841</v>
      </c>
      <c r="J85" s="40">
        <v>22</v>
      </c>
      <c r="K85" s="43" t="s">
        <v>858</v>
      </c>
      <c r="L85" s="122">
        <v>31221.384429813701</v>
      </c>
      <c r="M85" s="124">
        <f t="shared" si="1"/>
        <v>686870.45745590143</v>
      </c>
      <c r="N85" s="44"/>
      <c r="O85" s="43"/>
      <c r="P85" s="117"/>
      <c r="S85" s="40">
        <v>152</v>
      </c>
      <c r="T85" s="40" t="s">
        <v>3</v>
      </c>
      <c r="U85" s="119">
        <v>9717</v>
      </c>
      <c r="V85" s="40" t="s">
        <v>134</v>
      </c>
      <c r="W85" s="25" t="s">
        <v>49</v>
      </c>
      <c r="X85" s="40" t="s">
        <v>840</v>
      </c>
      <c r="Y85" s="40">
        <v>20</v>
      </c>
      <c r="Z85" s="122">
        <v>14859.34881585014</v>
      </c>
      <c r="AA85" s="124">
        <v>297186.97631700279</v>
      </c>
      <c r="AB85" s="43"/>
    </row>
    <row r="86" spans="1:33" s="40" customFormat="1" ht="15" customHeight="1">
      <c r="A86" s="40">
        <v>85</v>
      </c>
      <c r="B86" s="117">
        <v>619737</v>
      </c>
      <c r="C86" s="40" t="s">
        <v>220</v>
      </c>
      <c r="D86" s="43" t="s">
        <v>617</v>
      </c>
      <c r="E86" s="43" t="s">
        <v>458</v>
      </c>
      <c r="F86" s="43" t="s">
        <v>3067</v>
      </c>
      <c r="G86" s="117">
        <v>614860</v>
      </c>
      <c r="H86" s="43" t="s">
        <v>590</v>
      </c>
      <c r="I86" s="43" t="s">
        <v>841</v>
      </c>
      <c r="J86" s="40">
        <v>22</v>
      </c>
      <c r="K86" s="43" t="s">
        <v>864</v>
      </c>
      <c r="L86" s="122">
        <v>31221.384429813701</v>
      </c>
      <c r="M86" s="124">
        <f t="shared" si="1"/>
        <v>686870.45745590143</v>
      </c>
      <c r="N86" s="44"/>
      <c r="O86" s="43"/>
      <c r="P86" s="117"/>
      <c r="S86" s="40">
        <v>159</v>
      </c>
      <c r="T86" s="40" t="s">
        <v>3</v>
      </c>
      <c r="U86" s="119">
        <v>9758</v>
      </c>
      <c r="V86" s="40" t="s">
        <v>135</v>
      </c>
      <c r="W86" s="25" t="s">
        <v>49</v>
      </c>
      <c r="X86" s="40" t="s">
        <v>840</v>
      </c>
      <c r="Y86" s="40">
        <v>20</v>
      </c>
      <c r="Z86" s="122">
        <v>10989.456670211006</v>
      </c>
      <c r="AA86" s="124">
        <v>219789.13340422011</v>
      </c>
      <c r="AB86" s="43"/>
    </row>
    <row r="87" spans="1:33" s="40" customFormat="1" ht="15" customHeight="1">
      <c r="A87" s="40">
        <v>86</v>
      </c>
      <c r="B87" s="117">
        <v>619738</v>
      </c>
      <c r="C87" s="40" t="s">
        <v>220</v>
      </c>
      <c r="D87" s="43" t="s">
        <v>6633</v>
      </c>
      <c r="E87" s="43" t="s">
        <v>6641</v>
      </c>
      <c r="F87" s="43" t="s">
        <v>3068</v>
      </c>
      <c r="G87" s="117">
        <v>616963</v>
      </c>
      <c r="H87" s="43" t="s">
        <v>223</v>
      </c>
      <c r="I87" s="43" t="s">
        <v>841</v>
      </c>
      <c r="J87" s="40">
        <v>9</v>
      </c>
      <c r="K87" s="43" t="s">
        <v>6327</v>
      </c>
      <c r="L87" s="122">
        <v>31221.384429813701</v>
      </c>
      <c r="M87" s="124">
        <f t="shared" si="1"/>
        <v>280992.45986832329</v>
      </c>
      <c r="N87" s="42"/>
      <c r="O87" s="43"/>
      <c r="P87" s="117"/>
      <c r="S87" s="40">
        <v>175</v>
      </c>
      <c r="T87" s="40" t="s">
        <v>220</v>
      </c>
      <c r="U87" s="119">
        <v>6903</v>
      </c>
      <c r="V87" s="40" t="s">
        <v>258</v>
      </c>
      <c r="W87" s="25" t="s">
        <v>2809</v>
      </c>
      <c r="X87" s="40" t="s">
        <v>840</v>
      </c>
      <c r="Y87" s="40">
        <v>18</v>
      </c>
      <c r="Z87" s="122">
        <v>9580.5008336255632</v>
      </c>
      <c r="AA87" s="124">
        <v>172449.01500526012</v>
      </c>
      <c r="AB87" s="43"/>
    </row>
    <row r="88" spans="1:33" s="40" customFormat="1" ht="15" customHeight="1">
      <c r="A88" s="40">
        <v>87</v>
      </c>
      <c r="B88" s="117">
        <v>619740</v>
      </c>
      <c r="C88" s="40" t="s">
        <v>220</v>
      </c>
      <c r="D88" s="43" t="s">
        <v>6634</v>
      </c>
      <c r="E88" s="43" t="s">
        <v>458</v>
      </c>
      <c r="F88" s="43" t="s">
        <v>3070</v>
      </c>
      <c r="G88" s="117">
        <v>614882</v>
      </c>
      <c r="H88" s="43" t="s">
        <v>614</v>
      </c>
      <c r="I88" s="43" t="s">
        <v>841</v>
      </c>
      <c r="J88" s="40">
        <v>12</v>
      </c>
      <c r="K88" s="43" t="s">
        <v>6316</v>
      </c>
      <c r="L88" s="121">
        <v>31221.384429813701</v>
      </c>
      <c r="M88" s="124">
        <f t="shared" si="1"/>
        <v>374656.61315776443</v>
      </c>
      <c r="O88" s="43"/>
      <c r="P88" s="117"/>
      <c r="S88" s="40">
        <v>178</v>
      </c>
      <c r="T88" s="40" t="s">
        <v>220</v>
      </c>
      <c r="U88" s="119">
        <v>9616</v>
      </c>
      <c r="V88" s="40" t="s">
        <v>241</v>
      </c>
      <c r="W88" s="25" t="s">
        <v>2809</v>
      </c>
      <c r="X88" s="40" t="s">
        <v>840</v>
      </c>
      <c r="Y88" s="40">
        <v>22</v>
      </c>
      <c r="Z88" s="122">
        <v>2755.0919861893667</v>
      </c>
      <c r="AA88" s="124">
        <v>60612.02369616607</v>
      </c>
      <c r="AB88" s="43"/>
    </row>
    <row r="89" spans="1:33" s="40" customFormat="1" ht="15" customHeight="1">
      <c r="A89" s="40">
        <v>88</v>
      </c>
      <c r="B89" s="117">
        <v>619741</v>
      </c>
      <c r="C89" s="40" t="s">
        <v>220</v>
      </c>
      <c r="D89" s="43" t="s">
        <v>6635</v>
      </c>
      <c r="E89" s="43" t="s">
        <v>458</v>
      </c>
      <c r="F89" s="43" t="s">
        <v>3071</v>
      </c>
      <c r="G89" s="117">
        <v>614826</v>
      </c>
      <c r="H89" s="43" t="s">
        <v>232</v>
      </c>
      <c r="I89" s="43" t="s">
        <v>841</v>
      </c>
      <c r="J89" s="40">
        <v>9</v>
      </c>
      <c r="K89" s="43" t="s">
        <v>6313</v>
      </c>
      <c r="L89" s="121">
        <v>31221.384429813701</v>
      </c>
      <c r="M89" s="124">
        <f t="shared" si="1"/>
        <v>280992.45986832329</v>
      </c>
      <c r="O89" s="43"/>
      <c r="P89" s="117"/>
      <c r="S89" s="40">
        <v>165</v>
      </c>
      <c r="T89" s="117">
        <v>119898</v>
      </c>
      <c r="U89" s="40" t="s">
        <v>3</v>
      </c>
      <c r="V89" s="43" t="s">
        <v>6650</v>
      </c>
      <c r="W89" s="43" t="s">
        <v>2798</v>
      </c>
      <c r="X89" s="43" t="s">
        <v>6364</v>
      </c>
      <c r="Y89" s="40">
        <v>109414</v>
      </c>
      <c r="Z89" s="41" t="s">
        <v>49</v>
      </c>
      <c r="AA89" s="43" t="s">
        <v>840</v>
      </c>
      <c r="AB89" s="40">
        <v>9</v>
      </c>
      <c r="AC89" s="43" t="s">
        <v>6327</v>
      </c>
      <c r="AD89" s="122">
        <v>14859.34881585014</v>
      </c>
      <c r="AE89" s="124">
        <f>AB89*AD89</f>
        <v>133734.13934265127</v>
      </c>
      <c r="AG89" s="40" t="s">
        <v>10454</v>
      </c>
    </row>
    <row r="90" spans="1:33" s="40" customFormat="1" ht="15" customHeight="1">
      <c r="A90" s="40">
        <v>89</v>
      </c>
      <c r="B90" s="117">
        <v>619742</v>
      </c>
      <c r="C90" s="40" t="s">
        <v>220</v>
      </c>
      <c r="D90" s="43" t="s">
        <v>9731</v>
      </c>
      <c r="E90" s="43" t="s">
        <v>458</v>
      </c>
      <c r="F90" s="43" t="s">
        <v>3072</v>
      </c>
      <c r="G90" s="117">
        <v>614860</v>
      </c>
      <c r="H90" s="43" t="s">
        <v>590</v>
      </c>
      <c r="I90" s="43" t="s">
        <v>841</v>
      </c>
      <c r="J90" s="40">
        <v>22</v>
      </c>
      <c r="K90" s="43" t="s">
        <v>864</v>
      </c>
      <c r="L90" s="121">
        <v>31221.384429813701</v>
      </c>
      <c r="M90" s="124">
        <f t="shared" si="1"/>
        <v>686870.45745590143</v>
      </c>
      <c r="O90" s="43"/>
      <c r="P90" s="117"/>
      <c r="S90" s="40">
        <v>61</v>
      </c>
      <c r="T90" s="117">
        <v>419641</v>
      </c>
      <c r="U90" s="40" t="s">
        <v>12</v>
      </c>
      <c r="V90" s="43" t="s">
        <v>6622</v>
      </c>
      <c r="W90" s="43" t="s">
        <v>2799</v>
      </c>
      <c r="X90" s="43" t="s">
        <v>3091</v>
      </c>
      <c r="Y90" s="117">
        <v>412403</v>
      </c>
      <c r="Z90" s="43" t="s">
        <v>769</v>
      </c>
      <c r="AA90" s="43" t="s">
        <v>841</v>
      </c>
      <c r="AB90" s="40">
        <v>12</v>
      </c>
      <c r="AC90" s="43" t="s">
        <v>6316</v>
      </c>
      <c r="AD90" s="122">
        <v>13314.782226415711</v>
      </c>
      <c r="AE90" s="124">
        <f t="shared" ref="AE90" si="2">AB90*AD90</f>
        <v>159777.38671698852</v>
      </c>
      <c r="AG90" s="40" t="s">
        <v>10455</v>
      </c>
    </row>
    <row r="91" spans="1:33" s="40" customFormat="1" ht="15" customHeight="1">
      <c r="A91" s="40">
        <v>90</v>
      </c>
      <c r="B91" s="117">
        <v>619743</v>
      </c>
      <c r="C91" s="40" t="s">
        <v>220</v>
      </c>
      <c r="D91" s="43" t="s">
        <v>128</v>
      </c>
      <c r="E91" s="43" t="s">
        <v>458</v>
      </c>
      <c r="F91" s="43" t="s">
        <v>3045</v>
      </c>
      <c r="G91" s="117">
        <v>614864</v>
      </c>
      <c r="H91" s="43" t="s">
        <v>222</v>
      </c>
      <c r="I91" s="43" t="s">
        <v>841</v>
      </c>
      <c r="J91" s="40">
        <v>12</v>
      </c>
      <c r="K91" s="43" t="s">
        <v>6316</v>
      </c>
      <c r="L91" s="121">
        <v>31221.384429813701</v>
      </c>
      <c r="M91" s="124">
        <f t="shared" si="1"/>
        <v>374656.61315776443</v>
      </c>
      <c r="O91" s="43"/>
      <c r="P91" s="117"/>
    </row>
    <row r="92" spans="1:33" s="40" customFormat="1" ht="15" customHeight="1">
      <c r="A92" s="40">
        <v>91</v>
      </c>
      <c r="B92" s="117">
        <v>619757</v>
      </c>
      <c r="C92" s="40" t="s">
        <v>220</v>
      </c>
      <c r="D92" s="43" t="s">
        <v>613</v>
      </c>
      <c r="E92" s="43" t="s">
        <v>458</v>
      </c>
      <c r="F92" s="43" t="s">
        <v>6350</v>
      </c>
      <c r="G92" s="117">
        <v>614880</v>
      </c>
      <c r="H92" s="43" t="s">
        <v>613</v>
      </c>
      <c r="I92" s="43" t="s">
        <v>841</v>
      </c>
      <c r="J92" s="40">
        <v>22</v>
      </c>
      <c r="K92" s="43" t="s">
        <v>858</v>
      </c>
      <c r="L92" s="122">
        <v>9181.645678187364</v>
      </c>
      <c r="M92" s="124">
        <f t="shared" si="1"/>
        <v>201996.20492012199</v>
      </c>
      <c r="N92" s="44"/>
      <c r="O92" s="43"/>
      <c r="P92" s="117"/>
    </row>
    <row r="93" spans="1:33" s="40" customFormat="1" ht="15" customHeight="1">
      <c r="A93" s="40">
        <v>92</v>
      </c>
      <c r="B93" s="117">
        <v>619832</v>
      </c>
      <c r="C93" s="40" t="s">
        <v>220</v>
      </c>
      <c r="D93" s="43" t="s">
        <v>47</v>
      </c>
      <c r="E93" s="43" t="s">
        <v>642</v>
      </c>
      <c r="F93" s="43" t="s">
        <v>3033</v>
      </c>
      <c r="G93" s="117">
        <v>612165</v>
      </c>
      <c r="H93" s="43" t="s">
        <v>3103</v>
      </c>
      <c r="I93" s="43" t="s">
        <v>841</v>
      </c>
      <c r="J93" s="40">
        <v>12</v>
      </c>
      <c r="K93" s="43" t="s">
        <v>6316</v>
      </c>
      <c r="L93" s="186">
        <v>31221.384429813701</v>
      </c>
      <c r="M93" s="124">
        <f t="shared" si="1"/>
        <v>374656.61315776443</v>
      </c>
      <c r="N93" s="44"/>
      <c r="O93" s="43"/>
      <c r="P93" s="117"/>
    </row>
    <row r="94" spans="1:33" s="40" customFormat="1" ht="15" customHeight="1">
      <c r="A94" s="40">
        <v>93</v>
      </c>
      <c r="B94" s="117">
        <v>619875</v>
      </c>
      <c r="C94" s="40" t="s">
        <v>220</v>
      </c>
      <c r="D94" s="43" t="s">
        <v>6644</v>
      </c>
      <c r="E94" s="43" t="s">
        <v>642</v>
      </c>
      <c r="F94" s="43" t="s">
        <v>6351</v>
      </c>
      <c r="G94" s="117">
        <v>616921</v>
      </c>
      <c r="H94" s="43" t="s">
        <v>243</v>
      </c>
      <c r="I94" s="43" t="s">
        <v>841</v>
      </c>
      <c r="J94" s="40">
        <v>9</v>
      </c>
      <c r="K94" s="43" t="s">
        <v>6327</v>
      </c>
      <c r="L94" s="121">
        <v>31221.384429813701</v>
      </c>
      <c r="M94" s="124">
        <f t="shared" si="1"/>
        <v>280992.45986832329</v>
      </c>
      <c r="N94" s="44"/>
      <c r="O94" s="43"/>
      <c r="P94" s="117"/>
    </row>
    <row r="95" spans="1:33" s="40" customFormat="1" ht="15" customHeight="1">
      <c r="A95" s="40">
        <v>94</v>
      </c>
      <c r="B95" s="117">
        <v>719645</v>
      </c>
      <c r="C95" s="40" t="s">
        <v>670</v>
      </c>
      <c r="D95" s="43" t="s">
        <v>6636</v>
      </c>
      <c r="E95" s="43" t="s">
        <v>136</v>
      </c>
      <c r="F95" s="43" t="s">
        <v>3095</v>
      </c>
      <c r="G95" s="117">
        <v>716024</v>
      </c>
      <c r="H95" s="43" t="s">
        <v>512</v>
      </c>
      <c r="I95" s="43" t="s">
        <v>841</v>
      </c>
      <c r="J95" s="40">
        <v>12</v>
      </c>
      <c r="K95" s="43" t="s">
        <v>6316</v>
      </c>
      <c r="L95" s="122">
        <v>22037.744475849144</v>
      </c>
      <c r="M95" s="124">
        <f t="shared" si="1"/>
        <v>264452.93371018971</v>
      </c>
      <c r="N95" s="44"/>
      <c r="O95" s="43"/>
      <c r="P95" s="117"/>
    </row>
    <row r="96" spans="1:33" s="40" customFormat="1" ht="15" customHeight="1">
      <c r="A96" s="40">
        <v>95</v>
      </c>
      <c r="B96" s="117">
        <v>719728</v>
      </c>
      <c r="C96" s="40" t="s">
        <v>670</v>
      </c>
      <c r="D96" s="43" t="s">
        <v>6637</v>
      </c>
      <c r="E96" s="43" t="s">
        <v>2932</v>
      </c>
      <c r="F96" s="43" t="s">
        <v>3058</v>
      </c>
      <c r="G96" s="117">
        <v>711516</v>
      </c>
      <c r="H96" s="43" t="s">
        <v>727</v>
      </c>
      <c r="I96" s="43" t="s">
        <v>841</v>
      </c>
      <c r="J96" s="40">
        <v>12</v>
      </c>
      <c r="K96" s="43" t="s">
        <v>6316</v>
      </c>
      <c r="L96" s="121">
        <v>22037.744475849144</v>
      </c>
      <c r="M96" s="124">
        <f t="shared" si="1"/>
        <v>264452.93371018971</v>
      </c>
      <c r="O96" s="43"/>
      <c r="P96" s="117"/>
    </row>
    <row r="97" spans="1:27" s="40" customFormat="1" ht="15" customHeight="1">
      <c r="A97" s="40">
        <v>96</v>
      </c>
      <c r="B97" s="117">
        <v>719756</v>
      </c>
      <c r="C97" s="40" t="s">
        <v>670</v>
      </c>
      <c r="D97" s="43" t="s">
        <v>744</v>
      </c>
      <c r="E97" s="43" t="s">
        <v>2932</v>
      </c>
      <c r="F97" s="43" t="s">
        <v>6344</v>
      </c>
      <c r="G97" s="117">
        <v>711545</v>
      </c>
      <c r="H97" s="43" t="s">
        <v>707</v>
      </c>
      <c r="I97" s="43" t="s">
        <v>841</v>
      </c>
      <c r="J97" s="40">
        <v>12</v>
      </c>
      <c r="K97" s="43" t="s">
        <v>6316</v>
      </c>
      <c r="L97" s="122">
        <v>22037.744475849144</v>
      </c>
      <c r="M97" s="124">
        <f t="shared" si="1"/>
        <v>264452.93371018971</v>
      </c>
      <c r="N97" s="44"/>
      <c r="O97" s="43"/>
      <c r="P97" s="117"/>
    </row>
    <row r="98" spans="1:27" s="40" customFormat="1" ht="15" customHeight="1">
      <c r="A98" s="40">
        <v>97</v>
      </c>
      <c r="B98" s="117">
        <v>719856</v>
      </c>
      <c r="C98" s="40" t="s">
        <v>670</v>
      </c>
      <c r="D98" s="43" t="s">
        <v>745</v>
      </c>
      <c r="E98" s="43" t="s">
        <v>2932</v>
      </c>
      <c r="F98" s="43" t="s">
        <v>6297</v>
      </c>
      <c r="G98" s="117">
        <v>711530</v>
      </c>
      <c r="H98" s="43" t="s">
        <v>679</v>
      </c>
      <c r="I98" s="43" t="s">
        <v>841</v>
      </c>
      <c r="J98" s="40">
        <v>12</v>
      </c>
      <c r="K98" s="43" t="s">
        <v>6316</v>
      </c>
      <c r="L98" s="122">
        <v>2295.411419546841</v>
      </c>
      <c r="M98" s="124">
        <f t="shared" si="1"/>
        <v>27544.937034562092</v>
      </c>
      <c r="N98" s="44"/>
      <c r="O98" s="43"/>
      <c r="P98" s="117"/>
    </row>
    <row r="99" spans="1:27" s="40" customFormat="1" ht="15" customHeight="1">
      <c r="A99" s="40">
        <v>98</v>
      </c>
      <c r="B99" s="117">
        <v>719873</v>
      </c>
      <c r="C99" s="40" t="s">
        <v>670</v>
      </c>
      <c r="D99" s="43" t="s">
        <v>754</v>
      </c>
      <c r="E99" s="43" t="s">
        <v>2932</v>
      </c>
      <c r="F99" s="43" t="s">
        <v>6338</v>
      </c>
      <c r="G99" s="117">
        <v>711503</v>
      </c>
      <c r="H99" s="43" t="s">
        <v>671</v>
      </c>
      <c r="I99" s="43" t="s">
        <v>841</v>
      </c>
      <c r="J99" s="40">
        <v>9</v>
      </c>
      <c r="K99" s="43" t="s">
        <v>6327</v>
      </c>
      <c r="L99" s="122">
        <v>2295.411419546841</v>
      </c>
      <c r="M99" s="124">
        <f t="shared" si="1"/>
        <v>20658.702775921571</v>
      </c>
      <c r="N99" s="44"/>
      <c r="O99" s="43"/>
      <c r="P99" s="117"/>
    </row>
    <row r="100" spans="1:27" s="40" customFormat="1" ht="15" customHeight="1">
      <c r="A100" s="40">
        <v>99</v>
      </c>
      <c r="B100" s="117">
        <v>719877</v>
      </c>
      <c r="C100" s="40" t="s">
        <v>670</v>
      </c>
      <c r="D100" s="43" t="s">
        <v>749</v>
      </c>
      <c r="E100" s="43" t="s">
        <v>2932</v>
      </c>
      <c r="F100" s="43" t="s">
        <v>6294</v>
      </c>
      <c r="G100" s="117">
        <v>711503</v>
      </c>
      <c r="H100" s="43" t="s">
        <v>671</v>
      </c>
      <c r="I100" s="43" t="s">
        <v>841</v>
      </c>
      <c r="J100" s="40">
        <v>12</v>
      </c>
      <c r="K100" s="43" t="s">
        <v>6316</v>
      </c>
      <c r="L100" s="122">
        <v>2295.411419546841</v>
      </c>
      <c r="M100" s="124">
        <f t="shared" si="1"/>
        <v>27544.937034562092</v>
      </c>
      <c r="N100" s="44"/>
      <c r="O100" s="43"/>
      <c r="P100" s="117"/>
    </row>
    <row r="101" spans="1:27" s="40" customFormat="1" ht="15" customHeight="1">
      <c r="A101" s="40">
        <v>100</v>
      </c>
      <c r="B101" s="117">
        <v>719885</v>
      </c>
      <c r="C101" s="40" t="s">
        <v>670</v>
      </c>
      <c r="D101" s="43" t="s">
        <v>577</v>
      </c>
      <c r="E101" s="43" t="s">
        <v>2932</v>
      </c>
      <c r="F101" s="43" t="s">
        <v>6339</v>
      </c>
      <c r="G101" s="117">
        <v>711534</v>
      </c>
      <c r="H101" s="43" t="s">
        <v>692</v>
      </c>
      <c r="I101" s="43" t="s">
        <v>841</v>
      </c>
      <c r="J101" s="40">
        <v>9</v>
      </c>
      <c r="K101" s="43" t="s">
        <v>6327</v>
      </c>
      <c r="L101" s="122">
        <v>22037.744475849144</v>
      </c>
      <c r="M101" s="124">
        <f t="shared" si="1"/>
        <v>198339.7002826423</v>
      </c>
      <c r="N101" s="44"/>
      <c r="O101" s="43"/>
      <c r="P101" s="117"/>
    </row>
    <row r="102" spans="1:27" s="40" customFormat="1" ht="15" customHeight="1">
      <c r="A102" s="40">
        <v>101</v>
      </c>
      <c r="B102" s="117">
        <v>819648</v>
      </c>
      <c r="C102" s="40" t="s">
        <v>282</v>
      </c>
      <c r="D102" s="43" t="s">
        <v>552</v>
      </c>
      <c r="E102" s="43" t="s">
        <v>2797</v>
      </c>
      <c r="F102" s="43" t="s">
        <v>3097</v>
      </c>
      <c r="G102" s="117">
        <v>813901</v>
      </c>
      <c r="H102" s="43" t="s">
        <v>552</v>
      </c>
      <c r="I102" s="43" t="s">
        <v>841</v>
      </c>
      <c r="J102" s="40">
        <v>22</v>
      </c>
      <c r="K102" s="43" t="s">
        <v>858</v>
      </c>
      <c r="L102" s="121">
        <v>9580.5008336255632</v>
      </c>
      <c r="M102" s="124">
        <f t="shared" si="1"/>
        <v>210771.01833976241</v>
      </c>
      <c r="O102" s="43"/>
      <c r="P102" s="117"/>
    </row>
    <row r="103" spans="1:27" s="40" customFormat="1" ht="15" customHeight="1">
      <c r="A103" s="40">
        <v>102</v>
      </c>
      <c r="B103" s="117">
        <v>819656</v>
      </c>
      <c r="C103" s="40" t="s">
        <v>282</v>
      </c>
      <c r="D103" s="43" t="s">
        <v>301</v>
      </c>
      <c r="E103" s="43" t="s">
        <v>2801</v>
      </c>
      <c r="F103" s="43" t="s">
        <v>3008</v>
      </c>
      <c r="G103" s="117">
        <v>816649</v>
      </c>
      <c r="H103" s="43" t="s">
        <v>301</v>
      </c>
      <c r="I103" s="43" t="s">
        <v>841</v>
      </c>
      <c r="J103" s="40">
        <v>22</v>
      </c>
      <c r="K103" s="43" t="s">
        <v>858</v>
      </c>
      <c r="L103" s="122">
        <v>9580.5008336255632</v>
      </c>
      <c r="M103" s="124">
        <f t="shared" si="1"/>
        <v>210771.01833976241</v>
      </c>
      <c r="N103" s="42"/>
      <c r="O103" s="43"/>
      <c r="P103" s="117"/>
    </row>
    <row r="104" spans="1:27" s="40" customFormat="1" ht="15" customHeight="1">
      <c r="A104" s="40">
        <v>103</v>
      </c>
      <c r="B104" s="117">
        <v>819721</v>
      </c>
      <c r="C104" s="40" t="s">
        <v>282</v>
      </c>
      <c r="D104" s="43" t="s">
        <v>338</v>
      </c>
      <c r="E104" s="43" t="s">
        <v>2801</v>
      </c>
      <c r="F104" s="43" t="s">
        <v>3051</v>
      </c>
      <c r="G104" s="117">
        <v>816635</v>
      </c>
      <c r="H104" s="43" t="s">
        <v>311</v>
      </c>
      <c r="I104" s="43" t="s">
        <v>841</v>
      </c>
      <c r="J104" s="40">
        <v>12</v>
      </c>
      <c r="K104" s="43" t="s">
        <v>6316</v>
      </c>
      <c r="L104" s="122">
        <v>9580.5008336255632</v>
      </c>
      <c r="M104" s="124">
        <f t="shared" si="1"/>
        <v>114966.01000350676</v>
      </c>
      <c r="N104" s="42"/>
      <c r="O104" s="43"/>
      <c r="P104" s="117"/>
    </row>
    <row r="105" spans="1:27" s="40" customFormat="1" ht="15" customHeight="1">
      <c r="A105" s="40">
        <v>104</v>
      </c>
      <c r="B105" s="117">
        <v>819722</v>
      </c>
      <c r="C105" s="40" t="s">
        <v>282</v>
      </c>
      <c r="D105" s="43" t="s">
        <v>325</v>
      </c>
      <c r="E105" s="43" t="s">
        <v>2801</v>
      </c>
      <c r="F105" s="43" t="s">
        <v>3052</v>
      </c>
      <c r="G105" s="117">
        <v>816642</v>
      </c>
      <c r="H105" s="43" t="s">
        <v>325</v>
      </c>
      <c r="I105" s="43" t="s">
        <v>841</v>
      </c>
      <c r="J105" s="40">
        <v>12</v>
      </c>
      <c r="K105" s="43" t="s">
        <v>6316</v>
      </c>
      <c r="L105" s="186">
        <v>9580.5008336255632</v>
      </c>
      <c r="M105" s="124">
        <f t="shared" si="1"/>
        <v>114966.01000350676</v>
      </c>
      <c r="N105" s="44"/>
      <c r="O105" s="43"/>
      <c r="P105" s="117"/>
    </row>
    <row r="106" spans="1:27" s="40" customFormat="1" ht="15" customHeight="1">
      <c r="A106" s="40">
        <v>105</v>
      </c>
      <c r="B106" s="117">
        <v>819723</v>
      </c>
      <c r="C106" s="40" t="s">
        <v>282</v>
      </c>
      <c r="D106" s="43" t="s">
        <v>6638</v>
      </c>
      <c r="E106" s="43" t="s">
        <v>1629</v>
      </c>
      <c r="F106" s="43" t="s">
        <v>3053</v>
      </c>
      <c r="G106" s="117">
        <v>817930</v>
      </c>
      <c r="H106" s="43" t="s">
        <v>3106</v>
      </c>
      <c r="I106" s="43" t="s">
        <v>841</v>
      </c>
      <c r="J106" s="40">
        <v>22</v>
      </c>
      <c r="K106" s="43" t="s">
        <v>864</v>
      </c>
      <c r="L106" s="122">
        <v>9580.5008336255632</v>
      </c>
      <c r="M106" s="124">
        <f t="shared" si="1"/>
        <v>210771.01833976241</v>
      </c>
      <c r="N106" s="42"/>
      <c r="O106" s="43"/>
      <c r="P106" s="117"/>
    </row>
    <row r="107" spans="1:27" s="40" customFormat="1" ht="15" customHeight="1">
      <c r="A107" s="40">
        <v>106</v>
      </c>
      <c r="B107" s="117">
        <v>819744</v>
      </c>
      <c r="C107" s="40" t="s">
        <v>282</v>
      </c>
      <c r="D107" s="43" t="s">
        <v>567</v>
      </c>
      <c r="E107" s="43" t="s">
        <v>2797</v>
      </c>
      <c r="F107" s="43" t="s">
        <v>3073</v>
      </c>
      <c r="G107" s="117">
        <v>813927</v>
      </c>
      <c r="H107" s="43" t="s">
        <v>567</v>
      </c>
      <c r="I107" s="43" t="s">
        <v>841</v>
      </c>
      <c r="J107" s="40">
        <v>22</v>
      </c>
      <c r="K107" s="43" t="s">
        <v>858</v>
      </c>
      <c r="L107" s="122">
        <v>9580.5008336255632</v>
      </c>
      <c r="M107" s="124">
        <f t="shared" si="1"/>
        <v>210771.01833976241</v>
      </c>
      <c r="N107" s="42"/>
      <c r="O107" s="43"/>
      <c r="P107" s="117"/>
    </row>
    <row r="108" spans="1:27" s="40" customFormat="1" ht="15" customHeight="1">
      <c r="A108" s="40">
        <v>107</v>
      </c>
      <c r="B108" s="117">
        <v>819745</v>
      </c>
      <c r="C108" s="40" t="s">
        <v>282</v>
      </c>
      <c r="D108" s="43" t="s">
        <v>551</v>
      </c>
      <c r="E108" s="43" t="s">
        <v>2797</v>
      </c>
      <c r="F108" s="43" t="s">
        <v>3074</v>
      </c>
      <c r="G108" s="117">
        <v>813905</v>
      </c>
      <c r="H108" s="43" t="s">
        <v>551</v>
      </c>
      <c r="I108" s="43" t="s">
        <v>841</v>
      </c>
      <c r="J108" s="40">
        <v>22</v>
      </c>
      <c r="K108" s="43" t="s">
        <v>864</v>
      </c>
      <c r="L108" s="121">
        <v>9580.5008336255632</v>
      </c>
      <c r="M108" s="124">
        <f t="shared" si="1"/>
        <v>210771.01833976241</v>
      </c>
      <c r="O108" s="43"/>
      <c r="P108" s="117"/>
    </row>
    <row r="109" spans="1:27" s="40" customFormat="1" ht="15" customHeight="1">
      <c r="A109" s="40">
        <v>108</v>
      </c>
      <c r="B109" s="117">
        <v>819772</v>
      </c>
      <c r="C109" s="40" t="s">
        <v>282</v>
      </c>
      <c r="D109" s="43" t="s">
        <v>579</v>
      </c>
      <c r="E109" s="43" t="s">
        <v>2797</v>
      </c>
      <c r="F109" s="43" t="s">
        <v>6343</v>
      </c>
      <c r="G109" s="117">
        <v>813955</v>
      </c>
      <c r="H109" s="43" t="s">
        <v>579</v>
      </c>
      <c r="I109" s="43" t="s">
        <v>841</v>
      </c>
      <c r="J109" s="40">
        <v>22</v>
      </c>
      <c r="K109" s="43" t="s">
        <v>858</v>
      </c>
      <c r="L109" s="122">
        <v>9580.5008336255632</v>
      </c>
      <c r="M109" s="124">
        <f t="shared" si="1"/>
        <v>210771.01833976241</v>
      </c>
      <c r="N109" s="42"/>
      <c r="O109" s="43"/>
      <c r="P109" s="117"/>
      <c r="Z109" s="121"/>
      <c r="AA109" s="121"/>
    </row>
    <row r="110" spans="1:27" s="40" customFormat="1" ht="15" customHeight="1">
      <c r="A110" s="40">
        <v>109</v>
      </c>
      <c r="B110" s="117">
        <v>819782</v>
      </c>
      <c r="C110" s="40" t="s">
        <v>282</v>
      </c>
      <c r="D110" s="43" t="s">
        <v>311</v>
      </c>
      <c r="E110" s="43" t="s">
        <v>2801</v>
      </c>
      <c r="F110" s="43" t="s">
        <v>3099</v>
      </c>
      <c r="G110" s="117">
        <v>816635</v>
      </c>
      <c r="H110" s="43" t="s">
        <v>311</v>
      </c>
      <c r="I110" s="43" t="s">
        <v>841</v>
      </c>
      <c r="J110" s="40">
        <v>12</v>
      </c>
      <c r="K110" s="43" t="s">
        <v>6316</v>
      </c>
      <c r="L110" s="122">
        <v>9580.5008336255632</v>
      </c>
      <c r="M110" s="124">
        <f t="shared" si="1"/>
        <v>114966.01000350676</v>
      </c>
      <c r="N110" s="42"/>
      <c r="O110" s="43"/>
      <c r="P110" s="117"/>
    </row>
    <row r="111" spans="1:27" s="40" customFormat="1" ht="15" customHeight="1">
      <c r="A111" s="40">
        <v>110</v>
      </c>
      <c r="B111" s="117">
        <v>819836</v>
      </c>
      <c r="C111" s="40" t="s">
        <v>282</v>
      </c>
      <c r="D111" s="43" t="s">
        <v>6639</v>
      </c>
      <c r="E111" s="43" t="s">
        <v>2800</v>
      </c>
      <c r="F111" s="43" t="s">
        <v>3037</v>
      </c>
      <c r="G111" s="117">
        <v>817501</v>
      </c>
      <c r="H111" s="43" t="s">
        <v>284</v>
      </c>
      <c r="I111" s="43" t="s">
        <v>841</v>
      </c>
      <c r="J111" s="40">
        <v>12</v>
      </c>
      <c r="K111" s="43" t="s">
        <v>6316</v>
      </c>
      <c r="L111" s="121">
        <v>9580.5008336255632</v>
      </c>
      <c r="M111" s="124">
        <f t="shared" si="1"/>
        <v>114966.01000350676</v>
      </c>
      <c r="O111" s="43"/>
      <c r="P111" s="117"/>
      <c r="Z111" s="121"/>
      <c r="AA111" s="121"/>
    </row>
    <row r="112" spans="1:27" s="40" customFormat="1" ht="15" customHeight="1">
      <c r="A112" s="40">
        <v>111</v>
      </c>
      <c r="B112" s="117">
        <v>819844</v>
      </c>
      <c r="C112" s="40" t="s">
        <v>282</v>
      </c>
      <c r="D112" s="43" t="s">
        <v>560</v>
      </c>
      <c r="E112" s="43" t="s">
        <v>2797</v>
      </c>
      <c r="F112" s="43" t="s">
        <v>3043</v>
      </c>
      <c r="G112" s="117">
        <v>813913</v>
      </c>
      <c r="H112" s="43" t="s">
        <v>560</v>
      </c>
      <c r="I112" s="43" t="s">
        <v>841</v>
      </c>
      <c r="J112" s="40">
        <v>22</v>
      </c>
      <c r="K112" s="43" t="s">
        <v>864</v>
      </c>
      <c r="L112" s="122">
        <v>9580.5008336255632</v>
      </c>
      <c r="M112" s="124">
        <f t="shared" si="1"/>
        <v>210771.01833976241</v>
      </c>
      <c r="N112" s="42"/>
      <c r="O112" s="43"/>
      <c r="P112" s="117"/>
    </row>
    <row r="113" spans="1:27" s="40" customFormat="1" ht="15" customHeight="1">
      <c r="A113" s="40">
        <v>112</v>
      </c>
      <c r="B113" s="117">
        <v>819851</v>
      </c>
      <c r="C113" s="40" t="s">
        <v>282</v>
      </c>
      <c r="D113" s="43" t="s">
        <v>325</v>
      </c>
      <c r="E113" s="43" t="s">
        <v>2801</v>
      </c>
      <c r="F113" s="43" t="s">
        <v>3100</v>
      </c>
      <c r="G113" s="117">
        <v>816639</v>
      </c>
      <c r="H113" s="43" t="s">
        <v>6322</v>
      </c>
      <c r="I113" s="43" t="s">
        <v>841</v>
      </c>
      <c r="J113" s="40">
        <v>12</v>
      </c>
      <c r="K113" s="43" t="s">
        <v>6316</v>
      </c>
      <c r="L113" s="122">
        <v>9580.5008336255632</v>
      </c>
      <c r="M113" s="124">
        <f t="shared" si="1"/>
        <v>114966.01000350676</v>
      </c>
      <c r="N113" s="44"/>
      <c r="O113" s="43"/>
      <c r="P113" s="117"/>
      <c r="Z113" s="121"/>
      <c r="AA113" s="121"/>
    </row>
    <row r="114" spans="1:27" s="40" customFormat="1" ht="15" customHeight="1">
      <c r="A114" s="40">
        <v>113</v>
      </c>
      <c r="B114" s="117">
        <v>819874</v>
      </c>
      <c r="C114" s="40" t="s">
        <v>282</v>
      </c>
      <c r="D114" s="43" t="s">
        <v>6645</v>
      </c>
      <c r="E114" s="43" t="s">
        <v>642</v>
      </c>
      <c r="F114" s="43" t="s">
        <v>6345</v>
      </c>
      <c r="G114" s="117">
        <v>817501</v>
      </c>
      <c r="H114" s="43" t="s">
        <v>284</v>
      </c>
      <c r="I114" s="43" t="s">
        <v>841</v>
      </c>
      <c r="J114" s="40">
        <v>12</v>
      </c>
      <c r="K114" s="43" t="s">
        <v>6316</v>
      </c>
      <c r="L114" s="122">
        <v>31221.384429813701</v>
      </c>
      <c r="M114" s="124">
        <f t="shared" si="1"/>
        <v>374656.61315776443</v>
      </c>
      <c r="N114" s="44"/>
      <c r="O114" s="43"/>
      <c r="P114" s="117"/>
      <c r="Z114" s="121"/>
      <c r="AA114" s="121"/>
    </row>
    <row r="115" spans="1:27" s="40" customFormat="1" ht="15" customHeight="1">
      <c r="A115" s="40">
        <v>114</v>
      </c>
      <c r="B115" s="117">
        <v>819882</v>
      </c>
      <c r="C115" s="40" t="s">
        <v>282</v>
      </c>
      <c r="D115" s="43" t="s">
        <v>6640</v>
      </c>
      <c r="E115" s="43" t="s">
        <v>2801</v>
      </c>
      <c r="F115" s="43" t="s">
        <v>6348</v>
      </c>
      <c r="G115" s="117">
        <v>816640</v>
      </c>
      <c r="H115" s="43" t="s">
        <v>304</v>
      </c>
      <c r="I115" s="43" t="s">
        <v>841</v>
      </c>
      <c r="J115" s="40">
        <v>12</v>
      </c>
      <c r="K115" s="43" t="s">
        <v>6316</v>
      </c>
      <c r="L115" s="122">
        <v>9580.5008336255632</v>
      </c>
      <c r="M115" s="124">
        <f t="shared" si="1"/>
        <v>114966.01000350676</v>
      </c>
      <c r="N115" s="44"/>
      <c r="O115" s="43"/>
      <c r="P115" s="117"/>
      <c r="Z115" s="121"/>
      <c r="AA115" s="121"/>
    </row>
    <row r="116" spans="1:27" s="40" customFormat="1" ht="15" customHeight="1">
      <c r="A116" s="40">
        <v>115</v>
      </c>
      <c r="B116" s="117">
        <v>819903</v>
      </c>
      <c r="C116" s="40" t="s">
        <v>282</v>
      </c>
      <c r="D116" s="43" t="s">
        <v>2555</v>
      </c>
      <c r="E116" s="43" t="s">
        <v>2801</v>
      </c>
      <c r="F116" s="43" t="s">
        <v>3044</v>
      </c>
      <c r="G116" s="117">
        <v>816670</v>
      </c>
      <c r="H116" s="43" t="s">
        <v>336</v>
      </c>
      <c r="I116" s="43" t="s">
        <v>841</v>
      </c>
      <c r="J116" s="40">
        <v>12</v>
      </c>
      <c r="K116" s="43" t="s">
        <v>6316</v>
      </c>
      <c r="L116" s="186">
        <v>9580.5008336255632</v>
      </c>
      <c r="M116" s="124">
        <f t="shared" si="1"/>
        <v>114966.01000350676</v>
      </c>
      <c r="N116" s="44"/>
      <c r="O116" s="43"/>
      <c r="P116" s="117"/>
      <c r="Z116" s="121"/>
      <c r="AA116" s="121"/>
    </row>
    <row r="117" spans="1:27" s="40" customFormat="1" ht="15" customHeight="1">
      <c r="A117" s="40">
        <v>116</v>
      </c>
      <c r="B117" s="117">
        <v>119602</v>
      </c>
      <c r="C117" s="40" t="s">
        <v>3</v>
      </c>
      <c r="D117" s="43" t="s">
        <v>6646</v>
      </c>
      <c r="E117" s="43" t="s">
        <v>3</v>
      </c>
      <c r="F117" s="43" t="s">
        <v>6177</v>
      </c>
      <c r="G117" s="40">
        <v>109414</v>
      </c>
      <c r="H117" s="41" t="s">
        <v>49</v>
      </c>
      <c r="I117" s="43" t="s">
        <v>840</v>
      </c>
      <c r="J117" s="40">
        <v>22</v>
      </c>
      <c r="K117" s="43" t="s">
        <v>864</v>
      </c>
      <c r="L117" s="122">
        <v>13774.462793058237</v>
      </c>
      <c r="M117" s="124">
        <f t="shared" si="1"/>
        <v>303038.18144728121</v>
      </c>
      <c r="N117" s="42"/>
      <c r="O117" s="43"/>
      <c r="P117" s="117"/>
      <c r="Z117" s="121"/>
      <c r="AA117" s="121"/>
    </row>
    <row r="118" spans="1:27" s="40" customFormat="1" ht="15" customHeight="1">
      <c r="A118" s="40">
        <v>117</v>
      </c>
      <c r="B118" s="117">
        <v>119603</v>
      </c>
      <c r="C118" s="40" t="s">
        <v>3</v>
      </c>
      <c r="D118" s="43" t="s">
        <v>6646</v>
      </c>
      <c r="E118" s="43" t="s">
        <v>3</v>
      </c>
      <c r="F118" s="43" t="s">
        <v>6178</v>
      </c>
      <c r="G118" s="40">
        <v>109414</v>
      </c>
      <c r="H118" s="41" t="s">
        <v>49</v>
      </c>
      <c r="I118" s="43" t="s">
        <v>840</v>
      </c>
      <c r="J118" s="40">
        <v>9</v>
      </c>
      <c r="K118" s="43" t="s">
        <v>6327</v>
      </c>
      <c r="L118" s="122">
        <v>4681.5623869558722</v>
      </c>
      <c r="M118" s="124">
        <f t="shared" si="1"/>
        <v>42134.061482602847</v>
      </c>
      <c r="N118" s="42"/>
      <c r="O118" s="43"/>
      <c r="P118" s="117"/>
    </row>
    <row r="119" spans="1:27" s="40" customFormat="1" ht="15" customHeight="1">
      <c r="A119" s="40">
        <v>118</v>
      </c>
      <c r="B119" s="117">
        <v>119605</v>
      </c>
      <c r="C119" s="40" t="s">
        <v>3</v>
      </c>
      <c r="D119" s="43" t="s">
        <v>800</v>
      </c>
      <c r="E119" s="43" t="s">
        <v>2795</v>
      </c>
      <c r="F119" s="43" t="s">
        <v>6180</v>
      </c>
      <c r="G119" s="40">
        <v>109431</v>
      </c>
      <c r="H119" s="41" t="s">
        <v>2811</v>
      </c>
      <c r="I119" s="43" t="s">
        <v>840</v>
      </c>
      <c r="J119" s="40">
        <v>22</v>
      </c>
      <c r="K119" s="43" t="s">
        <v>864</v>
      </c>
      <c r="L119" s="122">
        <v>13215.068437556161</v>
      </c>
      <c r="M119" s="124">
        <f t="shared" si="1"/>
        <v>290731.50562623556</v>
      </c>
      <c r="N119" s="44"/>
      <c r="O119" s="43"/>
      <c r="P119" s="117"/>
    </row>
    <row r="120" spans="1:27" s="40" customFormat="1" ht="15" customHeight="1">
      <c r="A120" s="40">
        <v>119</v>
      </c>
      <c r="B120" s="117">
        <v>119606</v>
      </c>
      <c r="C120" s="40" t="s">
        <v>3</v>
      </c>
      <c r="D120" s="43" t="s">
        <v>6646</v>
      </c>
      <c r="E120" s="43" t="s">
        <v>3</v>
      </c>
      <c r="F120" s="43" t="s">
        <v>6181</v>
      </c>
      <c r="G120" s="40">
        <v>109414</v>
      </c>
      <c r="H120" s="41" t="s">
        <v>49</v>
      </c>
      <c r="I120" s="43" t="s">
        <v>840</v>
      </c>
      <c r="J120" s="40">
        <v>22</v>
      </c>
      <c r="K120" s="43" t="s">
        <v>864</v>
      </c>
      <c r="L120" s="122">
        <v>13774.462793058237</v>
      </c>
      <c r="M120" s="124">
        <f t="shared" si="1"/>
        <v>303038.18144728121</v>
      </c>
      <c r="N120" s="42"/>
      <c r="O120" s="43"/>
      <c r="P120" s="117"/>
    </row>
    <row r="121" spans="1:27" s="40" customFormat="1" ht="15" customHeight="1">
      <c r="A121" s="40">
        <v>120</v>
      </c>
      <c r="B121" s="117">
        <v>119623</v>
      </c>
      <c r="C121" s="40" t="s">
        <v>3</v>
      </c>
      <c r="D121" s="43" t="s">
        <v>6646</v>
      </c>
      <c r="E121" s="43" t="s">
        <v>3</v>
      </c>
      <c r="F121" s="43" t="s">
        <v>6195</v>
      </c>
      <c r="G121" s="40">
        <v>109414</v>
      </c>
      <c r="H121" s="41" t="s">
        <v>49</v>
      </c>
      <c r="I121" s="43" t="s">
        <v>840</v>
      </c>
      <c r="J121" s="40">
        <v>22</v>
      </c>
      <c r="K121" s="43" t="s">
        <v>864</v>
      </c>
      <c r="L121" s="122">
        <v>13774.462793058237</v>
      </c>
      <c r="M121" s="124">
        <f t="shared" si="1"/>
        <v>303038.18144728121</v>
      </c>
      <c r="N121" s="42"/>
      <c r="O121" s="43"/>
      <c r="P121" s="117"/>
    </row>
    <row r="122" spans="1:27" s="40" customFormat="1" ht="15" customHeight="1">
      <c r="A122" s="40">
        <v>121</v>
      </c>
      <c r="B122" s="117">
        <v>119647</v>
      </c>
      <c r="C122" s="40" t="s">
        <v>3</v>
      </c>
      <c r="D122" s="43" t="s">
        <v>6646</v>
      </c>
      <c r="E122" s="43" t="s">
        <v>3</v>
      </c>
      <c r="F122" s="43" t="s">
        <v>6198</v>
      </c>
      <c r="G122" s="40">
        <v>109414</v>
      </c>
      <c r="H122" s="41" t="s">
        <v>49</v>
      </c>
      <c r="I122" s="43" t="s">
        <v>840</v>
      </c>
      <c r="J122" s="40">
        <v>22</v>
      </c>
      <c r="K122" s="43" t="s">
        <v>864</v>
      </c>
      <c r="L122" s="122">
        <v>4591.8199769822777</v>
      </c>
      <c r="M122" s="124">
        <f t="shared" si="1"/>
        <v>101020.03949361011</v>
      </c>
      <c r="N122" s="44"/>
      <c r="O122" s="43"/>
      <c r="P122" s="117"/>
    </row>
    <row r="123" spans="1:27" s="40" customFormat="1" ht="15" customHeight="1">
      <c r="A123" s="40">
        <v>122</v>
      </c>
      <c r="B123" s="117">
        <v>119649</v>
      </c>
      <c r="C123" s="40" t="s">
        <v>3</v>
      </c>
      <c r="D123" s="43" t="s">
        <v>68</v>
      </c>
      <c r="E123" s="43" t="s">
        <v>2798</v>
      </c>
      <c r="F123" s="43" t="s">
        <v>6199</v>
      </c>
      <c r="G123" s="40">
        <v>109414</v>
      </c>
      <c r="H123" s="41" t="s">
        <v>49</v>
      </c>
      <c r="I123" s="43" t="s">
        <v>840</v>
      </c>
      <c r="J123" s="40">
        <v>9</v>
      </c>
      <c r="K123" s="43" t="s">
        <v>6327</v>
      </c>
      <c r="L123" s="122">
        <v>14859.34881585014</v>
      </c>
      <c r="M123" s="124">
        <f t="shared" si="1"/>
        <v>133734.13934265127</v>
      </c>
      <c r="N123" s="44"/>
      <c r="O123" s="43"/>
      <c r="P123" s="117"/>
    </row>
    <row r="124" spans="1:27" s="40" customFormat="1" ht="15" customHeight="1">
      <c r="A124" s="40">
        <v>123</v>
      </c>
      <c r="B124" s="117">
        <v>119671</v>
      </c>
      <c r="C124" s="40" t="s">
        <v>3</v>
      </c>
      <c r="D124" s="43" t="s">
        <v>128</v>
      </c>
      <c r="E124" s="43" t="s">
        <v>2798</v>
      </c>
      <c r="F124" s="43" t="s">
        <v>3045</v>
      </c>
      <c r="G124" s="40">
        <v>109414</v>
      </c>
      <c r="H124" s="41" t="s">
        <v>49</v>
      </c>
      <c r="I124" s="43" t="s">
        <v>840</v>
      </c>
      <c r="J124" s="40">
        <v>22</v>
      </c>
      <c r="K124" s="43" t="s">
        <v>864</v>
      </c>
      <c r="L124" s="122">
        <v>14859.34881585014</v>
      </c>
      <c r="M124" s="124">
        <f t="shared" si="1"/>
        <v>326905.6739487031</v>
      </c>
      <c r="N124" s="42"/>
      <c r="O124" s="43"/>
      <c r="P124" s="117"/>
    </row>
    <row r="125" spans="1:27" s="40" customFormat="1" ht="15" customHeight="1">
      <c r="A125" s="40">
        <v>124</v>
      </c>
      <c r="B125" s="117">
        <v>119672</v>
      </c>
      <c r="C125" s="40" t="s">
        <v>3</v>
      </c>
      <c r="D125" s="43" t="s">
        <v>62</v>
      </c>
      <c r="E125" s="43" t="s">
        <v>2798</v>
      </c>
      <c r="F125" s="43" t="s">
        <v>6143</v>
      </c>
      <c r="G125" s="40">
        <v>109414</v>
      </c>
      <c r="H125" s="41" t="s">
        <v>49</v>
      </c>
      <c r="I125" s="43" t="s">
        <v>840</v>
      </c>
      <c r="J125" s="40">
        <v>22</v>
      </c>
      <c r="K125" s="43" t="s">
        <v>864</v>
      </c>
      <c r="L125" s="122">
        <v>14859.34881585014</v>
      </c>
      <c r="M125" s="124">
        <f t="shared" si="1"/>
        <v>326905.6739487031</v>
      </c>
      <c r="N125" s="42"/>
      <c r="O125" s="43"/>
      <c r="P125" s="117"/>
    </row>
    <row r="126" spans="1:27" s="40" customFormat="1" ht="15" customHeight="1">
      <c r="A126" s="40">
        <v>125</v>
      </c>
      <c r="B126" s="117">
        <v>119673</v>
      </c>
      <c r="C126" s="40" t="s">
        <v>3</v>
      </c>
      <c r="D126" s="43" t="s">
        <v>6647</v>
      </c>
      <c r="E126" s="43" t="s">
        <v>2798</v>
      </c>
      <c r="F126" s="43" t="s">
        <v>6144</v>
      </c>
      <c r="G126" s="40">
        <v>109414</v>
      </c>
      <c r="H126" s="41" t="s">
        <v>49</v>
      </c>
      <c r="I126" s="43" t="s">
        <v>840</v>
      </c>
      <c r="J126" s="40">
        <v>9</v>
      </c>
      <c r="K126" s="43" t="s">
        <v>6327</v>
      </c>
      <c r="L126" s="122">
        <v>13015.640859837062</v>
      </c>
      <c r="M126" s="124">
        <f t="shared" si="1"/>
        <v>117140.76773853356</v>
      </c>
      <c r="N126" s="42"/>
      <c r="O126" s="43"/>
      <c r="P126" s="117"/>
      <c r="Z126" s="121"/>
      <c r="AA126" s="121"/>
    </row>
    <row r="127" spans="1:27" s="40" customFormat="1" ht="15" customHeight="1">
      <c r="A127" s="40">
        <v>126</v>
      </c>
      <c r="B127" s="117">
        <v>119674</v>
      </c>
      <c r="C127" s="40" t="s">
        <v>3</v>
      </c>
      <c r="D127" s="43" t="s">
        <v>72</v>
      </c>
      <c r="E127" s="43" t="s">
        <v>2798</v>
      </c>
      <c r="F127" s="43" t="s">
        <v>6145</v>
      </c>
      <c r="G127" s="40">
        <v>109414</v>
      </c>
      <c r="H127" s="41" t="s">
        <v>49</v>
      </c>
      <c r="I127" s="43" t="s">
        <v>840</v>
      </c>
      <c r="J127" s="40">
        <v>22</v>
      </c>
      <c r="K127" s="43" t="s">
        <v>864</v>
      </c>
      <c r="L127" s="122">
        <v>14859.34881585014</v>
      </c>
      <c r="M127" s="124">
        <f t="shared" si="1"/>
        <v>326905.6739487031</v>
      </c>
      <c r="N127" s="42"/>
      <c r="O127" s="43"/>
      <c r="P127" s="117"/>
    </row>
    <row r="128" spans="1:27" s="40" customFormat="1" ht="15" customHeight="1">
      <c r="A128" s="40">
        <v>127</v>
      </c>
      <c r="B128" s="117">
        <v>119675</v>
      </c>
      <c r="C128" s="40" t="s">
        <v>3</v>
      </c>
      <c r="D128" s="43" t="s">
        <v>6648</v>
      </c>
      <c r="E128" s="43" t="s">
        <v>2798</v>
      </c>
      <c r="F128" s="43" t="s">
        <v>6352</v>
      </c>
      <c r="G128" s="40">
        <v>109414</v>
      </c>
      <c r="H128" s="41" t="s">
        <v>49</v>
      </c>
      <c r="I128" s="43" t="s">
        <v>840</v>
      </c>
      <c r="J128" s="40">
        <v>22</v>
      </c>
      <c r="K128" s="43" t="s">
        <v>864</v>
      </c>
      <c r="L128" s="122">
        <v>14859.34881585014</v>
      </c>
      <c r="M128" s="124">
        <f t="shared" si="1"/>
        <v>326905.6739487031</v>
      </c>
      <c r="N128" s="42"/>
      <c r="O128" s="43"/>
      <c r="P128" s="117"/>
    </row>
    <row r="129" spans="1:27" s="40" customFormat="1" ht="15" customHeight="1">
      <c r="A129" s="40">
        <v>128</v>
      </c>
      <c r="B129" s="117">
        <v>119676</v>
      </c>
      <c r="C129" s="40" t="s">
        <v>3</v>
      </c>
      <c r="D129" s="43" t="s">
        <v>86</v>
      </c>
      <c r="E129" s="43" t="s">
        <v>2798</v>
      </c>
      <c r="F129" s="43" t="s">
        <v>6353</v>
      </c>
      <c r="G129" s="40">
        <v>109414</v>
      </c>
      <c r="H129" s="41" t="s">
        <v>49</v>
      </c>
      <c r="I129" s="43" t="s">
        <v>840</v>
      </c>
      <c r="J129" s="40">
        <v>22</v>
      </c>
      <c r="K129" s="43" t="s">
        <v>864</v>
      </c>
      <c r="L129" s="122">
        <v>14859.34881585014</v>
      </c>
      <c r="M129" s="124">
        <f t="shared" ref="M129:M164" si="3">J129*L129</f>
        <v>326905.6739487031</v>
      </c>
      <c r="N129" s="42"/>
      <c r="O129" s="43"/>
      <c r="P129" s="117"/>
      <c r="Z129" s="121"/>
      <c r="AA129" s="121"/>
    </row>
    <row r="130" spans="1:27" s="40" customFormat="1" ht="15" customHeight="1">
      <c r="A130" s="40">
        <v>129</v>
      </c>
      <c r="B130" s="117">
        <v>119677</v>
      </c>
      <c r="C130" s="40" t="s">
        <v>3</v>
      </c>
      <c r="D130" s="43" t="s">
        <v>6602</v>
      </c>
      <c r="E130" s="43" t="s">
        <v>2798</v>
      </c>
      <c r="F130" s="43" t="s">
        <v>6354</v>
      </c>
      <c r="G130" s="40">
        <v>109414</v>
      </c>
      <c r="H130" s="41" t="s">
        <v>49</v>
      </c>
      <c r="I130" s="43" t="s">
        <v>840</v>
      </c>
      <c r="J130" s="40">
        <v>22</v>
      </c>
      <c r="K130" s="43" t="s">
        <v>864</v>
      </c>
      <c r="L130" s="122">
        <v>14859.34881585014</v>
      </c>
      <c r="M130" s="124">
        <f t="shared" si="3"/>
        <v>326905.6739487031</v>
      </c>
      <c r="N130" s="42"/>
      <c r="O130" s="43"/>
      <c r="P130" s="117"/>
    </row>
    <row r="131" spans="1:27" s="40" customFormat="1" ht="15" customHeight="1">
      <c r="A131" s="40">
        <v>130</v>
      </c>
      <c r="B131" s="117">
        <v>119678</v>
      </c>
      <c r="C131" s="40" t="s">
        <v>3</v>
      </c>
      <c r="D131" s="43" t="s">
        <v>93</v>
      </c>
      <c r="E131" s="43" t="s">
        <v>2798</v>
      </c>
      <c r="F131" s="43" t="s">
        <v>6146</v>
      </c>
      <c r="G131" s="40">
        <v>109414</v>
      </c>
      <c r="H131" s="41" t="s">
        <v>49</v>
      </c>
      <c r="I131" s="43" t="s">
        <v>840</v>
      </c>
      <c r="J131" s="40">
        <v>22</v>
      </c>
      <c r="K131" s="43" t="s">
        <v>864</v>
      </c>
      <c r="L131" s="122">
        <v>14859.34881585014</v>
      </c>
      <c r="M131" s="124">
        <f t="shared" si="3"/>
        <v>326905.6739487031</v>
      </c>
      <c r="N131" s="42"/>
      <c r="O131" s="43"/>
      <c r="P131" s="117"/>
    </row>
    <row r="132" spans="1:27" s="40" customFormat="1" ht="15" customHeight="1">
      <c r="A132" s="40">
        <v>131</v>
      </c>
      <c r="B132" s="117">
        <v>119679</v>
      </c>
      <c r="C132" s="40" t="s">
        <v>3</v>
      </c>
      <c r="D132" s="43" t="s">
        <v>106</v>
      </c>
      <c r="E132" s="43" t="s">
        <v>2798</v>
      </c>
      <c r="F132" s="43" t="s">
        <v>6147</v>
      </c>
      <c r="G132" s="40">
        <v>109414</v>
      </c>
      <c r="H132" s="41" t="s">
        <v>49</v>
      </c>
      <c r="I132" s="43" t="s">
        <v>840</v>
      </c>
      <c r="J132" s="40">
        <v>22</v>
      </c>
      <c r="K132" s="43" t="s">
        <v>864</v>
      </c>
      <c r="L132" s="122">
        <v>14859.34881585014</v>
      </c>
      <c r="M132" s="124">
        <f t="shared" si="3"/>
        <v>326905.6739487031</v>
      </c>
      <c r="N132" s="42"/>
      <c r="O132" s="43"/>
      <c r="P132" s="117"/>
    </row>
    <row r="133" spans="1:27" s="40" customFormat="1" ht="15" customHeight="1">
      <c r="A133" s="40">
        <v>132</v>
      </c>
      <c r="B133" s="117">
        <v>119702</v>
      </c>
      <c r="C133" s="40" t="s">
        <v>3</v>
      </c>
      <c r="D133" s="43" t="s">
        <v>801</v>
      </c>
      <c r="E133" s="43" t="s">
        <v>2795</v>
      </c>
      <c r="F133" s="43" t="s">
        <v>6148</v>
      </c>
      <c r="G133" s="40">
        <v>109414</v>
      </c>
      <c r="H133" s="41" t="s">
        <v>49</v>
      </c>
      <c r="I133" s="43" t="s">
        <v>840</v>
      </c>
      <c r="J133" s="40">
        <v>22</v>
      </c>
      <c r="K133" s="43" t="s">
        <v>864</v>
      </c>
      <c r="L133" s="122">
        <v>14859.34881585014</v>
      </c>
      <c r="M133" s="124">
        <f t="shared" si="3"/>
        <v>326905.6739487031</v>
      </c>
      <c r="O133" s="43"/>
      <c r="P133" s="117"/>
      <c r="Z133" s="121"/>
      <c r="AA133" s="121"/>
    </row>
    <row r="134" spans="1:27" s="40" customFormat="1" ht="15" customHeight="1">
      <c r="A134" s="40">
        <v>133</v>
      </c>
      <c r="B134" s="117">
        <v>119703</v>
      </c>
      <c r="C134" s="40" t="s">
        <v>3</v>
      </c>
      <c r="D134" s="43" t="s">
        <v>127</v>
      </c>
      <c r="E134" s="43" t="s">
        <v>2795</v>
      </c>
      <c r="F134" s="43" t="s">
        <v>6149</v>
      </c>
      <c r="G134" s="40">
        <v>109431</v>
      </c>
      <c r="H134" s="41" t="s">
        <v>2811</v>
      </c>
      <c r="I134" s="43" t="s">
        <v>840</v>
      </c>
      <c r="J134" s="40">
        <v>22</v>
      </c>
      <c r="K134" s="43" t="s">
        <v>864</v>
      </c>
      <c r="L134" s="122">
        <v>14859.34881585014</v>
      </c>
      <c r="M134" s="124">
        <f t="shared" si="3"/>
        <v>326905.6739487031</v>
      </c>
      <c r="N134" s="44"/>
      <c r="O134" s="43"/>
      <c r="P134" s="117"/>
    </row>
    <row r="135" spans="1:27" s="40" customFormat="1" ht="15" customHeight="1">
      <c r="A135" s="40">
        <v>134</v>
      </c>
      <c r="B135" s="117">
        <v>119704</v>
      </c>
      <c r="C135" s="40" t="s">
        <v>3</v>
      </c>
      <c r="D135" s="43" t="s">
        <v>80</v>
      </c>
      <c r="E135" s="43" t="s">
        <v>2798</v>
      </c>
      <c r="F135" s="43" t="s">
        <v>6150</v>
      </c>
      <c r="G135" s="40">
        <v>109414</v>
      </c>
      <c r="H135" s="41" t="s">
        <v>49</v>
      </c>
      <c r="I135" s="43" t="s">
        <v>840</v>
      </c>
      <c r="J135" s="40">
        <v>22</v>
      </c>
      <c r="K135" s="43" t="s">
        <v>864</v>
      </c>
      <c r="L135" s="122">
        <v>14859.34881585014</v>
      </c>
      <c r="M135" s="124">
        <f t="shared" si="3"/>
        <v>326905.6739487031</v>
      </c>
      <c r="N135" s="42"/>
      <c r="O135" s="43"/>
      <c r="P135" s="117"/>
    </row>
    <row r="136" spans="1:27" s="40" customFormat="1" ht="15" customHeight="1">
      <c r="A136" s="40">
        <v>135</v>
      </c>
      <c r="B136" s="117">
        <v>119705</v>
      </c>
      <c r="C136" s="40" t="s">
        <v>3</v>
      </c>
      <c r="D136" s="43" t="s">
        <v>68</v>
      </c>
      <c r="E136" s="43" t="s">
        <v>2798</v>
      </c>
      <c r="F136" s="43" t="s">
        <v>6151</v>
      </c>
      <c r="G136" s="40">
        <v>109414</v>
      </c>
      <c r="H136" s="41" t="s">
        <v>49</v>
      </c>
      <c r="I136" s="43" t="s">
        <v>840</v>
      </c>
      <c r="J136" s="40">
        <v>22</v>
      </c>
      <c r="K136" s="43" t="s">
        <v>864</v>
      </c>
      <c r="L136" s="122">
        <v>14859.34881585014</v>
      </c>
      <c r="M136" s="124">
        <f t="shared" si="3"/>
        <v>326905.6739487031</v>
      </c>
      <c r="N136" s="42"/>
      <c r="O136" s="43"/>
      <c r="P136" s="117"/>
    </row>
    <row r="137" spans="1:27" s="40" customFormat="1" ht="15" customHeight="1">
      <c r="A137" s="40">
        <v>136</v>
      </c>
      <c r="B137" s="117">
        <v>119706</v>
      </c>
      <c r="C137" s="40" t="s">
        <v>3</v>
      </c>
      <c r="D137" s="43" t="s">
        <v>64</v>
      </c>
      <c r="E137" s="43" t="s">
        <v>2798</v>
      </c>
      <c r="F137" s="43" t="s">
        <v>6152</v>
      </c>
      <c r="G137" s="40">
        <v>109414</v>
      </c>
      <c r="H137" s="41" t="s">
        <v>49</v>
      </c>
      <c r="I137" s="43" t="s">
        <v>840</v>
      </c>
      <c r="J137" s="40">
        <v>22</v>
      </c>
      <c r="K137" s="43" t="s">
        <v>864</v>
      </c>
      <c r="L137" s="122">
        <v>14859.34881585014</v>
      </c>
      <c r="M137" s="124">
        <f t="shared" si="3"/>
        <v>326905.6739487031</v>
      </c>
      <c r="N137" s="42"/>
      <c r="O137" s="43"/>
      <c r="P137" s="117"/>
      <c r="Z137" s="121"/>
      <c r="AA137" s="121"/>
    </row>
    <row r="138" spans="1:27" s="40" customFormat="1" ht="15" customHeight="1">
      <c r="A138" s="40">
        <v>137</v>
      </c>
      <c r="B138" s="117">
        <v>119707</v>
      </c>
      <c r="C138" s="40" t="s">
        <v>3</v>
      </c>
      <c r="D138" s="43" t="s">
        <v>108</v>
      </c>
      <c r="E138" s="43" t="s">
        <v>2798</v>
      </c>
      <c r="F138" s="43" t="s">
        <v>6153</v>
      </c>
      <c r="G138" s="40">
        <v>109414</v>
      </c>
      <c r="H138" s="41" t="s">
        <v>49</v>
      </c>
      <c r="I138" s="43" t="s">
        <v>840</v>
      </c>
      <c r="J138" s="40">
        <v>22</v>
      </c>
      <c r="K138" s="43" t="s">
        <v>864</v>
      </c>
      <c r="L138" s="122">
        <v>14859.34881585014</v>
      </c>
      <c r="M138" s="124">
        <f t="shared" si="3"/>
        <v>326905.6739487031</v>
      </c>
      <c r="N138" s="42"/>
      <c r="O138" s="43"/>
      <c r="P138" s="117"/>
    </row>
    <row r="139" spans="1:27" s="40" customFormat="1" ht="15" customHeight="1">
      <c r="A139" s="40">
        <v>138</v>
      </c>
      <c r="B139" s="117">
        <v>119708</v>
      </c>
      <c r="C139" s="40" t="s">
        <v>3</v>
      </c>
      <c r="D139" s="43" t="s">
        <v>67</v>
      </c>
      <c r="E139" s="43" t="s">
        <v>2798</v>
      </c>
      <c r="F139" s="43" t="s">
        <v>6154</v>
      </c>
      <c r="G139" s="40">
        <v>109414</v>
      </c>
      <c r="H139" s="41" t="s">
        <v>49</v>
      </c>
      <c r="I139" s="43" t="s">
        <v>840</v>
      </c>
      <c r="J139" s="40">
        <v>22</v>
      </c>
      <c r="K139" s="43" t="s">
        <v>864</v>
      </c>
      <c r="L139" s="122">
        <v>14859.34881585014</v>
      </c>
      <c r="M139" s="124">
        <f t="shared" si="3"/>
        <v>326905.6739487031</v>
      </c>
      <c r="N139" s="42"/>
      <c r="O139" s="43"/>
      <c r="P139" s="117"/>
      <c r="Z139" s="121"/>
      <c r="AA139" s="121"/>
    </row>
    <row r="140" spans="1:27" s="40" customFormat="1" ht="15" customHeight="1">
      <c r="A140" s="40">
        <v>139</v>
      </c>
      <c r="B140" s="117">
        <v>119709</v>
      </c>
      <c r="C140" s="40" t="s">
        <v>3</v>
      </c>
      <c r="D140" s="43" t="s">
        <v>82</v>
      </c>
      <c r="E140" s="43" t="s">
        <v>2798</v>
      </c>
      <c r="F140" s="43" t="s">
        <v>6155</v>
      </c>
      <c r="G140" s="40">
        <v>109414</v>
      </c>
      <c r="H140" s="41" t="s">
        <v>49</v>
      </c>
      <c r="I140" s="43" t="s">
        <v>840</v>
      </c>
      <c r="J140" s="40">
        <v>22</v>
      </c>
      <c r="K140" s="43" t="s">
        <v>864</v>
      </c>
      <c r="L140" s="122">
        <v>9580.5008336255632</v>
      </c>
      <c r="M140" s="124">
        <f t="shared" si="3"/>
        <v>210771.01833976241</v>
      </c>
      <c r="N140" s="42"/>
      <c r="O140" s="43"/>
      <c r="P140" s="117"/>
    </row>
    <row r="141" spans="1:27" s="40" customFormat="1" ht="15" customHeight="1">
      <c r="A141" s="40">
        <v>140</v>
      </c>
      <c r="B141" s="117">
        <v>119710</v>
      </c>
      <c r="C141" s="40" t="s">
        <v>3</v>
      </c>
      <c r="D141" s="43" t="s">
        <v>83</v>
      </c>
      <c r="E141" s="43" t="s">
        <v>2798</v>
      </c>
      <c r="F141" s="43" t="s">
        <v>6156</v>
      </c>
      <c r="G141" s="40">
        <v>109414</v>
      </c>
      <c r="H141" s="41" t="s">
        <v>49</v>
      </c>
      <c r="I141" s="43" t="s">
        <v>840</v>
      </c>
      <c r="J141" s="40">
        <v>22</v>
      </c>
      <c r="K141" s="43" t="s">
        <v>864</v>
      </c>
      <c r="L141" s="122">
        <v>14859.34881585014</v>
      </c>
      <c r="M141" s="124">
        <f t="shared" si="3"/>
        <v>326905.6739487031</v>
      </c>
      <c r="N141" s="42"/>
      <c r="O141" s="43"/>
      <c r="P141" s="117"/>
    </row>
    <row r="142" spans="1:27" s="40" customFormat="1" ht="15" customHeight="1">
      <c r="A142" s="40">
        <v>141</v>
      </c>
      <c r="B142" s="117">
        <v>119711</v>
      </c>
      <c r="C142" s="40" t="s">
        <v>3</v>
      </c>
      <c r="D142" s="43" t="s">
        <v>71</v>
      </c>
      <c r="E142" s="43" t="s">
        <v>2798</v>
      </c>
      <c r="F142" s="43" t="s">
        <v>6157</v>
      </c>
      <c r="G142" s="40">
        <v>109414</v>
      </c>
      <c r="H142" s="41" t="s">
        <v>49</v>
      </c>
      <c r="I142" s="43" t="s">
        <v>840</v>
      </c>
      <c r="J142" s="40">
        <v>22</v>
      </c>
      <c r="K142" s="43" t="s">
        <v>864</v>
      </c>
      <c r="L142" s="122">
        <v>14859.34881585014</v>
      </c>
      <c r="M142" s="124">
        <f t="shared" si="3"/>
        <v>326905.6739487031</v>
      </c>
      <c r="N142" s="42"/>
      <c r="O142" s="43"/>
      <c r="P142" s="117"/>
    </row>
    <row r="143" spans="1:27" s="40" customFormat="1" ht="15" customHeight="1">
      <c r="A143" s="40">
        <v>142</v>
      </c>
      <c r="B143" s="117">
        <v>119712</v>
      </c>
      <c r="C143" s="40" t="s">
        <v>3</v>
      </c>
      <c r="D143" s="43" t="s">
        <v>113</v>
      </c>
      <c r="E143" s="43" t="s">
        <v>2798</v>
      </c>
      <c r="F143" s="43" t="s">
        <v>6158</v>
      </c>
      <c r="G143" s="40">
        <v>109414</v>
      </c>
      <c r="H143" s="41" t="s">
        <v>49</v>
      </c>
      <c r="I143" s="43" t="s">
        <v>840</v>
      </c>
      <c r="J143" s="40">
        <v>22</v>
      </c>
      <c r="K143" s="43" t="s">
        <v>864</v>
      </c>
      <c r="L143" s="122">
        <v>14859.34881585014</v>
      </c>
      <c r="M143" s="124">
        <f t="shared" si="3"/>
        <v>326905.6739487031</v>
      </c>
      <c r="N143" s="42"/>
      <c r="O143" s="43"/>
      <c r="P143" s="117"/>
    </row>
    <row r="144" spans="1:27" s="40" customFormat="1" ht="15" customHeight="1">
      <c r="A144" s="40">
        <v>143</v>
      </c>
      <c r="B144" s="117">
        <v>119714</v>
      </c>
      <c r="C144" s="40" t="s">
        <v>3</v>
      </c>
      <c r="D144" s="43" t="s">
        <v>48</v>
      </c>
      <c r="E144" s="43" t="s">
        <v>2798</v>
      </c>
      <c r="F144" s="43" t="s">
        <v>6160</v>
      </c>
      <c r="G144" s="40">
        <v>109414</v>
      </c>
      <c r="H144" s="41" t="s">
        <v>49</v>
      </c>
      <c r="I144" s="43" t="s">
        <v>840</v>
      </c>
      <c r="J144" s="40">
        <v>22</v>
      </c>
      <c r="K144" s="43" t="s">
        <v>864</v>
      </c>
      <c r="L144" s="122">
        <v>14859.34881585014</v>
      </c>
      <c r="M144" s="124">
        <f t="shared" si="3"/>
        <v>326905.6739487031</v>
      </c>
      <c r="O144" s="43"/>
      <c r="P144" s="117"/>
    </row>
    <row r="145" spans="1:27" s="40" customFormat="1" ht="15" customHeight="1">
      <c r="A145" s="40">
        <v>144</v>
      </c>
      <c r="B145" s="117">
        <v>119715</v>
      </c>
      <c r="C145" s="40" t="s">
        <v>3</v>
      </c>
      <c r="D145" s="43" t="s">
        <v>69</v>
      </c>
      <c r="E145" s="43" t="s">
        <v>2798</v>
      </c>
      <c r="F145" s="43" t="s">
        <v>6161</v>
      </c>
      <c r="G145" s="40">
        <v>109414</v>
      </c>
      <c r="H145" s="41" t="s">
        <v>49</v>
      </c>
      <c r="I145" s="43" t="s">
        <v>840</v>
      </c>
      <c r="J145" s="40">
        <v>22</v>
      </c>
      <c r="K145" s="43" t="s">
        <v>864</v>
      </c>
      <c r="L145" s="122">
        <v>14859.34881585014</v>
      </c>
      <c r="M145" s="124">
        <f t="shared" si="3"/>
        <v>326905.6739487031</v>
      </c>
      <c r="N145" s="42"/>
      <c r="O145" s="43"/>
      <c r="P145" s="117"/>
    </row>
    <row r="146" spans="1:27" s="40" customFormat="1" ht="15" customHeight="1">
      <c r="A146" s="40">
        <v>145</v>
      </c>
      <c r="B146" s="117">
        <v>119749</v>
      </c>
      <c r="C146" s="40" t="s">
        <v>3</v>
      </c>
      <c r="D146" s="43" t="s">
        <v>87</v>
      </c>
      <c r="E146" s="43" t="s">
        <v>2798</v>
      </c>
      <c r="F146" s="43" t="s">
        <v>6162</v>
      </c>
      <c r="G146" s="40">
        <v>109414</v>
      </c>
      <c r="H146" s="41" t="s">
        <v>49</v>
      </c>
      <c r="I146" s="43" t="s">
        <v>840</v>
      </c>
      <c r="J146" s="40">
        <v>22</v>
      </c>
      <c r="K146" s="43" t="s">
        <v>864</v>
      </c>
      <c r="L146" s="122">
        <v>14859.34881585014</v>
      </c>
      <c r="M146" s="124">
        <f t="shared" si="3"/>
        <v>326905.6739487031</v>
      </c>
      <c r="N146" s="42"/>
      <c r="O146" s="43"/>
      <c r="P146" s="117"/>
    </row>
    <row r="147" spans="1:27" s="40" customFormat="1" ht="15" customHeight="1">
      <c r="A147" s="40">
        <v>146</v>
      </c>
      <c r="B147" s="117">
        <v>119750</v>
      </c>
      <c r="C147" s="40" t="s">
        <v>3</v>
      </c>
      <c r="D147" s="43" t="s">
        <v>6649</v>
      </c>
      <c r="E147" s="43" t="s">
        <v>2798</v>
      </c>
      <c r="F147" s="43" t="s">
        <v>6163</v>
      </c>
      <c r="G147" s="40">
        <v>109414</v>
      </c>
      <c r="H147" s="41" t="s">
        <v>49</v>
      </c>
      <c r="I147" s="43" t="s">
        <v>840</v>
      </c>
      <c r="J147" s="40">
        <v>22</v>
      </c>
      <c r="K147" s="43" t="s">
        <v>864</v>
      </c>
      <c r="L147" s="122">
        <v>14859.34881585014</v>
      </c>
      <c r="M147" s="124">
        <f t="shared" si="3"/>
        <v>326905.6739487031</v>
      </c>
      <c r="N147" s="42"/>
      <c r="O147" s="43"/>
      <c r="P147" s="117"/>
      <c r="Z147" s="121"/>
      <c r="AA147" s="121"/>
    </row>
    <row r="148" spans="1:27" s="40" customFormat="1" ht="15" customHeight="1">
      <c r="A148" s="40">
        <v>147</v>
      </c>
      <c r="B148" s="117">
        <v>119751</v>
      </c>
      <c r="C148" s="40" t="s">
        <v>3</v>
      </c>
      <c r="D148" s="43" t="s">
        <v>126</v>
      </c>
      <c r="E148" s="43" t="s">
        <v>2798</v>
      </c>
      <c r="F148" s="43" t="s">
        <v>6164</v>
      </c>
      <c r="G148" s="40">
        <v>109414</v>
      </c>
      <c r="H148" s="41" t="s">
        <v>49</v>
      </c>
      <c r="I148" s="43" t="s">
        <v>840</v>
      </c>
      <c r="J148" s="40">
        <v>22</v>
      </c>
      <c r="K148" s="43" t="s">
        <v>864</v>
      </c>
      <c r="L148" s="122">
        <v>14859.34881585014</v>
      </c>
      <c r="M148" s="124">
        <f t="shared" si="3"/>
        <v>326905.6739487031</v>
      </c>
      <c r="N148" s="42"/>
      <c r="O148" s="43"/>
      <c r="P148" s="117"/>
      <c r="Z148" s="121"/>
      <c r="AA148" s="121"/>
    </row>
    <row r="149" spans="1:27" s="40" customFormat="1" ht="15" customHeight="1">
      <c r="A149" s="40">
        <v>148</v>
      </c>
      <c r="B149" s="117">
        <v>119752</v>
      </c>
      <c r="C149" s="40" t="s">
        <v>3</v>
      </c>
      <c r="D149" s="43" t="s">
        <v>129</v>
      </c>
      <c r="E149" s="43" t="s">
        <v>2798</v>
      </c>
      <c r="F149" s="43" t="s">
        <v>6162</v>
      </c>
      <c r="G149" s="40">
        <v>109414</v>
      </c>
      <c r="H149" s="41" t="s">
        <v>49</v>
      </c>
      <c r="I149" s="43" t="s">
        <v>840</v>
      </c>
      <c r="J149" s="40">
        <v>9</v>
      </c>
      <c r="K149" s="43" t="s">
        <v>6327</v>
      </c>
      <c r="L149" s="122">
        <v>13015.640859837062</v>
      </c>
      <c r="M149" s="124">
        <f t="shared" si="3"/>
        <v>117140.76773853356</v>
      </c>
      <c r="N149" s="42"/>
      <c r="O149" s="43"/>
      <c r="P149" s="117"/>
    </row>
    <row r="150" spans="1:27" s="40" customFormat="1" ht="15" customHeight="1">
      <c r="A150" s="40">
        <v>149</v>
      </c>
      <c r="B150" s="117">
        <v>119753</v>
      </c>
      <c r="C150" s="40" t="s">
        <v>3</v>
      </c>
      <c r="D150" s="43" t="s">
        <v>130</v>
      </c>
      <c r="E150" s="43" t="s">
        <v>2798</v>
      </c>
      <c r="F150" s="43" t="s">
        <v>6165</v>
      </c>
      <c r="G150" s="40">
        <v>109414</v>
      </c>
      <c r="H150" s="41" t="s">
        <v>49</v>
      </c>
      <c r="I150" s="43" t="s">
        <v>840</v>
      </c>
      <c r="J150" s="40">
        <v>9</v>
      </c>
      <c r="K150" s="43" t="s">
        <v>6327</v>
      </c>
      <c r="L150" s="122">
        <v>13015.640859837062</v>
      </c>
      <c r="M150" s="124">
        <f t="shared" si="3"/>
        <v>117140.76773853356</v>
      </c>
      <c r="N150" s="42"/>
      <c r="O150" s="43"/>
      <c r="P150" s="117"/>
    </row>
    <row r="151" spans="1:27" s="40" customFormat="1" ht="15" customHeight="1">
      <c r="A151" s="40">
        <v>150</v>
      </c>
      <c r="B151" s="117">
        <v>119754</v>
      </c>
      <c r="C151" s="40" t="s">
        <v>3</v>
      </c>
      <c r="D151" s="43" t="s">
        <v>123</v>
      </c>
      <c r="E151" s="43" t="s">
        <v>2798</v>
      </c>
      <c r="F151" s="43" t="s">
        <v>6355</v>
      </c>
      <c r="G151" s="40">
        <v>109414</v>
      </c>
      <c r="H151" s="41" t="s">
        <v>49</v>
      </c>
      <c r="I151" s="43" t="s">
        <v>840</v>
      </c>
      <c r="J151" s="40">
        <v>9</v>
      </c>
      <c r="K151" s="43" t="s">
        <v>6327</v>
      </c>
      <c r="L151" s="122">
        <v>13015.640859837062</v>
      </c>
      <c r="M151" s="124">
        <f t="shared" si="3"/>
        <v>117140.76773853356</v>
      </c>
      <c r="N151" s="42"/>
      <c r="O151" s="43"/>
      <c r="P151" s="117"/>
    </row>
    <row r="152" spans="1:27" s="40" customFormat="1" ht="15" customHeight="1">
      <c r="A152" s="40">
        <v>151</v>
      </c>
      <c r="B152" s="117">
        <v>119765</v>
      </c>
      <c r="C152" s="40" t="s">
        <v>3</v>
      </c>
      <c r="D152" s="43" t="s">
        <v>800</v>
      </c>
      <c r="E152" s="43" t="s">
        <v>2795</v>
      </c>
      <c r="F152" s="43" t="s">
        <v>6168</v>
      </c>
      <c r="G152" s="40">
        <v>109431</v>
      </c>
      <c r="H152" s="41" t="s">
        <v>2811</v>
      </c>
      <c r="I152" s="43" t="s">
        <v>840</v>
      </c>
      <c r="J152" s="40">
        <v>22</v>
      </c>
      <c r="K152" s="43" t="s">
        <v>864</v>
      </c>
      <c r="L152" s="122">
        <v>13215.068437556161</v>
      </c>
      <c r="M152" s="124">
        <f t="shared" si="3"/>
        <v>290731.50562623556</v>
      </c>
      <c r="N152" s="44"/>
      <c r="O152" s="43"/>
      <c r="P152" s="117"/>
      <c r="Z152" s="121"/>
      <c r="AA152" s="121"/>
    </row>
    <row r="153" spans="1:27" s="40" customFormat="1" ht="15" customHeight="1">
      <c r="A153" s="40">
        <v>152</v>
      </c>
      <c r="B153" s="117">
        <v>119774</v>
      </c>
      <c r="C153" s="40" t="s">
        <v>3</v>
      </c>
      <c r="D153" s="43" t="s">
        <v>6646</v>
      </c>
      <c r="E153" s="43" t="s">
        <v>3</v>
      </c>
      <c r="F153" s="43" t="s">
        <v>6356</v>
      </c>
      <c r="G153" s="40">
        <v>109414</v>
      </c>
      <c r="H153" s="41" t="s">
        <v>49</v>
      </c>
      <c r="I153" s="43" t="s">
        <v>840</v>
      </c>
      <c r="J153" s="40">
        <v>22</v>
      </c>
      <c r="K153" s="43" t="s">
        <v>864</v>
      </c>
      <c r="L153" s="122">
        <v>14859.34881585014</v>
      </c>
      <c r="M153" s="124">
        <f t="shared" si="3"/>
        <v>326905.6739487031</v>
      </c>
      <c r="N153" s="42"/>
      <c r="O153" s="43"/>
      <c r="P153" s="117"/>
    </row>
    <row r="154" spans="1:27" s="40" customFormat="1" ht="15" customHeight="1">
      <c r="A154" s="40">
        <v>153</v>
      </c>
      <c r="B154" s="117">
        <v>119785</v>
      </c>
      <c r="C154" s="40" t="s">
        <v>3</v>
      </c>
      <c r="D154" s="43" t="s">
        <v>6646</v>
      </c>
      <c r="E154" s="43" t="s">
        <v>3</v>
      </c>
      <c r="F154" s="43" t="s">
        <v>6200</v>
      </c>
      <c r="G154" s="40">
        <v>109414</v>
      </c>
      <c r="H154" s="41" t="s">
        <v>49</v>
      </c>
      <c r="I154" s="43" t="s">
        <v>840</v>
      </c>
      <c r="J154" s="40">
        <v>22</v>
      </c>
      <c r="K154" s="43" t="s">
        <v>864</v>
      </c>
      <c r="L154" s="122">
        <v>4591.8199769822777</v>
      </c>
      <c r="M154" s="124">
        <f t="shared" si="3"/>
        <v>101020.03949361011</v>
      </c>
      <c r="N154" s="42"/>
      <c r="O154" s="43"/>
      <c r="P154" s="117"/>
      <c r="Z154" s="121"/>
      <c r="AA154" s="121"/>
    </row>
    <row r="155" spans="1:27" s="40" customFormat="1" ht="15" customHeight="1">
      <c r="A155" s="40">
        <v>154</v>
      </c>
      <c r="B155" s="117">
        <v>119786</v>
      </c>
      <c r="C155" s="40" t="s">
        <v>3</v>
      </c>
      <c r="D155" s="43" t="s">
        <v>6646</v>
      </c>
      <c r="E155" s="43" t="s">
        <v>3</v>
      </c>
      <c r="F155" s="43" t="s">
        <v>6201</v>
      </c>
      <c r="G155" s="40">
        <v>109414</v>
      </c>
      <c r="H155" s="41" t="s">
        <v>49</v>
      </c>
      <c r="I155" s="43" t="s">
        <v>840</v>
      </c>
      <c r="J155" s="40">
        <v>22</v>
      </c>
      <c r="K155" s="43" t="s">
        <v>864</v>
      </c>
      <c r="L155" s="122">
        <v>4591.8199769822777</v>
      </c>
      <c r="M155" s="124">
        <f t="shared" si="3"/>
        <v>101020.03949361011</v>
      </c>
      <c r="N155" s="42"/>
      <c r="O155" s="43"/>
      <c r="P155" s="117"/>
      <c r="Z155" s="121"/>
      <c r="AA155" s="121"/>
    </row>
    <row r="156" spans="1:27" s="40" customFormat="1" ht="15" customHeight="1">
      <c r="A156" s="40">
        <v>155</v>
      </c>
      <c r="B156" s="117">
        <v>119787</v>
      </c>
      <c r="C156" s="40" t="s">
        <v>3</v>
      </c>
      <c r="D156" s="43" t="s">
        <v>6646</v>
      </c>
      <c r="E156" s="43" t="s">
        <v>3</v>
      </c>
      <c r="F156" s="43" t="s">
        <v>6202</v>
      </c>
      <c r="G156" s="40">
        <v>109414</v>
      </c>
      <c r="H156" s="41" t="s">
        <v>49</v>
      </c>
      <c r="I156" s="43" t="s">
        <v>840</v>
      </c>
      <c r="J156" s="40">
        <v>22</v>
      </c>
      <c r="K156" s="43" t="s">
        <v>864</v>
      </c>
      <c r="L156" s="122">
        <v>4591.8199769822777</v>
      </c>
      <c r="M156" s="124">
        <f t="shared" si="3"/>
        <v>101020.03949361011</v>
      </c>
      <c r="N156" s="42"/>
      <c r="O156" s="43"/>
      <c r="P156" s="117"/>
      <c r="Z156" s="121"/>
      <c r="AA156" s="121"/>
    </row>
    <row r="157" spans="1:27" s="40" customFormat="1" ht="15" customHeight="1">
      <c r="A157" s="40">
        <v>156</v>
      </c>
      <c r="B157" s="117">
        <v>119789</v>
      </c>
      <c r="C157" s="40" t="s">
        <v>3</v>
      </c>
      <c r="D157" s="43" t="s">
        <v>6646</v>
      </c>
      <c r="E157" s="43" t="s">
        <v>3</v>
      </c>
      <c r="F157" s="43" t="s">
        <v>6203</v>
      </c>
      <c r="G157" s="40">
        <v>109414</v>
      </c>
      <c r="H157" s="41" t="s">
        <v>49</v>
      </c>
      <c r="I157" s="43" t="s">
        <v>840</v>
      </c>
      <c r="J157" s="40">
        <v>22</v>
      </c>
      <c r="K157" s="43" t="s">
        <v>864</v>
      </c>
      <c r="L157" s="122">
        <v>14859.34881585014</v>
      </c>
      <c r="M157" s="124">
        <f t="shared" si="3"/>
        <v>326905.6739487031</v>
      </c>
      <c r="N157" s="42"/>
      <c r="O157" s="43"/>
      <c r="P157" s="117"/>
    </row>
    <row r="158" spans="1:27" s="40" customFormat="1" ht="15" customHeight="1">
      <c r="A158" s="40">
        <v>157</v>
      </c>
      <c r="B158" s="117">
        <v>119848</v>
      </c>
      <c r="C158" s="40" t="s">
        <v>3</v>
      </c>
      <c r="D158" s="43" t="s">
        <v>2661</v>
      </c>
      <c r="E158" s="43" t="s">
        <v>2798</v>
      </c>
      <c r="F158" s="43" t="s">
        <v>6207</v>
      </c>
      <c r="G158" s="40">
        <v>109414</v>
      </c>
      <c r="H158" s="41" t="s">
        <v>49</v>
      </c>
      <c r="I158" s="43" t="s">
        <v>840</v>
      </c>
      <c r="J158" s="40">
        <v>22</v>
      </c>
      <c r="K158" s="43" t="s">
        <v>864</v>
      </c>
      <c r="L158" s="122">
        <v>14859.34881585014</v>
      </c>
      <c r="M158" s="124">
        <f t="shared" si="3"/>
        <v>326905.6739487031</v>
      </c>
      <c r="N158" s="44"/>
      <c r="O158" s="43"/>
      <c r="P158" s="117"/>
      <c r="Z158" s="121"/>
      <c r="AA158" s="121"/>
    </row>
    <row r="159" spans="1:27" s="40" customFormat="1" ht="15" customHeight="1">
      <c r="A159" s="40">
        <v>158</v>
      </c>
      <c r="B159" s="117">
        <v>119862</v>
      </c>
      <c r="C159" s="40" t="s">
        <v>3</v>
      </c>
      <c r="D159" s="43" t="s">
        <v>2636</v>
      </c>
      <c r="E159" s="43" t="s">
        <v>2798</v>
      </c>
      <c r="F159" s="43" t="s">
        <v>6175</v>
      </c>
      <c r="G159" s="40">
        <v>109414</v>
      </c>
      <c r="H159" s="41" t="s">
        <v>49</v>
      </c>
      <c r="I159" s="43" t="s">
        <v>840</v>
      </c>
      <c r="J159" s="40">
        <v>22</v>
      </c>
      <c r="K159" s="43" t="s">
        <v>864</v>
      </c>
      <c r="L159" s="122">
        <v>14859.34881585014</v>
      </c>
      <c r="M159" s="124">
        <f t="shared" si="3"/>
        <v>326905.6739487031</v>
      </c>
      <c r="N159" s="42"/>
      <c r="O159" s="43"/>
      <c r="P159" s="117"/>
    </row>
    <row r="160" spans="1:27" s="40" customFormat="1" ht="15" customHeight="1">
      <c r="A160" s="40">
        <v>159</v>
      </c>
      <c r="B160" s="117">
        <v>119881</v>
      </c>
      <c r="C160" s="40" t="s">
        <v>3</v>
      </c>
      <c r="D160" s="43" t="s">
        <v>135</v>
      </c>
      <c r="E160" s="43" t="s">
        <v>2798</v>
      </c>
      <c r="F160" s="43" t="s">
        <v>6357</v>
      </c>
      <c r="G160" s="40">
        <v>109414</v>
      </c>
      <c r="H160" s="41" t="s">
        <v>49</v>
      </c>
      <c r="I160" s="43" t="s">
        <v>840</v>
      </c>
      <c r="J160" s="40">
        <v>9</v>
      </c>
      <c r="K160" s="43" t="s">
        <v>6327</v>
      </c>
      <c r="L160" s="122">
        <v>10989.456670211006</v>
      </c>
      <c r="M160" s="124">
        <f t="shared" si="3"/>
        <v>98905.11003189905</v>
      </c>
      <c r="N160" s="44"/>
      <c r="O160" s="43"/>
      <c r="P160" s="117"/>
      <c r="Z160" s="121"/>
      <c r="AA160" s="121"/>
    </row>
    <row r="161" spans="1:27" s="40" customFormat="1" ht="15" customHeight="1">
      <c r="A161" s="40">
        <v>160</v>
      </c>
      <c r="B161" s="117">
        <v>119887</v>
      </c>
      <c r="C161" s="40" t="s">
        <v>3</v>
      </c>
      <c r="D161" s="43" t="s">
        <v>2661</v>
      </c>
      <c r="E161" s="43" t="s">
        <v>2798</v>
      </c>
      <c r="F161" s="43" t="s">
        <v>6176</v>
      </c>
      <c r="G161" s="40">
        <v>109414</v>
      </c>
      <c r="H161" s="41" t="s">
        <v>49</v>
      </c>
      <c r="I161" s="43" t="s">
        <v>840</v>
      </c>
      <c r="J161" s="40">
        <v>9</v>
      </c>
      <c r="K161" s="43" t="s">
        <v>6327</v>
      </c>
      <c r="L161" s="122">
        <v>14859.34881585014</v>
      </c>
      <c r="M161" s="124">
        <f t="shared" si="3"/>
        <v>133734.13934265127</v>
      </c>
      <c r="N161" s="44"/>
      <c r="O161" s="43"/>
      <c r="P161" s="117"/>
      <c r="Z161" s="121"/>
      <c r="AA161" s="121"/>
    </row>
    <row r="162" spans="1:27" s="40" customFormat="1" ht="15" customHeight="1">
      <c r="A162" s="40">
        <v>161</v>
      </c>
      <c r="B162" s="117">
        <v>119891</v>
      </c>
      <c r="C162" s="40" t="s">
        <v>3</v>
      </c>
      <c r="D162" s="43" t="s">
        <v>62</v>
      </c>
      <c r="E162" s="43" t="s">
        <v>2798</v>
      </c>
      <c r="F162" s="43" t="s">
        <v>6360</v>
      </c>
      <c r="G162" s="40">
        <v>109414</v>
      </c>
      <c r="H162" s="41" t="s">
        <v>49</v>
      </c>
      <c r="I162" s="43" t="s">
        <v>840</v>
      </c>
      <c r="J162" s="40">
        <v>9</v>
      </c>
      <c r="K162" s="43" t="s">
        <v>6327</v>
      </c>
      <c r="L162" s="122">
        <v>14859.34881585014</v>
      </c>
      <c r="M162" s="124">
        <f t="shared" si="3"/>
        <v>133734.13934265127</v>
      </c>
      <c r="N162" s="44"/>
      <c r="O162" s="43"/>
      <c r="P162" s="117"/>
      <c r="Z162" s="121"/>
      <c r="AA162" s="121"/>
    </row>
    <row r="163" spans="1:27" s="40" customFormat="1" ht="15" customHeight="1">
      <c r="A163" s="40">
        <v>162</v>
      </c>
      <c r="B163" s="117">
        <v>119892</v>
      </c>
      <c r="C163" s="40" t="s">
        <v>3</v>
      </c>
      <c r="D163" s="43" t="s">
        <v>135</v>
      </c>
      <c r="E163" s="43" t="s">
        <v>2798</v>
      </c>
      <c r="F163" s="43" t="s">
        <v>6361</v>
      </c>
      <c r="G163" s="40">
        <v>109414</v>
      </c>
      <c r="H163" s="41" t="s">
        <v>49</v>
      </c>
      <c r="I163" s="43" t="s">
        <v>840</v>
      </c>
      <c r="J163" s="40">
        <v>9</v>
      </c>
      <c r="K163" s="43" t="s">
        <v>6327</v>
      </c>
      <c r="L163" s="122">
        <v>10989.456670211006</v>
      </c>
      <c r="M163" s="124">
        <f t="shared" si="3"/>
        <v>98905.11003189905</v>
      </c>
      <c r="N163" s="44"/>
      <c r="O163" s="43"/>
      <c r="P163" s="117"/>
    </row>
    <row r="164" spans="1:27" s="40" customFormat="1" ht="15" customHeight="1">
      <c r="A164" s="40">
        <v>163</v>
      </c>
      <c r="B164" s="117">
        <v>119895</v>
      </c>
      <c r="C164" s="40" t="s">
        <v>3</v>
      </c>
      <c r="D164" s="43" t="s">
        <v>135</v>
      </c>
      <c r="E164" s="43" t="s">
        <v>2798</v>
      </c>
      <c r="F164" s="43" t="s">
        <v>6362</v>
      </c>
      <c r="G164" s="40">
        <v>109414</v>
      </c>
      <c r="H164" s="41" t="s">
        <v>49</v>
      </c>
      <c r="I164" s="43" t="s">
        <v>840</v>
      </c>
      <c r="J164" s="40">
        <v>9</v>
      </c>
      <c r="K164" s="43" t="s">
        <v>6327</v>
      </c>
      <c r="L164" s="122">
        <v>10989.456670211006</v>
      </c>
      <c r="M164" s="124">
        <f t="shared" si="3"/>
        <v>98905.11003189905</v>
      </c>
      <c r="N164" s="44"/>
      <c r="O164" s="43"/>
      <c r="P164" s="117"/>
    </row>
    <row r="165" spans="1:27" s="40" customFormat="1" ht="15" customHeight="1">
      <c r="A165" s="40">
        <v>164</v>
      </c>
      <c r="B165" s="117">
        <v>119899</v>
      </c>
      <c r="C165" s="40" t="s">
        <v>3</v>
      </c>
      <c r="D165" s="43" t="s">
        <v>6646</v>
      </c>
      <c r="E165" s="43" t="s">
        <v>3</v>
      </c>
      <c r="F165" s="43" t="s">
        <v>6365</v>
      </c>
      <c r="G165" s="40">
        <v>109414</v>
      </c>
      <c r="H165" s="41" t="s">
        <v>49</v>
      </c>
      <c r="I165" s="43" t="s">
        <v>840</v>
      </c>
      <c r="J165" s="40">
        <v>9</v>
      </c>
      <c r="K165" s="43" t="s">
        <v>6327</v>
      </c>
      <c r="L165" s="122">
        <v>13774.462793058237</v>
      </c>
      <c r="M165" s="124">
        <f t="shared" ref="M165:M191" si="4">J165*L165</f>
        <v>123970.16513752413</v>
      </c>
      <c r="N165" s="44"/>
      <c r="O165" s="43"/>
      <c r="P165" s="117"/>
      <c r="Z165" s="121"/>
      <c r="AA165" s="121"/>
    </row>
    <row r="166" spans="1:27" s="40" customFormat="1" ht="15" customHeight="1">
      <c r="A166" s="40">
        <v>165</v>
      </c>
      <c r="B166" s="117">
        <v>219613</v>
      </c>
      <c r="C166" s="40" t="s">
        <v>405</v>
      </c>
      <c r="D166" s="43" t="s">
        <v>406</v>
      </c>
      <c r="E166" s="43" t="s">
        <v>405</v>
      </c>
      <c r="F166" s="43" t="s">
        <v>6188</v>
      </c>
      <c r="G166" s="40">
        <v>209414</v>
      </c>
      <c r="H166" s="41" t="s">
        <v>2812</v>
      </c>
      <c r="I166" s="43" t="s">
        <v>840</v>
      </c>
      <c r="J166" s="40">
        <v>22</v>
      </c>
      <c r="K166" s="43" t="s">
        <v>864</v>
      </c>
      <c r="L166" s="122">
        <v>9181.645678187364</v>
      </c>
      <c r="M166" s="124">
        <f t="shared" si="4"/>
        <v>201996.20492012199</v>
      </c>
      <c r="N166" s="44"/>
      <c r="O166" s="43"/>
      <c r="P166" s="117"/>
    </row>
    <row r="167" spans="1:27" s="40" customFormat="1" ht="15" customHeight="1">
      <c r="A167" s="40">
        <v>166</v>
      </c>
      <c r="B167" s="117">
        <v>219619</v>
      </c>
      <c r="C167" s="40" t="s">
        <v>405</v>
      </c>
      <c r="D167" s="43" t="s">
        <v>439</v>
      </c>
      <c r="E167" s="43" t="s">
        <v>405</v>
      </c>
      <c r="F167" s="43" t="s">
        <v>6192</v>
      </c>
      <c r="G167" s="40">
        <v>209414</v>
      </c>
      <c r="H167" s="41" t="s">
        <v>2812</v>
      </c>
      <c r="I167" s="43" t="s">
        <v>840</v>
      </c>
      <c r="J167" s="40">
        <v>22</v>
      </c>
      <c r="K167" s="43" t="s">
        <v>864</v>
      </c>
      <c r="L167" s="122">
        <v>9181.645678187364</v>
      </c>
      <c r="M167" s="124">
        <f t="shared" si="4"/>
        <v>201996.20492012199</v>
      </c>
      <c r="N167" s="42"/>
      <c r="O167" s="43"/>
      <c r="P167" s="117"/>
      <c r="Z167" s="121"/>
      <c r="AA167" s="121"/>
    </row>
    <row r="168" spans="1:27" s="40" customFormat="1" ht="15" customHeight="1">
      <c r="A168" s="40">
        <v>167</v>
      </c>
      <c r="B168" s="117">
        <v>219624</v>
      </c>
      <c r="C168" s="40" t="s">
        <v>405</v>
      </c>
      <c r="D168" s="43" t="s">
        <v>449</v>
      </c>
      <c r="E168" s="43" t="s">
        <v>405</v>
      </c>
      <c r="F168" s="43" t="s">
        <v>6196</v>
      </c>
      <c r="G168" s="40">
        <v>209414</v>
      </c>
      <c r="H168" s="41" t="s">
        <v>2812</v>
      </c>
      <c r="I168" s="43" t="s">
        <v>840</v>
      </c>
      <c r="J168" s="40">
        <v>22</v>
      </c>
      <c r="K168" s="43" t="s">
        <v>864</v>
      </c>
      <c r="L168" s="122">
        <v>9181.645678187364</v>
      </c>
      <c r="M168" s="124">
        <f t="shared" si="4"/>
        <v>201996.20492012199</v>
      </c>
      <c r="N168" s="42"/>
      <c r="O168" s="43"/>
      <c r="P168" s="117"/>
      <c r="Z168" s="121"/>
      <c r="AA168" s="121"/>
    </row>
    <row r="169" spans="1:27" s="40" customFormat="1" ht="15" customHeight="1">
      <c r="A169" s="40">
        <v>168</v>
      </c>
      <c r="B169" s="117">
        <v>219780</v>
      </c>
      <c r="C169" s="40" t="s">
        <v>405</v>
      </c>
      <c r="D169" s="43" t="s">
        <v>523</v>
      </c>
      <c r="E169" s="43" t="s">
        <v>358</v>
      </c>
      <c r="F169" s="43" t="s">
        <v>6174</v>
      </c>
      <c r="G169" s="40">
        <v>209414</v>
      </c>
      <c r="H169" s="41" t="s">
        <v>2812</v>
      </c>
      <c r="I169" s="43" t="s">
        <v>840</v>
      </c>
      <c r="J169" s="40">
        <v>9</v>
      </c>
      <c r="K169" s="43" t="s">
        <v>6327</v>
      </c>
      <c r="L169" s="122">
        <v>9580.5008336255632</v>
      </c>
      <c r="M169" s="124">
        <f t="shared" si="4"/>
        <v>86224.507502630062</v>
      </c>
      <c r="N169" s="42"/>
      <c r="O169" s="43"/>
      <c r="P169" s="117"/>
      <c r="Z169" s="121"/>
      <c r="AA169" s="121"/>
    </row>
    <row r="170" spans="1:27" s="40" customFormat="1" ht="15" customHeight="1">
      <c r="A170" s="40">
        <v>169</v>
      </c>
      <c r="B170" s="117">
        <v>219791</v>
      </c>
      <c r="C170" s="40" t="s">
        <v>405</v>
      </c>
      <c r="D170" s="43" t="s">
        <v>406</v>
      </c>
      <c r="E170" s="43" t="s">
        <v>405</v>
      </c>
      <c r="F170" s="43" t="s">
        <v>6205</v>
      </c>
      <c r="G170" s="40">
        <v>209414</v>
      </c>
      <c r="H170" s="41" t="s">
        <v>2812</v>
      </c>
      <c r="I170" s="43" t="s">
        <v>840</v>
      </c>
      <c r="J170" s="40">
        <v>22</v>
      </c>
      <c r="K170" s="43" t="s">
        <v>864</v>
      </c>
      <c r="L170" s="122">
        <v>9181.645678187364</v>
      </c>
      <c r="M170" s="124">
        <f t="shared" si="4"/>
        <v>201996.20492012199</v>
      </c>
      <c r="N170" s="42"/>
      <c r="O170" s="43"/>
      <c r="P170" s="117"/>
    </row>
    <row r="171" spans="1:27" s="40" customFormat="1" ht="15" customHeight="1">
      <c r="A171" s="40">
        <v>170</v>
      </c>
      <c r="B171" s="117">
        <v>219792</v>
      </c>
      <c r="C171" s="40" t="s">
        <v>405</v>
      </c>
      <c r="D171" s="43" t="s">
        <v>406</v>
      </c>
      <c r="E171" s="43" t="s">
        <v>405</v>
      </c>
      <c r="F171" s="43" t="s">
        <v>6206</v>
      </c>
      <c r="G171" s="40">
        <v>209414</v>
      </c>
      <c r="H171" s="41" t="s">
        <v>2812</v>
      </c>
      <c r="I171" s="43" t="s">
        <v>840</v>
      </c>
      <c r="J171" s="40">
        <v>22</v>
      </c>
      <c r="K171" s="43" t="s">
        <v>864</v>
      </c>
      <c r="L171" s="122">
        <v>9181.645678187364</v>
      </c>
      <c r="M171" s="124">
        <f t="shared" si="4"/>
        <v>201996.20492012199</v>
      </c>
      <c r="N171" s="42"/>
      <c r="O171" s="43"/>
      <c r="P171" s="117"/>
    </row>
    <row r="172" spans="1:27" s="40" customFormat="1" ht="15" customHeight="1">
      <c r="A172" s="40">
        <v>171</v>
      </c>
      <c r="B172" s="117">
        <v>219852</v>
      </c>
      <c r="C172" s="40" t="s">
        <v>405</v>
      </c>
      <c r="D172" s="43" t="s">
        <v>414</v>
      </c>
      <c r="E172" s="43" t="s">
        <v>405</v>
      </c>
      <c r="F172" s="43" t="s">
        <v>6208</v>
      </c>
      <c r="G172" s="40">
        <v>209414</v>
      </c>
      <c r="H172" s="41" t="s">
        <v>2812</v>
      </c>
      <c r="I172" s="43" t="s">
        <v>840</v>
      </c>
      <c r="J172" s="40">
        <v>12</v>
      </c>
      <c r="K172" s="43" t="s">
        <v>6316</v>
      </c>
      <c r="L172" s="122">
        <v>53878.351534480651</v>
      </c>
      <c r="M172" s="124">
        <f t="shared" si="4"/>
        <v>646540.21841376787</v>
      </c>
      <c r="N172" s="42"/>
      <c r="O172" s="43"/>
      <c r="P172" s="117"/>
      <c r="Z172" s="121"/>
      <c r="AA172" s="121"/>
    </row>
    <row r="173" spans="1:27" s="40" customFormat="1" ht="15" customHeight="1">
      <c r="A173" s="40">
        <v>172</v>
      </c>
      <c r="B173" s="117">
        <v>319614</v>
      </c>
      <c r="C173" s="40" t="s">
        <v>340</v>
      </c>
      <c r="D173" s="43" t="s">
        <v>347</v>
      </c>
      <c r="E173" s="43" t="s">
        <v>1009</v>
      </c>
      <c r="F173" s="43" t="s">
        <v>6189</v>
      </c>
      <c r="G173" s="40">
        <v>309414</v>
      </c>
      <c r="H173" s="41" t="s">
        <v>343</v>
      </c>
      <c r="I173" s="43" t="s">
        <v>840</v>
      </c>
      <c r="J173" s="40">
        <v>22</v>
      </c>
      <c r="K173" s="43" t="s">
        <v>864</v>
      </c>
      <c r="L173" s="122">
        <v>9580.5008336255632</v>
      </c>
      <c r="M173" s="124">
        <f t="shared" si="4"/>
        <v>210771.01833976241</v>
      </c>
      <c r="N173" s="42"/>
      <c r="O173" s="43"/>
      <c r="P173" s="117"/>
      <c r="Z173" s="121"/>
      <c r="AA173" s="121"/>
    </row>
    <row r="174" spans="1:27" s="40" customFormat="1" ht="15" customHeight="1">
      <c r="A174" s="40">
        <v>173</v>
      </c>
      <c r="B174" s="117">
        <v>319615</v>
      </c>
      <c r="C174" s="40" t="s">
        <v>340</v>
      </c>
      <c r="D174" s="43" t="s">
        <v>341</v>
      </c>
      <c r="E174" s="43" t="s">
        <v>421</v>
      </c>
      <c r="F174" s="43" t="s">
        <v>6190</v>
      </c>
      <c r="G174" s="40">
        <v>309414</v>
      </c>
      <c r="H174" s="43" t="s">
        <v>343</v>
      </c>
      <c r="I174" s="43" t="s">
        <v>840</v>
      </c>
      <c r="J174" s="40">
        <v>22</v>
      </c>
      <c r="K174" s="43" t="s">
        <v>864</v>
      </c>
      <c r="L174" s="121">
        <v>9580.5008336255632</v>
      </c>
      <c r="M174" s="124">
        <f t="shared" si="4"/>
        <v>210771.01833976241</v>
      </c>
      <c r="N174" s="42"/>
      <c r="O174" s="43"/>
      <c r="P174" s="117"/>
    </row>
    <row r="175" spans="1:27" s="40" customFormat="1" ht="15" customHeight="1">
      <c r="A175" s="40">
        <v>174</v>
      </c>
      <c r="B175" s="117">
        <v>319621</v>
      </c>
      <c r="C175" s="40" t="s">
        <v>340</v>
      </c>
      <c r="D175" s="43" t="s">
        <v>359</v>
      </c>
      <c r="E175" s="43" t="s">
        <v>381</v>
      </c>
      <c r="F175" s="43" t="s">
        <v>6193</v>
      </c>
      <c r="G175" s="40">
        <v>309414</v>
      </c>
      <c r="H175" s="41" t="s">
        <v>343</v>
      </c>
      <c r="I175" s="43" t="s">
        <v>840</v>
      </c>
      <c r="J175" s="40">
        <v>22</v>
      </c>
      <c r="K175" s="43" t="s">
        <v>864</v>
      </c>
      <c r="L175" s="122">
        <v>9580.5008336255632</v>
      </c>
      <c r="M175" s="124">
        <f t="shared" si="4"/>
        <v>210771.01833976241</v>
      </c>
      <c r="N175" s="42"/>
      <c r="O175" s="43"/>
      <c r="P175" s="117"/>
      <c r="Z175" s="121"/>
      <c r="AA175" s="121"/>
    </row>
    <row r="176" spans="1:27" s="40" customFormat="1" ht="15" customHeight="1">
      <c r="A176" s="40">
        <v>175</v>
      </c>
      <c r="B176" s="117">
        <v>419604</v>
      </c>
      <c r="C176" s="40" t="s">
        <v>12</v>
      </c>
      <c r="D176" s="43" t="s">
        <v>769</v>
      </c>
      <c r="E176" s="43" t="s">
        <v>2799</v>
      </c>
      <c r="F176" s="43" t="s">
        <v>6179</v>
      </c>
      <c r="G176" s="40">
        <v>409421</v>
      </c>
      <c r="H176" s="41" t="s">
        <v>2815</v>
      </c>
      <c r="I176" s="43" t="s">
        <v>840</v>
      </c>
      <c r="J176" s="40">
        <v>12</v>
      </c>
      <c r="K176" s="43" t="s">
        <v>6316</v>
      </c>
      <c r="L176" s="122">
        <v>13314.782226415711</v>
      </c>
      <c r="M176" s="124">
        <f t="shared" si="4"/>
        <v>159777.38671698852</v>
      </c>
      <c r="N176" s="42"/>
      <c r="O176" s="43"/>
      <c r="P176" s="117"/>
    </row>
    <row r="177" spans="1:27" s="40" customFormat="1" ht="15" customHeight="1">
      <c r="A177" s="40">
        <v>176</v>
      </c>
      <c r="B177" s="117">
        <v>419608</v>
      </c>
      <c r="C177" s="40" t="s">
        <v>12</v>
      </c>
      <c r="D177" s="43" t="s">
        <v>22</v>
      </c>
      <c r="E177" s="43" t="s">
        <v>352</v>
      </c>
      <c r="F177" s="43" t="s">
        <v>6183</v>
      </c>
      <c r="G177" s="40">
        <v>409414</v>
      </c>
      <c r="H177" s="41" t="s">
        <v>15</v>
      </c>
      <c r="I177" s="43" t="s">
        <v>840</v>
      </c>
      <c r="J177" s="40">
        <v>22</v>
      </c>
      <c r="K177" s="43" t="s">
        <v>864</v>
      </c>
      <c r="L177" s="122">
        <v>64325.365193295707</v>
      </c>
      <c r="M177" s="124">
        <f t="shared" si="4"/>
        <v>1415158.0342525055</v>
      </c>
      <c r="N177" s="44"/>
      <c r="O177" s="43"/>
      <c r="P177" s="117"/>
    </row>
    <row r="178" spans="1:27" s="40" customFormat="1" ht="15" customHeight="1">
      <c r="A178" s="40">
        <v>177</v>
      </c>
      <c r="B178" s="117">
        <v>419610</v>
      </c>
      <c r="C178" s="40" t="s">
        <v>12</v>
      </c>
      <c r="D178" s="43" t="s">
        <v>13</v>
      </c>
      <c r="E178" s="43" t="s">
        <v>2802</v>
      </c>
      <c r="F178" s="43" t="s">
        <v>6185</v>
      </c>
      <c r="G178" s="40">
        <v>409414</v>
      </c>
      <c r="H178" s="41" t="s">
        <v>15</v>
      </c>
      <c r="I178" s="43" t="s">
        <v>840</v>
      </c>
      <c r="J178" s="40">
        <v>22</v>
      </c>
      <c r="K178" s="43" t="s">
        <v>864</v>
      </c>
      <c r="L178" s="122">
        <v>13314.782226415711</v>
      </c>
      <c r="M178" s="124">
        <f t="shared" si="4"/>
        <v>292925.20898114564</v>
      </c>
      <c r="N178" s="42"/>
      <c r="O178" s="43"/>
      <c r="P178" s="117"/>
      <c r="Z178" s="121"/>
      <c r="AA178" s="121"/>
    </row>
    <row r="179" spans="1:27" s="40" customFormat="1" ht="15" customHeight="1">
      <c r="A179" s="40">
        <v>178</v>
      </c>
      <c r="B179" s="117">
        <v>419762</v>
      </c>
      <c r="C179" s="40" t="s">
        <v>12</v>
      </c>
      <c r="D179" s="43" t="s">
        <v>784</v>
      </c>
      <c r="E179" s="43" t="s">
        <v>6093</v>
      </c>
      <c r="F179" s="43" t="s">
        <v>6167</v>
      </c>
      <c r="G179" s="40">
        <v>409421</v>
      </c>
      <c r="H179" s="41" t="s">
        <v>2815</v>
      </c>
      <c r="I179" s="43" t="s">
        <v>840</v>
      </c>
      <c r="J179" s="40">
        <v>22</v>
      </c>
      <c r="K179" s="43" t="s">
        <v>864</v>
      </c>
      <c r="L179" s="122">
        <v>53878.351534480651</v>
      </c>
      <c r="M179" s="124">
        <f t="shared" si="4"/>
        <v>1185323.7337585744</v>
      </c>
      <c r="N179" s="42"/>
      <c r="O179" s="43"/>
      <c r="P179" s="117"/>
    </row>
    <row r="180" spans="1:27" s="40" customFormat="1" ht="15" customHeight="1">
      <c r="A180" s="40">
        <v>179</v>
      </c>
      <c r="B180" s="117">
        <v>419779</v>
      </c>
      <c r="C180" s="40" t="s">
        <v>12</v>
      </c>
      <c r="D180" s="43" t="s">
        <v>644</v>
      </c>
      <c r="E180" s="43" t="s">
        <v>643</v>
      </c>
      <c r="F180" s="43" t="s">
        <v>6173</v>
      </c>
      <c r="G180" s="40">
        <v>409431</v>
      </c>
      <c r="H180" s="43" t="s">
        <v>646</v>
      </c>
      <c r="I180" s="43" t="s">
        <v>840</v>
      </c>
      <c r="J180" s="40">
        <v>9</v>
      </c>
      <c r="K180" s="43" t="s">
        <v>6327</v>
      </c>
      <c r="L180" s="121">
        <v>9181.645678187364</v>
      </c>
      <c r="M180" s="124">
        <f t="shared" si="4"/>
        <v>82634.811103686283</v>
      </c>
      <c r="N180" s="44"/>
      <c r="O180" s="43"/>
      <c r="P180" s="117"/>
      <c r="Z180" s="121"/>
      <c r="AA180" s="121"/>
    </row>
    <row r="181" spans="1:27" s="40" customFormat="1" ht="15" customHeight="1">
      <c r="A181" s="40">
        <v>180</v>
      </c>
      <c r="B181" s="117">
        <v>519612</v>
      </c>
      <c r="C181" s="40" t="s">
        <v>136</v>
      </c>
      <c r="D181" s="43" t="s">
        <v>137</v>
      </c>
      <c r="E181" s="43" t="s">
        <v>136</v>
      </c>
      <c r="F181" s="43" t="s">
        <v>6187</v>
      </c>
      <c r="G181" s="40">
        <v>509414</v>
      </c>
      <c r="H181" s="41" t="s">
        <v>139</v>
      </c>
      <c r="I181" s="43" t="s">
        <v>840</v>
      </c>
      <c r="J181" s="40">
        <v>22</v>
      </c>
      <c r="K181" s="43" t="s">
        <v>864</v>
      </c>
      <c r="L181" s="122">
        <v>33058.112420606609</v>
      </c>
      <c r="M181" s="124">
        <f t="shared" si="4"/>
        <v>727278.47325334535</v>
      </c>
      <c r="N181" s="42"/>
      <c r="O181" s="43"/>
      <c r="P181" s="117"/>
    </row>
    <row r="182" spans="1:27" s="40" customFormat="1" ht="15" customHeight="1">
      <c r="A182" s="40">
        <v>181</v>
      </c>
      <c r="B182" s="117">
        <v>519761</v>
      </c>
      <c r="C182" s="40" t="s">
        <v>136</v>
      </c>
      <c r="D182" s="43" t="s">
        <v>260</v>
      </c>
      <c r="E182" s="43" t="s">
        <v>6642</v>
      </c>
      <c r="F182" s="43" t="s">
        <v>6166</v>
      </c>
      <c r="G182" s="40">
        <v>509421</v>
      </c>
      <c r="H182" s="41" t="s">
        <v>2810</v>
      </c>
      <c r="I182" s="43" t="s">
        <v>840</v>
      </c>
      <c r="J182" s="40">
        <v>22</v>
      </c>
      <c r="K182" s="43" t="s">
        <v>864</v>
      </c>
      <c r="L182" s="122">
        <v>9580.5008336255632</v>
      </c>
      <c r="M182" s="124">
        <f t="shared" si="4"/>
        <v>210771.01833976241</v>
      </c>
      <c r="N182" s="42"/>
      <c r="O182" s="43"/>
      <c r="P182" s="117"/>
      <c r="Z182" s="121"/>
      <c r="AA182" s="121"/>
    </row>
    <row r="183" spans="1:27" s="40" customFormat="1" ht="15" customHeight="1">
      <c r="A183" s="40">
        <v>182</v>
      </c>
      <c r="B183" s="117">
        <v>519770</v>
      </c>
      <c r="C183" s="40" t="s">
        <v>136</v>
      </c>
      <c r="D183" s="43" t="s">
        <v>159</v>
      </c>
      <c r="E183" s="43" t="s">
        <v>136</v>
      </c>
      <c r="F183" s="43" t="s">
        <v>6171</v>
      </c>
      <c r="G183" s="40">
        <v>509414</v>
      </c>
      <c r="H183" s="41" t="s">
        <v>139</v>
      </c>
      <c r="I183" s="43" t="s">
        <v>840</v>
      </c>
      <c r="J183" s="40">
        <v>22</v>
      </c>
      <c r="K183" s="43" t="s">
        <v>864</v>
      </c>
      <c r="L183" s="122">
        <v>33058.112420606609</v>
      </c>
      <c r="M183" s="124">
        <f t="shared" si="4"/>
        <v>727278.47325334535</v>
      </c>
      <c r="N183" s="42"/>
      <c r="O183" s="43"/>
      <c r="P183" s="117"/>
      <c r="Z183" s="121"/>
      <c r="AA183" s="121"/>
    </row>
    <row r="184" spans="1:27" s="40" customFormat="1" ht="15" customHeight="1">
      <c r="A184" s="40">
        <v>183</v>
      </c>
      <c r="B184" s="117">
        <v>519773</v>
      </c>
      <c r="C184" s="40" t="s">
        <v>136</v>
      </c>
      <c r="D184" s="43" t="s">
        <v>158</v>
      </c>
      <c r="E184" s="43" t="s">
        <v>136</v>
      </c>
      <c r="F184" s="43" t="s">
        <v>6172</v>
      </c>
      <c r="G184" s="40">
        <v>509414</v>
      </c>
      <c r="H184" s="41" t="s">
        <v>139</v>
      </c>
      <c r="I184" s="43" t="s">
        <v>840</v>
      </c>
      <c r="J184" s="40">
        <v>9</v>
      </c>
      <c r="K184" s="43" t="s">
        <v>6327</v>
      </c>
      <c r="L184" s="122">
        <v>33058.112420606609</v>
      </c>
      <c r="M184" s="124">
        <f t="shared" si="4"/>
        <v>297523.01178545947</v>
      </c>
      <c r="N184" s="42"/>
      <c r="O184" s="43"/>
      <c r="P184" s="117"/>
      <c r="Z184" s="121"/>
      <c r="AA184" s="121"/>
    </row>
    <row r="185" spans="1:27" s="40" customFormat="1" ht="15" customHeight="1">
      <c r="A185" s="40">
        <v>184</v>
      </c>
      <c r="B185" s="117">
        <v>519890</v>
      </c>
      <c r="C185" s="40" t="s">
        <v>136</v>
      </c>
      <c r="D185" s="43" t="s">
        <v>143</v>
      </c>
      <c r="E185" s="43" t="s">
        <v>136</v>
      </c>
      <c r="F185" s="43" t="s">
        <v>6359</v>
      </c>
      <c r="G185" s="40">
        <v>509414</v>
      </c>
      <c r="H185" s="41" t="s">
        <v>139</v>
      </c>
      <c r="I185" s="43" t="s">
        <v>840</v>
      </c>
      <c r="J185" s="40">
        <v>9</v>
      </c>
      <c r="K185" s="43" t="s">
        <v>6327</v>
      </c>
      <c r="L185" s="122">
        <v>33058.112420606609</v>
      </c>
      <c r="M185" s="124">
        <f t="shared" si="4"/>
        <v>297523.01178545947</v>
      </c>
      <c r="N185" s="44"/>
      <c r="O185" s="43"/>
      <c r="P185" s="117"/>
    </row>
    <row r="186" spans="1:27" s="40" customFormat="1" ht="15" customHeight="1">
      <c r="A186" s="40">
        <v>185</v>
      </c>
      <c r="B186" s="117">
        <v>619607</v>
      </c>
      <c r="C186" s="40" t="s">
        <v>220</v>
      </c>
      <c r="D186" s="43" t="s">
        <v>221</v>
      </c>
      <c r="E186" s="43" t="s">
        <v>2803</v>
      </c>
      <c r="F186" s="43" t="s">
        <v>6182</v>
      </c>
      <c r="G186" s="40">
        <v>609414</v>
      </c>
      <c r="H186" s="41" t="s">
        <v>2809</v>
      </c>
      <c r="I186" s="43" t="s">
        <v>840</v>
      </c>
      <c r="J186" s="40">
        <v>9</v>
      </c>
      <c r="K186" s="43" t="s">
        <v>6327</v>
      </c>
      <c r="L186" s="122">
        <v>9580.5008336255632</v>
      </c>
      <c r="M186" s="124">
        <f t="shared" si="4"/>
        <v>86224.507502630062</v>
      </c>
      <c r="N186" s="44"/>
      <c r="O186" s="43"/>
      <c r="P186" s="117"/>
    </row>
    <row r="187" spans="1:27" s="40" customFormat="1" ht="15" customHeight="1">
      <c r="A187" s="40">
        <v>186</v>
      </c>
      <c r="B187" s="117">
        <v>619609</v>
      </c>
      <c r="C187" s="40" t="s">
        <v>220</v>
      </c>
      <c r="D187" s="43" t="s">
        <v>627</v>
      </c>
      <c r="E187" s="43" t="s">
        <v>642</v>
      </c>
      <c r="F187" s="43" t="s">
        <v>6184</v>
      </c>
      <c r="G187" s="40">
        <v>609431</v>
      </c>
      <c r="H187" s="41" t="s">
        <v>2814</v>
      </c>
      <c r="I187" s="43" t="s">
        <v>840</v>
      </c>
      <c r="J187" s="40">
        <v>22</v>
      </c>
      <c r="K187" s="43" t="s">
        <v>864</v>
      </c>
      <c r="L187" s="122">
        <v>9580.5008336255632</v>
      </c>
      <c r="M187" s="124">
        <f t="shared" si="4"/>
        <v>210771.01833976241</v>
      </c>
      <c r="N187" s="44"/>
      <c r="O187" s="43"/>
      <c r="P187" s="117"/>
    </row>
    <row r="188" spans="1:27" s="40" customFormat="1" ht="15" customHeight="1">
      <c r="A188" s="40">
        <v>187</v>
      </c>
      <c r="B188" s="117">
        <v>619611</v>
      </c>
      <c r="C188" s="40" t="s">
        <v>220</v>
      </c>
      <c r="D188" s="43" t="s">
        <v>588</v>
      </c>
      <c r="E188" s="43" t="s">
        <v>458</v>
      </c>
      <c r="F188" s="43" t="s">
        <v>6186</v>
      </c>
      <c r="G188" s="40">
        <v>609421</v>
      </c>
      <c r="H188" s="43" t="s">
        <v>2813</v>
      </c>
      <c r="I188" s="43" t="s">
        <v>840</v>
      </c>
      <c r="J188" s="40">
        <v>22</v>
      </c>
      <c r="K188" s="43" t="s">
        <v>864</v>
      </c>
      <c r="L188" s="121">
        <v>9580.5008336255632</v>
      </c>
      <c r="M188" s="124">
        <f t="shared" si="4"/>
        <v>210771.01833976241</v>
      </c>
      <c r="N188" s="44"/>
      <c r="O188" s="43"/>
      <c r="P188" s="117"/>
      <c r="Z188" s="121"/>
      <c r="AA188" s="121"/>
    </row>
    <row r="189" spans="1:27" s="40" customFormat="1" ht="15" customHeight="1">
      <c r="A189" s="40">
        <v>188</v>
      </c>
      <c r="B189" s="117">
        <v>619622</v>
      </c>
      <c r="C189" s="40" t="s">
        <v>220</v>
      </c>
      <c r="D189" s="43" t="s">
        <v>221</v>
      </c>
      <c r="E189" s="43" t="s">
        <v>2803</v>
      </c>
      <c r="F189" s="43" t="s">
        <v>6194</v>
      </c>
      <c r="G189" s="40">
        <v>609414</v>
      </c>
      <c r="H189" s="41" t="s">
        <v>2809</v>
      </c>
      <c r="I189" s="43" t="s">
        <v>840</v>
      </c>
      <c r="J189" s="40">
        <v>9</v>
      </c>
      <c r="K189" s="43" t="s">
        <v>6327</v>
      </c>
      <c r="L189" s="122">
        <v>9580.5008336255632</v>
      </c>
      <c r="M189" s="124">
        <f t="shared" si="4"/>
        <v>86224.507502630062</v>
      </c>
      <c r="N189" s="42"/>
      <c r="O189" s="43"/>
      <c r="P189" s="117"/>
      <c r="Z189" s="121"/>
      <c r="AA189" s="121"/>
    </row>
    <row r="190" spans="1:27" s="40" customFormat="1" ht="15" customHeight="1">
      <c r="A190" s="40">
        <v>189</v>
      </c>
      <c r="B190" s="117">
        <v>619766</v>
      </c>
      <c r="C190" s="40" t="s">
        <v>220</v>
      </c>
      <c r="D190" s="43" t="s">
        <v>602</v>
      </c>
      <c r="E190" s="43" t="s">
        <v>458</v>
      </c>
      <c r="F190" s="43" t="s">
        <v>6169</v>
      </c>
      <c r="G190" s="40">
        <v>609421</v>
      </c>
      <c r="H190" s="41" t="s">
        <v>2813</v>
      </c>
      <c r="I190" s="43" t="s">
        <v>840</v>
      </c>
      <c r="J190" s="40">
        <v>22</v>
      </c>
      <c r="K190" s="43" t="s">
        <v>864</v>
      </c>
      <c r="L190" s="122">
        <v>9580.5008336255632</v>
      </c>
      <c r="M190" s="124">
        <f t="shared" si="4"/>
        <v>210771.01833976241</v>
      </c>
      <c r="N190" s="42"/>
      <c r="O190" s="43"/>
      <c r="P190" s="117"/>
    </row>
    <row r="191" spans="1:27" s="40" customFormat="1" ht="15" customHeight="1">
      <c r="A191" s="40">
        <v>190</v>
      </c>
      <c r="B191" s="117">
        <v>619790</v>
      </c>
      <c r="C191" s="40" t="s">
        <v>220</v>
      </c>
      <c r="D191" s="43" t="s">
        <v>6651</v>
      </c>
      <c r="E191" s="43" t="s">
        <v>458</v>
      </c>
      <c r="F191" s="43" t="s">
        <v>6204</v>
      </c>
      <c r="G191" s="40">
        <v>609414</v>
      </c>
      <c r="H191" s="41" t="s">
        <v>2809</v>
      </c>
      <c r="I191" s="43" t="s">
        <v>840</v>
      </c>
      <c r="J191" s="40">
        <v>9</v>
      </c>
      <c r="K191" s="43" t="s">
        <v>6327</v>
      </c>
      <c r="L191" s="122">
        <v>9580.5008336255632</v>
      </c>
      <c r="M191" s="124">
        <f t="shared" si="4"/>
        <v>86224.507502630062</v>
      </c>
      <c r="N191" s="44"/>
      <c r="O191" s="43"/>
      <c r="P191" s="117"/>
      <c r="Z191" s="121"/>
      <c r="AA191" s="121"/>
    </row>
    <row r="192" spans="1:27" s="40" customFormat="1" ht="15" customHeight="1">
      <c r="A192" s="40">
        <v>191</v>
      </c>
      <c r="B192" s="117">
        <v>719650</v>
      </c>
      <c r="C192" s="40" t="s">
        <v>670</v>
      </c>
      <c r="D192" s="43" t="s">
        <v>671</v>
      </c>
      <c r="E192" s="43" t="s">
        <v>2932</v>
      </c>
      <c r="F192" s="43" t="s">
        <v>6140</v>
      </c>
      <c r="G192" s="40">
        <v>709414</v>
      </c>
      <c r="H192" s="41" t="s">
        <v>673</v>
      </c>
      <c r="I192" s="43" t="s">
        <v>840</v>
      </c>
      <c r="J192" s="40">
        <v>9</v>
      </c>
      <c r="K192" s="43" t="s">
        <v>6327</v>
      </c>
      <c r="L192" s="122">
        <v>2295.411419546841</v>
      </c>
      <c r="M192" s="124">
        <f t="shared" ref="M192:M200" si="5">J192*L192</f>
        <v>20658.702775921571</v>
      </c>
      <c r="N192" s="44"/>
      <c r="O192" s="43"/>
      <c r="P192" s="117"/>
    </row>
    <row r="193" spans="1:27" s="40" customFormat="1" ht="15" customHeight="1">
      <c r="A193" s="40">
        <v>192</v>
      </c>
      <c r="B193" s="117">
        <v>719652</v>
      </c>
      <c r="C193" s="40" t="s">
        <v>670</v>
      </c>
      <c r="D193" s="43" t="s">
        <v>685</v>
      </c>
      <c r="E193" s="43" t="s">
        <v>2932</v>
      </c>
      <c r="F193" s="43" t="s">
        <v>6141</v>
      </c>
      <c r="G193" s="40">
        <v>709414</v>
      </c>
      <c r="H193" s="41" t="s">
        <v>673</v>
      </c>
      <c r="I193" s="43" t="s">
        <v>840</v>
      </c>
      <c r="J193" s="40">
        <v>22</v>
      </c>
      <c r="K193" s="43" t="s">
        <v>864</v>
      </c>
      <c r="L193" s="122">
        <v>2295.411419546841</v>
      </c>
      <c r="M193" s="124">
        <f t="shared" si="5"/>
        <v>50499.051230030498</v>
      </c>
      <c r="N193" s="44"/>
      <c r="O193" s="43"/>
      <c r="P193" s="117"/>
    </row>
    <row r="194" spans="1:27" s="40" customFormat="1" ht="15" customHeight="1">
      <c r="A194" s="40">
        <v>193</v>
      </c>
      <c r="B194" s="117">
        <v>719653</v>
      </c>
      <c r="C194" s="40" t="s">
        <v>670</v>
      </c>
      <c r="D194" s="43" t="s">
        <v>727</v>
      </c>
      <c r="E194" s="43" t="s">
        <v>2932</v>
      </c>
      <c r="F194" s="43" t="s">
        <v>6142</v>
      </c>
      <c r="G194" s="40">
        <v>709414</v>
      </c>
      <c r="H194" s="41" t="s">
        <v>673</v>
      </c>
      <c r="I194" s="43" t="s">
        <v>840</v>
      </c>
      <c r="J194" s="40">
        <v>22</v>
      </c>
      <c r="K194" s="43" t="s">
        <v>864</v>
      </c>
      <c r="L194" s="122">
        <v>2295.411419546841</v>
      </c>
      <c r="M194" s="124">
        <f t="shared" si="5"/>
        <v>50499.051230030498</v>
      </c>
      <c r="N194" s="44"/>
      <c r="O194" s="43"/>
      <c r="P194" s="117"/>
    </row>
    <row r="195" spans="1:27" s="40" customFormat="1" ht="15" customHeight="1">
      <c r="A195" s="40">
        <v>194</v>
      </c>
      <c r="B195" s="117">
        <v>719713</v>
      </c>
      <c r="C195" s="40" t="s">
        <v>670</v>
      </c>
      <c r="D195" s="43" t="s">
        <v>122</v>
      </c>
      <c r="E195" s="43" t="s">
        <v>2798</v>
      </c>
      <c r="F195" s="43" t="s">
        <v>6159</v>
      </c>
      <c r="G195" s="40">
        <v>709414</v>
      </c>
      <c r="H195" s="41" t="s">
        <v>673</v>
      </c>
      <c r="I195" s="43" t="s">
        <v>840</v>
      </c>
      <c r="J195" s="40">
        <v>9</v>
      </c>
      <c r="K195" s="43" t="s">
        <v>6327</v>
      </c>
      <c r="L195" s="121">
        <v>20043.468698658144</v>
      </c>
      <c r="M195" s="124">
        <f t="shared" si="5"/>
        <v>180391.21828792329</v>
      </c>
      <c r="N195" s="44"/>
      <c r="O195" s="43"/>
      <c r="P195" s="117"/>
      <c r="Z195" s="121"/>
      <c r="AA195" s="121"/>
    </row>
    <row r="196" spans="1:27" s="40" customFormat="1" ht="15" customHeight="1">
      <c r="A196" s="40">
        <v>195</v>
      </c>
      <c r="B196" s="117">
        <v>719767</v>
      </c>
      <c r="C196" s="40" t="s">
        <v>670</v>
      </c>
      <c r="D196" s="43" t="s">
        <v>679</v>
      </c>
      <c r="E196" s="43" t="s">
        <v>2932</v>
      </c>
      <c r="F196" s="43" t="s">
        <v>6170</v>
      </c>
      <c r="G196" s="40">
        <v>709414</v>
      </c>
      <c r="H196" s="41" t="s">
        <v>673</v>
      </c>
      <c r="I196" s="43" t="s">
        <v>840</v>
      </c>
      <c r="J196" s="40">
        <v>12</v>
      </c>
      <c r="K196" s="43" t="s">
        <v>6316</v>
      </c>
      <c r="L196" s="122">
        <v>9580.5008336255632</v>
      </c>
      <c r="M196" s="124">
        <f t="shared" si="5"/>
        <v>114966.01000350676</v>
      </c>
      <c r="N196" s="42"/>
      <c r="O196" s="43"/>
      <c r="P196" s="117"/>
    </row>
    <row r="197" spans="1:27" s="40" customFormat="1" ht="15" customHeight="1">
      <c r="A197" s="40">
        <v>196</v>
      </c>
      <c r="B197" s="117">
        <v>719896</v>
      </c>
      <c r="C197" s="40" t="s">
        <v>670</v>
      </c>
      <c r="D197" s="43" t="s">
        <v>727</v>
      </c>
      <c r="E197" s="43" t="s">
        <v>2932</v>
      </c>
      <c r="F197" s="43" t="s">
        <v>6363</v>
      </c>
      <c r="G197" s="40">
        <v>709414</v>
      </c>
      <c r="H197" s="41" t="s">
        <v>673</v>
      </c>
      <c r="I197" s="43" t="s">
        <v>840</v>
      </c>
      <c r="J197" s="40">
        <v>9</v>
      </c>
      <c r="K197" s="43" t="s">
        <v>6327</v>
      </c>
      <c r="L197" s="122">
        <v>2295.411419546841</v>
      </c>
      <c r="M197" s="124">
        <f t="shared" si="5"/>
        <v>20658.702775921571</v>
      </c>
      <c r="N197" s="44"/>
      <c r="O197" s="43"/>
      <c r="P197" s="117"/>
    </row>
    <row r="198" spans="1:27" s="40" customFormat="1" ht="15" customHeight="1">
      <c r="A198" s="40">
        <v>197</v>
      </c>
      <c r="B198" s="117">
        <v>819617</v>
      </c>
      <c r="C198" s="40" t="s">
        <v>282</v>
      </c>
      <c r="D198" s="43" t="s">
        <v>551</v>
      </c>
      <c r="E198" s="43" t="s">
        <v>2797</v>
      </c>
      <c r="F198" s="43" t="s">
        <v>6191</v>
      </c>
      <c r="G198" s="40">
        <v>809414</v>
      </c>
      <c r="H198" s="41" t="s">
        <v>553</v>
      </c>
      <c r="I198" s="43" t="s">
        <v>840</v>
      </c>
      <c r="J198" s="40">
        <v>22</v>
      </c>
      <c r="K198" s="43" t="s">
        <v>864</v>
      </c>
      <c r="L198" s="122">
        <v>4591.8199769822777</v>
      </c>
      <c r="M198" s="124">
        <f t="shared" si="5"/>
        <v>101020.03949361011</v>
      </c>
      <c r="N198" s="44"/>
      <c r="O198" s="43"/>
      <c r="P198" s="117"/>
    </row>
    <row r="199" spans="1:27" s="40" customFormat="1" ht="15" customHeight="1">
      <c r="A199" s="40">
        <v>198</v>
      </c>
      <c r="B199" s="117">
        <v>819639</v>
      </c>
      <c r="C199" s="40" t="s">
        <v>282</v>
      </c>
      <c r="D199" s="43" t="s">
        <v>311</v>
      </c>
      <c r="E199" s="43" t="s">
        <v>2801</v>
      </c>
      <c r="F199" s="43" t="s">
        <v>6197</v>
      </c>
      <c r="G199" s="40">
        <v>809421</v>
      </c>
      <c r="H199" s="41" t="s">
        <v>6328</v>
      </c>
      <c r="I199" s="43" t="s">
        <v>840</v>
      </c>
      <c r="J199" s="40">
        <v>9</v>
      </c>
      <c r="K199" s="43" t="s">
        <v>6327</v>
      </c>
      <c r="L199" s="122">
        <v>13959.930440337001</v>
      </c>
      <c r="M199" s="124">
        <f t="shared" si="5"/>
        <v>125639.37396303301</v>
      </c>
      <c r="N199" s="42"/>
      <c r="O199" s="43"/>
      <c r="P199" s="117"/>
    </row>
    <row r="200" spans="1:27" s="40" customFormat="1" ht="15" customHeight="1">
      <c r="A200" s="40">
        <v>199</v>
      </c>
      <c r="B200" s="117">
        <v>819889</v>
      </c>
      <c r="C200" s="40" t="s">
        <v>282</v>
      </c>
      <c r="D200" s="43" t="s">
        <v>297</v>
      </c>
      <c r="E200" s="43" t="s">
        <v>2801</v>
      </c>
      <c r="F200" s="43" t="s">
        <v>6358</v>
      </c>
      <c r="G200" s="40">
        <v>809421</v>
      </c>
      <c r="H200" s="41" t="s">
        <v>6328</v>
      </c>
      <c r="I200" s="43" t="s">
        <v>840</v>
      </c>
      <c r="J200" s="40">
        <v>22</v>
      </c>
      <c r="K200" s="43" t="s">
        <v>864</v>
      </c>
      <c r="L200" s="122">
        <v>4591.8199769822777</v>
      </c>
      <c r="M200" s="124">
        <f t="shared" si="5"/>
        <v>101020.03949361011</v>
      </c>
      <c r="N200" s="44"/>
      <c r="O200" s="43"/>
      <c r="P200" s="117"/>
    </row>
    <row r="201" spans="1:27" s="40" customFormat="1" ht="15" customHeight="1">
      <c r="F201" s="43"/>
      <c r="H201" s="43"/>
      <c r="I201" s="43"/>
      <c r="K201" s="43"/>
      <c r="L201" s="18">
        <f>SUM(L2:L200)</f>
        <v>3076476.8815756198</v>
      </c>
      <c r="M201" s="240">
        <f>SUM(M2:M200)</f>
        <v>51227613.518315442</v>
      </c>
      <c r="N201" s="44"/>
      <c r="O201" s="43"/>
      <c r="P201" s="117"/>
    </row>
    <row r="202" spans="1:27" s="40" customFormat="1" ht="15" customHeight="1">
      <c r="O202" s="43"/>
      <c r="P202" s="117"/>
    </row>
    <row r="203" spans="1:27" s="40" customFormat="1" ht="15" customHeight="1">
      <c r="F203" s="43"/>
      <c r="H203" s="43"/>
      <c r="I203" s="43"/>
      <c r="K203" s="43"/>
      <c r="O203" s="43"/>
    </row>
    <row r="204" spans="1:27" s="40" customFormat="1" ht="15" customHeight="1">
      <c r="F204" s="43"/>
      <c r="H204" s="43"/>
      <c r="I204" s="43"/>
      <c r="K204" s="43"/>
      <c r="O204" s="43"/>
      <c r="Z204" s="121"/>
      <c r="AA204" s="121"/>
    </row>
    <row r="205" spans="1:27" s="40" customFormat="1" ht="15" customHeight="1">
      <c r="F205" s="43"/>
      <c r="H205" s="43"/>
      <c r="I205" s="43"/>
      <c r="K205" s="43"/>
      <c r="O205" s="43"/>
      <c r="Z205" s="121"/>
      <c r="AA205" s="121"/>
    </row>
    <row r="206" spans="1:27" s="40" customFormat="1" ht="15" customHeight="1">
      <c r="F206" s="43"/>
      <c r="H206" s="43"/>
      <c r="I206" s="43"/>
      <c r="K206" s="43"/>
      <c r="O206" s="43"/>
      <c r="P206" s="39"/>
      <c r="Z206" s="121"/>
      <c r="AA206" s="121"/>
    </row>
    <row r="207" spans="1:27" s="40" customFormat="1" ht="15" customHeight="1">
      <c r="F207" s="43"/>
      <c r="H207" s="43"/>
      <c r="I207" s="43"/>
      <c r="K207" s="43"/>
      <c r="O207" s="43"/>
      <c r="P207" s="39"/>
      <c r="Z207" s="121"/>
      <c r="AA207" s="121"/>
    </row>
    <row r="208" spans="1:27" s="40" customFormat="1" ht="15" customHeight="1">
      <c r="F208" s="43"/>
      <c r="H208" s="43"/>
      <c r="I208" s="43"/>
      <c r="K208" s="43"/>
      <c r="O208" s="43"/>
      <c r="P208" s="39"/>
    </row>
    <row r="209" spans="1:27" s="40" customFormat="1" ht="15" customHeight="1">
      <c r="A209" s="39"/>
      <c r="P209" s="39"/>
      <c r="Z209" s="121"/>
      <c r="AA209" s="121"/>
    </row>
    <row r="210" spans="1:27" s="40" customFormat="1" ht="15" customHeight="1">
      <c r="A210" s="39"/>
      <c r="D210" s="43"/>
      <c r="E210" s="43"/>
      <c r="K210" s="43"/>
      <c r="L210" s="123"/>
      <c r="M210" s="123"/>
      <c r="N210" s="4"/>
      <c r="O210" s="38"/>
      <c r="Z210" s="121"/>
      <c r="AA210" s="121"/>
    </row>
    <row r="211" spans="1:27" s="40" customFormat="1" ht="15" customHeight="1">
      <c r="A211" s="39"/>
      <c r="D211" s="43"/>
      <c r="E211" s="43"/>
      <c r="K211" s="43"/>
      <c r="L211" s="123"/>
      <c r="M211" s="123"/>
      <c r="N211" s="4"/>
      <c r="O211" s="38"/>
      <c r="Z211" s="121"/>
      <c r="AA211" s="121"/>
    </row>
    <row r="212" spans="1:27" s="40" customFormat="1" ht="15" customHeight="1">
      <c r="A212" s="39"/>
      <c r="D212" s="43"/>
      <c r="E212" s="43"/>
      <c r="K212" s="43"/>
      <c r="L212" s="123"/>
      <c r="M212" s="123"/>
      <c r="N212" s="4"/>
      <c r="O212" s="38"/>
      <c r="Z212" s="121"/>
      <c r="AA212" s="121"/>
    </row>
    <row r="213" spans="1:27" s="40" customFormat="1" ht="15" customHeight="1">
      <c r="A213" s="39"/>
      <c r="D213" s="43"/>
      <c r="E213" s="43"/>
      <c r="K213" s="43"/>
      <c r="L213" s="123"/>
      <c r="M213" s="123"/>
      <c r="N213" s="4"/>
      <c r="O213" s="38"/>
      <c r="Z213" s="121"/>
      <c r="AA213" s="121"/>
    </row>
    <row r="214" spans="1:27" s="40" customFormat="1" ht="15" customHeight="1">
      <c r="A214" s="39"/>
      <c r="D214" s="43"/>
      <c r="E214" s="43"/>
      <c r="K214" s="43"/>
      <c r="L214" s="123"/>
      <c r="M214" s="123"/>
      <c r="N214" s="4"/>
      <c r="O214" s="38"/>
      <c r="Z214" s="121"/>
      <c r="AA214" s="121"/>
    </row>
    <row r="215" spans="1:27" s="40" customFormat="1" ht="15" customHeight="1">
      <c r="A215" s="39"/>
      <c r="D215" s="43"/>
      <c r="E215" s="43"/>
      <c r="K215" s="43"/>
      <c r="L215" s="123"/>
      <c r="M215" s="123"/>
      <c r="N215" s="4"/>
      <c r="O215" s="38"/>
      <c r="Z215" s="121"/>
      <c r="AA215" s="121"/>
    </row>
    <row r="216" spans="1:27" s="40" customFormat="1" ht="15" customHeight="1">
      <c r="A216" s="39"/>
      <c r="D216" s="43"/>
      <c r="E216" s="43"/>
      <c r="K216" s="43"/>
      <c r="L216" s="123"/>
      <c r="M216" s="123"/>
      <c r="N216" s="4"/>
      <c r="O216" s="38"/>
      <c r="Z216" s="121"/>
      <c r="AA216" s="121"/>
    </row>
    <row r="217" spans="1:27" s="40" customFormat="1" ht="15" customHeight="1">
      <c r="A217" s="39"/>
      <c r="D217" s="43"/>
      <c r="E217" s="43"/>
      <c r="K217" s="43"/>
      <c r="L217" s="123"/>
      <c r="M217" s="123"/>
      <c r="N217" s="4"/>
      <c r="O217" s="38"/>
      <c r="Z217" s="121"/>
      <c r="AA217" s="121"/>
    </row>
    <row r="218" spans="1:27" s="40" customFormat="1" ht="15" customHeight="1">
      <c r="A218" s="39"/>
      <c r="D218" s="43"/>
      <c r="E218" s="43"/>
      <c r="K218" s="43"/>
      <c r="L218" s="123"/>
      <c r="M218" s="123"/>
      <c r="N218" s="4"/>
      <c r="O218" s="38"/>
      <c r="Z218" s="121"/>
      <c r="AA218" s="121"/>
    </row>
    <row r="219" spans="1:27" s="40" customFormat="1" ht="15" customHeight="1">
      <c r="A219" s="39"/>
      <c r="D219" s="43"/>
      <c r="E219" s="43"/>
      <c r="K219" s="43"/>
      <c r="L219" s="123"/>
      <c r="M219" s="123"/>
      <c r="N219" s="4"/>
      <c r="O219" s="38"/>
      <c r="Z219" s="121"/>
      <c r="AA219" s="121"/>
    </row>
    <row r="220" spans="1:27" s="40" customFormat="1" ht="15" customHeight="1">
      <c r="A220" s="39"/>
      <c r="D220" s="43"/>
      <c r="E220" s="43"/>
      <c r="K220" s="43"/>
      <c r="L220" s="123"/>
      <c r="M220" s="123"/>
      <c r="N220" s="4"/>
      <c r="O220" s="38"/>
    </row>
    <row r="221" spans="1:27" s="40" customFormat="1" ht="15" customHeight="1">
      <c r="A221" s="39"/>
      <c r="D221" s="43"/>
      <c r="E221" s="43"/>
      <c r="K221" s="43"/>
      <c r="L221" s="123"/>
      <c r="M221" s="123"/>
      <c r="N221" s="4"/>
      <c r="O221" s="38"/>
    </row>
    <row r="222" spans="1:27" s="40" customFormat="1" ht="15" customHeight="1">
      <c r="A222" s="39"/>
      <c r="D222" s="43"/>
      <c r="E222" s="43"/>
      <c r="K222" s="43"/>
      <c r="L222" s="123"/>
      <c r="M222" s="123"/>
      <c r="N222" s="4"/>
      <c r="O222" s="38"/>
    </row>
    <row r="223" spans="1:27" s="40" customFormat="1" ht="15" customHeight="1">
      <c r="D223" s="43"/>
      <c r="E223" s="43"/>
      <c r="K223" s="43"/>
      <c r="M223" s="123"/>
      <c r="N223" s="4"/>
      <c r="O223" s="38"/>
    </row>
    <row r="224" spans="1:27" s="40" customFormat="1" ht="15" customHeight="1">
      <c r="D224" s="43"/>
      <c r="E224" s="43"/>
      <c r="F224" s="43"/>
      <c r="H224" s="43"/>
      <c r="I224" s="43"/>
      <c r="K224" s="43"/>
      <c r="M224" s="123"/>
      <c r="N224" s="4"/>
      <c r="O224" s="38"/>
    </row>
    <row r="225" spans="1:16" s="40" customFormat="1" ht="15" customHeight="1">
      <c r="D225" s="43"/>
      <c r="E225" s="43"/>
      <c r="F225" s="43"/>
      <c r="H225" s="43"/>
      <c r="I225" s="43"/>
      <c r="K225" s="43"/>
      <c r="M225" s="123"/>
      <c r="N225" s="4"/>
      <c r="O225" s="38"/>
      <c r="P225" s="39"/>
    </row>
    <row r="226" spans="1:16" s="40" customFormat="1" ht="15" customHeight="1">
      <c r="D226" s="43"/>
      <c r="E226" s="43"/>
      <c r="F226" s="43"/>
      <c r="H226" s="43"/>
      <c r="I226" s="43"/>
      <c r="K226" s="43"/>
      <c r="M226" s="123"/>
      <c r="N226" s="4"/>
      <c r="O226" s="38"/>
      <c r="P226" s="39"/>
    </row>
    <row r="227" spans="1:16" s="40" customFormat="1" ht="15" customHeight="1">
      <c r="D227" s="43"/>
      <c r="E227" s="43"/>
      <c r="F227" s="43"/>
      <c r="H227" s="43"/>
      <c r="I227" s="43"/>
      <c r="K227" s="43"/>
      <c r="M227" s="123"/>
      <c r="N227" s="4"/>
      <c r="O227" s="38"/>
      <c r="P227" s="39"/>
    </row>
    <row r="228" spans="1:16" s="40" customFormat="1" ht="15" customHeight="1">
      <c r="D228" s="43"/>
      <c r="E228" s="43"/>
      <c r="F228" s="43"/>
      <c r="H228" s="43"/>
      <c r="I228" s="43"/>
      <c r="K228" s="43"/>
      <c r="M228" s="123"/>
      <c r="N228" s="4"/>
      <c r="O228" s="38"/>
      <c r="P228" s="39"/>
    </row>
    <row r="229" spans="1:16" s="40" customFormat="1" ht="15" customHeight="1">
      <c r="D229" s="43"/>
      <c r="E229" s="43"/>
      <c r="F229" s="43"/>
      <c r="H229" s="43"/>
      <c r="I229" s="43"/>
      <c r="K229" s="43"/>
      <c r="M229" s="123"/>
      <c r="N229" s="4"/>
      <c r="O229" s="38"/>
      <c r="P229" s="39"/>
    </row>
    <row r="230" spans="1:16" s="40" customFormat="1" ht="15" customHeight="1">
      <c r="A230" s="39"/>
      <c r="B230" s="120"/>
      <c r="C230" s="39"/>
      <c r="D230" s="38"/>
      <c r="E230" s="38"/>
      <c r="F230" s="38"/>
      <c r="G230" s="39"/>
      <c r="H230" s="38"/>
      <c r="I230" s="38"/>
      <c r="J230" s="39"/>
      <c r="K230" s="43"/>
      <c r="L230" s="123"/>
      <c r="M230" s="123"/>
      <c r="N230" s="4"/>
      <c r="O230" s="38"/>
      <c r="P230" s="39"/>
    </row>
    <row r="231" spans="1:16" s="40" customFormat="1" ht="15" customHeight="1">
      <c r="A231" s="39"/>
      <c r="B231" s="120"/>
      <c r="C231" s="39"/>
      <c r="D231" s="38"/>
      <c r="E231" s="38"/>
      <c r="F231" s="38"/>
      <c r="G231" s="39"/>
      <c r="H231" s="38"/>
      <c r="I231" s="38"/>
      <c r="J231" s="39"/>
      <c r="K231" s="43"/>
      <c r="L231" s="123"/>
      <c r="M231" s="123"/>
      <c r="N231" s="4"/>
      <c r="O231" s="38"/>
      <c r="P231" s="39"/>
    </row>
    <row r="232" spans="1:16" s="40" customFormat="1" ht="15" customHeight="1">
      <c r="A232" s="39"/>
      <c r="B232" s="120"/>
      <c r="C232" s="39"/>
      <c r="D232" s="38"/>
      <c r="E232" s="38"/>
      <c r="F232" s="38"/>
      <c r="G232" s="39"/>
      <c r="H232" s="38"/>
      <c r="I232" s="38"/>
      <c r="J232" s="39"/>
      <c r="K232" s="43"/>
      <c r="L232" s="123"/>
      <c r="M232" s="123"/>
      <c r="N232" s="4"/>
      <c r="O232" s="38"/>
      <c r="P232" s="39"/>
    </row>
    <row r="233" spans="1:16" s="40" customFormat="1" ht="15" customHeight="1">
      <c r="A233" s="39"/>
      <c r="B233" s="120"/>
      <c r="C233" s="39"/>
      <c r="D233" s="38"/>
      <c r="E233" s="38"/>
      <c r="F233" s="38"/>
      <c r="G233" s="39"/>
      <c r="H233" s="38"/>
      <c r="I233" s="38"/>
      <c r="J233" s="39"/>
      <c r="K233" s="43"/>
      <c r="L233" s="123"/>
      <c r="M233" s="123"/>
      <c r="N233" s="4"/>
      <c r="O233" s="38"/>
      <c r="P233" s="39"/>
    </row>
    <row r="234" spans="1:16" s="40" customFormat="1" ht="15" customHeight="1">
      <c r="A234" s="39"/>
      <c r="B234" s="120"/>
      <c r="C234" s="39"/>
      <c r="D234" s="38"/>
      <c r="E234" s="38"/>
      <c r="F234" s="38"/>
      <c r="G234" s="39"/>
      <c r="H234" s="38"/>
      <c r="I234" s="38"/>
      <c r="J234" s="39"/>
      <c r="K234" s="43"/>
      <c r="L234" s="123"/>
      <c r="M234" s="123"/>
      <c r="N234" s="4"/>
      <c r="O234" s="38"/>
      <c r="P234" s="39"/>
    </row>
    <row r="235" spans="1:16" s="40" customFormat="1" ht="15" customHeight="1">
      <c r="A235" s="39"/>
      <c r="B235" s="120"/>
      <c r="C235" s="39"/>
      <c r="D235" s="38"/>
      <c r="E235" s="38"/>
      <c r="F235" s="38"/>
      <c r="G235" s="39"/>
      <c r="H235" s="38"/>
      <c r="I235" s="38"/>
      <c r="J235" s="39"/>
      <c r="K235" s="43"/>
      <c r="L235" s="123"/>
      <c r="M235" s="123"/>
      <c r="N235" s="4"/>
      <c r="O235" s="38"/>
      <c r="P235" s="39"/>
    </row>
    <row r="236" spans="1:16" s="40" customFormat="1" ht="15" customHeight="1">
      <c r="A236" s="39"/>
      <c r="B236" s="120"/>
      <c r="C236" s="39"/>
      <c r="D236" s="38"/>
      <c r="E236" s="38"/>
      <c r="F236" s="38"/>
      <c r="G236" s="39"/>
      <c r="H236" s="38"/>
      <c r="I236" s="38"/>
      <c r="J236" s="39"/>
      <c r="K236" s="43"/>
      <c r="L236" s="123"/>
      <c r="M236" s="123"/>
      <c r="N236" s="4"/>
      <c r="O236" s="38"/>
      <c r="P236" s="39"/>
    </row>
    <row r="237" spans="1:16" s="40" customFormat="1" ht="15" customHeight="1">
      <c r="A237" s="39"/>
      <c r="B237" s="120"/>
      <c r="C237" s="39"/>
      <c r="D237" s="38"/>
      <c r="E237" s="38"/>
      <c r="F237" s="38"/>
      <c r="G237" s="39"/>
      <c r="H237" s="38"/>
      <c r="I237" s="38"/>
      <c r="J237" s="39"/>
      <c r="K237" s="43"/>
      <c r="L237" s="123"/>
      <c r="M237" s="123"/>
      <c r="N237" s="4"/>
      <c r="O237" s="38"/>
      <c r="P237" s="39"/>
    </row>
    <row r="238" spans="1:16" s="40" customFormat="1" ht="15" customHeight="1">
      <c r="A238" s="39"/>
      <c r="B238" s="120"/>
      <c r="C238" s="39"/>
      <c r="D238" s="38"/>
      <c r="E238" s="38"/>
      <c r="F238" s="38"/>
      <c r="G238" s="39"/>
      <c r="H238" s="38"/>
      <c r="I238" s="38"/>
      <c r="J238" s="39"/>
      <c r="K238" s="43"/>
      <c r="L238" s="123"/>
      <c r="M238" s="123"/>
      <c r="N238" s="4"/>
      <c r="O238" s="38"/>
      <c r="P238" s="39"/>
    </row>
    <row r="239" spans="1:16" s="40" customFormat="1" ht="15" customHeight="1">
      <c r="A239" s="39"/>
      <c r="B239" s="120"/>
      <c r="C239" s="39"/>
      <c r="D239" s="38"/>
      <c r="E239" s="38"/>
      <c r="F239" s="38"/>
      <c r="G239" s="39"/>
      <c r="H239" s="38"/>
      <c r="I239" s="38"/>
      <c r="J239" s="39"/>
      <c r="K239" s="43"/>
      <c r="L239" s="123"/>
      <c r="M239" s="123"/>
      <c r="N239" s="4"/>
      <c r="O239" s="38"/>
      <c r="P239" s="39"/>
    </row>
    <row r="240" spans="1:16" s="40" customFormat="1" ht="15" customHeight="1">
      <c r="A240" s="39"/>
      <c r="B240" s="120"/>
      <c r="C240" s="39"/>
      <c r="D240" s="38"/>
      <c r="E240" s="38"/>
      <c r="F240" s="38"/>
      <c r="G240" s="39"/>
      <c r="H240" s="38"/>
      <c r="I240" s="38"/>
      <c r="J240" s="39"/>
      <c r="K240" s="43"/>
      <c r="L240" s="123"/>
      <c r="M240" s="123"/>
      <c r="N240" s="4"/>
      <c r="O240" s="38"/>
      <c r="P240" s="39"/>
    </row>
    <row r="241" spans="1:27" s="40" customFormat="1" ht="15" customHeight="1">
      <c r="A241" s="39"/>
      <c r="B241" s="120"/>
      <c r="C241" s="39"/>
      <c r="D241" s="38"/>
      <c r="E241" s="38"/>
      <c r="F241" s="38"/>
      <c r="G241" s="39"/>
      <c r="H241" s="38"/>
      <c r="I241" s="38"/>
      <c r="J241" s="39"/>
      <c r="K241" s="43"/>
      <c r="L241" s="123"/>
      <c r="M241" s="123"/>
      <c r="N241" s="4"/>
      <c r="O241" s="38"/>
      <c r="P241" s="39"/>
    </row>
    <row r="242" spans="1:27" s="40" customFormat="1" ht="15" customHeight="1">
      <c r="A242" s="39"/>
      <c r="B242" s="120"/>
      <c r="C242" s="39" t="s">
        <v>3</v>
      </c>
      <c r="D242" s="39" t="s">
        <v>3</v>
      </c>
      <c r="E242" s="39"/>
      <c r="F242" s="38"/>
      <c r="G242" s="39"/>
      <c r="H242" s="38"/>
      <c r="I242" s="38"/>
      <c r="J242" s="39"/>
      <c r="K242" s="43"/>
      <c r="L242" s="123"/>
      <c r="M242" s="123"/>
      <c r="N242" s="4"/>
      <c r="O242" s="38"/>
      <c r="P242" s="39"/>
    </row>
    <row r="243" spans="1:27" s="40" customFormat="1" hidden="1">
      <c r="A243" s="39"/>
      <c r="B243" s="120"/>
      <c r="C243" s="39"/>
      <c r="D243" s="38"/>
      <c r="E243" s="38"/>
      <c r="F243" s="38"/>
      <c r="G243" s="39"/>
      <c r="H243" s="38"/>
      <c r="I243" s="38"/>
      <c r="J243" s="39"/>
      <c r="K243" s="43"/>
      <c r="L243" s="123"/>
      <c r="M243" s="123"/>
      <c r="N243" s="4"/>
      <c r="O243" s="38"/>
      <c r="P243" s="39"/>
    </row>
    <row r="244" spans="1:27" s="40" customFormat="1">
      <c r="A244" s="39"/>
      <c r="B244" s="120"/>
      <c r="C244" s="39"/>
      <c r="D244" s="38"/>
      <c r="E244" s="38"/>
      <c r="F244" s="38"/>
      <c r="G244" s="39"/>
      <c r="H244" s="38"/>
      <c r="I244" s="38"/>
      <c r="J244" s="39"/>
      <c r="K244" s="43"/>
      <c r="L244" s="123"/>
      <c r="M244" s="123"/>
      <c r="N244" s="4"/>
      <c r="O244" s="38"/>
      <c r="P244" s="39"/>
      <c r="Z244" s="121"/>
      <c r="AA244" s="121"/>
    </row>
    <row r="245" spans="1:27" s="40" customFormat="1">
      <c r="A245" s="39"/>
      <c r="B245" s="120"/>
      <c r="C245" s="39"/>
      <c r="D245" s="38"/>
      <c r="E245" s="38"/>
      <c r="F245" s="38"/>
      <c r="G245" s="39"/>
      <c r="H245" s="38"/>
      <c r="I245" s="38"/>
      <c r="J245" s="39"/>
      <c r="K245" s="43"/>
      <c r="L245" s="123"/>
      <c r="M245" s="123"/>
      <c r="N245" s="4"/>
      <c r="O245" s="38"/>
      <c r="P245" s="39"/>
      <c r="Z245" s="121"/>
      <c r="AA245" s="121"/>
    </row>
    <row r="246" spans="1:27" s="40" customFormat="1">
      <c r="A246" s="39"/>
      <c r="B246" s="120"/>
      <c r="C246" s="39"/>
      <c r="D246" s="38"/>
      <c r="E246" s="38"/>
      <c r="F246" s="38"/>
      <c r="G246" s="39"/>
      <c r="H246" s="38"/>
      <c r="I246" s="38"/>
      <c r="J246" s="39"/>
      <c r="K246" s="43"/>
      <c r="L246" s="123"/>
      <c r="M246" s="123"/>
      <c r="N246" s="4"/>
      <c r="O246" s="38"/>
      <c r="P246" s="39"/>
      <c r="Z246" s="121"/>
      <c r="AA246" s="121"/>
    </row>
    <row r="247" spans="1:27" s="40" customFormat="1">
      <c r="A247" s="39"/>
      <c r="B247" s="120"/>
      <c r="C247" s="39"/>
      <c r="D247" s="38"/>
      <c r="E247" s="38"/>
      <c r="F247" s="38"/>
      <c r="G247" s="39"/>
      <c r="H247" s="38"/>
      <c r="I247" s="38"/>
      <c r="J247" s="39"/>
      <c r="K247" s="43"/>
      <c r="L247" s="123"/>
      <c r="M247" s="123"/>
      <c r="N247" s="4"/>
      <c r="O247" s="38"/>
      <c r="P247" s="39"/>
      <c r="Z247" s="121"/>
      <c r="AA247" s="121"/>
    </row>
    <row r="248" spans="1:27" s="40" customFormat="1">
      <c r="A248" s="39"/>
      <c r="B248" s="120"/>
      <c r="C248" s="39"/>
      <c r="D248" s="38"/>
      <c r="E248" s="38"/>
      <c r="F248" s="38"/>
      <c r="G248" s="39"/>
      <c r="H248" s="38"/>
      <c r="I248" s="38"/>
      <c r="J248" s="39"/>
      <c r="K248" s="43"/>
      <c r="L248" s="123"/>
      <c r="M248" s="123"/>
      <c r="N248" s="4"/>
      <c r="O248" s="38"/>
      <c r="P248" s="39"/>
      <c r="Z248" s="121"/>
      <c r="AA248" s="121"/>
    </row>
    <row r="249" spans="1:27" s="40" customFormat="1">
      <c r="A249" s="39"/>
      <c r="B249" s="120"/>
      <c r="C249" s="39"/>
      <c r="D249" s="38"/>
      <c r="E249" s="38"/>
      <c r="F249" s="38"/>
      <c r="G249" s="39"/>
      <c r="H249" s="38"/>
      <c r="I249" s="38"/>
      <c r="J249" s="39"/>
      <c r="K249" s="43"/>
      <c r="L249" s="123"/>
      <c r="M249" s="123"/>
      <c r="N249" s="4"/>
      <c r="O249" s="38"/>
      <c r="P249" s="39"/>
      <c r="Z249" s="121"/>
      <c r="AA249" s="121"/>
    </row>
    <row r="250" spans="1:27" s="40" customFormat="1">
      <c r="A250" s="39"/>
      <c r="B250" s="120"/>
      <c r="C250" s="39"/>
      <c r="D250" s="38"/>
      <c r="E250" s="38"/>
      <c r="F250" s="38"/>
      <c r="G250" s="39"/>
      <c r="H250" s="38"/>
      <c r="I250" s="38"/>
      <c r="J250" s="39"/>
      <c r="K250" s="43"/>
      <c r="L250" s="123"/>
      <c r="M250" s="123"/>
      <c r="N250" s="4"/>
      <c r="O250" s="38"/>
      <c r="P250" s="39"/>
      <c r="Z250" s="121"/>
      <c r="AA250" s="121"/>
    </row>
    <row r="251" spans="1:27" s="40" customFormat="1">
      <c r="A251" s="39"/>
      <c r="B251" s="120"/>
      <c r="C251" s="39"/>
      <c r="D251" s="38"/>
      <c r="E251" s="38"/>
      <c r="F251" s="38"/>
      <c r="G251" s="39"/>
      <c r="H251" s="38"/>
      <c r="I251" s="38"/>
      <c r="J251" s="39"/>
      <c r="K251" s="43"/>
      <c r="L251" s="123"/>
      <c r="M251" s="123"/>
      <c r="N251" s="4"/>
      <c r="O251" s="38"/>
      <c r="P251" s="39"/>
      <c r="Z251" s="121"/>
      <c r="AA251" s="121"/>
    </row>
    <row r="252" spans="1:27" s="40" customFormat="1">
      <c r="A252" s="39"/>
      <c r="B252" s="120"/>
      <c r="C252" s="39"/>
      <c r="D252" s="38"/>
      <c r="E252" s="38"/>
      <c r="F252" s="38"/>
      <c r="G252" s="39"/>
      <c r="H252" s="38"/>
      <c r="I252" s="38"/>
      <c r="J252" s="39"/>
      <c r="K252" s="43"/>
      <c r="L252" s="123"/>
      <c r="M252" s="123"/>
      <c r="N252" s="4"/>
      <c r="O252" s="38"/>
      <c r="P252" s="39"/>
      <c r="Z252" s="121"/>
      <c r="AA252" s="121"/>
    </row>
    <row r="253" spans="1:27" s="40" customFormat="1">
      <c r="A253" s="39"/>
      <c r="B253" s="120"/>
      <c r="C253" s="39"/>
      <c r="D253" s="38"/>
      <c r="E253" s="38"/>
      <c r="F253" s="38"/>
      <c r="G253" s="39"/>
      <c r="H253" s="38"/>
      <c r="I253" s="38"/>
      <c r="J253" s="39"/>
      <c r="K253" s="43"/>
      <c r="L253" s="123"/>
      <c r="M253" s="123"/>
      <c r="N253" s="4"/>
      <c r="O253" s="38"/>
      <c r="P253" s="39"/>
      <c r="Z253" s="121"/>
      <c r="AA253" s="121"/>
    </row>
    <row r="254" spans="1:27" s="40" customFormat="1">
      <c r="A254" s="39"/>
      <c r="B254" s="120"/>
      <c r="C254" s="39"/>
      <c r="D254" s="38"/>
      <c r="E254" s="38"/>
      <c r="F254" s="38"/>
      <c r="G254" s="39"/>
      <c r="H254" s="38"/>
      <c r="I254" s="38"/>
      <c r="J254" s="39"/>
      <c r="K254" s="43"/>
      <c r="L254" s="123"/>
      <c r="M254" s="123"/>
      <c r="N254" s="4"/>
      <c r="O254" s="38"/>
      <c r="P254" s="39"/>
      <c r="Z254" s="121"/>
      <c r="AA254" s="121"/>
    </row>
    <row r="255" spans="1:27" s="40" customFormat="1">
      <c r="A255" s="39"/>
      <c r="B255" s="120"/>
      <c r="C255" s="39"/>
      <c r="D255" s="38"/>
      <c r="E255" s="38"/>
      <c r="F255" s="38"/>
      <c r="G255" s="39"/>
      <c r="H255" s="38"/>
      <c r="I255" s="38"/>
      <c r="J255" s="39"/>
      <c r="K255" s="43"/>
      <c r="L255" s="123"/>
      <c r="M255" s="123"/>
      <c r="N255" s="4"/>
      <c r="O255" s="38"/>
      <c r="P255" s="39"/>
      <c r="Z255" s="121"/>
      <c r="AA255" s="121"/>
    </row>
    <row r="256" spans="1:27" s="40" customFormat="1">
      <c r="A256" s="39"/>
      <c r="B256" s="120"/>
      <c r="C256" s="39"/>
      <c r="D256" s="38"/>
      <c r="E256" s="38"/>
      <c r="F256" s="38"/>
      <c r="G256" s="39"/>
      <c r="H256" s="38"/>
      <c r="I256" s="38"/>
      <c r="J256" s="39"/>
      <c r="K256" s="43"/>
      <c r="L256" s="123"/>
      <c r="M256" s="123"/>
      <c r="N256" s="4"/>
      <c r="O256" s="38"/>
      <c r="P256" s="39"/>
      <c r="Z256" s="121"/>
      <c r="AA256" s="121"/>
    </row>
    <row r="257" spans="4:27">
      <c r="D257" s="38"/>
      <c r="E257" s="38"/>
      <c r="Z257" s="125"/>
      <c r="AA257" s="125"/>
    </row>
    <row r="258" spans="4:27">
      <c r="D258" s="38"/>
      <c r="E258" s="38"/>
      <c r="Z258" s="125"/>
      <c r="AA258" s="125"/>
    </row>
    <row r="259" spans="4:27">
      <c r="D259" s="38"/>
      <c r="E259" s="38"/>
      <c r="Z259" s="125"/>
      <c r="AA259" s="125"/>
    </row>
    <row r="260" spans="4:27">
      <c r="D260" s="38"/>
      <c r="E260" s="38"/>
      <c r="Z260" s="125"/>
      <c r="AA260" s="125"/>
    </row>
    <row r="261" spans="4:27">
      <c r="D261" s="38"/>
      <c r="E261" s="38"/>
      <c r="Z261" s="125"/>
      <c r="AA261" s="125"/>
    </row>
    <row r="262" spans="4:27">
      <c r="D262" s="38"/>
      <c r="E262" s="38"/>
      <c r="Z262" s="125"/>
      <c r="AA262" s="125"/>
    </row>
    <row r="263" spans="4:27">
      <c r="D263" s="38"/>
      <c r="E263" s="38"/>
      <c r="Z263" s="125"/>
      <c r="AA263" s="125"/>
    </row>
    <row r="264" spans="4:27">
      <c r="D264" s="38"/>
      <c r="E264" s="38"/>
      <c r="Z264" s="125"/>
      <c r="AA264" s="125"/>
    </row>
    <row r="265" spans="4:27">
      <c r="D265" s="38"/>
      <c r="E265" s="38"/>
      <c r="Z265" s="125"/>
      <c r="AA265" s="125"/>
    </row>
    <row r="266" spans="4:27">
      <c r="D266" s="38"/>
      <c r="E266" s="38"/>
      <c r="Z266" s="125"/>
      <c r="AA266" s="125"/>
    </row>
    <row r="267" spans="4:27">
      <c r="D267" s="38"/>
      <c r="E267" s="38"/>
      <c r="Z267" s="125"/>
      <c r="AA267" s="125"/>
    </row>
    <row r="268" spans="4:27">
      <c r="D268" s="38"/>
      <c r="E268" s="38"/>
      <c r="Z268" s="125"/>
      <c r="AA268" s="125"/>
    </row>
    <row r="269" spans="4:27">
      <c r="D269" s="38"/>
      <c r="E269" s="38"/>
      <c r="Z269" s="125"/>
      <c r="AA269" s="125"/>
    </row>
    <row r="270" spans="4:27">
      <c r="D270" s="38"/>
      <c r="E270" s="38"/>
      <c r="Z270" s="125"/>
      <c r="AA270" s="125"/>
    </row>
    <row r="271" spans="4:27">
      <c r="D271" s="38"/>
      <c r="E271" s="38"/>
      <c r="Z271" s="125"/>
      <c r="AA271" s="125"/>
    </row>
    <row r="272" spans="4:27">
      <c r="D272" s="38"/>
      <c r="E272" s="38"/>
      <c r="Z272" s="125"/>
      <c r="AA272" s="125"/>
    </row>
    <row r="273" spans="4:27">
      <c r="D273" s="38"/>
      <c r="E273" s="38"/>
      <c r="Z273" s="125"/>
      <c r="AA273" s="125"/>
    </row>
    <row r="274" spans="4:27">
      <c r="D274" s="38"/>
      <c r="E274" s="38"/>
      <c r="Z274" s="125"/>
      <c r="AA274" s="125"/>
    </row>
    <row r="275" spans="4:27">
      <c r="D275" s="38"/>
      <c r="E275" s="38"/>
      <c r="Z275" s="125"/>
      <c r="AA275" s="125"/>
    </row>
    <row r="276" spans="4:27">
      <c r="D276" s="38"/>
      <c r="E276" s="38"/>
      <c r="Z276" s="125"/>
      <c r="AA276" s="125"/>
    </row>
    <row r="277" spans="4:27">
      <c r="D277" s="38"/>
      <c r="E277" s="38"/>
      <c r="Z277" s="125"/>
      <c r="AA277" s="125"/>
    </row>
    <row r="278" spans="4:27">
      <c r="D278" s="38"/>
      <c r="E278" s="38"/>
      <c r="Z278" s="125"/>
      <c r="AA278" s="125"/>
    </row>
    <row r="279" spans="4:27">
      <c r="D279" s="38"/>
      <c r="E279" s="38"/>
      <c r="Z279" s="125"/>
      <c r="AA279" s="125"/>
    </row>
    <row r="280" spans="4:27">
      <c r="D280" s="38"/>
      <c r="E280" s="38"/>
      <c r="Z280" s="125"/>
      <c r="AA280" s="125"/>
    </row>
    <row r="281" spans="4:27">
      <c r="D281" s="38"/>
      <c r="E281" s="38"/>
      <c r="Z281" s="125"/>
      <c r="AA281" s="125"/>
    </row>
    <row r="282" spans="4:27">
      <c r="D282" s="38"/>
      <c r="E282" s="38"/>
      <c r="Z282" s="125"/>
      <c r="AA282" s="125"/>
    </row>
    <row r="283" spans="4:27">
      <c r="D283" s="38"/>
      <c r="E283" s="38"/>
      <c r="Z283" s="125"/>
      <c r="AA283" s="125"/>
    </row>
    <row r="284" spans="4:27">
      <c r="D284" s="38"/>
      <c r="E284" s="38"/>
      <c r="Z284" s="125"/>
      <c r="AA284" s="125"/>
    </row>
    <row r="285" spans="4:27">
      <c r="D285" s="38"/>
      <c r="E285" s="38"/>
      <c r="Z285" s="125"/>
      <c r="AA285" s="125"/>
    </row>
    <row r="286" spans="4:27">
      <c r="D286" s="38"/>
      <c r="E286" s="38"/>
      <c r="Z286" s="125"/>
      <c r="AA286" s="125"/>
    </row>
    <row r="287" spans="4:27">
      <c r="D287" s="38"/>
      <c r="E287" s="38"/>
      <c r="Z287" s="125"/>
      <c r="AA287" s="125"/>
    </row>
    <row r="288" spans="4:27">
      <c r="D288" s="38"/>
      <c r="E288" s="38"/>
      <c r="Z288" s="125"/>
      <c r="AA288" s="125"/>
    </row>
    <row r="289" spans="4:27">
      <c r="D289" s="38"/>
      <c r="E289" s="38"/>
      <c r="Z289" s="125"/>
      <c r="AA289" s="125"/>
    </row>
    <row r="290" spans="4:27">
      <c r="D290" s="38"/>
      <c r="E290" s="38"/>
      <c r="Z290" s="125"/>
      <c r="AA290" s="125"/>
    </row>
    <row r="291" spans="4:27">
      <c r="D291" s="38"/>
      <c r="E291" s="38"/>
      <c r="Z291" s="125"/>
      <c r="AA291" s="125"/>
    </row>
    <row r="292" spans="4:27">
      <c r="D292" s="38"/>
      <c r="E292" s="38"/>
      <c r="Z292" s="125"/>
      <c r="AA292" s="125"/>
    </row>
    <row r="293" spans="4:27">
      <c r="D293" s="38"/>
      <c r="E293" s="38"/>
      <c r="Z293" s="125"/>
      <c r="AA293" s="125"/>
    </row>
    <row r="294" spans="4:27">
      <c r="D294" s="38"/>
      <c r="E294" s="38"/>
      <c r="Z294" s="125"/>
      <c r="AA294" s="125"/>
    </row>
    <row r="295" spans="4:27">
      <c r="D295" s="38"/>
      <c r="E295" s="38"/>
      <c r="Z295" s="125"/>
      <c r="AA295" s="125"/>
    </row>
    <row r="296" spans="4:27">
      <c r="D296" s="38"/>
      <c r="E296" s="38"/>
      <c r="Z296" s="125"/>
      <c r="AA296" s="125"/>
    </row>
    <row r="297" spans="4:27">
      <c r="D297" s="38"/>
      <c r="E297" s="38"/>
      <c r="Z297" s="125"/>
      <c r="AA297" s="125"/>
    </row>
    <row r="298" spans="4:27">
      <c r="D298" s="38"/>
      <c r="E298" s="38"/>
      <c r="Z298" s="125"/>
      <c r="AA298" s="125"/>
    </row>
    <row r="299" spans="4:27">
      <c r="D299" s="38"/>
      <c r="E299" s="38"/>
      <c r="Z299" s="125"/>
      <c r="AA299" s="125"/>
    </row>
    <row r="300" spans="4:27">
      <c r="D300" s="38"/>
      <c r="E300" s="38"/>
      <c r="Z300" s="125"/>
      <c r="AA300" s="125"/>
    </row>
    <row r="301" spans="4:27">
      <c r="D301" s="38"/>
      <c r="E301" s="38"/>
      <c r="Z301" s="125"/>
      <c r="AA301" s="125"/>
    </row>
    <row r="302" spans="4:27">
      <c r="D302" s="38"/>
      <c r="E302" s="38"/>
      <c r="Z302" s="125"/>
      <c r="AA302" s="125"/>
    </row>
    <row r="303" spans="4:27">
      <c r="D303" s="38"/>
      <c r="E303" s="38"/>
      <c r="Z303" s="125"/>
      <c r="AA303" s="125"/>
    </row>
    <row r="304" spans="4:27">
      <c r="D304" s="38"/>
      <c r="E304" s="38"/>
      <c r="Z304" s="125"/>
      <c r="AA304" s="125"/>
    </row>
    <row r="305" spans="4:27">
      <c r="D305" s="38"/>
      <c r="E305" s="38"/>
      <c r="Z305" s="125"/>
      <c r="AA305" s="125"/>
    </row>
    <row r="306" spans="4:27">
      <c r="D306" s="38"/>
      <c r="E306" s="38"/>
      <c r="Z306" s="125"/>
      <c r="AA306" s="125"/>
    </row>
    <row r="307" spans="4:27">
      <c r="D307" s="38"/>
      <c r="E307" s="38"/>
      <c r="Z307" s="125"/>
      <c r="AA307" s="125"/>
    </row>
    <row r="308" spans="4:27">
      <c r="D308" s="38"/>
      <c r="E308" s="38"/>
      <c r="Z308" s="125"/>
      <c r="AA308" s="125"/>
    </row>
    <row r="309" spans="4:27">
      <c r="D309" s="38"/>
      <c r="E309" s="38"/>
      <c r="Z309" s="125"/>
      <c r="AA309" s="125"/>
    </row>
    <row r="310" spans="4:27">
      <c r="D310" s="38"/>
      <c r="E310" s="38"/>
      <c r="Z310" s="125"/>
      <c r="AA310" s="125"/>
    </row>
    <row r="311" spans="4:27">
      <c r="D311" s="38"/>
      <c r="E311" s="38"/>
      <c r="Z311" s="125"/>
      <c r="AA311" s="125"/>
    </row>
    <row r="312" spans="4:27">
      <c r="D312" s="38"/>
      <c r="E312" s="38"/>
      <c r="Z312" s="125"/>
      <c r="AA312" s="125"/>
    </row>
    <row r="313" spans="4:27">
      <c r="D313" s="38"/>
      <c r="E313" s="38"/>
      <c r="Z313" s="125"/>
      <c r="AA313" s="125"/>
    </row>
    <row r="314" spans="4:27">
      <c r="D314" s="38"/>
      <c r="E314" s="38"/>
      <c r="Z314" s="125"/>
      <c r="AA314" s="125"/>
    </row>
    <row r="315" spans="4:27">
      <c r="D315" s="38"/>
      <c r="E315" s="38"/>
      <c r="Z315" s="125"/>
      <c r="AA315" s="125"/>
    </row>
    <row r="316" spans="4:27">
      <c r="D316" s="38"/>
      <c r="E316" s="38"/>
      <c r="Z316" s="125"/>
      <c r="AA316" s="125"/>
    </row>
    <row r="317" spans="4:27">
      <c r="D317" s="38"/>
      <c r="E317" s="38"/>
      <c r="Z317" s="125"/>
      <c r="AA317" s="125"/>
    </row>
    <row r="318" spans="4:27">
      <c r="D318" s="38"/>
      <c r="E318" s="38"/>
      <c r="Z318" s="125"/>
      <c r="AA318" s="125"/>
    </row>
    <row r="319" spans="4:27">
      <c r="D319" s="38"/>
      <c r="E319" s="38"/>
      <c r="Z319" s="125"/>
      <c r="AA319" s="125"/>
    </row>
    <row r="320" spans="4:27">
      <c r="D320" s="38"/>
      <c r="E320" s="38"/>
      <c r="Z320" s="125"/>
      <c r="AA320" s="125"/>
    </row>
    <row r="321" spans="4:27">
      <c r="D321" s="38"/>
      <c r="E321" s="38"/>
      <c r="Z321" s="125"/>
      <c r="AA321" s="125"/>
    </row>
    <row r="322" spans="4:27">
      <c r="D322" s="38"/>
      <c r="E322" s="38"/>
      <c r="Z322" s="125"/>
      <c r="AA322" s="125"/>
    </row>
    <row r="323" spans="4:27">
      <c r="D323" s="38"/>
      <c r="E323" s="38"/>
      <c r="Z323" s="125"/>
      <c r="AA323" s="125"/>
    </row>
    <row r="324" spans="4:27">
      <c r="D324" s="38"/>
      <c r="E324" s="38"/>
      <c r="Z324" s="125"/>
      <c r="AA324" s="125"/>
    </row>
    <row r="325" spans="4:27">
      <c r="D325" s="38"/>
      <c r="E325" s="38"/>
      <c r="Z325" s="125"/>
      <c r="AA325" s="125"/>
    </row>
    <row r="326" spans="4:27">
      <c r="D326" s="38"/>
      <c r="E326" s="38"/>
      <c r="Z326" s="125"/>
      <c r="AA326" s="125"/>
    </row>
    <row r="327" spans="4:27">
      <c r="D327" s="38"/>
      <c r="E327" s="38"/>
      <c r="Z327" s="125"/>
      <c r="AA327" s="125"/>
    </row>
    <row r="328" spans="4:27">
      <c r="D328" s="38"/>
      <c r="E328" s="38"/>
      <c r="Z328" s="125"/>
      <c r="AA328" s="125"/>
    </row>
    <row r="329" spans="4:27">
      <c r="D329" s="38"/>
      <c r="E329" s="38"/>
      <c r="Z329" s="125"/>
      <c r="AA329" s="125"/>
    </row>
    <row r="330" spans="4:27">
      <c r="D330" s="38"/>
      <c r="E330" s="38"/>
      <c r="Z330" s="125"/>
      <c r="AA330" s="125"/>
    </row>
    <row r="331" spans="4:27">
      <c r="D331" s="38"/>
      <c r="E331" s="38"/>
      <c r="Z331" s="125"/>
      <c r="AA331" s="125"/>
    </row>
    <row r="332" spans="4:27">
      <c r="D332" s="38"/>
      <c r="E332" s="38"/>
      <c r="Z332" s="125"/>
      <c r="AA332" s="125"/>
    </row>
    <row r="333" spans="4:27">
      <c r="D333" s="38"/>
      <c r="E333" s="38"/>
      <c r="Z333" s="125"/>
      <c r="AA333" s="125"/>
    </row>
    <row r="334" spans="4:27">
      <c r="D334" s="38"/>
      <c r="E334" s="38"/>
      <c r="Z334" s="125"/>
      <c r="AA334" s="125"/>
    </row>
    <row r="335" spans="4:27">
      <c r="D335" s="38"/>
      <c r="E335" s="38"/>
      <c r="Z335" s="125"/>
      <c r="AA335" s="125"/>
    </row>
    <row r="336" spans="4:27">
      <c r="D336" s="38"/>
      <c r="E336" s="38"/>
      <c r="Z336" s="125"/>
      <c r="AA336" s="125"/>
    </row>
    <row r="337" spans="4:27">
      <c r="D337" s="38"/>
      <c r="E337" s="38"/>
      <c r="Z337" s="125"/>
      <c r="AA337" s="125"/>
    </row>
    <row r="338" spans="4:27">
      <c r="D338" s="38"/>
      <c r="E338" s="38"/>
      <c r="Z338" s="125"/>
      <c r="AA338" s="125"/>
    </row>
    <row r="339" spans="4:27">
      <c r="D339" s="38"/>
      <c r="E339" s="38"/>
      <c r="Z339" s="125"/>
      <c r="AA339" s="125"/>
    </row>
    <row r="340" spans="4:27">
      <c r="D340" s="38"/>
      <c r="E340" s="38"/>
      <c r="Z340" s="125"/>
      <c r="AA340" s="125"/>
    </row>
    <row r="341" spans="4:27">
      <c r="D341" s="38"/>
      <c r="E341" s="38"/>
      <c r="Z341" s="125"/>
      <c r="AA341" s="125"/>
    </row>
    <row r="342" spans="4:27">
      <c r="D342" s="38"/>
      <c r="E342" s="38"/>
      <c r="Z342" s="125"/>
      <c r="AA342" s="125"/>
    </row>
    <row r="343" spans="4:27">
      <c r="D343" s="38"/>
      <c r="E343" s="38"/>
      <c r="Z343" s="125"/>
      <c r="AA343" s="125"/>
    </row>
    <row r="344" spans="4:27">
      <c r="D344" s="38"/>
      <c r="E344" s="38"/>
      <c r="Z344" s="125"/>
      <c r="AA344" s="125"/>
    </row>
    <row r="345" spans="4:27">
      <c r="D345" s="38"/>
      <c r="E345" s="38"/>
      <c r="Z345" s="125"/>
      <c r="AA345" s="125"/>
    </row>
    <row r="346" spans="4:27">
      <c r="D346" s="38"/>
      <c r="E346" s="38"/>
      <c r="Z346" s="125"/>
      <c r="AA346" s="125"/>
    </row>
    <row r="347" spans="4:27">
      <c r="D347" s="38"/>
      <c r="E347" s="38"/>
      <c r="Z347" s="125"/>
      <c r="AA347" s="125"/>
    </row>
    <row r="348" spans="4:27">
      <c r="D348" s="38"/>
      <c r="E348" s="38"/>
      <c r="Z348" s="125"/>
      <c r="AA348" s="125"/>
    </row>
    <row r="349" spans="4:27">
      <c r="D349" s="38"/>
      <c r="E349" s="38"/>
      <c r="Z349" s="125"/>
      <c r="AA349" s="125"/>
    </row>
    <row r="350" spans="4:27">
      <c r="D350" s="38"/>
      <c r="E350" s="38"/>
      <c r="Z350" s="125"/>
      <c r="AA350" s="125"/>
    </row>
    <row r="351" spans="4:27">
      <c r="D351" s="38"/>
      <c r="E351" s="38"/>
      <c r="Z351" s="125"/>
      <c r="AA351" s="125"/>
    </row>
    <row r="352" spans="4:27">
      <c r="D352" s="38"/>
      <c r="E352" s="38"/>
      <c r="Z352" s="125"/>
      <c r="AA352" s="125"/>
    </row>
    <row r="353" spans="4:27">
      <c r="D353" s="38"/>
      <c r="E353" s="38"/>
      <c r="Z353" s="125"/>
      <c r="AA353" s="125"/>
    </row>
    <row r="354" spans="4:27">
      <c r="D354" s="38"/>
      <c r="E354" s="38"/>
      <c r="Z354" s="125"/>
      <c r="AA354" s="125"/>
    </row>
    <row r="355" spans="4:27">
      <c r="D355" s="38"/>
      <c r="E355" s="38"/>
      <c r="Z355" s="125"/>
      <c r="AA355" s="125"/>
    </row>
    <row r="356" spans="4:27">
      <c r="D356" s="38"/>
      <c r="E356" s="38"/>
      <c r="Z356" s="125"/>
      <c r="AA356" s="125"/>
    </row>
    <row r="357" spans="4:27">
      <c r="D357" s="38"/>
      <c r="E357" s="38"/>
      <c r="Z357" s="125"/>
      <c r="AA357" s="125"/>
    </row>
    <row r="358" spans="4:27">
      <c r="D358" s="38"/>
      <c r="E358" s="38"/>
      <c r="Z358" s="125"/>
      <c r="AA358" s="125"/>
    </row>
    <row r="359" spans="4:27">
      <c r="D359" s="38"/>
      <c r="E359" s="38"/>
      <c r="Z359" s="125"/>
      <c r="AA359" s="125"/>
    </row>
    <row r="360" spans="4:27">
      <c r="D360" s="38"/>
      <c r="E360" s="38"/>
      <c r="Z360" s="125"/>
      <c r="AA360" s="125"/>
    </row>
    <row r="361" spans="4:27">
      <c r="D361" s="38"/>
      <c r="E361" s="38"/>
      <c r="Z361" s="125"/>
      <c r="AA361" s="125"/>
    </row>
    <row r="362" spans="4:27">
      <c r="D362" s="38"/>
      <c r="E362" s="38"/>
      <c r="Z362" s="125"/>
      <c r="AA362" s="125"/>
    </row>
    <row r="363" spans="4:27">
      <c r="D363" s="38"/>
      <c r="E363" s="38"/>
      <c r="Z363" s="125"/>
      <c r="AA363" s="125"/>
    </row>
    <row r="364" spans="4:27">
      <c r="D364" s="38"/>
      <c r="E364" s="38"/>
      <c r="Z364" s="125"/>
      <c r="AA364" s="125"/>
    </row>
    <row r="365" spans="4:27">
      <c r="D365" s="38"/>
      <c r="E365" s="38"/>
      <c r="Z365" s="125"/>
      <c r="AA365" s="125"/>
    </row>
    <row r="366" spans="4:27">
      <c r="D366" s="38"/>
      <c r="E366" s="38"/>
      <c r="Z366" s="125"/>
      <c r="AA366" s="125"/>
    </row>
    <row r="367" spans="4:27">
      <c r="D367" s="38"/>
      <c r="E367" s="38"/>
      <c r="Z367" s="125"/>
      <c r="AA367" s="125"/>
    </row>
    <row r="368" spans="4:27">
      <c r="D368" s="38"/>
      <c r="E368" s="38"/>
      <c r="Z368" s="125"/>
      <c r="AA368" s="125"/>
    </row>
    <row r="369" spans="4:27">
      <c r="D369" s="38"/>
      <c r="E369" s="38"/>
      <c r="Z369" s="125"/>
      <c r="AA369" s="125"/>
    </row>
    <row r="370" spans="4:27">
      <c r="D370" s="38"/>
      <c r="E370" s="38"/>
      <c r="Z370" s="125"/>
      <c r="AA370" s="125"/>
    </row>
    <row r="371" spans="4:27">
      <c r="D371" s="38"/>
      <c r="E371" s="38"/>
      <c r="Z371" s="125"/>
      <c r="AA371" s="125"/>
    </row>
    <row r="372" spans="4:27">
      <c r="D372" s="38"/>
      <c r="E372" s="38"/>
      <c r="Z372" s="125"/>
      <c r="AA372" s="125"/>
    </row>
    <row r="373" spans="4:27">
      <c r="D373" s="38"/>
      <c r="E373" s="38"/>
      <c r="Z373" s="125"/>
      <c r="AA373" s="125"/>
    </row>
    <row r="374" spans="4:27">
      <c r="D374" s="38"/>
      <c r="E374" s="38"/>
      <c r="Z374" s="125"/>
      <c r="AA374" s="125"/>
    </row>
    <row r="375" spans="4:27">
      <c r="D375" s="38"/>
      <c r="E375" s="38"/>
      <c r="Z375" s="125"/>
      <c r="AA375" s="125"/>
    </row>
    <row r="376" spans="4:27">
      <c r="D376" s="38"/>
      <c r="E376" s="38"/>
      <c r="Z376" s="125"/>
      <c r="AA376" s="125"/>
    </row>
    <row r="377" spans="4:27">
      <c r="D377" s="38"/>
      <c r="E377" s="38"/>
      <c r="Z377" s="125"/>
      <c r="AA377" s="125"/>
    </row>
    <row r="378" spans="4:27">
      <c r="D378" s="38"/>
      <c r="E378" s="38"/>
      <c r="Z378" s="125"/>
      <c r="AA378" s="125"/>
    </row>
    <row r="379" spans="4:27">
      <c r="D379" s="38"/>
      <c r="E379" s="38"/>
      <c r="Z379" s="125"/>
      <c r="AA379" s="125"/>
    </row>
    <row r="380" spans="4:27">
      <c r="D380" s="38"/>
      <c r="E380" s="38"/>
      <c r="Z380" s="125"/>
      <c r="AA380" s="125"/>
    </row>
    <row r="381" spans="4:27">
      <c r="D381" s="38"/>
      <c r="E381" s="38"/>
      <c r="Z381" s="125"/>
      <c r="AA381" s="125"/>
    </row>
    <row r="382" spans="4:27">
      <c r="D382" s="38"/>
      <c r="E382" s="38"/>
      <c r="Z382" s="125"/>
      <c r="AA382" s="125"/>
    </row>
    <row r="383" spans="4:27">
      <c r="D383" s="38"/>
      <c r="E383" s="38"/>
      <c r="Z383" s="125"/>
      <c r="AA383" s="125"/>
    </row>
    <row r="384" spans="4:27">
      <c r="D384" s="38"/>
      <c r="E384" s="38"/>
      <c r="Z384" s="125"/>
      <c r="AA384" s="125"/>
    </row>
    <row r="385" spans="4:27">
      <c r="D385" s="38"/>
      <c r="E385" s="38"/>
      <c r="Z385" s="125"/>
      <c r="AA385" s="125"/>
    </row>
    <row r="386" spans="4:27">
      <c r="D386" s="38"/>
      <c r="E386" s="38"/>
      <c r="Z386" s="125"/>
      <c r="AA386" s="125"/>
    </row>
    <row r="387" spans="4:27">
      <c r="D387" s="38"/>
      <c r="E387" s="38"/>
      <c r="Z387" s="125"/>
      <c r="AA387" s="125"/>
    </row>
    <row r="388" spans="4:27">
      <c r="D388" s="38"/>
      <c r="E388" s="38"/>
      <c r="Z388" s="125"/>
      <c r="AA388" s="125"/>
    </row>
    <row r="389" spans="4:27">
      <c r="D389" s="38"/>
      <c r="E389" s="38"/>
      <c r="Z389" s="125"/>
      <c r="AA389" s="125"/>
    </row>
    <row r="390" spans="4:27">
      <c r="D390" s="38"/>
      <c r="E390" s="38"/>
      <c r="Z390" s="125"/>
      <c r="AA390" s="125"/>
    </row>
    <row r="391" spans="4:27">
      <c r="D391" s="38"/>
      <c r="E391" s="38"/>
      <c r="Z391" s="125"/>
      <c r="AA391" s="125"/>
    </row>
    <row r="392" spans="4:27">
      <c r="D392" s="38"/>
      <c r="E392" s="38"/>
      <c r="Z392" s="125"/>
      <c r="AA392" s="125"/>
    </row>
    <row r="393" spans="4:27">
      <c r="D393" s="38"/>
      <c r="E393" s="38"/>
      <c r="Z393" s="125"/>
      <c r="AA393" s="125"/>
    </row>
    <row r="394" spans="4:27">
      <c r="D394" s="38"/>
      <c r="E394" s="38"/>
      <c r="Z394" s="125"/>
      <c r="AA394" s="125"/>
    </row>
    <row r="395" spans="4:27">
      <c r="D395" s="38"/>
      <c r="E395" s="38"/>
      <c r="Z395" s="125"/>
      <c r="AA395" s="125"/>
    </row>
    <row r="396" spans="4:27">
      <c r="D396" s="38"/>
      <c r="E396" s="38"/>
      <c r="Z396" s="125"/>
      <c r="AA396" s="125"/>
    </row>
    <row r="397" spans="4:27">
      <c r="D397" s="38"/>
      <c r="E397" s="38"/>
      <c r="Z397" s="125"/>
      <c r="AA397" s="125"/>
    </row>
    <row r="398" spans="4:27">
      <c r="D398" s="38"/>
      <c r="E398" s="38"/>
      <c r="Z398" s="125"/>
      <c r="AA398" s="125"/>
    </row>
    <row r="399" spans="4:27">
      <c r="D399" s="38"/>
      <c r="E399" s="38"/>
      <c r="Z399" s="125"/>
      <c r="AA399" s="125"/>
    </row>
    <row r="400" spans="4:27">
      <c r="D400" s="38"/>
      <c r="E400" s="38"/>
      <c r="Z400" s="125"/>
      <c r="AA400" s="125"/>
    </row>
    <row r="401" spans="4:27">
      <c r="D401" s="38"/>
      <c r="E401" s="38"/>
      <c r="Z401" s="125"/>
      <c r="AA401" s="125"/>
    </row>
    <row r="402" spans="4:27">
      <c r="D402" s="38"/>
      <c r="E402" s="38"/>
      <c r="Z402" s="125"/>
      <c r="AA402" s="125"/>
    </row>
    <row r="403" spans="4:27">
      <c r="D403" s="38"/>
      <c r="E403" s="38"/>
      <c r="Z403" s="125"/>
      <c r="AA403" s="125"/>
    </row>
    <row r="404" spans="4:27">
      <c r="D404" s="38"/>
      <c r="E404" s="38"/>
      <c r="Z404" s="125"/>
      <c r="AA404" s="125"/>
    </row>
    <row r="405" spans="4:27">
      <c r="D405" s="38"/>
      <c r="E405" s="38"/>
      <c r="Z405" s="125"/>
      <c r="AA405" s="125"/>
    </row>
    <row r="406" spans="4:27">
      <c r="D406" s="38"/>
      <c r="E406" s="38"/>
      <c r="Z406" s="125"/>
      <c r="AA406" s="125"/>
    </row>
    <row r="407" spans="4:27">
      <c r="D407" s="38"/>
      <c r="E407" s="38"/>
      <c r="Z407" s="125"/>
      <c r="AA407" s="125"/>
    </row>
    <row r="408" spans="4:27">
      <c r="D408" s="38"/>
      <c r="E408" s="38"/>
      <c r="Z408" s="125"/>
      <c r="AA408" s="125"/>
    </row>
    <row r="409" spans="4:27">
      <c r="D409" s="38"/>
      <c r="E409" s="38"/>
      <c r="Z409" s="125"/>
      <c r="AA409" s="125"/>
    </row>
    <row r="410" spans="4:27">
      <c r="D410" s="38"/>
      <c r="E410" s="38"/>
      <c r="Z410" s="125"/>
      <c r="AA410" s="125"/>
    </row>
    <row r="411" spans="4:27">
      <c r="D411" s="38"/>
      <c r="E411" s="38"/>
    </row>
    <row r="412" spans="4:27">
      <c r="D412" s="38"/>
      <c r="E412" s="38"/>
    </row>
    <row r="413" spans="4:27">
      <c r="D413" s="38"/>
      <c r="E413" s="38"/>
    </row>
    <row r="414" spans="4:27">
      <c r="D414" s="38"/>
      <c r="E414" s="38"/>
    </row>
    <row r="415" spans="4:27">
      <c r="D415" s="38"/>
      <c r="E415" s="38"/>
    </row>
    <row r="416" spans="4:27">
      <c r="D416" s="38"/>
      <c r="E416" s="38"/>
    </row>
    <row r="417" spans="4:5">
      <c r="D417" s="38"/>
      <c r="E417" s="38"/>
    </row>
    <row r="418" spans="4:5">
      <c r="D418" s="38"/>
      <c r="E418" s="38"/>
    </row>
    <row r="419" spans="4:5">
      <c r="D419" s="38"/>
      <c r="E419" s="38"/>
    </row>
    <row r="420" spans="4:5">
      <c r="D420" s="38"/>
      <c r="E420" s="38"/>
    </row>
    <row r="421" spans="4:5">
      <c r="D421" s="38"/>
      <c r="E421" s="38"/>
    </row>
    <row r="422" spans="4:5">
      <c r="D422" s="38"/>
      <c r="E422" s="38"/>
    </row>
    <row r="423" spans="4:5">
      <c r="D423" s="38"/>
      <c r="E423" s="38"/>
    </row>
    <row r="424" spans="4:5">
      <c r="D424" s="38"/>
      <c r="E424" s="38"/>
    </row>
    <row r="425" spans="4:5">
      <c r="D425" s="38"/>
      <c r="E425" s="38"/>
    </row>
    <row r="426" spans="4:5">
      <c r="D426" s="38"/>
      <c r="E426" s="38"/>
    </row>
    <row r="427" spans="4:5">
      <c r="D427" s="38"/>
      <c r="E427" s="38"/>
    </row>
    <row r="428" spans="4:5">
      <c r="D428" s="38"/>
      <c r="E428" s="38"/>
    </row>
    <row r="429" spans="4:5">
      <c r="D429" s="38"/>
      <c r="E429" s="38"/>
    </row>
    <row r="430" spans="4:5">
      <c r="D430" s="38"/>
      <c r="E430" s="38"/>
    </row>
    <row r="431" spans="4:5">
      <c r="D431" s="38"/>
      <c r="E431" s="38"/>
    </row>
    <row r="432" spans="4:5">
      <c r="D432" s="38"/>
      <c r="E432" s="38"/>
    </row>
    <row r="433" spans="4:5">
      <c r="D433" s="38"/>
      <c r="E433" s="38"/>
    </row>
    <row r="434" spans="4:5">
      <c r="D434" s="38"/>
      <c r="E434" s="38"/>
    </row>
    <row r="435" spans="4:5">
      <c r="D435" s="38"/>
      <c r="E435" s="38"/>
    </row>
    <row r="436" spans="4:5">
      <c r="D436" s="38"/>
      <c r="E436" s="38"/>
    </row>
    <row r="437" spans="4:5">
      <c r="D437" s="38"/>
      <c r="E437" s="38"/>
    </row>
    <row r="438" spans="4:5">
      <c r="D438" s="38"/>
      <c r="E438" s="38"/>
    </row>
    <row r="439" spans="4:5">
      <c r="D439" s="38"/>
      <c r="E439" s="38"/>
    </row>
    <row r="440" spans="4:5">
      <c r="D440" s="38"/>
      <c r="E440" s="38"/>
    </row>
    <row r="441" spans="4:5">
      <c r="D441" s="38"/>
      <c r="E441" s="38"/>
    </row>
    <row r="442" spans="4:5">
      <c r="D442" s="38"/>
      <c r="E442" s="38"/>
    </row>
    <row r="443" spans="4:5">
      <c r="D443" s="38"/>
      <c r="E443" s="38"/>
    </row>
    <row r="444" spans="4:5">
      <c r="D444" s="38"/>
      <c r="E444" s="38"/>
    </row>
    <row r="445" spans="4:5">
      <c r="D445" s="38"/>
      <c r="E445" s="38"/>
    </row>
    <row r="446" spans="4:5">
      <c r="D446" s="38"/>
      <c r="E446" s="38"/>
    </row>
    <row r="447" spans="4:5">
      <c r="D447" s="38"/>
      <c r="E447" s="38"/>
    </row>
    <row r="448" spans="4:5">
      <c r="D448" s="38"/>
      <c r="E448" s="38"/>
    </row>
    <row r="449" spans="4:5">
      <c r="D449" s="38"/>
      <c r="E449" s="38"/>
    </row>
    <row r="450" spans="4:5">
      <c r="D450" s="38"/>
      <c r="E450" s="38"/>
    </row>
    <row r="451" spans="4:5">
      <c r="D451" s="38"/>
      <c r="E451" s="38"/>
    </row>
    <row r="452" spans="4:5">
      <c r="D452" s="38"/>
      <c r="E452" s="38"/>
    </row>
    <row r="453" spans="4:5">
      <c r="D453" s="38"/>
      <c r="E453" s="38"/>
    </row>
    <row r="454" spans="4:5">
      <c r="D454" s="38"/>
      <c r="E454" s="38"/>
    </row>
    <row r="455" spans="4:5">
      <c r="D455" s="38"/>
      <c r="E455" s="38"/>
    </row>
    <row r="456" spans="4:5">
      <c r="D456" s="38"/>
      <c r="E456" s="38"/>
    </row>
    <row r="457" spans="4:5">
      <c r="D457" s="38"/>
      <c r="E457" s="38"/>
    </row>
    <row r="458" spans="4:5"/>
    <row r="459" spans="4:5"/>
  </sheetData>
  <sheetProtection algorithmName="SHA-512" hashValue="CD4ZP5uOQNgwbScsXPYbrRUg5GBsmC+g142J1RAih3/IMJnUmycZjwEjucUSBrW4RP4UY5UL/GJBMTkaZwLI4w==" saltValue="rym9xjGX3azQbiMvcx6BcA==" spinCount="100000" sheet="1" objects="1" scenarios="1" autoFilter="0"/>
  <autoFilter ref="A1:AC1" xr:uid="{AFDF63DB-7A39-4AD8-9823-ECD72B53E83B}"/>
  <conditionalFormatting sqref="U72:U77">
    <cfRule type="duplicateValues" dxfId="102" priority="2"/>
  </conditionalFormatting>
  <conditionalFormatting sqref="B117:B185 T89">
    <cfRule type="duplicateValues" dxfId="101" priority="119"/>
  </conditionalFormatting>
  <pageMargins left="0.70866141732283472" right="0.70866141732283472" top="0.74803149606299213" bottom="0.74803149606299213" header="0.31496062992125984" footer="0.31496062992125984"/>
  <pageSetup scale="10" fitToHeight="15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7030A0"/>
  </sheetPr>
  <dimension ref="A1:P118"/>
  <sheetViews>
    <sheetView view="pageBreakPreview" zoomScale="80" zoomScaleNormal="80" zoomScaleSheetLayoutView="80" workbookViewId="0">
      <pane ySplit="2" topLeftCell="A3" activePane="bottomLeft" state="frozen"/>
      <selection pane="bottomLeft" sqref="A1:H1"/>
    </sheetView>
  </sheetViews>
  <sheetFormatPr baseColWidth="10" defaultRowHeight="15"/>
  <cols>
    <col min="1" max="1" width="10.140625" style="107" customWidth="1"/>
    <col min="2" max="2" width="16.5703125" style="107" bestFit="1" customWidth="1"/>
    <col min="3" max="3" width="17" style="107" bestFit="1" customWidth="1"/>
    <col min="4" max="4" width="22.7109375" style="107" bestFit="1" customWidth="1"/>
    <col min="5" max="5" width="26.42578125" style="107" customWidth="1"/>
    <col min="6" max="6" width="12.85546875" style="107" bestFit="1" customWidth="1"/>
    <col min="7" max="7" width="14.5703125" style="107" bestFit="1" customWidth="1"/>
    <col min="8" max="8" width="12.42578125" style="107" customWidth="1"/>
    <col min="9" max="10" width="11.42578125" style="107"/>
    <col min="11" max="11" width="9" style="107" customWidth="1"/>
    <col min="12" max="12" width="12" style="107" customWidth="1"/>
    <col min="13" max="13" width="17" style="107" bestFit="1" customWidth="1"/>
    <col min="14" max="14" width="22.7109375" style="107" bestFit="1" customWidth="1"/>
    <col min="15" max="15" width="35.7109375" style="107" bestFit="1" customWidth="1"/>
    <col min="16" max="16" width="11.5703125" style="107" customWidth="1"/>
    <col min="17" max="17" width="12.7109375" style="107" bestFit="1" customWidth="1"/>
    <col min="18" max="16384" width="11.42578125" style="107"/>
  </cols>
  <sheetData>
    <row r="1" spans="1:16" ht="21">
      <c r="A1" s="277" t="s">
        <v>6138</v>
      </c>
      <c r="B1" s="277"/>
      <c r="C1" s="277"/>
      <c r="D1" s="277"/>
      <c r="E1" s="277"/>
      <c r="F1" s="277"/>
      <c r="G1" s="277"/>
      <c r="H1" s="277"/>
      <c r="K1" s="278" t="s">
        <v>6139</v>
      </c>
      <c r="L1" s="278"/>
      <c r="M1" s="278"/>
      <c r="N1" s="278"/>
      <c r="O1" s="278"/>
      <c r="P1" s="278"/>
    </row>
    <row r="2" spans="1:16" ht="25.5">
      <c r="A2" s="32" t="s">
        <v>6325</v>
      </c>
      <c r="B2" s="32" t="s">
        <v>2486</v>
      </c>
      <c r="C2" s="32" t="s">
        <v>6597</v>
      </c>
      <c r="D2" s="32" t="s">
        <v>2788</v>
      </c>
      <c r="E2" s="32" t="s">
        <v>6100</v>
      </c>
      <c r="F2" s="32" t="s">
        <v>6114</v>
      </c>
      <c r="G2" s="32" t="s">
        <v>6101</v>
      </c>
      <c r="H2" s="32" t="s">
        <v>2817</v>
      </c>
      <c r="K2" s="32" t="s">
        <v>6325</v>
      </c>
      <c r="L2" s="32" t="s">
        <v>2486</v>
      </c>
      <c r="M2" s="32" t="s">
        <v>6597</v>
      </c>
      <c r="N2" s="32" t="s">
        <v>2788</v>
      </c>
      <c r="O2" s="32" t="s">
        <v>6100</v>
      </c>
      <c r="P2" s="32" t="s">
        <v>2817</v>
      </c>
    </row>
    <row r="3" spans="1:16" ht="60">
      <c r="A3" s="116">
        <v>119637</v>
      </c>
      <c r="B3" s="116" t="s">
        <v>3</v>
      </c>
      <c r="C3" s="116" t="s">
        <v>825</v>
      </c>
      <c r="D3" s="116" t="s">
        <v>2795</v>
      </c>
      <c r="E3" s="116" t="s">
        <v>3088</v>
      </c>
      <c r="F3" s="116">
        <v>114542</v>
      </c>
      <c r="G3" s="116" t="s">
        <v>823</v>
      </c>
      <c r="H3" s="116" t="s">
        <v>2898</v>
      </c>
      <c r="K3" s="116">
        <v>119602</v>
      </c>
      <c r="L3" s="116" t="s">
        <v>3</v>
      </c>
      <c r="M3" s="116" t="s">
        <v>6646</v>
      </c>
      <c r="N3" s="116" t="s">
        <v>3</v>
      </c>
      <c r="O3" s="116" t="s">
        <v>6177</v>
      </c>
      <c r="P3" s="116" t="s">
        <v>6261</v>
      </c>
    </row>
    <row r="4" spans="1:16" ht="45">
      <c r="A4" s="116">
        <v>119655</v>
      </c>
      <c r="B4" s="116" t="s">
        <v>3</v>
      </c>
      <c r="C4" s="116" t="s">
        <v>6598</v>
      </c>
      <c r="D4" s="116" t="s">
        <v>6095</v>
      </c>
      <c r="E4" s="116" t="s">
        <v>3007</v>
      </c>
      <c r="F4" s="116">
        <v>118303</v>
      </c>
      <c r="G4" s="116" t="s">
        <v>821</v>
      </c>
      <c r="H4" s="116" t="s">
        <v>2901</v>
      </c>
      <c r="K4" s="116">
        <v>119603</v>
      </c>
      <c r="L4" s="116" t="s">
        <v>3</v>
      </c>
      <c r="M4" s="116" t="s">
        <v>6646</v>
      </c>
      <c r="N4" s="116" t="s">
        <v>3</v>
      </c>
      <c r="O4" s="116" t="s">
        <v>6178</v>
      </c>
      <c r="P4" s="116" t="s">
        <v>6262</v>
      </c>
    </row>
    <row r="5" spans="1:16" ht="30">
      <c r="A5" s="116">
        <v>119657</v>
      </c>
      <c r="B5" s="116" t="s">
        <v>3</v>
      </c>
      <c r="C5" s="116" t="s">
        <v>19</v>
      </c>
      <c r="D5" s="116" t="s">
        <v>6095</v>
      </c>
      <c r="E5" s="116" t="s">
        <v>3009</v>
      </c>
      <c r="F5" s="116">
        <v>118303</v>
      </c>
      <c r="G5" s="116" t="s">
        <v>821</v>
      </c>
      <c r="H5" s="116" t="s">
        <v>2899</v>
      </c>
      <c r="K5" s="116">
        <v>119605</v>
      </c>
      <c r="L5" s="116" t="s">
        <v>3</v>
      </c>
      <c r="M5" s="116" t="s">
        <v>800</v>
      </c>
      <c r="N5" s="116" t="s">
        <v>2795</v>
      </c>
      <c r="O5" s="116" t="s">
        <v>6180</v>
      </c>
      <c r="P5" s="116" t="s">
        <v>6264</v>
      </c>
    </row>
    <row r="6" spans="1:16" ht="45">
      <c r="A6" s="116">
        <v>119666</v>
      </c>
      <c r="B6" s="116" t="s">
        <v>3</v>
      </c>
      <c r="C6" s="116" t="s">
        <v>6599</v>
      </c>
      <c r="D6" s="116" t="s">
        <v>2795</v>
      </c>
      <c r="E6" s="116" t="s">
        <v>3017</v>
      </c>
      <c r="F6" s="116">
        <v>114521</v>
      </c>
      <c r="G6" s="116" t="s">
        <v>3102</v>
      </c>
      <c r="H6" s="116" t="s">
        <v>2903</v>
      </c>
      <c r="K6" s="116">
        <v>119606</v>
      </c>
      <c r="L6" s="116" t="s">
        <v>3</v>
      </c>
      <c r="M6" s="116" t="s">
        <v>6646</v>
      </c>
      <c r="N6" s="116" t="s">
        <v>3</v>
      </c>
      <c r="O6" s="116" t="s">
        <v>6181</v>
      </c>
      <c r="P6" s="116" t="s">
        <v>6265</v>
      </c>
    </row>
    <row r="7" spans="1:16" ht="90">
      <c r="A7" s="116">
        <v>119667</v>
      </c>
      <c r="B7" s="116" t="s">
        <v>3</v>
      </c>
      <c r="C7" s="116" t="s">
        <v>6600</v>
      </c>
      <c r="D7" s="116" t="s">
        <v>2795</v>
      </c>
      <c r="E7" s="116" t="s">
        <v>3018</v>
      </c>
      <c r="F7" s="116">
        <v>118303</v>
      </c>
      <c r="G7" s="116" t="s">
        <v>821</v>
      </c>
      <c r="H7" s="116" t="s">
        <v>2902</v>
      </c>
      <c r="K7" s="116">
        <v>119623</v>
      </c>
      <c r="L7" s="116" t="s">
        <v>3</v>
      </c>
      <c r="M7" s="116" t="s">
        <v>6646</v>
      </c>
      <c r="N7" s="116" t="s">
        <v>3</v>
      </c>
      <c r="O7" s="116" t="s">
        <v>6195</v>
      </c>
      <c r="P7" s="116" t="s">
        <v>6279</v>
      </c>
    </row>
    <row r="8" spans="1:16" ht="45">
      <c r="A8" s="116">
        <v>119668</v>
      </c>
      <c r="B8" s="116" t="s">
        <v>3</v>
      </c>
      <c r="C8" s="116" t="s">
        <v>6601</v>
      </c>
      <c r="D8" s="116" t="s">
        <v>2795</v>
      </c>
      <c r="E8" s="116" t="s">
        <v>3019</v>
      </c>
      <c r="F8" s="116">
        <v>114505</v>
      </c>
      <c r="G8" s="116" t="s">
        <v>804</v>
      </c>
      <c r="H8" s="116" t="s">
        <v>2900</v>
      </c>
      <c r="K8" s="116">
        <v>119647</v>
      </c>
      <c r="L8" s="116" t="s">
        <v>3</v>
      </c>
      <c r="M8" s="116" t="s">
        <v>6646</v>
      </c>
      <c r="N8" s="116" t="s">
        <v>3</v>
      </c>
      <c r="O8" s="116" t="s">
        <v>6198</v>
      </c>
      <c r="P8" s="116" t="s">
        <v>6282</v>
      </c>
    </row>
    <row r="9" spans="1:16" ht="45">
      <c r="A9" s="116">
        <v>119716</v>
      </c>
      <c r="B9" s="116" t="s">
        <v>3</v>
      </c>
      <c r="C9" s="116" t="s">
        <v>6602</v>
      </c>
      <c r="D9" s="116" t="s">
        <v>2798</v>
      </c>
      <c r="E9" s="116" t="s">
        <v>3046</v>
      </c>
      <c r="F9" s="116">
        <v>113166</v>
      </c>
      <c r="G9" s="116" t="s">
        <v>72</v>
      </c>
      <c r="H9" s="116" t="s">
        <v>2828</v>
      </c>
      <c r="K9" s="116">
        <v>119649</v>
      </c>
      <c r="L9" s="116" t="s">
        <v>3</v>
      </c>
      <c r="M9" s="116" t="s">
        <v>68</v>
      </c>
      <c r="N9" s="116" t="s">
        <v>2798</v>
      </c>
      <c r="O9" s="116" t="s">
        <v>6199</v>
      </c>
      <c r="P9" s="116" t="s">
        <v>6283</v>
      </c>
    </row>
    <row r="10" spans="1:16" ht="30">
      <c r="A10" s="116">
        <v>119717</v>
      </c>
      <c r="B10" s="116" t="s">
        <v>3</v>
      </c>
      <c r="C10" s="116" t="s">
        <v>134</v>
      </c>
      <c r="D10" s="116" t="s">
        <v>2798</v>
      </c>
      <c r="E10" s="116" t="s">
        <v>3047</v>
      </c>
      <c r="F10" s="116">
        <v>110970</v>
      </c>
      <c r="G10" s="116" t="s">
        <v>125</v>
      </c>
      <c r="H10" s="116" t="s">
        <v>2827</v>
      </c>
      <c r="K10" s="116">
        <v>119671</v>
      </c>
      <c r="L10" s="116" t="s">
        <v>3</v>
      </c>
      <c r="M10" s="116" t="s">
        <v>128</v>
      </c>
      <c r="N10" s="116" t="s">
        <v>2798</v>
      </c>
      <c r="O10" s="116" t="s">
        <v>3045</v>
      </c>
      <c r="P10" s="116" t="s">
        <v>6212</v>
      </c>
    </row>
    <row r="11" spans="1:16" ht="30">
      <c r="A11" s="116">
        <v>119718</v>
      </c>
      <c r="B11" s="116" t="s">
        <v>3</v>
      </c>
      <c r="C11" s="116" t="s">
        <v>132</v>
      </c>
      <c r="D11" s="116" t="s">
        <v>2798</v>
      </c>
      <c r="E11" s="116" t="s">
        <v>3048</v>
      </c>
      <c r="F11" s="116">
        <v>110970</v>
      </c>
      <c r="G11" s="116" t="s">
        <v>125</v>
      </c>
      <c r="H11" s="116" t="s">
        <v>2825</v>
      </c>
      <c r="K11" s="116">
        <v>119672</v>
      </c>
      <c r="L11" s="116" t="s">
        <v>3</v>
      </c>
      <c r="M11" s="116" t="s">
        <v>62</v>
      </c>
      <c r="N11" s="116" t="s">
        <v>2798</v>
      </c>
      <c r="O11" s="116" t="s">
        <v>6143</v>
      </c>
      <c r="P11" s="116" t="s">
        <v>6213</v>
      </c>
    </row>
    <row r="12" spans="1:16" ht="30">
      <c r="A12" s="116">
        <v>119719</v>
      </c>
      <c r="B12" s="116" t="s">
        <v>3</v>
      </c>
      <c r="C12" s="116" t="s">
        <v>133</v>
      </c>
      <c r="D12" s="116" t="s">
        <v>2798</v>
      </c>
      <c r="E12" s="116" t="s">
        <v>3049</v>
      </c>
      <c r="F12" s="116">
        <v>110900</v>
      </c>
      <c r="G12" s="116" t="s">
        <v>68</v>
      </c>
      <c r="H12" s="116" t="s">
        <v>2826</v>
      </c>
      <c r="K12" s="116">
        <v>119673</v>
      </c>
      <c r="L12" s="116" t="s">
        <v>3</v>
      </c>
      <c r="M12" s="116" t="s">
        <v>6647</v>
      </c>
      <c r="N12" s="116" t="s">
        <v>2798</v>
      </c>
      <c r="O12" s="116" t="s">
        <v>6144</v>
      </c>
      <c r="P12" s="116" t="s">
        <v>6214</v>
      </c>
    </row>
    <row r="13" spans="1:16" ht="60">
      <c r="A13" s="116">
        <v>119746</v>
      </c>
      <c r="B13" s="116" t="s">
        <v>3</v>
      </c>
      <c r="C13" s="116" t="s">
        <v>809</v>
      </c>
      <c r="D13" s="116" t="s">
        <v>2795</v>
      </c>
      <c r="E13" s="116" t="s">
        <v>3075</v>
      </c>
      <c r="F13" s="116">
        <v>114519</v>
      </c>
      <c r="G13" s="116" t="s">
        <v>809</v>
      </c>
      <c r="H13" s="116" t="s">
        <v>2904</v>
      </c>
      <c r="K13" s="116">
        <v>119674</v>
      </c>
      <c r="L13" s="116" t="s">
        <v>3</v>
      </c>
      <c r="M13" s="116" t="s">
        <v>72</v>
      </c>
      <c r="N13" s="116" t="s">
        <v>2798</v>
      </c>
      <c r="O13" s="116" t="s">
        <v>6145</v>
      </c>
      <c r="P13" s="116" t="s">
        <v>6215</v>
      </c>
    </row>
    <row r="14" spans="1:16" ht="75">
      <c r="A14" s="116">
        <v>119758</v>
      </c>
      <c r="B14" s="116" t="s">
        <v>3</v>
      </c>
      <c r="C14" s="116" t="s">
        <v>135</v>
      </c>
      <c r="D14" s="116" t="s">
        <v>2798</v>
      </c>
      <c r="E14" s="116" t="s">
        <v>6346</v>
      </c>
      <c r="F14" s="116">
        <v>110260</v>
      </c>
      <c r="G14" s="116" t="s">
        <v>66</v>
      </c>
      <c r="H14" s="116" t="s">
        <v>6301</v>
      </c>
      <c r="K14" s="116">
        <v>119675</v>
      </c>
      <c r="L14" s="116" t="s">
        <v>3</v>
      </c>
      <c r="M14" s="116" t="s">
        <v>6648</v>
      </c>
      <c r="N14" s="116" t="s">
        <v>2798</v>
      </c>
      <c r="O14" s="116" t="s">
        <v>6352</v>
      </c>
      <c r="P14" s="116" t="s">
        <v>6216</v>
      </c>
    </row>
    <row r="15" spans="1:16" ht="45">
      <c r="A15" s="116">
        <v>119855</v>
      </c>
      <c r="B15" s="116" t="s">
        <v>3</v>
      </c>
      <c r="C15" s="116" t="s">
        <v>6603</v>
      </c>
      <c r="D15" s="116" t="s">
        <v>2798</v>
      </c>
      <c r="E15" s="116" t="s">
        <v>6296</v>
      </c>
      <c r="F15" s="116">
        <v>113141</v>
      </c>
      <c r="G15" s="116" t="s">
        <v>87</v>
      </c>
      <c r="H15" s="116" t="s">
        <v>6308</v>
      </c>
      <c r="K15" s="116">
        <v>119676</v>
      </c>
      <c r="L15" s="116" t="s">
        <v>3</v>
      </c>
      <c r="M15" s="116" t="s">
        <v>86</v>
      </c>
      <c r="N15" s="116" t="s">
        <v>2798</v>
      </c>
      <c r="O15" s="116" t="s">
        <v>6353</v>
      </c>
      <c r="P15" s="116" t="s">
        <v>6217</v>
      </c>
    </row>
    <row r="16" spans="1:16" ht="30">
      <c r="A16" s="116">
        <v>119880</v>
      </c>
      <c r="B16" s="116" t="s">
        <v>3</v>
      </c>
      <c r="C16" s="116" t="s">
        <v>6604</v>
      </c>
      <c r="D16" s="116" t="s">
        <v>2798</v>
      </c>
      <c r="E16" s="116" t="s">
        <v>6347</v>
      </c>
      <c r="F16" s="116">
        <v>113116</v>
      </c>
      <c r="G16" s="116" t="s">
        <v>63</v>
      </c>
      <c r="H16" s="116" t="s">
        <v>10456</v>
      </c>
      <c r="K16" s="116">
        <v>119677</v>
      </c>
      <c r="L16" s="116" t="s">
        <v>3</v>
      </c>
      <c r="M16" s="116" t="s">
        <v>6602</v>
      </c>
      <c r="N16" s="116" t="s">
        <v>2798</v>
      </c>
      <c r="O16" s="116" t="s">
        <v>6354</v>
      </c>
      <c r="P16" s="116" t="s">
        <v>6218</v>
      </c>
    </row>
    <row r="17" spans="1:16" ht="30">
      <c r="A17" s="116">
        <v>119883</v>
      </c>
      <c r="B17" s="116" t="s">
        <v>3</v>
      </c>
      <c r="C17" s="116" t="s">
        <v>6605</v>
      </c>
      <c r="D17" s="116" t="s">
        <v>2798</v>
      </c>
      <c r="E17" s="116" t="s">
        <v>6340</v>
      </c>
      <c r="F17" s="116">
        <v>113114</v>
      </c>
      <c r="G17" s="116" t="s">
        <v>58</v>
      </c>
      <c r="H17" s="116" t="s">
        <v>6304</v>
      </c>
      <c r="K17" s="116">
        <v>119678</v>
      </c>
      <c r="L17" s="116" t="s">
        <v>3</v>
      </c>
      <c r="M17" s="116" t="s">
        <v>93</v>
      </c>
      <c r="N17" s="116" t="s">
        <v>2798</v>
      </c>
      <c r="O17" s="116" t="s">
        <v>6146</v>
      </c>
      <c r="P17" s="116" t="s">
        <v>6219</v>
      </c>
    </row>
    <row r="18" spans="1:16" ht="30">
      <c r="A18" s="116">
        <v>219626</v>
      </c>
      <c r="B18" s="116" t="s">
        <v>405</v>
      </c>
      <c r="C18" s="116" t="s">
        <v>6606</v>
      </c>
      <c r="D18" s="116" t="s">
        <v>405</v>
      </c>
      <c r="E18" s="116" t="s">
        <v>3077</v>
      </c>
      <c r="F18" s="116">
        <v>211398</v>
      </c>
      <c r="G18" s="116" t="s">
        <v>491</v>
      </c>
      <c r="H18" s="116" t="s">
        <v>2860</v>
      </c>
      <c r="K18" s="116">
        <v>119679</v>
      </c>
      <c r="L18" s="116" t="s">
        <v>3</v>
      </c>
      <c r="M18" s="116" t="s">
        <v>106</v>
      </c>
      <c r="N18" s="116" t="s">
        <v>2798</v>
      </c>
      <c r="O18" s="116" t="s">
        <v>6147</v>
      </c>
      <c r="P18" s="116" t="s">
        <v>6220</v>
      </c>
    </row>
    <row r="19" spans="1:16" ht="30">
      <c r="A19" s="116">
        <v>219628</v>
      </c>
      <c r="B19" s="116" t="s">
        <v>405</v>
      </c>
      <c r="C19" s="116" t="s">
        <v>545</v>
      </c>
      <c r="D19" s="116" t="s">
        <v>358</v>
      </c>
      <c r="E19" s="116" t="s">
        <v>3079</v>
      </c>
      <c r="F19" s="116">
        <v>212752</v>
      </c>
      <c r="G19" s="116" t="s">
        <v>532</v>
      </c>
      <c r="H19" s="116" t="s">
        <v>2876</v>
      </c>
      <c r="K19" s="116">
        <v>119702</v>
      </c>
      <c r="L19" s="116" t="s">
        <v>3</v>
      </c>
      <c r="M19" s="116" t="s">
        <v>801</v>
      </c>
      <c r="N19" s="116" t="s">
        <v>2795</v>
      </c>
      <c r="O19" s="116" t="s">
        <v>6148</v>
      </c>
      <c r="P19" s="116" t="s">
        <v>6221</v>
      </c>
    </row>
    <row r="20" spans="1:16" ht="75">
      <c r="A20" s="116">
        <v>219629</v>
      </c>
      <c r="B20" s="116" t="s">
        <v>405</v>
      </c>
      <c r="C20" s="116" t="s">
        <v>207</v>
      </c>
      <c r="D20" s="116" t="s">
        <v>405</v>
      </c>
      <c r="E20" s="116" t="s">
        <v>3080</v>
      </c>
      <c r="F20" s="116">
        <v>211438</v>
      </c>
      <c r="G20" s="116" t="s">
        <v>456</v>
      </c>
      <c r="H20" s="116" t="s">
        <v>2869</v>
      </c>
      <c r="K20" s="116">
        <v>119703</v>
      </c>
      <c r="L20" s="116" t="s">
        <v>3</v>
      </c>
      <c r="M20" s="116" t="s">
        <v>127</v>
      </c>
      <c r="N20" s="116" t="s">
        <v>2795</v>
      </c>
      <c r="O20" s="116" t="s">
        <v>6149</v>
      </c>
      <c r="P20" s="116" t="s">
        <v>6222</v>
      </c>
    </row>
    <row r="21" spans="1:16" ht="45">
      <c r="A21" s="116">
        <v>219634</v>
      </c>
      <c r="B21" s="116" t="s">
        <v>405</v>
      </c>
      <c r="C21" s="116" t="s">
        <v>544</v>
      </c>
      <c r="D21" s="116" t="s">
        <v>358</v>
      </c>
      <c r="E21" s="116" t="s">
        <v>3085</v>
      </c>
      <c r="F21" s="116">
        <v>212752</v>
      </c>
      <c r="G21" s="116" t="s">
        <v>532</v>
      </c>
      <c r="H21" s="116" t="s">
        <v>2877</v>
      </c>
      <c r="K21" s="116">
        <v>119704</v>
      </c>
      <c r="L21" s="116" t="s">
        <v>3</v>
      </c>
      <c r="M21" s="116" t="s">
        <v>80</v>
      </c>
      <c r="N21" s="116" t="s">
        <v>2798</v>
      </c>
      <c r="O21" s="116" t="s">
        <v>6150</v>
      </c>
      <c r="P21" s="116" t="s">
        <v>6223</v>
      </c>
    </row>
    <row r="22" spans="1:16" ht="75">
      <c r="A22" s="116">
        <v>219635</v>
      </c>
      <c r="B22" s="116" t="s">
        <v>405</v>
      </c>
      <c r="C22" s="116" t="s">
        <v>503</v>
      </c>
      <c r="D22" s="116" t="s">
        <v>405</v>
      </c>
      <c r="E22" s="116" t="s">
        <v>3086</v>
      </c>
      <c r="F22" s="116">
        <v>211368</v>
      </c>
      <c r="G22" s="116" t="s">
        <v>430</v>
      </c>
      <c r="H22" s="116" t="s">
        <v>2870</v>
      </c>
      <c r="K22" s="116">
        <v>119705</v>
      </c>
      <c r="L22" s="116" t="s">
        <v>3</v>
      </c>
      <c r="M22" s="116" t="s">
        <v>68</v>
      </c>
      <c r="N22" s="116" t="s">
        <v>2798</v>
      </c>
      <c r="O22" s="116" t="s">
        <v>6151</v>
      </c>
      <c r="P22" s="116" t="s">
        <v>6224</v>
      </c>
    </row>
    <row r="23" spans="1:16" ht="90">
      <c r="A23" s="116">
        <v>219636</v>
      </c>
      <c r="B23" s="116" t="s">
        <v>405</v>
      </c>
      <c r="C23" s="116" t="s">
        <v>502</v>
      </c>
      <c r="D23" s="116" t="s">
        <v>405</v>
      </c>
      <c r="E23" s="116" t="s">
        <v>3087</v>
      </c>
      <c r="F23" s="116">
        <v>211342</v>
      </c>
      <c r="G23" s="116" t="s">
        <v>514</v>
      </c>
      <c r="H23" s="116" t="s">
        <v>2868</v>
      </c>
      <c r="K23" s="116">
        <v>119706</v>
      </c>
      <c r="L23" s="116" t="s">
        <v>3</v>
      </c>
      <c r="M23" s="116" t="s">
        <v>64</v>
      </c>
      <c r="N23" s="116" t="s">
        <v>2798</v>
      </c>
      <c r="O23" s="116" t="s">
        <v>6152</v>
      </c>
      <c r="P23" s="116" t="s">
        <v>6225</v>
      </c>
    </row>
    <row r="24" spans="1:16" ht="30">
      <c r="A24" s="116">
        <v>219659</v>
      </c>
      <c r="B24" s="116" t="s">
        <v>405</v>
      </c>
      <c r="C24" s="116" t="s">
        <v>512</v>
      </c>
      <c r="D24" s="116" t="s">
        <v>405</v>
      </c>
      <c r="E24" s="116" t="s">
        <v>3010</v>
      </c>
      <c r="F24" s="116">
        <v>211377</v>
      </c>
      <c r="G24" s="116" t="s">
        <v>441</v>
      </c>
      <c r="H24" s="116" t="s">
        <v>2858</v>
      </c>
      <c r="K24" s="116">
        <v>119707</v>
      </c>
      <c r="L24" s="116" t="s">
        <v>3</v>
      </c>
      <c r="M24" s="116" t="s">
        <v>108</v>
      </c>
      <c r="N24" s="116" t="s">
        <v>2798</v>
      </c>
      <c r="O24" s="116" t="s">
        <v>6153</v>
      </c>
      <c r="P24" s="116" t="s">
        <v>6226</v>
      </c>
    </row>
    <row r="25" spans="1:16" ht="90">
      <c r="A25" s="116">
        <v>219660</v>
      </c>
      <c r="B25" s="116" t="s">
        <v>405</v>
      </c>
      <c r="C25" s="116" t="s">
        <v>499</v>
      </c>
      <c r="D25" s="116" t="s">
        <v>405</v>
      </c>
      <c r="E25" s="116" t="s">
        <v>3011</v>
      </c>
      <c r="F25" s="116">
        <v>211480</v>
      </c>
      <c r="G25" s="116" t="s">
        <v>484</v>
      </c>
      <c r="H25" s="116" t="s">
        <v>2862</v>
      </c>
      <c r="K25" s="116">
        <v>119708</v>
      </c>
      <c r="L25" s="116" t="s">
        <v>3</v>
      </c>
      <c r="M25" s="116" t="s">
        <v>67</v>
      </c>
      <c r="N25" s="116" t="s">
        <v>2798</v>
      </c>
      <c r="O25" s="116" t="s">
        <v>6154</v>
      </c>
      <c r="P25" s="116" t="s">
        <v>6227</v>
      </c>
    </row>
    <row r="26" spans="1:16" ht="45">
      <c r="A26" s="116">
        <v>219661</v>
      </c>
      <c r="B26" s="116" t="s">
        <v>405</v>
      </c>
      <c r="C26" s="116" t="s">
        <v>498</v>
      </c>
      <c r="D26" s="116" t="s">
        <v>405</v>
      </c>
      <c r="E26" s="116" t="s">
        <v>3012</v>
      </c>
      <c r="F26" s="116">
        <v>211350</v>
      </c>
      <c r="G26" s="116" t="s">
        <v>410</v>
      </c>
      <c r="H26" s="116" t="s">
        <v>2863</v>
      </c>
      <c r="K26" s="116">
        <v>119709</v>
      </c>
      <c r="L26" s="116" t="s">
        <v>3</v>
      </c>
      <c r="M26" s="116" t="s">
        <v>82</v>
      </c>
      <c r="N26" s="116" t="s">
        <v>2798</v>
      </c>
      <c r="O26" s="116" t="s">
        <v>6155</v>
      </c>
      <c r="P26" s="116" t="s">
        <v>6228</v>
      </c>
    </row>
    <row r="27" spans="1:16" ht="45">
      <c r="A27" s="116">
        <v>219665</v>
      </c>
      <c r="B27" s="116" t="s">
        <v>405</v>
      </c>
      <c r="C27" s="116" t="s">
        <v>513</v>
      </c>
      <c r="D27" s="116" t="s">
        <v>405</v>
      </c>
      <c r="E27" s="116" t="s">
        <v>3016</v>
      </c>
      <c r="F27" s="116">
        <v>211478</v>
      </c>
      <c r="G27" s="116" t="s">
        <v>483</v>
      </c>
      <c r="H27" s="116" t="s">
        <v>2861</v>
      </c>
      <c r="K27" s="116">
        <v>119710</v>
      </c>
      <c r="L27" s="116" t="s">
        <v>3</v>
      </c>
      <c r="M27" s="116" t="s">
        <v>83</v>
      </c>
      <c r="N27" s="116" t="s">
        <v>2798</v>
      </c>
      <c r="O27" s="116" t="s">
        <v>6156</v>
      </c>
      <c r="P27" s="116" t="s">
        <v>6229</v>
      </c>
    </row>
    <row r="28" spans="1:16" ht="135">
      <c r="A28" s="116">
        <v>219731</v>
      </c>
      <c r="B28" s="116" t="s">
        <v>405</v>
      </c>
      <c r="C28" s="116" t="s">
        <v>6607</v>
      </c>
      <c r="D28" s="116" t="s">
        <v>6641</v>
      </c>
      <c r="E28" s="116" t="s">
        <v>3061</v>
      </c>
      <c r="F28" s="116">
        <v>213320</v>
      </c>
      <c r="G28" s="116" t="s">
        <v>432</v>
      </c>
      <c r="H28" s="116" t="s">
        <v>2867</v>
      </c>
      <c r="K28" s="116">
        <v>119711</v>
      </c>
      <c r="L28" s="116" t="s">
        <v>3</v>
      </c>
      <c r="M28" s="116" t="s">
        <v>71</v>
      </c>
      <c r="N28" s="116" t="s">
        <v>2798</v>
      </c>
      <c r="O28" s="116" t="s">
        <v>6157</v>
      </c>
      <c r="P28" s="116" t="s">
        <v>6230</v>
      </c>
    </row>
    <row r="29" spans="1:16" ht="105">
      <c r="A29" s="116">
        <v>219732</v>
      </c>
      <c r="B29" s="116" t="s">
        <v>405</v>
      </c>
      <c r="C29" s="116" t="s">
        <v>6608</v>
      </c>
      <c r="D29" s="116" t="s">
        <v>6641</v>
      </c>
      <c r="E29" s="116" t="s">
        <v>3062</v>
      </c>
      <c r="F29" s="116">
        <v>213320</v>
      </c>
      <c r="G29" s="116" t="s">
        <v>432</v>
      </c>
      <c r="H29" s="116" t="s">
        <v>2866</v>
      </c>
      <c r="K29" s="116">
        <v>119712</v>
      </c>
      <c r="L29" s="116" t="s">
        <v>3</v>
      </c>
      <c r="M29" s="116" t="s">
        <v>113</v>
      </c>
      <c r="N29" s="116" t="s">
        <v>2798</v>
      </c>
      <c r="O29" s="116" t="s">
        <v>6158</v>
      </c>
      <c r="P29" s="116" t="s">
        <v>6231</v>
      </c>
    </row>
    <row r="30" spans="1:16" ht="105">
      <c r="A30" s="116">
        <v>219733</v>
      </c>
      <c r="B30" s="116" t="s">
        <v>405</v>
      </c>
      <c r="C30" s="116" t="s">
        <v>6609</v>
      </c>
      <c r="D30" s="116" t="s">
        <v>6641</v>
      </c>
      <c r="E30" s="116" t="s">
        <v>3063</v>
      </c>
      <c r="F30" s="116">
        <v>213375</v>
      </c>
      <c r="G30" s="116" t="s">
        <v>481</v>
      </c>
      <c r="H30" s="116" t="s">
        <v>2857</v>
      </c>
      <c r="K30" s="116">
        <v>119714</v>
      </c>
      <c r="L30" s="116" t="s">
        <v>3</v>
      </c>
      <c r="M30" s="116" t="s">
        <v>48</v>
      </c>
      <c r="N30" s="116" t="s">
        <v>2798</v>
      </c>
      <c r="O30" s="116" t="s">
        <v>6160</v>
      </c>
      <c r="P30" s="116" t="s">
        <v>6233</v>
      </c>
    </row>
    <row r="31" spans="1:16" ht="75">
      <c r="A31" s="116">
        <v>219734</v>
      </c>
      <c r="B31" s="116" t="s">
        <v>405</v>
      </c>
      <c r="C31" s="116" t="s">
        <v>6610</v>
      </c>
      <c r="D31" s="116" t="s">
        <v>6641</v>
      </c>
      <c r="E31" s="116" t="s">
        <v>3064</v>
      </c>
      <c r="F31" s="116">
        <v>213303</v>
      </c>
      <c r="G31" s="116" t="s">
        <v>468</v>
      </c>
      <c r="H31" s="116" t="s">
        <v>2865</v>
      </c>
      <c r="K31" s="116">
        <v>119715</v>
      </c>
      <c r="L31" s="116" t="s">
        <v>3</v>
      </c>
      <c r="M31" s="116" t="s">
        <v>69</v>
      </c>
      <c r="N31" s="116" t="s">
        <v>2798</v>
      </c>
      <c r="O31" s="116" t="s">
        <v>6161</v>
      </c>
      <c r="P31" s="116" t="s">
        <v>6234</v>
      </c>
    </row>
    <row r="32" spans="1:16" ht="60">
      <c r="A32" s="116">
        <v>219735</v>
      </c>
      <c r="B32" s="116" t="s">
        <v>405</v>
      </c>
      <c r="C32" s="116" t="s">
        <v>2640</v>
      </c>
      <c r="D32" s="116" t="s">
        <v>6641</v>
      </c>
      <c r="E32" s="116" t="s">
        <v>3065</v>
      </c>
      <c r="F32" s="116">
        <v>213320</v>
      </c>
      <c r="G32" s="116" t="s">
        <v>432</v>
      </c>
      <c r="H32" s="116" t="s">
        <v>6108</v>
      </c>
      <c r="K32" s="116">
        <v>119749</v>
      </c>
      <c r="L32" s="116" t="s">
        <v>3</v>
      </c>
      <c r="M32" s="116" t="s">
        <v>87</v>
      </c>
      <c r="N32" s="116" t="s">
        <v>2798</v>
      </c>
      <c r="O32" s="116" t="s">
        <v>6162</v>
      </c>
      <c r="P32" s="116" t="s">
        <v>6235</v>
      </c>
    </row>
    <row r="33" spans="1:16" ht="30">
      <c r="A33" s="116">
        <v>219736</v>
      </c>
      <c r="B33" s="116" t="s">
        <v>405</v>
      </c>
      <c r="C33" s="116" t="s">
        <v>6611</v>
      </c>
      <c r="D33" s="116" t="s">
        <v>6641</v>
      </c>
      <c r="E33" s="116" t="s">
        <v>3066</v>
      </c>
      <c r="F33" s="116">
        <v>213303</v>
      </c>
      <c r="G33" s="116" t="s">
        <v>468</v>
      </c>
      <c r="H33" s="116" t="s">
        <v>2864</v>
      </c>
      <c r="K33" s="116">
        <v>119750</v>
      </c>
      <c r="L33" s="116" t="s">
        <v>3</v>
      </c>
      <c r="M33" s="116" t="s">
        <v>6649</v>
      </c>
      <c r="N33" s="116" t="s">
        <v>2798</v>
      </c>
      <c r="O33" s="116" t="s">
        <v>6163</v>
      </c>
      <c r="P33" s="116" t="s">
        <v>6236</v>
      </c>
    </row>
    <row r="34" spans="1:16" ht="75">
      <c r="A34" s="116">
        <v>219823</v>
      </c>
      <c r="B34" s="116" t="s">
        <v>405</v>
      </c>
      <c r="C34" s="116" t="s">
        <v>550</v>
      </c>
      <c r="D34" s="116" t="s">
        <v>358</v>
      </c>
      <c r="E34" s="116" t="s">
        <v>3024</v>
      </c>
      <c r="F34" s="116">
        <v>212772</v>
      </c>
      <c r="G34" s="116" t="s">
        <v>540</v>
      </c>
      <c r="H34" s="116" t="s">
        <v>2875</v>
      </c>
      <c r="K34" s="116">
        <v>119751</v>
      </c>
      <c r="L34" s="116" t="s">
        <v>3</v>
      </c>
      <c r="M34" s="116" t="s">
        <v>126</v>
      </c>
      <c r="N34" s="116" t="s">
        <v>2798</v>
      </c>
      <c r="O34" s="116" t="s">
        <v>6164</v>
      </c>
      <c r="P34" s="116" t="s">
        <v>6237</v>
      </c>
    </row>
    <row r="35" spans="1:16" ht="45">
      <c r="A35" s="116">
        <v>219824</v>
      </c>
      <c r="B35" s="116" t="s">
        <v>405</v>
      </c>
      <c r="C35" s="116" t="s">
        <v>6612</v>
      </c>
      <c r="D35" s="116" t="s">
        <v>358</v>
      </c>
      <c r="E35" s="116" t="s">
        <v>3025</v>
      </c>
      <c r="F35" s="116">
        <v>212770</v>
      </c>
      <c r="G35" s="116" t="s">
        <v>547</v>
      </c>
      <c r="H35" s="116" t="s">
        <v>2874</v>
      </c>
      <c r="K35" s="116">
        <v>119752</v>
      </c>
      <c r="L35" s="116" t="s">
        <v>3</v>
      </c>
      <c r="M35" s="116" t="s">
        <v>129</v>
      </c>
      <c r="N35" s="116" t="s">
        <v>2798</v>
      </c>
      <c r="O35" s="116" t="s">
        <v>6162</v>
      </c>
      <c r="P35" s="116" t="s">
        <v>6238</v>
      </c>
    </row>
    <row r="36" spans="1:16" ht="105">
      <c r="A36" s="116">
        <v>219825</v>
      </c>
      <c r="B36" s="116" t="s">
        <v>405</v>
      </c>
      <c r="C36" s="116" t="s">
        <v>549</v>
      </c>
      <c r="D36" s="116" t="s">
        <v>358</v>
      </c>
      <c r="E36" s="116" t="s">
        <v>3026</v>
      </c>
      <c r="F36" s="116">
        <v>212721</v>
      </c>
      <c r="G36" s="116" t="s">
        <v>149</v>
      </c>
      <c r="H36" s="116" t="s">
        <v>2878</v>
      </c>
      <c r="K36" s="116">
        <v>119753</v>
      </c>
      <c r="L36" s="116" t="s">
        <v>3</v>
      </c>
      <c r="M36" s="116" t="s">
        <v>130</v>
      </c>
      <c r="N36" s="116" t="s">
        <v>2798</v>
      </c>
      <c r="O36" s="116" t="s">
        <v>6165</v>
      </c>
      <c r="P36" s="116" t="s">
        <v>6239</v>
      </c>
    </row>
    <row r="37" spans="1:16" ht="30">
      <c r="A37" s="116">
        <v>219837</v>
      </c>
      <c r="B37" s="116" t="s">
        <v>405</v>
      </c>
      <c r="C37" s="116" t="s">
        <v>6613</v>
      </c>
      <c r="D37" s="116" t="s">
        <v>6641</v>
      </c>
      <c r="E37" s="116" t="s">
        <v>3038</v>
      </c>
      <c r="F37" s="116">
        <v>213320</v>
      </c>
      <c r="G37" s="116" t="s">
        <v>432</v>
      </c>
      <c r="H37" s="116" t="s">
        <v>2871</v>
      </c>
      <c r="K37" s="116">
        <v>119754</v>
      </c>
      <c r="L37" s="116" t="s">
        <v>3</v>
      </c>
      <c r="M37" s="116" t="s">
        <v>123</v>
      </c>
      <c r="N37" s="116" t="s">
        <v>2798</v>
      </c>
      <c r="O37" s="116" t="s">
        <v>6355</v>
      </c>
      <c r="P37" s="116" t="s">
        <v>6240</v>
      </c>
    </row>
    <row r="38" spans="1:16" ht="60">
      <c r="A38" s="116">
        <v>219838</v>
      </c>
      <c r="B38" s="116" t="s">
        <v>405</v>
      </c>
      <c r="C38" s="116" t="s">
        <v>6614</v>
      </c>
      <c r="D38" s="116" t="s">
        <v>6641</v>
      </c>
      <c r="E38" s="116" t="s">
        <v>3039</v>
      </c>
      <c r="F38" s="116">
        <v>213303</v>
      </c>
      <c r="G38" s="116" t="s">
        <v>468</v>
      </c>
      <c r="H38" s="116" t="s">
        <v>2872</v>
      </c>
      <c r="K38" s="116">
        <v>119765</v>
      </c>
      <c r="L38" s="116" t="s">
        <v>3</v>
      </c>
      <c r="M38" s="116" t="s">
        <v>800</v>
      </c>
      <c r="N38" s="116" t="s">
        <v>2795</v>
      </c>
      <c r="O38" s="116" t="s">
        <v>6168</v>
      </c>
      <c r="P38" s="116" t="s">
        <v>6243</v>
      </c>
    </row>
    <row r="39" spans="1:16" ht="30">
      <c r="A39" s="116">
        <v>219839</v>
      </c>
      <c r="B39" s="116" t="s">
        <v>405</v>
      </c>
      <c r="C39" s="116" t="s">
        <v>6615</v>
      </c>
      <c r="D39" s="116" t="s">
        <v>6641</v>
      </c>
      <c r="E39" s="116" t="s">
        <v>3040</v>
      </c>
      <c r="F39" s="116">
        <v>213303</v>
      </c>
      <c r="G39" s="116" t="s">
        <v>468</v>
      </c>
      <c r="H39" s="116" t="s">
        <v>2859</v>
      </c>
      <c r="K39" s="116">
        <v>119774</v>
      </c>
      <c r="L39" s="116" t="s">
        <v>3</v>
      </c>
      <c r="M39" s="116" t="s">
        <v>6646</v>
      </c>
      <c r="N39" s="116" t="s">
        <v>3</v>
      </c>
      <c r="O39" s="116" t="s">
        <v>6356</v>
      </c>
      <c r="P39" s="116" t="s">
        <v>6248</v>
      </c>
    </row>
    <row r="40" spans="1:16" ht="105">
      <c r="A40" s="116">
        <v>219853</v>
      </c>
      <c r="B40" s="116" t="s">
        <v>405</v>
      </c>
      <c r="C40" s="116" t="s">
        <v>144</v>
      </c>
      <c r="D40" s="116" t="s">
        <v>405</v>
      </c>
      <c r="E40" s="116" t="s">
        <v>3101</v>
      </c>
      <c r="F40" s="116">
        <v>211334</v>
      </c>
      <c r="G40" s="116" t="s">
        <v>409</v>
      </c>
      <c r="H40" s="116" t="s">
        <v>6104</v>
      </c>
      <c r="K40" s="116">
        <v>119785</v>
      </c>
      <c r="L40" s="116" t="s">
        <v>3</v>
      </c>
      <c r="M40" s="116" t="s">
        <v>6646</v>
      </c>
      <c r="N40" s="116" t="s">
        <v>3</v>
      </c>
      <c r="O40" s="116" t="s">
        <v>6200</v>
      </c>
      <c r="P40" s="116" t="s">
        <v>6284</v>
      </c>
    </row>
    <row r="41" spans="1:16" ht="60">
      <c r="A41" s="116">
        <v>219878</v>
      </c>
      <c r="B41" s="116" t="s">
        <v>405</v>
      </c>
      <c r="C41" s="116" t="s">
        <v>10450</v>
      </c>
      <c r="D41" s="116" t="s">
        <v>405</v>
      </c>
      <c r="E41" s="116" t="s">
        <v>10451</v>
      </c>
      <c r="F41" s="116">
        <v>211428</v>
      </c>
      <c r="G41" s="116" t="s">
        <v>434</v>
      </c>
      <c r="H41" s="116" t="s">
        <v>6309</v>
      </c>
      <c r="K41" s="116">
        <v>119786</v>
      </c>
      <c r="L41" s="116" t="s">
        <v>3</v>
      </c>
      <c r="M41" s="116" t="s">
        <v>6646</v>
      </c>
      <c r="N41" s="116" t="s">
        <v>3</v>
      </c>
      <c r="O41" s="116" t="s">
        <v>6201</v>
      </c>
      <c r="P41" s="116" t="s">
        <v>6285</v>
      </c>
    </row>
    <row r="42" spans="1:16" ht="75">
      <c r="A42" s="116">
        <v>219902</v>
      </c>
      <c r="B42" s="116" t="s">
        <v>405</v>
      </c>
      <c r="C42" s="116" t="s">
        <v>486</v>
      </c>
      <c r="D42" s="116" t="s">
        <v>405</v>
      </c>
      <c r="E42" s="116" t="s">
        <v>6341</v>
      </c>
      <c r="F42" s="116">
        <v>211332</v>
      </c>
      <c r="G42" s="116" t="s">
        <v>486</v>
      </c>
      <c r="H42" s="116" t="s">
        <v>6112</v>
      </c>
      <c r="K42" s="116">
        <v>119787</v>
      </c>
      <c r="L42" s="116" t="s">
        <v>3</v>
      </c>
      <c r="M42" s="116" t="s">
        <v>6646</v>
      </c>
      <c r="N42" s="116" t="s">
        <v>3</v>
      </c>
      <c r="O42" s="116" t="s">
        <v>6202</v>
      </c>
      <c r="P42" s="116" t="s">
        <v>6286</v>
      </c>
    </row>
    <row r="43" spans="1:16" ht="45">
      <c r="A43" s="116">
        <v>319625</v>
      </c>
      <c r="B43" s="116" t="s">
        <v>340</v>
      </c>
      <c r="C43" s="116" t="s">
        <v>400</v>
      </c>
      <c r="D43" s="116" t="s">
        <v>2803</v>
      </c>
      <c r="E43" s="116" t="s">
        <v>3076</v>
      </c>
      <c r="F43" s="116">
        <v>316972</v>
      </c>
      <c r="G43" s="116" t="s">
        <v>392</v>
      </c>
      <c r="H43" s="116" t="s">
        <v>2853</v>
      </c>
      <c r="K43" s="116">
        <v>119789</v>
      </c>
      <c r="L43" s="116" t="s">
        <v>3</v>
      </c>
      <c r="M43" s="116" t="s">
        <v>6646</v>
      </c>
      <c r="N43" s="116" t="s">
        <v>3</v>
      </c>
      <c r="O43" s="116" t="s">
        <v>6203</v>
      </c>
      <c r="P43" s="116" t="s">
        <v>6287</v>
      </c>
    </row>
    <row r="44" spans="1:16" ht="30">
      <c r="A44" s="116">
        <v>319638</v>
      </c>
      <c r="B44" s="116" t="s">
        <v>340</v>
      </c>
      <c r="C44" s="116" t="s">
        <v>6616</v>
      </c>
      <c r="D44" s="116" t="s">
        <v>381</v>
      </c>
      <c r="E44" s="116" t="s">
        <v>3089</v>
      </c>
      <c r="F44" s="116">
        <v>315765</v>
      </c>
      <c r="G44" s="116" t="s">
        <v>362</v>
      </c>
      <c r="H44" s="116" t="s">
        <v>2855</v>
      </c>
      <c r="K44" s="116">
        <v>119848</v>
      </c>
      <c r="L44" s="116" t="s">
        <v>3</v>
      </c>
      <c r="M44" s="116" t="s">
        <v>2661</v>
      </c>
      <c r="N44" s="116" t="s">
        <v>2798</v>
      </c>
      <c r="O44" s="116" t="s">
        <v>6207</v>
      </c>
      <c r="P44" s="116" t="s">
        <v>6291</v>
      </c>
    </row>
    <row r="45" spans="1:16" ht="60">
      <c r="A45" s="116">
        <v>319662</v>
      </c>
      <c r="B45" s="116" t="s">
        <v>340</v>
      </c>
      <c r="C45" s="116" t="s">
        <v>396</v>
      </c>
      <c r="D45" s="116" t="s">
        <v>421</v>
      </c>
      <c r="E45" s="116" t="s">
        <v>3013</v>
      </c>
      <c r="F45" s="116">
        <v>311803</v>
      </c>
      <c r="G45" s="116" t="s">
        <v>341</v>
      </c>
      <c r="H45" s="116" t="s">
        <v>2848</v>
      </c>
      <c r="K45" s="116">
        <v>119862</v>
      </c>
      <c r="L45" s="116" t="s">
        <v>3</v>
      </c>
      <c r="M45" s="116" t="s">
        <v>2636</v>
      </c>
      <c r="N45" s="116" t="s">
        <v>2798</v>
      </c>
      <c r="O45" s="116" t="s">
        <v>6175</v>
      </c>
      <c r="P45" s="116" t="s">
        <v>6251</v>
      </c>
    </row>
    <row r="46" spans="1:16" ht="90">
      <c r="A46" s="116">
        <v>319663</v>
      </c>
      <c r="B46" s="116" t="s">
        <v>340</v>
      </c>
      <c r="C46" s="116" t="s">
        <v>6390</v>
      </c>
      <c r="D46" s="116" t="s">
        <v>421</v>
      </c>
      <c r="E46" s="116" t="s">
        <v>3014</v>
      </c>
      <c r="F46" s="116">
        <v>311822</v>
      </c>
      <c r="G46" s="116" t="s">
        <v>353</v>
      </c>
      <c r="H46" s="116" t="s">
        <v>2846</v>
      </c>
      <c r="K46" s="116">
        <v>119881</v>
      </c>
      <c r="L46" s="116" t="s">
        <v>3</v>
      </c>
      <c r="M46" s="116" t="s">
        <v>135</v>
      </c>
      <c r="N46" s="116" t="s">
        <v>2798</v>
      </c>
      <c r="O46" s="116" t="s">
        <v>6357</v>
      </c>
      <c r="P46" s="116" t="s">
        <v>6252</v>
      </c>
    </row>
    <row r="47" spans="1:16" ht="180">
      <c r="A47" s="116">
        <v>319664</v>
      </c>
      <c r="B47" s="116" t="s">
        <v>340</v>
      </c>
      <c r="C47" s="116" t="s">
        <v>385</v>
      </c>
      <c r="D47" s="116" t="s">
        <v>421</v>
      </c>
      <c r="E47" s="116" t="s">
        <v>3015</v>
      </c>
      <c r="F47" s="116">
        <v>311861</v>
      </c>
      <c r="G47" s="116" t="s">
        <v>373</v>
      </c>
      <c r="H47" s="116" t="s">
        <v>2851</v>
      </c>
      <c r="K47" s="116">
        <v>119887</v>
      </c>
      <c r="L47" s="116" t="s">
        <v>3</v>
      </c>
      <c r="M47" s="116" t="s">
        <v>2661</v>
      </c>
      <c r="N47" s="116" t="s">
        <v>2798</v>
      </c>
      <c r="O47" s="116" t="s">
        <v>6176</v>
      </c>
      <c r="P47" s="116" t="s">
        <v>6253</v>
      </c>
    </row>
    <row r="48" spans="1:16" ht="30">
      <c r="A48" s="116">
        <v>319720</v>
      </c>
      <c r="B48" s="116" t="s">
        <v>340</v>
      </c>
      <c r="C48" s="116" t="s">
        <v>6617</v>
      </c>
      <c r="D48" s="116" t="s">
        <v>1009</v>
      </c>
      <c r="E48" s="116" t="s">
        <v>3050</v>
      </c>
      <c r="F48" s="116">
        <v>315430</v>
      </c>
      <c r="G48" s="116" t="s">
        <v>349</v>
      </c>
      <c r="H48" s="116" t="s">
        <v>2852</v>
      </c>
      <c r="K48" s="116">
        <v>119891</v>
      </c>
      <c r="L48" s="116" t="s">
        <v>3</v>
      </c>
      <c r="M48" s="116" t="s">
        <v>62</v>
      </c>
      <c r="N48" s="116" t="s">
        <v>2798</v>
      </c>
      <c r="O48" s="116" t="s">
        <v>6360</v>
      </c>
      <c r="P48" s="116" t="s">
        <v>6256</v>
      </c>
    </row>
    <row r="49" spans="1:16" ht="30">
      <c r="A49" s="116">
        <v>319724</v>
      </c>
      <c r="B49" s="116" t="s">
        <v>340</v>
      </c>
      <c r="C49" s="116" t="s">
        <v>401</v>
      </c>
      <c r="D49" s="116" t="s">
        <v>2803</v>
      </c>
      <c r="E49" s="116" t="s">
        <v>3054</v>
      </c>
      <c r="F49" s="116">
        <v>316978</v>
      </c>
      <c r="G49" s="116" t="s">
        <v>356</v>
      </c>
      <c r="H49" s="116" t="s">
        <v>6329</v>
      </c>
      <c r="K49" s="116">
        <v>119892</v>
      </c>
      <c r="L49" s="116" t="s">
        <v>3</v>
      </c>
      <c r="M49" s="116" t="s">
        <v>135</v>
      </c>
      <c r="N49" s="116" t="s">
        <v>2798</v>
      </c>
      <c r="O49" s="116" t="s">
        <v>6361</v>
      </c>
      <c r="P49" s="116" t="s">
        <v>6366</v>
      </c>
    </row>
    <row r="50" spans="1:16" ht="105">
      <c r="A50" s="116">
        <v>319725</v>
      </c>
      <c r="B50" s="116" t="s">
        <v>340</v>
      </c>
      <c r="C50" s="116" t="s">
        <v>252</v>
      </c>
      <c r="D50" s="116" t="s">
        <v>2803</v>
      </c>
      <c r="E50" s="116" t="s">
        <v>3055</v>
      </c>
      <c r="F50" s="116">
        <v>316972</v>
      </c>
      <c r="G50" s="116" t="s">
        <v>392</v>
      </c>
      <c r="H50" s="116" t="s">
        <v>2847</v>
      </c>
      <c r="K50" s="116">
        <v>119895</v>
      </c>
      <c r="L50" s="116" t="s">
        <v>3</v>
      </c>
      <c r="M50" s="116" t="s">
        <v>135</v>
      </c>
      <c r="N50" s="116" t="s">
        <v>2798</v>
      </c>
      <c r="O50" s="116" t="s">
        <v>6362</v>
      </c>
      <c r="P50" s="116" t="s">
        <v>6257</v>
      </c>
    </row>
    <row r="51" spans="1:16" ht="30">
      <c r="A51" s="116">
        <v>319730</v>
      </c>
      <c r="B51" s="116" t="s">
        <v>340</v>
      </c>
      <c r="C51" s="116" t="s">
        <v>398</v>
      </c>
      <c r="D51" s="116" t="s">
        <v>2803</v>
      </c>
      <c r="E51" s="116" t="s">
        <v>3060</v>
      </c>
      <c r="F51" s="116">
        <v>316970</v>
      </c>
      <c r="G51" s="116" t="s">
        <v>382</v>
      </c>
      <c r="H51" s="116" t="s">
        <v>2850</v>
      </c>
      <c r="K51" s="116">
        <v>119898</v>
      </c>
      <c r="L51" s="116" t="s">
        <v>3</v>
      </c>
      <c r="M51" s="116" t="s">
        <v>6650</v>
      </c>
      <c r="N51" s="116" t="s">
        <v>2798</v>
      </c>
      <c r="O51" s="116" t="s">
        <v>6364</v>
      </c>
      <c r="P51" s="116" t="s">
        <v>6259</v>
      </c>
    </row>
    <row r="52" spans="1:16" ht="75">
      <c r="A52" s="116">
        <v>319739</v>
      </c>
      <c r="B52" s="116" t="s">
        <v>340</v>
      </c>
      <c r="C52" s="116" t="s">
        <v>6618</v>
      </c>
      <c r="D52" s="116" t="s">
        <v>381</v>
      </c>
      <c r="E52" s="116" t="s">
        <v>3069</v>
      </c>
      <c r="F52" s="116">
        <v>315703</v>
      </c>
      <c r="G52" s="116" t="s">
        <v>375</v>
      </c>
      <c r="H52" s="116" t="s">
        <v>2854</v>
      </c>
      <c r="K52" s="116">
        <v>119899</v>
      </c>
      <c r="L52" s="116" t="s">
        <v>3</v>
      </c>
      <c r="M52" s="116" t="s">
        <v>6646</v>
      </c>
      <c r="N52" s="116" t="s">
        <v>3</v>
      </c>
      <c r="O52" s="116" t="s">
        <v>6365</v>
      </c>
      <c r="P52" s="116" t="s">
        <v>6260</v>
      </c>
    </row>
    <row r="53" spans="1:16" ht="30">
      <c r="A53" s="116">
        <v>319829</v>
      </c>
      <c r="B53" s="116" t="s">
        <v>340</v>
      </c>
      <c r="C53" s="116" t="s">
        <v>6619</v>
      </c>
      <c r="D53" s="116" t="s">
        <v>2803</v>
      </c>
      <c r="E53" s="116" t="s">
        <v>3030</v>
      </c>
      <c r="F53" s="116">
        <v>316935</v>
      </c>
      <c r="G53" s="116" t="s">
        <v>2548</v>
      </c>
      <c r="H53" s="116" t="s">
        <v>2849</v>
      </c>
      <c r="K53" s="116">
        <v>219613</v>
      </c>
      <c r="L53" s="116" t="s">
        <v>405</v>
      </c>
      <c r="M53" s="116" t="s">
        <v>406</v>
      </c>
      <c r="N53" s="116" t="s">
        <v>405</v>
      </c>
      <c r="O53" s="116" t="s">
        <v>6188</v>
      </c>
      <c r="P53" s="116" t="s">
        <v>6272</v>
      </c>
    </row>
    <row r="54" spans="1:16" ht="30">
      <c r="A54" s="116">
        <v>319830</v>
      </c>
      <c r="B54" s="116" t="s">
        <v>340</v>
      </c>
      <c r="C54" s="116" t="s">
        <v>404</v>
      </c>
      <c r="D54" s="116" t="s">
        <v>381</v>
      </c>
      <c r="E54" s="116" t="s">
        <v>3031</v>
      </c>
      <c r="F54" s="116">
        <v>315740</v>
      </c>
      <c r="G54" s="116" t="s">
        <v>345</v>
      </c>
      <c r="H54" s="116" t="s">
        <v>2856</v>
      </c>
      <c r="K54" s="116">
        <v>219619</v>
      </c>
      <c r="L54" s="116" t="s">
        <v>405</v>
      </c>
      <c r="M54" s="116" t="s">
        <v>439</v>
      </c>
      <c r="N54" s="116" t="s">
        <v>405</v>
      </c>
      <c r="O54" s="116" t="s">
        <v>6192</v>
      </c>
      <c r="P54" s="116" t="s">
        <v>6276</v>
      </c>
    </row>
    <row r="55" spans="1:16" ht="165">
      <c r="A55" s="116">
        <v>319876</v>
      </c>
      <c r="B55" s="116" t="s">
        <v>340</v>
      </c>
      <c r="C55" s="116" t="s">
        <v>2704</v>
      </c>
      <c r="D55" s="116" t="s">
        <v>421</v>
      </c>
      <c r="E55" s="116" t="s">
        <v>6293</v>
      </c>
      <c r="F55" s="116">
        <v>311832</v>
      </c>
      <c r="G55" s="116" t="s">
        <v>368</v>
      </c>
      <c r="H55" s="116" t="s">
        <v>6299</v>
      </c>
      <c r="K55" s="116">
        <v>219624</v>
      </c>
      <c r="L55" s="116" t="s">
        <v>405</v>
      </c>
      <c r="M55" s="116" t="s">
        <v>449</v>
      </c>
      <c r="N55" s="116" t="s">
        <v>405</v>
      </c>
      <c r="O55" s="116" t="s">
        <v>6196</v>
      </c>
      <c r="P55" s="116" t="s">
        <v>6280</v>
      </c>
    </row>
    <row r="56" spans="1:16" ht="75">
      <c r="A56" s="116">
        <v>319879</v>
      </c>
      <c r="B56" s="116" t="s">
        <v>340</v>
      </c>
      <c r="C56" s="116" t="s">
        <v>6620</v>
      </c>
      <c r="D56" s="116" t="s">
        <v>421</v>
      </c>
      <c r="E56" s="116" t="s">
        <v>6342</v>
      </c>
      <c r="F56" s="116">
        <v>311803</v>
      </c>
      <c r="G56" s="116" t="s">
        <v>6321</v>
      </c>
      <c r="H56" s="116" t="s">
        <v>6303</v>
      </c>
      <c r="K56" s="116">
        <v>219780</v>
      </c>
      <c r="L56" s="116" t="s">
        <v>405</v>
      </c>
      <c r="M56" s="116" t="s">
        <v>523</v>
      </c>
      <c r="N56" s="116" t="s">
        <v>358</v>
      </c>
      <c r="O56" s="116" t="s">
        <v>6174</v>
      </c>
      <c r="P56" s="116" t="s">
        <v>6250</v>
      </c>
    </row>
    <row r="57" spans="1:16" ht="30">
      <c r="A57" s="116">
        <v>319884</v>
      </c>
      <c r="B57" s="116" t="s">
        <v>340</v>
      </c>
      <c r="C57" s="116" t="s">
        <v>403</v>
      </c>
      <c r="D57" s="116" t="s">
        <v>2803</v>
      </c>
      <c r="E57" s="116" t="s">
        <v>6337</v>
      </c>
      <c r="F57" s="116">
        <v>316935</v>
      </c>
      <c r="G57" s="116" t="s">
        <v>394</v>
      </c>
      <c r="H57" s="116" t="s">
        <v>6305</v>
      </c>
      <c r="K57" s="116">
        <v>219791</v>
      </c>
      <c r="L57" s="116" t="s">
        <v>405</v>
      </c>
      <c r="M57" s="116" t="s">
        <v>406</v>
      </c>
      <c r="N57" s="116" t="s">
        <v>405</v>
      </c>
      <c r="O57" s="116" t="s">
        <v>6205</v>
      </c>
      <c r="P57" s="116" t="s">
        <v>6289</v>
      </c>
    </row>
    <row r="58" spans="1:16" ht="90">
      <c r="A58" s="116">
        <v>419630</v>
      </c>
      <c r="B58" s="116" t="s">
        <v>12</v>
      </c>
      <c r="C58" s="116" t="s">
        <v>47</v>
      </c>
      <c r="D58" s="116" t="s">
        <v>352</v>
      </c>
      <c r="E58" s="116" t="s">
        <v>3081</v>
      </c>
      <c r="F58" s="116">
        <v>411207</v>
      </c>
      <c r="G58" s="116" t="s">
        <v>22</v>
      </c>
      <c r="H58" s="116" t="s">
        <v>2823</v>
      </c>
      <c r="K58" s="116">
        <v>219792</v>
      </c>
      <c r="L58" s="116" t="s">
        <v>405</v>
      </c>
      <c r="M58" s="116" t="s">
        <v>406</v>
      </c>
      <c r="N58" s="116" t="s">
        <v>405</v>
      </c>
      <c r="O58" s="116" t="s">
        <v>6206</v>
      </c>
      <c r="P58" s="116" t="s">
        <v>6290</v>
      </c>
    </row>
    <row r="59" spans="1:16" ht="75">
      <c r="A59" s="116">
        <v>419631</v>
      </c>
      <c r="B59" s="116" t="s">
        <v>12</v>
      </c>
      <c r="C59" s="116" t="s">
        <v>793</v>
      </c>
      <c r="D59" s="116" t="s">
        <v>6093</v>
      </c>
      <c r="E59" s="116" t="s">
        <v>3082</v>
      </c>
      <c r="F59" s="116">
        <v>413630</v>
      </c>
      <c r="G59" s="116" t="s">
        <v>784</v>
      </c>
      <c r="H59" s="116" t="s">
        <v>2896</v>
      </c>
      <c r="K59" s="116">
        <v>219852</v>
      </c>
      <c r="L59" s="116" t="s">
        <v>405</v>
      </c>
      <c r="M59" s="116" t="s">
        <v>414</v>
      </c>
      <c r="N59" s="116" t="s">
        <v>405</v>
      </c>
      <c r="O59" s="116" t="s">
        <v>6208</v>
      </c>
      <c r="P59" s="116" t="s">
        <v>6292</v>
      </c>
    </row>
    <row r="60" spans="1:16" ht="30">
      <c r="A60" s="116">
        <v>419632</v>
      </c>
      <c r="B60" s="116" t="s">
        <v>12</v>
      </c>
      <c r="C60" s="116" t="s">
        <v>284</v>
      </c>
      <c r="D60" s="116" t="s">
        <v>6093</v>
      </c>
      <c r="E60" s="116" t="s">
        <v>3083</v>
      </c>
      <c r="F60" s="116">
        <v>413630</v>
      </c>
      <c r="G60" s="116" t="s">
        <v>784</v>
      </c>
      <c r="H60" s="116" t="s">
        <v>2893</v>
      </c>
      <c r="K60" s="116">
        <v>319614</v>
      </c>
      <c r="L60" s="116" t="s">
        <v>340</v>
      </c>
      <c r="M60" s="116" t="s">
        <v>347</v>
      </c>
      <c r="N60" s="116" t="s">
        <v>1009</v>
      </c>
      <c r="O60" s="116" t="s">
        <v>6189</v>
      </c>
      <c r="P60" s="116" t="s">
        <v>6273</v>
      </c>
    </row>
    <row r="61" spans="1:16" ht="45">
      <c r="A61" s="116">
        <v>419633</v>
      </c>
      <c r="B61" s="116" t="s">
        <v>12</v>
      </c>
      <c r="C61" s="116" t="s">
        <v>6621</v>
      </c>
      <c r="D61" s="116" t="s">
        <v>974</v>
      </c>
      <c r="E61" s="116" t="s">
        <v>3084</v>
      </c>
      <c r="F61" s="116">
        <v>414212</v>
      </c>
      <c r="G61" s="116" t="s">
        <v>16</v>
      </c>
      <c r="H61" s="116" t="s">
        <v>2818</v>
      </c>
      <c r="K61" s="116">
        <v>319615</v>
      </c>
      <c r="L61" s="116" t="s">
        <v>340</v>
      </c>
      <c r="M61" s="116" t="s">
        <v>341</v>
      </c>
      <c r="N61" s="116" t="s">
        <v>421</v>
      </c>
      <c r="O61" s="116" t="s">
        <v>6190</v>
      </c>
      <c r="P61" s="116" t="s">
        <v>6274</v>
      </c>
    </row>
    <row r="62" spans="1:16" ht="75">
      <c r="A62" s="116">
        <v>419640</v>
      </c>
      <c r="B62" s="116" t="s">
        <v>12</v>
      </c>
      <c r="C62" s="116" t="s">
        <v>799</v>
      </c>
      <c r="D62" s="116" t="s">
        <v>352</v>
      </c>
      <c r="E62" s="116" t="s">
        <v>3090</v>
      </c>
      <c r="F62" s="116">
        <v>414244</v>
      </c>
      <c r="G62" s="116" t="s">
        <v>786</v>
      </c>
      <c r="H62" s="116" t="s">
        <v>2895</v>
      </c>
      <c r="K62" s="116">
        <v>319621</v>
      </c>
      <c r="L62" s="116" t="s">
        <v>340</v>
      </c>
      <c r="M62" s="116" t="s">
        <v>359</v>
      </c>
      <c r="N62" s="116" t="s">
        <v>381</v>
      </c>
      <c r="O62" s="116" t="s">
        <v>6193</v>
      </c>
      <c r="P62" s="116" t="s">
        <v>6277</v>
      </c>
    </row>
    <row r="63" spans="1:16" ht="75">
      <c r="A63" s="116">
        <v>419641</v>
      </c>
      <c r="B63" s="116" t="s">
        <v>12</v>
      </c>
      <c r="C63" s="116" t="s">
        <v>6622</v>
      </c>
      <c r="D63" s="116" t="s">
        <v>2799</v>
      </c>
      <c r="E63" s="116" t="s">
        <v>3091</v>
      </c>
      <c r="F63" s="116">
        <v>412403</v>
      </c>
      <c r="G63" s="116" t="s">
        <v>769</v>
      </c>
      <c r="H63" s="116" t="s">
        <v>2897</v>
      </c>
      <c r="K63" s="116">
        <v>419604</v>
      </c>
      <c r="L63" s="116" t="s">
        <v>12</v>
      </c>
      <c r="M63" s="116" t="s">
        <v>769</v>
      </c>
      <c r="N63" s="116" t="s">
        <v>2799</v>
      </c>
      <c r="O63" s="116" t="s">
        <v>6179</v>
      </c>
      <c r="P63" s="116" t="s">
        <v>6263</v>
      </c>
    </row>
    <row r="64" spans="1:16" ht="75">
      <c r="A64" s="116">
        <v>419642</v>
      </c>
      <c r="B64" s="116" t="s">
        <v>12</v>
      </c>
      <c r="C64" s="116" t="s">
        <v>6623</v>
      </c>
      <c r="D64" s="116" t="s">
        <v>6093</v>
      </c>
      <c r="E64" s="116" t="s">
        <v>3092</v>
      </c>
      <c r="F64" s="116">
        <v>413603</v>
      </c>
      <c r="G64" s="116" t="s">
        <v>46</v>
      </c>
      <c r="H64" s="116" t="s">
        <v>2894</v>
      </c>
      <c r="K64" s="116">
        <v>419608</v>
      </c>
      <c r="L64" s="116" t="s">
        <v>12</v>
      </c>
      <c r="M64" s="116" t="s">
        <v>22</v>
      </c>
      <c r="N64" s="116" t="s">
        <v>352</v>
      </c>
      <c r="O64" s="116" t="s">
        <v>6183</v>
      </c>
      <c r="P64" s="116" t="s">
        <v>6267</v>
      </c>
    </row>
    <row r="65" spans="1:16" ht="60">
      <c r="A65" s="116">
        <v>419643</v>
      </c>
      <c r="B65" s="116" t="s">
        <v>12</v>
      </c>
      <c r="C65" s="116" t="s">
        <v>6624</v>
      </c>
      <c r="D65" s="116" t="s">
        <v>352</v>
      </c>
      <c r="E65" s="116" t="s">
        <v>3093</v>
      </c>
      <c r="F65" s="116">
        <v>411215</v>
      </c>
      <c r="G65" s="116" t="s">
        <v>17</v>
      </c>
      <c r="H65" s="116" t="s">
        <v>2819</v>
      </c>
      <c r="K65" s="116">
        <v>419610</v>
      </c>
      <c r="L65" s="116" t="s">
        <v>12</v>
      </c>
      <c r="M65" s="116" t="s">
        <v>13</v>
      </c>
      <c r="N65" s="116" t="s">
        <v>2802</v>
      </c>
      <c r="O65" s="116" t="s">
        <v>6185</v>
      </c>
      <c r="P65" s="116" t="s">
        <v>6269</v>
      </c>
    </row>
    <row r="66" spans="1:16" ht="75">
      <c r="A66" s="116">
        <v>419644</v>
      </c>
      <c r="B66" s="116" t="s">
        <v>12</v>
      </c>
      <c r="C66" s="116" t="s">
        <v>6625</v>
      </c>
      <c r="D66" s="116" t="s">
        <v>2802</v>
      </c>
      <c r="E66" s="116" t="s">
        <v>3094</v>
      </c>
      <c r="F66" s="116">
        <v>411620</v>
      </c>
      <c r="G66" s="116" t="s">
        <v>32</v>
      </c>
      <c r="H66" s="116" t="s">
        <v>2821</v>
      </c>
      <c r="K66" s="116">
        <v>419762</v>
      </c>
      <c r="L66" s="116" t="s">
        <v>12</v>
      </c>
      <c r="M66" s="116" t="s">
        <v>784</v>
      </c>
      <c r="N66" s="116" t="s">
        <v>6093</v>
      </c>
      <c r="O66" s="116" t="s">
        <v>6167</v>
      </c>
      <c r="P66" s="116" t="s">
        <v>6242</v>
      </c>
    </row>
    <row r="67" spans="1:16" ht="45">
      <c r="A67" s="116">
        <v>419755</v>
      </c>
      <c r="B67" s="116" t="s">
        <v>12</v>
      </c>
      <c r="C67" s="116" t="s">
        <v>6626</v>
      </c>
      <c r="D67" s="116" t="s">
        <v>974</v>
      </c>
      <c r="E67" s="116" t="s">
        <v>6349</v>
      </c>
      <c r="F67" s="116">
        <v>414209</v>
      </c>
      <c r="G67" s="116" t="s">
        <v>24</v>
      </c>
      <c r="H67" s="116" t="s">
        <v>2822</v>
      </c>
      <c r="K67" s="116">
        <v>419779</v>
      </c>
      <c r="L67" s="116" t="s">
        <v>12</v>
      </c>
      <c r="M67" s="116" t="s">
        <v>644</v>
      </c>
      <c r="N67" s="116" t="s">
        <v>643</v>
      </c>
      <c r="O67" s="116" t="s">
        <v>6173</v>
      </c>
      <c r="P67" s="116" t="s">
        <v>6249</v>
      </c>
    </row>
    <row r="68" spans="1:16" ht="60">
      <c r="A68" s="116">
        <v>419826</v>
      </c>
      <c r="B68" s="116" t="s">
        <v>12</v>
      </c>
      <c r="C68" s="116" t="s">
        <v>6627</v>
      </c>
      <c r="D68" s="116" t="s">
        <v>974</v>
      </c>
      <c r="E68" s="116" t="s">
        <v>3027</v>
      </c>
      <c r="F68" s="116">
        <v>411660</v>
      </c>
      <c r="G68" s="116" t="s">
        <v>36</v>
      </c>
      <c r="H68" s="116" t="s">
        <v>2824</v>
      </c>
      <c r="K68" s="116">
        <v>519612</v>
      </c>
      <c r="L68" s="116" t="s">
        <v>136</v>
      </c>
      <c r="M68" s="116" t="s">
        <v>137</v>
      </c>
      <c r="N68" s="116" t="s">
        <v>136</v>
      </c>
      <c r="O68" s="116" t="s">
        <v>6187</v>
      </c>
      <c r="P68" s="116" t="s">
        <v>6271</v>
      </c>
    </row>
    <row r="69" spans="1:16" ht="60">
      <c r="A69" s="116">
        <v>419827</v>
      </c>
      <c r="B69" s="116" t="s">
        <v>12</v>
      </c>
      <c r="C69" s="116" t="s">
        <v>665</v>
      </c>
      <c r="D69" s="116" t="s">
        <v>352</v>
      </c>
      <c r="E69" s="116" t="s">
        <v>3028</v>
      </c>
      <c r="F69" s="116">
        <v>416324</v>
      </c>
      <c r="G69" s="116" t="s">
        <v>650</v>
      </c>
      <c r="H69" s="116" t="s">
        <v>2889</v>
      </c>
      <c r="K69" s="116">
        <v>519761</v>
      </c>
      <c r="L69" s="116" t="s">
        <v>136</v>
      </c>
      <c r="M69" s="116" t="s">
        <v>260</v>
      </c>
      <c r="N69" s="116" t="s">
        <v>6642</v>
      </c>
      <c r="O69" s="116" t="s">
        <v>6166</v>
      </c>
      <c r="P69" s="116" t="s">
        <v>6241</v>
      </c>
    </row>
    <row r="70" spans="1:16" ht="45">
      <c r="A70" s="116">
        <v>419831</v>
      </c>
      <c r="B70" s="116" t="s">
        <v>12</v>
      </c>
      <c r="C70" s="116" t="s">
        <v>668</v>
      </c>
      <c r="D70" s="116" t="s">
        <v>643</v>
      </c>
      <c r="E70" s="116" t="s">
        <v>3032</v>
      </c>
      <c r="F70" s="116">
        <v>416380</v>
      </c>
      <c r="G70" s="116" t="s">
        <v>662</v>
      </c>
      <c r="H70" s="116" t="s">
        <v>2888</v>
      </c>
      <c r="K70" s="116">
        <v>519770</v>
      </c>
      <c r="L70" s="116" t="s">
        <v>136</v>
      </c>
      <c r="M70" s="116" t="s">
        <v>159</v>
      </c>
      <c r="N70" s="116" t="s">
        <v>136</v>
      </c>
      <c r="O70" s="116" t="s">
        <v>6171</v>
      </c>
      <c r="P70" s="116" t="s">
        <v>6246</v>
      </c>
    </row>
    <row r="71" spans="1:16" ht="90">
      <c r="A71" s="116">
        <v>419840</v>
      </c>
      <c r="B71" s="116" t="s">
        <v>12</v>
      </c>
      <c r="C71" s="116" t="s">
        <v>6628</v>
      </c>
      <c r="D71" s="116" t="s">
        <v>2802</v>
      </c>
      <c r="E71" s="116" t="s">
        <v>3041</v>
      </c>
      <c r="F71" s="116">
        <v>411622</v>
      </c>
      <c r="G71" s="116" t="s">
        <v>18</v>
      </c>
      <c r="H71" s="116" t="s">
        <v>6107</v>
      </c>
      <c r="K71" s="116">
        <v>519773</v>
      </c>
      <c r="L71" s="116" t="s">
        <v>136</v>
      </c>
      <c r="M71" s="116" t="s">
        <v>158</v>
      </c>
      <c r="N71" s="116" t="s">
        <v>136</v>
      </c>
      <c r="O71" s="116" t="s">
        <v>6172</v>
      </c>
      <c r="P71" s="116" t="s">
        <v>6247</v>
      </c>
    </row>
    <row r="72" spans="1:16" ht="75">
      <c r="A72" s="116">
        <v>419841</v>
      </c>
      <c r="B72" s="116" t="s">
        <v>12</v>
      </c>
      <c r="C72" s="116" t="s">
        <v>6629</v>
      </c>
      <c r="D72" s="116" t="s">
        <v>2802</v>
      </c>
      <c r="E72" s="116" t="s">
        <v>3042</v>
      </c>
      <c r="F72" s="116">
        <v>411660</v>
      </c>
      <c r="G72" s="116" t="s">
        <v>36</v>
      </c>
      <c r="H72" s="116" t="s">
        <v>2820</v>
      </c>
      <c r="K72" s="116">
        <v>519890</v>
      </c>
      <c r="L72" s="116" t="s">
        <v>136</v>
      </c>
      <c r="M72" s="116" t="s">
        <v>143</v>
      </c>
      <c r="N72" s="116" t="s">
        <v>136</v>
      </c>
      <c r="O72" s="116" t="s">
        <v>6359</v>
      </c>
      <c r="P72" s="116" t="s">
        <v>6255</v>
      </c>
    </row>
    <row r="73" spans="1:16" ht="75">
      <c r="A73" s="116">
        <v>519627</v>
      </c>
      <c r="B73" s="116" t="s">
        <v>136</v>
      </c>
      <c r="C73" s="116" t="s">
        <v>6630</v>
      </c>
      <c r="D73" s="116" t="s">
        <v>6642</v>
      </c>
      <c r="E73" s="116" t="s">
        <v>3078</v>
      </c>
      <c r="F73" s="116">
        <v>512435</v>
      </c>
      <c r="G73" s="116" t="s">
        <v>178</v>
      </c>
      <c r="H73" s="116" t="s">
        <v>2833</v>
      </c>
      <c r="K73" s="116">
        <v>619607</v>
      </c>
      <c r="L73" s="116" t="s">
        <v>220</v>
      </c>
      <c r="M73" s="116" t="s">
        <v>221</v>
      </c>
      <c r="N73" s="116" t="s">
        <v>2803</v>
      </c>
      <c r="O73" s="116" t="s">
        <v>6182</v>
      </c>
      <c r="P73" s="116" t="s">
        <v>6266</v>
      </c>
    </row>
    <row r="74" spans="1:16" ht="30">
      <c r="A74" s="116">
        <v>519646</v>
      </c>
      <c r="B74" s="116" t="s">
        <v>136</v>
      </c>
      <c r="C74" s="116" t="s">
        <v>197</v>
      </c>
      <c r="D74" s="116" t="s">
        <v>136</v>
      </c>
      <c r="E74" s="116" t="s">
        <v>3096</v>
      </c>
      <c r="F74" s="116">
        <v>516005</v>
      </c>
      <c r="G74" s="116" t="s">
        <v>6323</v>
      </c>
      <c r="H74" s="116" t="s">
        <v>6105</v>
      </c>
      <c r="K74" s="116">
        <v>619609</v>
      </c>
      <c r="L74" s="116" t="s">
        <v>220</v>
      </c>
      <c r="M74" s="116" t="s">
        <v>627</v>
      </c>
      <c r="N74" s="116" t="s">
        <v>642</v>
      </c>
      <c r="O74" s="116" t="s">
        <v>6184</v>
      </c>
      <c r="P74" s="116" t="s">
        <v>6268</v>
      </c>
    </row>
    <row r="75" spans="1:16" ht="60">
      <c r="A75" s="116">
        <v>519669</v>
      </c>
      <c r="B75" s="116" t="s">
        <v>136</v>
      </c>
      <c r="C75" s="116" t="s">
        <v>217</v>
      </c>
      <c r="D75" s="116" t="s">
        <v>6642</v>
      </c>
      <c r="E75" s="116" t="s">
        <v>3020</v>
      </c>
      <c r="F75" s="116">
        <v>515116</v>
      </c>
      <c r="G75" s="116" t="s">
        <v>153</v>
      </c>
      <c r="H75" s="116" t="s">
        <v>2836</v>
      </c>
      <c r="K75" s="116">
        <v>619611</v>
      </c>
      <c r="L75" s="116" t="s">
        <v>220</v>
      </c>
      <c r="M75" s="116" t="s">
        <v>588</v>
      </c>
      <c r="N75" s="116" t="s">
        <v>458</v>
      </c>
      <c r="O75" s="116" t="s">
        <v>6186</v>
      </c>
      <c r="P75" s="116" t="s">
        <v>6270</v>
      </c>
    </row>
    <row r="76" spans="1:16" ht="60">
      <c r="A76" s="116">
        <v>519670</v>
      </c>
      <c r="B76" s="116" t="s">
        <v>136</v>
      </c>
      <c r="C76" s="116" t="s">
        <v>6631</v>
      </c>
      <c r="D76" s="116" t="s">
        <v>6642</v>
      </c>
      <c r="E76" s="116" t="s">
        <v>3021</v>
      </c>
      <c r="F76" s="116">
        <v>515172</v>
      </c>
      <c r="G76" s="116" t="s">
        <v>6320</v>
      </c>
      <c r="H76" s="116" t="s">
        <v>2016</v>
      </c>
      <c r="K76" s="116">
        <v>619622</v>
      </c>
      <c r="L76" s="116" t="s">
        <v>220</v>
      </c>
      <c r="M76" s="116" t="s">
        <v>221</v>
      </c>
      <c r="N76" s="116" t="s">
        <v>2803</v>
      </c>
      <c r="O76" s="116" t="s">
        <v>6194</v>
      </c>
      <c r="P76" s="116" t="s">
        <v>6278</v>
      </c>
    </row>
    <row r="77" spans="1:16" ht="30">
      <c r="A77" s="116">
        <v>519781</v>
      </c>
      <c r="B77" s="116" t="s">
        <v>136</v>
      </c>
      <c r="C77" s="116" t="s">
        <v>200</v>
      </c>
      <c r="D77" s="116" t="s">
        <v>136</v>
      </c>
      <c r="E77" s="116" t="s">
        <v>3098</v>
      </c>
      <c r="F77" s="116">
        <v>516042</v>
      </c>
      <c r="G77" s="116" t="s">
        <v>179</v>
      </c>
      <c r="H77" s="116" t="s">
        <v>2832</v>
      </c>
      <c r="K77" s="116">
        <v>619766</v>
      </c>
      <c r="L77" s="116" t="s">
        <v>220</v>
      </c>
      <c r="M77" s="116" t="s">
        <v>602</v>
      </c>
      <c r="N77" s="116" t="s">
        <v>458</v>
      </c>
      <c r="O77" s="116" t="s">
        <v>6169</v>
      </c>
      <c r="P77" s="116" t="s">
        <v>6244</v>
      </c>
    </row>
    <row r="78" spans="1:16" ht="120">
      <c r="A78" s="116">
        <v>519821</v>
      </c>
      <c r="B78" s="116" t="s">
        <v>136</v>
      </c>
      <c r="C78" s="116" t="s">
        <v>198</v>
      </c>
      <c r="D78" s="116" t="s">
        <v>6642</v>
      </c>
      <c r="E78" s="116" t="s">
        <v>3022</v>
      </c>
      <c r="F78" s="116">
        <v>515120</v>
      </c>
      <c r="G78" s="116" t="s">
        <v>171</v>
      </c>
      <c r="H78" s="116" t="s">
        <v>2834</v>
      </c>
      <c r="K78" s="116">
        <v>619790</v>
      </c>
      <c r="L78" s="116" t="s">
        <v>220</v>
      </c>
      <c r="M78" s="116" t="s">
        <v>6651</v>
      </c>
      <c r="N78" s="116" t="s">
        <v>458</v>
      </c>
      <c r="O78" s="116" t="s">
        <v>6204</v>
      </c>
      <c r="P78" s="116" t="s">
        <v>6288</v>
      </c>
    </row>
    <row r="79" spans="1:16" ht="45">
      <c r="A79" s="116">
        <v>519822</v>
      </c>
      <c r="B79" s="116" t="s">
        <v>136</v>
      </c>
      <c r="C79" s="116" t="s">
        <v>281</v>
      </c>
      <c r="D79" s="116" t="s">
        <v>6642</v>
      </c>
      <c r="E79" s="116" t="s">
        <v>3023</v>
      </c>
      <c r="F79" s="116">
        <v>515101</v>
      </c>
      <c r="G79" s="116" t="s">
        <v>260</v>
      </c>
      <c r="H79" s="116" t="s">
        <v>6113</v>
      </c>
      <c r="K79" s="116">
        <v>719650</v>
      </c>
      <c r="L79" s="116" t="s">
        <v>670</v>
      </c>
      <c r="M79" s="116" t="s">
        <v>671</v>
      </c>
      <c r="N79" s="116" t="s">
        <v>2932</v>
      </c>
      <c r="O79" s="116" t="s">
        <v>6140</v>
      </c>
      <c r="P79" s="116" t="s">
        <v>6209</v>
      </c>
    </row>
    <row r="80" spans="1:16" ht="60">
      <c r="A80" s="116">
        <v>519828</v>
      </c>
      <c r="B80" s="116" t="s">
        <v>136</v>
      </c>
      <c r="C80" s="116" t="s">
        <v>195</v>
      </c>
      <c r="D80" s="116" t="s">
        <v>352</v>
      </c>
      <c r="E80" s="116" t="s">
        <v>3029</v>
      </c>
      <c r="F80" s="116">
        <v>511244</v>
      </c>
      <c r="G80" s="116" t="s">
        <v>170</v>
      </c>
      <c r="H80" s="116" t="s">
        <v>2830</v>
      </c>
      <c r="K80" s="116">
        <v>719652</v>
      </c>
      <c r="L80" s="116" t="s">
        <v>670</v>
      </c>
      <c r="M80" s="116" t="s">
        <v>685</v>
      </c>
      <c r="N80" s="116" t="s">
        <v>2932</v>
      </c>
      <c r="O80" s="116" t="s">
        <v>6141</v>
      </c>
      <c r="P80" s="116" t="s">
        <v>6210</v>
      </c>
    </row>
    <row r="81" spans="1:16" ht="30">
      <c r="A81" s="116">
        <v>519833</v>
      </c>
      <c r="B81" s="116" t="s">
        <v>136</v>
      </c>
      <c r="C81" s="116" t="s">
        <v>196</v>
      </c>
      <c r="D81" s="116" t="s">
        <v>352</v>
      </c>
      <c r="E81" s="116" t="s">
        <v>3034</v>
      </c>
      <c r="F81" s="116">
        <v>516038</v>
      </c>
      <c r="G81" s="116" t="s">
        <v>174</v>
      </c>
      <c r="H81" s="116" t="s">
        <v>2831</v>
      </c>
      <c r="K81" s="116">
        <v>719653</v>
      </c>
      <c r="L81" s="116" t="s">
        <v>670</v>
      </c>
      <c r="M81" s="116" t="s">
        <v>727</v>
      </c>
      <c r="N81" s="116" t="s">
        <v>2932</v>
      </c>
      <c r="O81" s="116" t="s">
        <v>6142</v>
      </c>
      <c r="P81" s="116" t="s">
        <v>6211</v>
      </c>
    </row>
    <row r="82" spans="1:16" ht="45">
      <c r="A82" s="116">
        <v>519834</v>
      </c>
      <c r="B82" s="116" t="s">
        <v>136</v>
      </c>
      <c r="C82" s="116" t="s">
        <v>194</v>
      </c>
      <c r="D82" s="116" t="s">
        <v>2799</v>
      </c>
      <c r="E82" s="116" t="s">
        <v>3035</v>
      </c>
      <c r="F82" s="116">
        <v>512401</v>
      </c>
      <c r="G82" s="116" t="s">
        <v>3104</v>
      </c>
      <c r="H82" s="116" t="s">
        <v>2829</v>
      </c>
      <c r="K82" s="116">
        <v>719713</v>
      </c>
      <c r="L82" s="116" t="s">
        <v>670</v>
      </c>
      <c r="M82" s="116" t="s">
        <v>122</v>
      </c>
      <c r="N82" s="116" t="s">
        <v>2798</v>
      </c>
      <c r="O82" s="116" t="s">
        <v>6159</v>
      </c>
      <c r="P82" s="116" t="s">
        <v>6232</v>
      </c>
    </row>
    <row r="83" spans="1:16" ht="90">
      <c r="A83" s="116">
        <v>519835</v>
      </c>
      <c r="B83" s="116" t="s">
        <v>136</v>
      </c>
      <c r="C83" s="116" t="s">
        <v>199</v>
      </c>
      <c r="D83" s="116" t="s">
        <v>2799</v>
      </c>
      <c r="E83" s="116" t="s">
        <v>3036</v>
      </c>
      <c r="F83" s="116">
        <v>512435</v>
      </c>
      <c r="G83" s="116" t="s">
        <v>3105</v>
      </c>
      <c r="H83" s="116" t="s">
        <v>2835</v>
      </c>
      <c r="K83" s="116">
        <v>719767</v>
      </c>
      <c r="L83" s="116" t="s">
        <v>670</v>
      </c>
      <c r="M83" s="116" t="s">
        <v>679</v>
      </c>
      <c r="N83" s="116" t="s">
        <v>2932</v>
      </c>
      <c r="O83" s="116" t="s">
        <v>6170</v>
      </c>
      <c r="P83" s="116" t="s">
        <v>6245</v>
      </c>
    </row>
    <row r="84" spans="1:16" ht="150">
      <c r="A84" s="116">
        <v>519854</v>
      </c>
      <c r="B84" s="116" t="s">
        <v>136</v>
      </c>
      <c r="C84" s="116" t="s">
        <v>6632</v>
      </c>
      <c r="D84" s="116" t="s">
        <v>136</v>
      </c>
      <c r="E84" s="116" t="s">
        <v>6295</v>
      </c>
      <c r="F84" s="116">
        <v>516016</v>
      </c>
      <c r="G84" s="116" t="s">
        <v>6298</v>
      </c>
      <c r="H84" s="116" t="s">
        <v>6307</v>
      </c>
      <c r="K84" s="116">
        <v>719896</v>
      </c>
      <c r="L84" s="116" t="s">
        <v>670</v>
      </c>
      <c r="M84" s="116" t="s">
        <v>727</v>
      </c>
      <c r="N84" s="116" t="s">
        <v>2932</v>
      </c>
      <c r="O84" s="116" t="s">
        <v>6363</v>
      </c>
      <c r="P84" s="116" t="s">
        <v>6258</v>
      </c>
    </row>
    <row r="85" spans="1:16" ht="30">
      <c r="A85" s="116">
        <v>619726</v>
      </c>
      <c r="B85" s="116" t="s">
        <v>220</v>
      </c>
      <c r="C85" s="116" t="s">
        <v>259</v>
      </c>
      <c r="D85" s="116" t="s">
        <v>642</v>
      </c>
      <c r="E85" s="116" t="s">
        <v>3056</v>
      </c>
      <c r="F85" s="116">
        <v>616921</v>
      </c>
      <c r="G85" s="116" t="s">
        <v>243</v>
      </c>
      <c r="H85" s="116" t="s">
        <v>2838</v>
      </c>
      <c r="K85" s="116">
        <v>819617</v>
      </c>
      <c r="L85" s="116" t="s">
        <v>282</v>
      </c>
      <c r="M85" s="116" t="s">
        <v>551</v>
      </c>
      <c r="N85" s="116" t="s">
        <v>2797</v>
      </c>
      <c r="O85" s="116" t="s">
        <v>6191</v>
      </c>
      <c r="P85" s="116" t="s">
        <v>6275</v>
      </c>
    </row>
    <row r="86" spans="1:16" ht="30">
      <c r="A86" s="116">
        <v>619727</v>
      </c>
      <c r="B86" s="116" t="s">
        <v>220</v>
      </c>
      <c r="C86" s="116" t="s">
        <v>256</v>
      </c>
      <c r="D86" s="116" t="s">
        <v>2803</v>
      </c>
      <c r="E86" s="116" t="s">
        <v>3057</v>
      </c>
      <c r="F86" s="116">
        <v>616977</v>
      </c>
      <c r="G86" s="116" t="s">
        <v>1512</v>
      </c>
      <c r="H86" s="116" t="s">
        <v>2841</v>
      </c>
      <c r="K86" s="116">
        <v>819639</v>
      </c>
      <c r="L86" s="116" t="s">
        <v>282</v>
      </c>
      <c r="M86" s="116" t="s">
        <v>311</v>
      </c>
      <c r="N86" s="116" t="s">
        <v>2801</v>
      </c>
      <c r="O86" s="116" t="s">
        <v>6197</v>
      </c>
      <c r="P86" s="116" t="s">
        <v>6281</v>
      </c>
    </row>
    <row r="87" spans="1:16" ht="105">
      <c r="A87" s="116">
        <v>619729</v>
      </c>
      <c r="B87" s="116" t="s">
        <v>220</v>
      </c>
      <c r="C87" s="116" t="s">
        <v>626</v>
      </c>
      <c r="D87" s="116" t="s">
        <v>458</v>
      </c>
      <c r="E87" s="116" t="s">
        <v>3059</v>
      </c>
      <c r="F87" s="116">
        <v>614842</v>
      </c>
      <c r="G87" s="116" t="s">
        <v>2804</v>
      </c>
      <c r="H87" s="116" t="s">
        <v>2883</v>
      </c>
      <c r="K87" s="116">
        <v>819889</v>
      </c>
      <c r="L87" s="116" t="s">
        <v>282</v>
      </c>
      <c r="M87" s="116" t="s">
        <v>297</v>
      </c>
      <c r="N87" s="116" t="s">
        <v>2801</v>
      </c>
      <c r="O87" s="116" t="s">
        <v>6358</v>
      </c>
      <c r="P87" s="116" t="s">
        <v>6254</v>
      </c>
    </row>
    <row r="88" spans="1:16" ht="60">
      <c r="A88" s="116">
        <v>619737</v>
      </c>
      <c r="B88" s="116" t="s">
        <v>220</v>
      </c>
      <c r="C88" s="116" t="s">
        <v>617</v>
      </c>
      <c r="D88" s="116" t="s">
        <v>458</v>
      </c>
      <c r="E88" s="116" t="s">
        <v>3067</v>
      </c>
      <c r="F88" s="116">
        <v>614860</v>
      </c>
      <c r="G88" s="116" t="s">
        <v>590</v>
      </c>
      <c r="H88" s="116" t="s">
        <v>2886</v>
      </c>
      <c r="K88" s="227"/>
      <c r="L88" s="227"/>
      <c r="M88" s="227"/>
      <c r="N88" s="227"/>
      <c r="O88" s="227"/>
      <c r="P88" s="227"/>
    </row>
    <row r="89" spans="1:16" ht="60">
      <c r="A89" s="116">
        <v>619738</v>
      </c>
      <c r="B89" s="116" t="s">
        <v>220</v>
      </c>
      <c r="C89" s="116" t="s">
        <v>6633</v>
      </c>
      <c r="D89" s="116" t="s">
        <v>6641</v>
      </c>
      <c r="E89" s="116" t="s">
        <v>3068</v>
      </c>
      <c r="F89" s="116">
        <v>616963</v>
      </c>
      <c r="G89" s="116" t="s">
        <v>223</v>
      </c>
      <c r="H89" s="116" t="s">
        <v>2837</v>
      </c>
      <c r="K89" s="227"/>
      <c r="L89" s="227"/>
      <c r="M89" s="227"/>
      <c r="N89" s="227"/>
      <c r="O89" s="227"/>
      <c r="P89" s="227"/>
    </row>
    <row r="90" spans="1:16" ht="90">
      <c r="A90" s="116">
        <v>619740</v>
      </c>
      <c r="B90" s="116" t="s">
        <v>220</v>
      </c>
      <c r="C90" s="116" t="s">
        <v>6634</v>
      </c>
      <c r="D90" s="116" t="s">
        <v>458</v>
      </c>
      <c r="E90" s="116" t="s">
        <v>3070</v>
      </c>
      <c r="F90" s="116">
        <v>614882</v>
      </c>
      <c r="G90" s="116" t="s">
        <v>614</v>
      </c>
      <c r="H90" s="116" t="s">
        <v>6106</v>
      </c>
      <c r="K90" s="227"/>
      <c r="L90" s="227"/>
      <c r="M90" s="227"/>
      <c r="N90" s="227"/>
      <c r="O90" s="227"/>
      <c r="P90" s="227"/>
    </row>
    <row r="91" spans="1:16" ht="45">
      <c r="A91" s="116">
        <v>619741</v>
      </c>
      <c r="B91" s="116" t="s">
        <v>220</v>
      </c>
      <c r="C91" s="116" t="s">
        <v>6635</v>
      </c>
      <c r="D91" s="116" t="s">
        <v>458</v>
      </c>
      <c r="E91" s="116" t="s">
        <v>3071</v>
      </c>
      <c r="F91" s="116">
        <v>614826</v>
      </c>
      <c r="G91" s="116" t="s">
        <v>232</v>
      </c>
      <c r="H91" s="116" t="s">
        <v>2839</v>
      </c>
      <c r="K91" s="227"/>
      <c r="L91" s="227"/>
      <c r="M91" s="227"/>
      <c r="N91" s="227"/>
      <c r="O91" s="227"/>
      <c r="P91" s="227"/>
    </row>
    <row r="92" spans="1:16" ht="60">
      <c r="A92" s="116">
        <v>619742</v>
      </c>
      <c r="B92" s="116" t="s">
        <v>220</v>
      </c>
      <c r="C92" s="116" t="s">
        <v>6643</v>
      </c>
      <c r="D92" s="116" t="s">
        <v>458</v>
      </c>
      <c r="E92" s="116" t="s">
        <v>3072</v>
      </c>
      <c r="F92" s="116">
        <v>614860</v>
      </c>
      <c r="G92" s="116" t="s">
        <v>590</v>
      </c>
      <c r="H92" s="116" t="s">
        <v>2884</v>
      </c>
      <c r="K92" s="227"/>
      <c r="L92" s="227"/>
      <c r="M92" s="227"/>
      <c r="N92" s="227"/>
      <c r="O92" s="227"/>
      <c r="P92" s="227"/>
    </row>
    <row r="93" spans="1:16" ht="120">
      <c r="A93" s="116">
        <v>619743</v>
      </c>
      <c r="B93" s="116" t="s">
        <v>220</v>
      </c>
      <c r="C93" s="116" t="s">
        <v>128</v>
      </c>
      <c r="D93" s="116" t="s">
        <v>458</v>
      </c>
      <c r="E93" s="116" t="s">
        <v>3045</v>
      </c>
      <c r="F93" s="116">
        <v>614864</v>
      </c>
      <c r="G93" s="116" t="s">
        <v>222</v>
      </c>
      <c r="H93" s="116" t="s">
        <v>2840</v>
      </c>
      <c r="K93" s="227"/>
      <c r="L93" s="227"/>
      <c r="M93" s="227"/>
      <c r="N93" s="227"/>
      <c r="O93" s="227"/>
      <c r="P93" s="227"/>
    </row>
    <row r="94" spans="1:16" ht="75">
      <c r="A94" s="116">
        <v>619757</v>
      </c>
      <c r="B94" s="116" t="s">
        <v>220</v>
      </c>
      <c r="C94" s="116" t="s">
        <v>613</v>
      </c>
      <c r="D94" s="116" t="s">
        <v>458</v>
      </c>
      <c r="E94" s="116" t="s">
        <v>6350</v>
      </c>
      <c r="F94" s="116">
        <v>614880</v>
      </c>
      <c r="G94" s="116" t="s">
        <v>613</v>
      </c>
      <c r="H94" s="116" t="s">
        <v>2885</v>
      </c>
      <c r="K94" s="227"/>
      <c r="L94" s="227"/>
      <c r="M94" s="227"/>
      <c r="N94" s="227"/>
      <c r="O94" s="227"/>
      <c r="P94" s="227"/>
    </row>
    <row r="95" spans="1:16" ht="75">
      <c r="A95" s="116">
        <v>619832</v>
      </c>
      <c r="B95" s="116" t="s">
        <v>220</v>
      </c>
      <c r="C95" s="116" t="s">
        <v>47</v>
      </c>
      <c r="D95" s="116" t="s">
        <v>642</v>
      </c>
      <c r="E95" s="116" t="s">
        <v>3033</v>
      </c>
      <c r="F95" s="116">
        <v>612165</v>
      </c>
      <c r="G95" s="116" t="s">
        <v>3103</v>
      </c>
      <c r="H95" s="116" t="s">
        <v>2887</v>
      </c>
      <c r="K95" s="227"/>
      <c r="L95" s="227"/>
      <c r="M95" s="227"/>
      <c r="N95" s="227"/>
      <c r="O95" s="227"/>
      <c r="P95" s="227"/>
    </row>
    <row r="96" spans="1:16" ht="30">
      <c r="A96" s="116">
        <v>619875</v>
      </c>
      <c r="B96" s="116" t="s">
        <v>220</v>
      </c>
      <c r="C96" s="116" t="s">
        <v>6644</v>
      </c>
      <c r="D96" s="116" t="s">
        <v>642</v>
      </c>
      <c r="E96" s="116" t="s">
        <v>6351</v>
      </c>
      <c r="F96" s="116">
        <v>616921</v>
      </c>
      <c r="G96" s="116" t="s">
        <v>243</v>
      </c>
      <c r="H96" s="116" t="s">
        <v>6310</v>
      </c>
      <c r="K96" s="227"/>
      <c r="L96" s="227"/>
      <c r="M96" s="227"/>
      <c r="N96" s="227"/>
      <c r="O96" s="227"/>
      <c r="P96" s="227"/>
    </row>
    <row r="97" spans="1:16" ht="30">
      <c r="A97" s="116">
        <v>719645</v>
      </c>
      <c r="B97" s="116" t="s">
        <v>670</v>
      </c>
      <c r="C97" s="116" t="s">
        <v>6636</v>
      </c>
      <c r="D97" s="116" t="s">
        <v>136</v>
      </c>
      <c r="E97" s="116" t="s">
        <v>3095</v>
      </c>
      <c r="F97" s="116">
        <v>716024</v>
      </c>
      <c r="G97" s="116" t="s">
        <v>512</v>
      </c>
      <c r="H97" s="116" t="s">
        <v>2891</v>
      </c>
      <c r="K97" s="227"/>
      <c r="L97" s="227"/>
      <c r="M97" s="227"/>
      <c r="N97" s="227"/>
      <c r="O97" s="227"/>
      <c r="P97" s="227"/>
    </row>
    <row r="98" spans="1:16">
      <c r="A98" s="116">
        <v>719728</v>
      </c>
      <c r="B98" s="116" t="s">
        <v>670</v>
      </c>
      <c r="C98" s="116" t="s">
        <v>6637</v>
      </c>
      <c r="D98" s="116" t="s">
        <v>2932</v>
      </c>
      <c r="E98" s="116" t="s">
        <v>3058</v>
      </c>
      <c r="F98" s="116">
        <v>711516</v>
      </c>
      <c r="G98" s="116" t="s">
        <v>727</v>
      </c>
      <c r="H98" s="116" t="s">
        <v>2890</v>
      </c>
      <c r="K98" s="227"/>
      <c r="L98" s="227"/>
      <c r="M98" s="227"/>
      <c r="N98" s="227"/>
      <c r="O98" s="227"/>
      <c r="P98" s="227"/>
    </row>
    <row r="99" spans="1:16">
      <c r="A99" s="116">
        <v>719756</v>
      </c>
      <c r="B99" s="116" t="s">
        <v>670</v>
      </c>
      <c r="C99" s="116" t="s">
        <v>744</v>
      </c>
      <c r="D99" s="116" t="s">
        <v>2932</v>
      </c>
      <c r="E99" s="116" t="s">
        <v>6344</v>
      </c>
      <c r="F99" s="116">
        <v>711545</v>
      </c>
      <c r="G99" s="116" t="s">
        <v>707</v>
      </c>
      <c r="H99" s="116" t="s">
        <v>2892</v>
      </c>
      <c r="K99" s="227"/>
      <c r="L99" s="227"/>
      <c r="M99" s="227"/>
      <c r="N99" s="227"/>
      <c r="O99" s="227"/>
      <c r="P99" s="227"/>
    </row>
    <row r="100" spans="1:16" ht="30">
      <c r="A100" s="116">
        <v>719856</v>
      </c>
      <c r="B100" s="116" t="s">
        <v>670</v>
      </c>
      <c r="C100" s="116" t="s">
        <v>745</v>
      </c>
      <c r="D100" s="116" t="s">
        <v>2932</v>
      </c>
      <c r="E100" s="116" t="s">
        <v>6297</v>
      </c>
      <c r="F100" s="116">
        <v>711530</v>
      </c>
      <c r="G100" s="116" t="s">
        <v>679</v>
      </c>
      <c r="H100" s="116" t="s">
        <v>6311</v>
      </c>
      <c r="K100" s="227"/>
      <c r="L100" s="227"/>
      <c r="M100" s="227"/>
      <c r="N100" s="227"/>
      <c r="O100" s="227"/>
      <c r="P100" s="227"/>
    </row>
    <row r="101" spans="1:16" ht="30">
      <c r="A101" s="116">
        <v>719873</v>
      </c>
      <c r="B101" s="116" t="s">
        <v>670</v>
      </c>
      <c r="C101" s="116" t="s">
        <v>754</v>
      </c>
      <c r="D101" s="116" t="s">
        <v>2932</v>
      </c>
      <c r="E101" s="116" t="s">
        <v>6338</v>
      </c>
      <c r="F101" s="116">
        <v>711503</v>
      </c>
      <c r="G101" s="116" t="s">
        <v>671</v>
      </c>
      <c r="H101" s="116" t="s">
        <v>6302</v>
      </c>
      <c r="K101" s="227"/>
      <c r="L101" s="227"/>
      <c r="M101" s="227"/>
      <c r="N101" s="227"/>
      <c r="O101" s="227"/>
      <c r="P101" s="227"/>
    </row>
    <row r="102" spans="1:16" ht="60">
      <c r="A102" s="116">
        <v>719877</v>
      </c>
      <c r="B102" s="116" t="s">
        <v>670</v>
      </c>
      <c r="C102" s="116" t="s">
        <v>749</v>
      </c>
      <c r="D102" s="116" t="s">
        <v>2932</v>
      </c>
      <c r="E102" s="116" t="s">
        <v>6294</v>
      </c>
      <c r="F102" s="116">
        <v>711503</v>
      </c>
      <c r="G102" s="116" t="s">
        <v>671</v>
      </c>
      <c r="H102" s="116" t="s">
        <v>6300</v>
      </c>
      <c r="K102" s="227"/>
      <c r="L102" s="227"/>
      <c r="M102" s="227"/>
      <c r="N102" s="227"/>
      <c r="O102" s="227"/>
      <c r="P102" s="227"/>
    </row>
    <row r="103" spans="1:16" ht="30">
      <c r="A103" s="116">
        <v>719885</v>
      </c>
      <c r="B103" s="116" t="s">
        <v>670</v>
      </c>
      <c r="C103" s="116" t="s">
        <v>577</v>
      </c>
      <c r="D103" s="116" t="s">
        <v>2932</v>
      </c>
      <c r="E103" s="116" t="s">
        <v>6339</v>
      </c>
      <c r="F103" s="116">
        <v>711534</v>
      </c>
      <c r="G103" s="116" t="s">
        <v>692</v>
      </c>
      <c r="H103" s="116" t="s">
        <v>6306</v>
      </c>
      <c r="K103" s="227"/>
      <c r="L103" s="227"/>
      <c r="M103" s="227"/>
      <c r="N103" s="227"/>
      <c r="O103" s="227"/>
      <c r="P103" s="227"/>
    </row>
    <row r="104" spans="1:16" ht="75">
      <c r="A104" s="116">
        <v>819648</v>
      </c>
      <c r="B104" s="116" t="s">
        <v>282</v>
      </c>
      <c r="C104" s="116" t="s">
        <v>552</v>
      </c>
      <c r="D104" s="116" t="s">
        <v>2797</v>
      </c>
      <c r="E104" s="116" t="s">
        <v>3097</v>
      </c>
      <c r="F104" s="116">
        <v>813901</v>
      </c>
      <c r="G104" s="116" t="s">
        <v>552</v>
      </c>
      <c r="H104" s="116" t="s">
        <v>6102</v>
      </c>
      <c r="K104" s="227"/>
      <c r="L104" s="227"/>
      <c r="M104" s="227"/>
      <c r="N104" s="227"/>
      <c r="O104" s="227"/>
      <c r="P104" s="227"/>
    </row>
    <row r="105" spans="1:16" ht="30">
      <c r="A105" s="116">
        <v>819656</v>
      </c>
      <c r="B105" s="116" t="s">
        <v>282</v>
      </c>
      <c r="C105" s="116" t="s">
        <v>301</v>
      </c>
      <c r="D105" s="116" t="s">
        <v>2801</v>
      </c>
      <c r="E105" s="116" t="s">
        <v>3008</v>
      </c>
      <c r="F105" s="116">
        <v>816649</v>
      </c>
      <c r="G105" s="116" t="s">
        <v>301</v>
      </c>
      <c r="H105" s="116" t="s">
        <v>2845</v>
      </c>
      <c r="K105" s="227"/>
      <c r="L105" s="227"/>
      <c r="M105" s="227"/>
      <c r="N105" s="227"/>
      <c r="O105" s="227"/>
      <c r="P105" s="227"/>
    </row>
    <row r="106" spans="1:16" ht="30">
      <c r="A106" s="116">
        <v>819721</v>
      </c>
      <c r="B106" s="116" t="s">
        <v>282</v>
      </c>
      <c r="C106" s="116" t="s">
        <v>338</v>
      </c>
      <c r="D106" s="116" t="s">
        <v>2801</v>
      </c>
      <c r="E106" s="116" t="s">
        <v>3051</v>
      </c>
      <c r="F106" s="116">
        <v>816635</v>
      </c>
      <c r="G106" s="116" t="s">
        <v>311</v>
      </c>
      <c r="H106" s="116" t="s">
        <v>2844</v>
      </c>
      <c r="K106" s="227"/>
      <c r="L106" s="227"/>
      <c r="M106" s="227"/>
      <c r="N106" s="227"/>
      <c r="O106" s="227"/>
      <c r="P106" s="227"/>
    </row>
    <row r="107" spans="1:16" ht="30">
      <c r="A107" s="116">
        <v>819722</v>
      </c>
      <c r="B107" s="116" t="s">
        <v>282</v>
      </c>
      <c r="C107" s="116" t="s">
        <v>325</v>
      </c>
      <c r="D107" s="116" t="s">
        <v>2801</v>
      </c>
      <c r="E107" s="116" t="s">
        <v>3052</v>
      </c>
      <c r="F107" s="116">
        <v>816642</v>
      </c>
      <c r="G107" s="116" t="s">
        <v>325</v>
      </c>
      <c r="H107" s="116" t="s">
        <v>6110</v>
      </c>
      <c r="K107" s="227"/>
      <c r="L107" s="227"/>
      <c r="M107" s="227"/>
      <c r="N107" s="227"/>
      <c r="O107" s="227"/>
      <c r="P107" s="227"/>
    </row>
    <row r="108" spans="1:16" ht="60">
      <c r="A108" s="116">
        <v>819723</v>
      </c>
      <c r="B108" s="116" t="s">
        <v>282</v>
      </c>
      <c r="C108" s="116" t="s">
        <v>6638</v>
      </c>
      <c r="D108" s="116" t="s">
        <v>1629</v>
      </c>
      <c r="E108" s="116" t="s">
        <v>3053</v>
      </c>
      <c r="F108" s="116">
        <v>817930</v>
      </c>
      <c r="G108" s="116" t="s">
        <v>3106</v>
      </c>
      <c r="H108" s="116" t="s">
        <v>2873</v>
      </c>
      <c r="K108" s="227"/>
      <c r="L108" s="227"/>
      <c r="M108" s="227"/>
      <c r="N108" s="227"/>
      <c r="O108" s="227"/>
      <c r="P108" s="227"/>
    </row>
    <row r="109" spans="1:16" ht="45">
      <c r="A109" s="116">
        <v>819744</v>
      </c>
      <c r="B109" s="116" t="s">
        <v>282</v>
      </c>
      <c r="C109" s="116" t="s">
        <v>567</v>
      </c>
      <c r="D109" s="116" t="s">
        <v>2797</v>
      </c>
      <c r="E109" s="116" t="s">
        <v>3073</v>
      </c>
      <c r="F109" s="116">
        <v>813927</v>
      </c>
      <c r="G109" s="116" t="s">
        <v>567</v>
      </c>
      <c r="H109" s="116" t="s">
        <v>2879</v>
      </c>
      <c r="K109" s="227"/>
      <c r="L109" s="227"/>
      <c r="M109" s="227"/>
      <c r="N109" s="227"/>
      <c r="O109" s="227"/>
      <c r="P109" s="227"/>
    </row>
    <row r="110" spans="1:16" ht="120">
      <c r="A110" s="116">
        <v>819745</v>
      </c>
      <c r="B110" s="116" t="s">
        <v>282</v>
      </c>
      <c r="C110" s="116" t="s">
        <v>551</v>
      </c>
      <c r="D110" s="116" t="s">
        <v>2797</v>
      </c>
      <c r="E110" s="116" t="s">
        <v>3074</v>
      </c>
      <c r="F110" s="116">
        <v>813905</v>
      </c>
      <c r="G110" s="116" t="s">
        <v>551</v>
      </c>
      <c r="H110" s="116" t="s">
        <v>2881</v>
      </c>
      <c r="K110" s="227"/>
      <c r="L110" s="227"/>
      <c r="M110" s="227"/>
      <c r="N110" s="227"/>
      <c r="O110" s="227"/>
      <c r="P110" s="227"/>
    </row>
    <row r="111" spans="1:16" ht="45">
      <c r="A111" s="116">
        <v>819772</v>
      </c>
      <c r="B111" s="116" t="s">
        <v>282</v>
      </c>
      <c r="C111" s="116" t="s">
        <v>579</v>
      </c>
      <c r="D111" s="116" t="s">
        <v>2797</v>
      </c>
      <c r="E111" s="116" t="s">
        <v>6343</v>
      </c>
      <c r="F111" s="116">
        <v>813955</v>
      </c>
      <c r="G111" s="116" t="s">
        <v>579</v>
      </c>
      <c r="H111" s="116" t="s">
        <v>2880</v>
      </c>
    </row>
    <row r="112" spans="1:16" ht="30">
      <c r="A112" s="116">
        <v>819782</v>
      </c>
      <c r="B112" s="116" t="s">
        <v>282</v>
      </c>
      <c r="C112" s="116" t="s">
        <v>311</v>
      </c>
      <c r="D112" s="116" t="s">
        <v>2801</v>
      </c>
      <c r="E112" s="116" t="s">
        <v>3099</v>
      </c>
      <c r="F112" s="116">
        <v>816635</v>
      </c>
      <c r="G112" s="116" t="s">
        <v>311</v>
      </c>
      <c r="H112" s="116" t="s">
        <v>2843</v>
      </c>
    </row>
    <row r="113" spans="1:8" ht="30">
      <c r="A113" s="116">
        <v>819836</v>
      </c>
      <c r="B113" s="116" t="s">
        <v>282</v>
      </c>
      <c r="C113" s="116" t="s">
        <v>6639</v>
      </c>
      <c r="D113" s="116" t="s">
        <v>2800</v>
      </c>
      <c r="E113" s="116" t="s">
        <v>3037</v>
      </c>
      <c r="F113" s="116">
        <v>817501</v>
      </c>
      <c r="G113" s="116" t="s">
        <v>284</v>
      </c>
      <c r="H113" s="116" t="s">
        <v>2842</v>
      </c>
    </row>
    <row r="114" spans="1:8" ht="45">
      <c r="A114" s="116">
        <v>819844</v>
      </c>
      <c r="B114" s="116" t="s">
        <v>282</v>
      </c>
      <c r="C114" s="116" t="s">
        <v>560</v>
      </c>
      <c r="D114" s="116" t="s">
        <v>2797</v>
      </c>
      <c r="E114" s="116" t="s">
        <v>3043</v>
      </c>
      <c r="F114" s="116">
        <v>813913</v>
      </c>
      <c r="G114" s="116" t="s">
        <v>560</v>
      </c>
      <c r="H114" s="116" t="s">
        <v>2882</v>
      </c>
    </row>
    <row r="115" spans="1:8" ht="30">
      <c r="A115" s="116">
        <v>819851</v>
      </c>
      <c r="B115" s="116" t="s">
        <v>282</v>
      </c>
      <c r="C115" s="116" t="s">
        <v>325</v>
      </c>
      <c r="D115" s="116" t="s">
        <v>2801</v>
      </c>
      <c r="E115" s="116" t="s">
        <v>3100</v>
      </c>
      <c r="F115" s="116">
        <v>816639</v>
      </c>
      <c r="G115" s="116" t="s">
        <v>6322</v>
      </c>
      <c r="H115" s="116" t="s">
        <v>6111</v>
      </c>
    </row>
    <row r="116" spans="1:8" ht="30">
      <c r="A116" s="116">
        <v>819874</v>
      </c>
      <c r="B116" s="116" t="s">
        <v>282</v>
      </c>
      <c r="C116" s="116" t="s">
        <v>6645</v>
      </c>
      <c r="D116" s="116" t="s">
        <v>642</v>
      </c>
      <c r="E116" s="116" t="s">
        <v>6345</v>
      </c>
      <c r="F116" s="116">
        <v>817501</v>
      </c>
      <c r="G116" s="116" t="s">
        <v>284</v>
      </c>
      <c r="H116" s="116" t="s">
        <v>6309</v>
      </c>
    </row>
    <row r="117" spans="1:8" ht="30">
      <c r="A117" s="116">
        <v>819882</v>
      </c>
      <c r="B117" s="116" t="s">
        <v>282</v>
      </c>
      <c r="C117" s="116" t="s">
        <v>6640</v>
      </c>
      <c r="D117" s="116" t="s">
        <v>2801</v>
      </c>
      <c r="E117" s="116" t="s">
        <v>6348</v>
      </c>
      <c r="F117" s="116">
        <v>816640</v>
      </c>
      <c r="G117" s="116" t="s">
        <v>304</v>
      </c>
      <c r="H117" s="116" t="s">
        <v>6109</v>
      </c>
    </row>
    <row r="118" spans="1:8" ht="30">
      <c r="A118" s="116">
        <v>819903</v>
      </c>
      <c r="B118" s="116" t="s">
        <v>282</v>
      </c>
      <c r="C118" s="116" t="s">
        <v>2555</v>
      </c>
      <c r="D118" s="116" t="s">
        <v>2801</v>
      </c>
      <c r="E118" s="116" t="s">
        <v>3044</v>
      </c>
      <c r="F118" s="116">
        <v>816670</v>
      </c>
      <c r="G118" s="116" t="s">
        <v>336</v>
      </c>
      <c r="H118" s="116" t="s">
        <v>6103</v>
      </c>
    </row>
  </sheetData>
  <sheetProtection algorithmName="SHA-512" hashValue="cJMemJEl+32KqkkFw0KNvgQPG2UX5sLMQmDiQCIuOfO39LxaNGDhxY3PZBOZPgXCip6hyyz2hN/GlehktVqsXA==" saltValue="22ZMZxoL6csVwah2T3XUow==" spinCount="100000" sheet="1" objects="1" scenarios="1" autoFilter="0"/>
  <autoFilter ref="A2:Q2" xr:uid="{9E0DE4A7-7941-4CA6-85B7-5736968DC2EE}"/>
  <sortState xmlns:xlrd2="http://schemas.microsoft.com/office/spreadsheetml/2017/richdata2" ref="A3:H118">
    <sortCondition ref="A3:A118"/>
  </sortState>
  <mergeCells count="2">
    <mergeCell ref="A1:H1"/>
    <mergeCell ref="K1:P1"/>
  </mergeCells>
  <pageMargins left="0.7" right="0.7" top="0.75" bottom="0.75" header="0.3" footer="0.3"/>
  <pageSetup paperSize="9" scale="1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5" tint="0.39997558519241921"/>
  </sheetPr>
  <dimension ref="A1:Y517"/>
  <sheetViews>
    <sheetView view="pageBreakPreview" zoomScale="80" zoomScaleNormal="100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11.42578125" defaultRowHeight="15" zeroHeight="1"/>
  <cols>
    <col min="1" max="1" width="13" style="24" bestFit="1" customWidth="1"/>
    <col min="2" max="2" width="10.7109375" style="24" customWidth="1"/>
    <col min="3" max="3" width="16.5703125" style="24" bestFit="1" customWidth="1"/>
    <col min="4" max="4" width="64.7109375" style="5" customWidth="1"/>
    <col min="5" max="5" width="39.42578125" style="5" customWidth="1"/>
    <col min="6" max="6" width="19.140625" style="22" customWidth="1"/>
    <col min="7" max="7" width="15.7109375" style="3" customWidth="1"/>
    <col min="8" max="8" width="21.7109375" style="3" customWidth="1"/>
    <col min="9" max="9" width="21.7109375" style="3" hidden="1" customWidth="1"/>
    <col min="10" max="10" width="29.42578125" style="171" bestFit="1" customWidth="1"/>
    <col min="11" max="11" width="19.28515625" style="109" bestFit="1" customWidth="1"/>
    <col min="12" max="13" width="11.42578125" style="5" customWidth="1"/>
    <col min="14" max="14" width="14.85546875" style="39" bestFit="1" customWidth="1"/>
    <col min="15" max="15" width="12.140625" style="5" bestFit="1" customWidth="1"/>
    <col min="16" max="16" width="14.5703125" style="38" bestFit="1" customWidth="1"/>
    <col min="17" max="17" width="25.85546875" style="5" bestFit="1" customWidth="1"/>
    <col min="18" max="18" width="39.42578125" style="5" customWidth="1"/>
    <col min="19" max="19" width="22.28515625" style="5" bestFit="1" customWidth="1"/>
    <col min="20" max="20" width="14.42578125" style="5" bestFit="1" customWidth="1"/>
    <col min="21" max="21" width="17.140625" style="5" bestFit="1" customWidth="1"/>
    <col min="22" max="22" width="11.42578125" style="5" hidden="1" customWidth="1"/>
    <col min="23" max="23" width="18.42578125" style="5" bestFit="1" customWidth="1"/>
    <col min="24" max="24" width="25" style="168" bestFit="1" customWidth="1"/>
    <col min="25" max="16384" width="11.42578125" style="5"/>
  </cols>
  <sheetData>
    <row r="1" spans="1:24" s="21" customFormat="1" ht="63.75">
      <c r="A1" s="19" t="s">
        <v>2</v>
      </c>
      <c r="B1" s="19" t="s">
        <v>2816</v>
      </c>
      <c r="C1" s="19" t="s">
        <v>2486</v>
      </c>
      <c r="D1" s="20" t="s">
        <v>2761</v>
      </c>
      <c r="E1" s="20" t="s">
        <v>2772</v>
      </c>
      <c r="F1" s="8" t="s">
        <v>2773</v>
      </c>
      <c r="G1" s="10" t="s">
        <v>2771</v>
      </c>
      <c r="H1" s="8" t="s">
        <v>2770</v>
      </c>
      <c r="I1" s="19" t="s">
        <v>2806</v>
      </c>
      <c r="J1" s="20" t="s">
        <v>6124</v>
      </c>
      <c r="K1" s="20" t="s">
        <v>6125</v>
      </c>
      <c r="N1" s="19" t="s">
        <v>2</v>
      </c>
      <c r="O1" s="19" t="s">
        <v>2816</v>
      </c>
      <c r="P1" s="169" t="s">
        <v>2486</v>
      </c>
      <c r="Q1" s="20" t="s">
        <v>2761</v>
      </c>
      <c r="R1" s="20" t="s">
        <v>2772</v>
      </c>
      <c r="S1" s="8" t="s">
        <v>2773</v>
      </c>
      <c r="T1" s="10" t="s">
        <v>2771</v>
      </c>
      <c r="U1" s="8" t="s">
        <v>2770</v>
      </c>
      <c r="V1" s="19"/>
      <c r="W1" s="20" t="s">
        <v>6124</v>
      </c>
      <c r="X1" s="167" t="s">
        <v>6125</v>
      </c>
    </row>
    <row r="2" spans="1:24" ht="15" customHeight="1">
      <c r="A2" s="24">
        <v>1</v>
      </c>
      <c r="B2" s="39">
        <v>211334</v>
      </c>
      <c r="C2" s="5" t="s">
        <v>405</v>
      </c>
      <c r="D2" s="28" t="s">
        <v>2554</v>
      </c>
      <c r="E2" s="28" t="s">
        <v>144</v>
      </c>
      <c r="F2" s="29">
        <v>1</v>
      </c>
      <c r="G2" s="18">
        <v>9181.645678187364</v>
      </c>
      <c r="H2" s="23">
        <f t="shared" ref="H2:H65" si="0">F2*G2</f>
        <v>9181.645678187364</v>
      </c>
      <c r="I2" s="18"/>
      <c r="J2" s="171" t="s">
        <v>6653</v>
      </c>
      <c r="N2" s="24">
        <v>310</v>
      </c>
      <c r="O2" s="39">
        <v>118630</v>
      </c>
      <c r="P2" s="38" t="s">
        <v>3</v>
      </c>
      <c r="Q2" s="28" t="s">
        <v>748</v>
      </c>
      <c r="R2" s="28" t="s">
        <v>2609</v>
      </c>
      <c r="S2" s="29">
        <v>1</v>
      </c>
      <c r="T2" s="18">
        <v>4591.8199769822777</v>
      </c>
      <c r="U2" s="23">
        <f>S2*T2</f>
        <v>4591.8199769822777</v>
      </c>
      <c r="V2" s="23"/>
      <c r="W2" s="168">
        <v>0.33333333333333331</v>
      </c>
    </row>
    <row r="3" spans="1:24" ht="15" customHeight="1">
      <c r="A3" s="24">
        <v>2</v>
      </c>
      <c r="B3" s="39">
        <v>211350</v>
      </c>
      <c r="C3" s="5" t="s">
        <v>405</v>
      </c>
      <c r="D3" s="28" t="s">
        <v>410</v>
      </c>
      <c r="E3" s="28" t="s">
        <v>499</v>
      </c>
      <c r="F3" s="29">
        <v>1</v>
      </c>
      <c r="G3" s="18">
        <v>39484.666112604609</v>
      </c>
      <c r="H3" s="23">
        <f t="shared" si="0"/>
        <v>39484.666112604609</v>
      </c>
      <c r="I3" s="18"/>
      <c r="J3" s="171" t="s">
        <v>6654</v>
      </c>
      <c r="N3" s="24">
        <v>331</v>
      </c>
      <c r="O3" s="39">
        <v>114530</v>
      </c>
      <c r="P3" s="38" t="s">
        <v>3</v>
      </c>
      <c r="Q3" s="28" t="s">
        <v>819</v>
      </c>
      <c r="R3" s="28" t="s">
        <v>800</v>
      </c>
      <c r="S3" s="29">
        <v>1</v>
      </c>
      <c r="T3" s="18">
        <v>4591.8199769822777</v>
      </c>
      <c r="U3" s="23">
        <f>S3*T3</f>
        <v>4591.8199769822777</v>
      </c>
      <c r="V3" s="23"/>
      <c r="W3" s="168">
        <v>0.33333333333333331</v>
      </c>
    </row>
    <row r="4" spans="1:24" ht="15" customHeight="1">
      <c r="A4" s="24">
        <v>3</v>
      </c>
      <c r="B4" s="39">
        <v>211350</v>
      </c>
      <c r="C4" s="5" t="s">
        <v>405</v>
      </c>
      <c r="D4" s="28" t="s">
        <v>410</v>
      </c>
      <c r="E4" s="28" t="s">
        <v>498</v>
      </c>
      <c r="F4" s="29">
        <v>1</v>
      </c>
      <c r="G4" s="18">
        <v>39484.666112604609</v>
      </c>
      <c r="H4" s="23">
        <f t="shared" si="0"/>
        <v>39484.666112604609</v>
      </c>
      <c r="I4" s="18"/>
      <c r="J4" s="171" t="s">
        <v>6654</v>
      </c>
      <c r="N4" s="24">
        <v>347</v>
      </c>
      <c r="O4" s="39">
        <v>114525</v>
      </c>
      <c r="P4" s="38" t="s">
        <v>3</v>
      </c>
      <c r="Q4" s="28" t="s">
        <v>254</v>
      </c>
      <c r="R4" s="28" t="s">
        <v>800</v>
      </c>
      <c r="S4" s="29">
        <v>1</v>
      </c>
      <c r="T4" s="18">
        <v>4591.8199769822777</v>
      </c>
      <c r="U4" s="23">
        <f>S4*T4</f>
        <v>4591.8199769822777</v>
      </c>
      <c r="V4" s="23"/>
      <c r="W4" s="168">
        <v>0.33333333333333331</v>
      </c>
    </row>
    <row r="5" spans="1:24" ht="15" customHeight="1">
      <c r="A5" s="24">
        <v>4</v>
      </c>
      <c r="B5" s="39">
        <v>211350</v>
      </c>
      <c r="C5" s="5" t="s">
        <v>405</v>
      </c>
      <c r="D5" s="28" t="s">
        <v>410</v>
      </c>
      <c r="E5" s="28" t="s">
        <v>119</v>
      </c>
      <c r="F5" s="29">
        <v>1</v>
      </c>
      <c r="G5" s="18">
        <v>39484.666112604609</v>
      </c>
      <c r="H5" s="23">
        <f t="shared" si="0"/>
        <v>39484.666112604609</v>
      </c>
      <c r="I5" s="18"/>
      <c r="J5" s="171" t="s">
        <v>6654</v>
      </c>
      <c r="N5" s="24">
        <v>6</v>
      </c>
      <c r="O5" s="39">
        <v>816605</v>
      </c>
      <c r="P5" s="38" t="s">
        <v>282</v>
      </c>
      <c r="Q5" s="28" t="s">
        <v>299</v>
      </c>
      <c r="R5" s="28" t="s">
        <v>2555</v>
      </c>
      <c r="S5" s="29">
        <v>1</v>
      </c>
      <c r="T5" s="18">
        <v>4132.1394103397524</v>
      </c>
      <c r="U5" s="23">
        <f>S5*T5</f>
        <v>4132.1394103397524</v>
      </c>
      <c r="V5" s="23"/>
      <c r="W5" s="168">
        <v>0.33333333333333331</v>
      </c>
    </row>
    <row r="6" spans="1:24" ht="15" customHeight="1">
      <c r="A6" s="24">
        <v>5</v>
      </c>
      <c r="B6" s="39">
        <v>211316</v>
      </c>
      <c r="C6" s="5" t="s">
        <v>405</v>
      </c>
      <c r="D6" s="28" t="s">
        <v>414</v>
      </c>
      <c r="E6" s="28" t="s">
        <v>414</v>
      </c>
      <c r="F6" s="29">
        <v>1</v>
      </c>
      <c r="G6" s="18">
        <v>4591.8199769822777</v>
      </c>
      <c r="H6" s="23">
        <f t="shared" si="0"/>
        <v>4591.8199769822777</v>
      </c>
      <c r="I6" s="18"/>
      <c r="J6" s="171" t="s">
        <v>6655</v>
      </c>
      <c r="N6" s="24">
        <v>126</v>
      </c>
      <c r="O6" s="39">
        <v>816613</v>
      </c>
      <c r="P6" s="38" t="s">
        <v>282</v>
      </c>
      <c r="Q6" s="28" t="s">
        <v>306</v>
      </c>
      <c r="R6" s="28" t="s">
        <v>322</v>
      </c>
      <c r="S6" s="29">
        <v>1</v>
      </c>
      <c r="T6" s="18">
        <v>27547.928448227878</v>
      </c>
      <c r="U6" s="23">
        <f>S6*T6</f>
        <v>27547.928448227878</v>
      </c>
      <c r="V6" s="23"/>
      <c r="W6" s="168">
        <v>0.33333333333333331</v>
      </c>
    </row>
    <row r="7" spans="1:24" ht="15" customHeight="1">
      <c r="A7" s="24">
        <v>6</v>
      </c>
      <c r="B7" s="39">
        <v>211318</v>
      </c>
      <c r="C7" s="5" t="s">
        <v>405</v>
      </c>
      <c r="D7" s="28" t="s">
        <v>524</v>
      </c>
      <c r="E7" s="28" t="s">
        <v>524</v>
      </c>
      <c r="F7" s="29">
        <v>1</v>
      </c>
      <c r="G7" s="18">
        <v>4591.8199769822777</v>
      </c>
      <c r="H7" s="23">
        <f t="shared" si="0"/>
        <v>4591.8199769822777</v>
      </c>
      <c r="I7" s="18"/>
      <c r="J7" s="171">
        <v>0.33333333333333331</v>
      </c>
      <c r="N7" s="24">
        <v>210</v>
      </c>
      <c r="O7" s="39">
        <v>816610</v>
      </c>
      <c r="P7" s="38" t="s">
        <v>282</v>
      </c>
      <c r="Q7" s="28" t="s">
        <v>316</v>
      </c>
      <c r="R7" s="28" t="s">
        <v>312</v>
      </c>
      <c r="S7" s="29">
        <v>1</v>
      </c>
      <c r="T7" s="18">
        <v>9181.645678187364</v>
      </c>
      <c r="U7" s="23">
        <v>9181.645678187364</v>
      </c>
      <c r="V7" s="23"/>
      <c r="W7" s="168">
        <v>0.33333333333333331</v>
      </c>
    </row>
    <row r="8" spans="1:24" ht="15" customHeight="1">
      <c r="A8" s="24">
        <v>7</v>
      </c>
      <c r="B8" s="39">
        <v>211318</v>
      </c>
      <c r="C8" s="5" t="s">
        <v>405</v>
      </c>
      <c r="D8" s="28" t="s">
        <v>524</v>
      </c>
      <c r="E8" s="28" t="s">
        <v>2564</v>
      </c>
      <c r="F8" s="29">
        <v>1</v>
      </c>
      <c r="G8" s="18">
        <v>23874.472466642055</v>
      </c>
      <c r="H8" s="23">
        <f t="shared" si="0"/>
        <v>23874.472466642055</v>
      </c>
      <c r="I8" s="18"/>
      <c r="J8" s="171">
        <v>0.33333333333333331</v>
      </c>
      <c r="N8" s="24">
        <v>211</v>
      </c>
      <c r="O8" s="39">
        <v>816601</v>
      </c>
      <c r="P8" s="38" t="s">
        <v>282</v>
      </c>
      <c r="Q8" s="28" t="s">
        <v>297</v>
      </c>
      <c r="R8" s="28" t="s">
        <v>2591</v>
      </c>
      <c r="S8" s="29">
        <v>1</v>
      </c>
      <c r="T8" s="18">
        <v>4132.1394103397524</v>
      </c>
      <c r="U8" s="23">
        <v>4132.1394103397524</v>
      </c>
      <c r="V8" s="23"/>
      <c r="W8" s="168">
        <v>0.33333333333333331</v>
      </c>
    </row>
    <row r="9" spans="1:24" ht="15" customHeight="1">
      <c r="A9" s="24">
        <v>8</v>
      </c>
      <c r="B9" s="39">
        <v>212701</v>
      </c>
      <c r="C9" s="5" t="s">
        <v>405</v>
      </c>
      <c r="D9" s="28" t="s">
        <v>525</v>
      </c>
      <c r="E9" s="28" t="s">
        <v>2569</v>
      </c>
      <c r="F9" s="29">
        <v>1</v>
      </c>
      <c r="G9" s="18">
        <v>4591.8199769822777</v>
      </c>
      <c r="H9" s="23">
        <f t="shared" si="0"/>
        <v>4591.8199769822777</v>
      </c>
      <c r="I9" s="18"/>
      <c r="J9" s="171">
        <v>0.33333333333333331</v>
      </c>
      <c r="N9" s="24">
        <v>216</v>
      </c>
      <c r="O9" s="39">
        <v>816601</v>
      </c>
      <c r="P9" s="38" t="s">
        <v>282</v>
      </c>
      <c r="Q9" s="28" t="s">
        <v>297</v>
      </c>
      <c r="R9" s="28" t="s">
        <v>2665</v>
      </c>
      <c r="S9" s="29">
        <v>1</v>
      </c>
      <c r="T9" s="18">
        <v>4132.1394103397524</v>
      </c>
      <c r="U9" s="23">
        <v>4132.1394103397524</v>
      </c>
      <c r="V9" s="23"/>
      <c r="W9" s="168">
        <v>0.33333333333333331</v>
      </c>
    </row>
    <row r="10" spans="1:24" ht="15" customHeight="1">
      <c r="A10" s="24">
        <v>9</v>
      </c>
      <c r="B10" s="39">
        <v>213309</v>
      </c>
      <c r="C10" s="5" t="s">
        <v>405</v>
      </c>
      <c r="D10" s="28" t="s">
        <v>417</v>
      </c>
      <c r="E10" s="28" t="s">
        <v>2570</v>
      </c>
      <c r="F10" s="29">
        <v>1</v>
      </c>
      <c r="G10" s="18">
        <v>4591.8199769822777</v>
      </c>
      <c r="H10" s="23">
        <f t="shared" si="0"/>
        <v>4591.8199769822777</v>
      </c>
      <c r="I10" s="18"/>
      <c r="J10" s="171" t="s">
        <v>6654</v>
      </c>
      <c r="N10" s="24">
        <v>217</v>
      </c>
      <c r="O10" s="39">
        <v>816601</v>
      </c>
      <c r="P10" s="38" t="s">
        <v>282</v>
      </c>
      <c r="Q10" s="28" t="s">
        <v>297</v>
      </c>
      <c r="R10" s="28" t="s">
        <v>2627</v>
      </c>
      <c r="S10" s="29">
        <v>1</v>
      </c>
      <c r="T10" s="18">
        <v>4132.1394103397524</v>
      </c>
      <c r="U10" s="23">
        <v>4132.1394103397524</v>
      </c>
      <c r="V10" s="23"/>
      <c r="W10" s="168">
        <v>0.33333333333333331</v>
      </c>
    </row>
    <row r="11" spans="1:24" ht="15" customHeight="1">
      <c r="A11" s="24">
        <v>10</v>
      </c>
      <c r="B11" s="39">
        <v>211342</v>
      </c>
      <c r="C11" s="5" t="s">
        <v>405</v>
      </c>
      <c r="D11" s="28" t="s">
        <v>352</v>
      </c>
      <c r="E11" s="28" t="s">
        <v>502</v>
      </c>
      <c r="F11" s="29">
        <v>1</v>
      </c>
      <c r="G11" s="18">
        <v>9181.645678187364</v>
      </c>
      <c r="H11" s="23">
        <f t="shared" si="0"/>
        <v>9181.645678187364</v>
      </c>
      <c r="I11" s="18"/>
      <c r="J11" s="171" t="s">
        <v>6657</v>
      </c>
      <c r="N11" s="24">
        <v>274</v>
      </c>
      <c r="O11" s="39">
        <v>411243</v>
      </c>
      <c r="P11" s="38" t="s">
        <v>12</v>
      </c>
      <c r="Q11" s="28" t="s">
        <v>654</v>
      </c>
      <c r="R11" s="28" t="s">
        <v>2680</v>
      </c>
      <c r="S11" s="29">
        <v>1</v>
      </c>
      <c r="T11" s="18">
        <v>9181.645678187364</v>
      </c>
      <c r="U11" s="23">
        <v>9181.645678187364</v>
      </c>
      <c r="V11" s="23"/>
      <c r="W11" s="168">
        <v>0.33333333333333331</v>
      </c>
    </row>
    <row r="12" spans="1:24" ht="15" customHeight="1">
      <c r="A12" s="24">
        <v>11</v>
      </c>
      <c r="B12" s="39">
        <v>211321</v>
      </c>
      <c r="C12" s="5" t="s">
        <v>405</v>
      </c>
      <c r="D12" s="28" t="s">
        <v>428</v>
      </c>
      <c r="E12" s="28" t="s">
        <v>428</v>
      </c>
      <c r="F12" s="29">
        <v>1</v>
      </c>
      <c r="G12" s="18">
        <v>4591.8199769822777</v>
      </c>
      <c r="H12" s="23">
        <f t="shared" si="0"/>
        <v>4591.8199769822777</v>
      </c>
      <c r="I12" s="18"/>
      <c r="J12" s="171">
        <v>0.33333333333333331</v>
      </c>
      <c r="N12" s="24">
        <v>163</v>
      </c>
      <c r="O12" s="39">
        <v>516044</v>
      </c>
      <c r="P12" s="5" t="s">
        <v>863</v>
      </c>
      <c r="Q12" s="28" t="s">
        <v>215</v>
      </c>
      <c r="R12" s="28" t="s">
        <v>214</v>
      </c>
      <c r="S12" s="29">
        <v>1</v>
      </c>
      <c r="T12" s="18">
        <v>9181.645678187364</v>
      </c>
      <c r="U12" s="23">
        <v>9181.645678187364</v>
      </c>
      <c r="V12" s="171"/>
      <c r="W12" s="171">
        <v>0.33333333333333331</v>
      </c>
    </row>
    <row r="13" spans="1:24" ht="15" customHeight="1">
      <c r="A13" s="24">
        <v>12</v>
      </c>
      <c r="B13" s="39">
        <v>212715</v>
      </c>
      <c r="C13" s="5" t="s">
        <v>405</v>
      </c>
      <c r="D13" s="28" t="s">
        <v>543</v>
      </c>
      <c r="E13" s="28" t="s">
        <v>2635</v>
      </c>
      <c r="F13" s="29">
        <v>1</v>
      </c>
      <c r="G13" s="18">
        <v>4591.8199769822777</v>
      </c>
      <c r="H13" s="23">
        <f t="shared" si="0"/>
        <v>4591.8199769822777</v>
      </c>
      <c r="I13" s="18"/>
      <c r="J13" s="171">
        <v>0.33333333333333331</v>
      </c>
      <c r="N13" s="24">
        <v>177</v>
      </c>
      <c r="O13" s="39">
        <v>516032</v>
      </c>
      <c r="P13" s="5" t="s">
        <v>863</v>
      </c>
      <c r="Q13" s="28" t="s">
        <v>166</v>
      </c>
      <c r="R13" s="28" t="s">
        <v>202</v>
      </c>
      <c r="S13" s="29">
        <v>1</v>
      </c>
      <c r="T13" s="18">
        <v>33058.112420606609</v>
      </c>
      <c r="U13" s="23">
        <v>33058.112420606609</v>
      </c>
      <c r="V13" s="171"/>
      <c r="W13" s="171">
        <v>0.33333333333333331</v>
      </c>
    </row>
    <row r="14" spans="1:24" ht="15" customHeight="1">
      <c r="A14" s="24">
        <v>13</v>
      </c>
      <c r="B14" s="39">
        <v>211325</v>
      </c>
      <c r="C14" s="5" t="s">
        <v>405</v>
      </c>
      <c r="D14" s="28" t="s">
        <v>494</v>
      </c>
      <c r="E14" s="28" t="s">
        <v>2637</v>
      </c>
      <c r="F14" s="29">
        <v>1</v>
      </c>
      <c r="G14" s="18">
        <v>4591.8199769822777</v>
      </c>
      <c r="H14" s="23">
        <f t="shared" si="0"/>
        <v>4591.8199769822777</v>
      </c>
      <c r="I14" s="18"/>
      <c r="J14" s="171" t="s">
        <v>6658</v>
      </c>
      <c r="N14" s="24">
        <v>180</v>
      </c>
      <c r="O14" s="39">
        <v>516032</v>
      </c>
      <c r="P14" s="5" t="s">
        <v>863</v>
      </c>
      <c r="Q14" s="28" t="s">
        <v>166</v>
      </c>
      <c r="R14" s="28" t="s">
        <v>205</v>
      </c>
      <c r="S14" s="29">
        <v>1</v>
      </c>
      <c r="T14" s="18">
        <v>33058.112420606609</v>
      </c>
      <c r="U14" s="23">
        <v>33058.112420606609</v>
      </c>
      <c r="V14" s="171"/>
      <c r="W14" s="171">
        <v>0.33333333333333331</v>
      </c>
    </row>
    <row r="15" spans="1:24" ht="15" customHeight="1">
      <c r="A15" s="24">
        <v>14</v>
      </c>
      <c r="B15" s="39">
        <v>211325</v>
      </c>
      <c r="C15" s="5" t="s">
        <v>405</v>
      </c>
      <c r="D15" s="28" t="s">
        <v>494</v>
      </c>
      <c r="E15" s="28" t="s">
        <v>2638</v>
      </c>
      <c r="F15" s="29">
        <v>1</v>
      </c>
      <c r="G15" s="18">
        <v>4591.8199769822777</v>
      </c>
      <c r="H15" s="23">
        <f t="shared" si="0"/>
        <v>4591.8199769822777</v>
      </c>
      <c r="I15" s="18"/>
      <c r="J15" s="171" t="s">
        <v>6658</v>
      </c>
      <c r="N15" s="24">
        <v>191</v>
      </c>
      <c r="O15" s="39">
        <v>516064</v>
      </c>
      <c r="P15" s="5" t="s">
        <v>863</v>
      </c>
      <c r="Q15" s="28" t="s">
        <v>167</v>
      </c>
      <c r="R15" s="28" t="s">
        <v>206</v>
      </c>
      <c r="S15" s="29">
        <v>1</v>
      </c>
      <c r="T15" s="18">
        <v>9181.645678187364</v>
      </c>
      <c r="U15" s="23">
        <v>9181.645678187364</v>
      </c>
      <c r="V15" s="171"/>
      <c r="W15" s="171">
        <v>0.33333333333333331</v>
      </c>
    </row>
    <row r="16" spans="1:24" ht="15" customHeight="1">
      <c r="A16" s="24">
        <v>15</v>
      </c>
      <c r="B16" s="39">
        <v>211368</v>
      </c>
      <c r="C16" s="5" t="s">
        <v>405</v>
      </c>
      <c r="D16" s="28" t="s">
        <v>430</v>
      </c>
      <c r="E16" s="28" t="s">
        <v>503</v>
      </c>
      <c r="F16" s="29">
        <v>1</v>
      </c>
      <c r="G16" s="18">
        <v>4591.8199769822777</v>
      </c>
      <c r="H16" s="23">
        <f t="shared" si="0"/>
        <v>4591.8199769822777</v>
      </c>
      <c r="I16" s="18"/>
      <c r="J16" s="171" t="s">
        <v>6659</v>
      </c>
      <c r="N16" s="24">
        <v>269</v>
      </c>
      <c r="O16" s="39">
        <v>512465</v>
      </c>
      <c r="P16" s="5" t="s">
        <v>863</v>
      </c>
      <c r="Q16" s="28" t="s">
        <v>175</v>
      </c>
      <c r="R16" s="28" t="s">
        <v>208</v>
      </c>
      <c r="S16" s="29">
        <v>1</v>
      </c>
      <c r="T16" s="18">
        <v>9181.645678187364</v>
      </c>
      <c r="U16" s="23">
        <v>9181.645678187364</v>
      </c>
      <c r="V16" s="171"/>
      <c r="W16" s="171">
        <v>0.33333333333333331</v>
      </c>
    </row>
    <row r="17" spans="1:23" ht="15" customHeight="1">
      <c r="A17" s="24">
        <v>16</v>
      </c>
      <c r="B17" s="39">
        <v>212703</v>
      </c>
      <c r="C17" s="5" t="s">
        <v>405</v>
      </c>
      <c r="D17" s="28" t="s">
        <v>523</v>
      </c>
      <c r="E17" s="28" t="s">
        <v>2609</v>
      </c>
      <c r="F17" s="29">
        <v>1</v>
      </c>
      <c r="G17" s="18">
        <v>4591.8199769822777</v>
      </c>
      <c r="H17" s="23">
        <f t="shared" si="0"/>
        <v>4591.8199769822777</v>
      </c>
      <c r="I17" s="18"/>
      <c r="J17" s="171">
        <v>0.33333333333333331</v>
      </c>
      <c r="N17" s="24">
        <v>273</v>
      </c>
      <c r="O17" s="39">
        <v>512435</v>
      </c>
      <c r="P17" s="5" t="s">
        <v>863</v>
      </c>
      <c r="Q17" s="28" t="s">
        <v>178</v>
      </c>
      <c r="R17" s="28" t="s">
        <v>2553</v>
      </c>
      <c r="S17" s="29">
        <v>1</v>
      </c>
      <c r="T17" s="18">
        <v>33058.112420606609</v>
      </c>
      <c r="U17" s="23">
        <v>33058.112420606609</v>
      </c>
      <c r="V17" s="171"/>
      <c r="W17" s="171">
        <v>0.33333333333333331</v>
      </c>
    </row>
    <row r="18" spans="1:23" ht="15" customHeight="1">
      <c r="A18" s="24">
        <v>17</v>
      </c>
      <c r="B18" s="39">
        <v>211372</v>
      </c>
      <c r="C18" s="5" t="s">
        <v>405</v>
      </c>
      <c r="D18" s="28" t="s">
        <v>431</v>
      </c>
      <c r="E18" s="28" t="s">
        <v>103</v>
      </c>
      <c r="F18" s="29">
        <v>1</v>
      </c>
      <c r="G18" s="18">
        <v>4591.8199769822777</v>
      </c>
      <c r="H18" s="23">
        <f t="shared" si="0"/>
        <v>4591.8199769822777</v>
      </c>
      <c r="I18" s="18"/>
      <c r="J18" s="171" t="s">
        <v>6660</v>
      </c>
      <c r="N18" s="24">
        <v>274</v>
      </c>
      <c r="O18" s="39">
        <v>512435</v>
      </c>
      <c r="P18" s="5" t="s">
        <v>863</v>
      </c>
      <c r="Q18" s="28" t="s">
        <v>178</v>
      </c>
      <c r="R18" s="28" t="s">
        <v>199</v>
      </c>
      <c r="S18" s="29">
        <v>1</v>
      </c>
      <c r="T18" s="18">
        <v>9181.645678187364</v>
      </c>
      <c r="U18" s="23">
        <v>9181.645678187364</v>
      </c>
      <c r="V18" s="171"/>
      <c r="W18" s="171">
        <v>0.33333333333333331</v>
      </c>
    </row>
    <row r="19" spans="1:23" ht="15" customHeight="1">
      <c r="A19" s="24">
        <v>18</v>
      </c>
      <c r="B19" s="39">
        <v>213320</v>
      </c>
      <c r="C19" s="5" t="s">
        <v>405</v>
      </c>
      <c r="D19" s="28" t="s">
        <v>432</v>
      </c>
      <c r="E19" s="28" t="s">
        <v>2640</v>
      </c>
      <c r="F19" s="29">
        <v>1</v>
      </c>
      <c r="G19" s="18">
        <v>4591.8199769822777</v>
      </c>
      <c r="H19" s="23">
        <f t="shared" si="0"/>
        <v>4591.8199769822777</v>
      </c>
      <c r="I19" s="18"/>
      <c r="J19" s="171" t="s">
        <v>6661</v>
      </c>
      <c r="N19" s="24">
        <v>276</v>
      </c>
      <c r="O19" s="39">
        <v>516042</v>
      </c>
      <c r="P19" s="5" t="s">
        <v>863</v>
      </c>
      <c r="Q19" s="28" t="s">
        <v>179</v>
      </c>
      <c r="R19" s="28" t="s">
        <v>192</v>
      </c>
      <c r="S19" s="29">
        <v>1</v>
      </c>
      <c r="T19" s="18">
        <v>33058.112420606609</v>
      </c>
      <c r="U19" s="23">
        <v>33058.112420606609</v>
      </c>
      <c r="V19" s="171"/>
      <c r="W19" s="171">
        <v>0.33333333333333331</v>
      </c>
    </row>
    <row r="20" spans="1:23" ht="15" customHeight="1">
      <c r="A20" s="24">
        <v>19</v>
      </c>
      <c r="B20" s="39">
        <v>213320</v>
      </c>
      <c r="C20" s="5" t="s">
        <v>405</v>
      </c>
      <c r="D20" s="28" t="s">
        <v>432</v>
      </c>
      <c r="E20" s="28" t="s">
        <v>2641</v>
      </c>
      <c r="F20" s="29">
        <v>1</v>
      </c>
      <c r="G20" s="18">
        <v>4591.8199769822777</v>
      </c>
      <c r="H20" s="23">
        <f t="shared" si="0"/>
        <v>4591.8199769822777</v>
      </c>
      <c r="I20" s="18"/>
      <c r="J20" s="171" t="s">
        <v>6661</v>
      </c>
      <c r="N20" s="24">
        <v>277</v>
      </c>
      <c r="O20" s="39">
        <v>516042</v>
      </c>
      <c r="P20" s="5" t="s">
        <v>863</v>
      </c>
      <c r="Q20" s="28" t="s">
        <v>179</v>
      </c>
      <c r="R20" s="28" t="s">
        <v>211</v>
      </c>
      <c r="S20" s="29">
        <v>1</v>
      </c>
      <c r="T20" s="18">
        <v>33058.112420606609</v>
      </c>
      <c r="U20" s="23">
        <v>33058.112420606609</v>
      </c>
      <c r="V20" s="171"/>
      <c r="W20" s="171">
        <v>0.33333333333333331</v>
      </c>
    </row>
    <row r="21" spans="1:23" ht="15" customHeight="1">
      <c r="A21" s="24">
        <v>20</v>
      </c>
      <c r="B21" s="39">
        <v>213320</v>
      </c>
      <c r="C21" s="5" t="s">
        <v>405</v>
      </c>
      <c r="D21" s="28" t="s">
        <v>432</v>
      </c>
      <c r="E21" s="28" t="s">
        <v>2642</v>
      </c>
      <c r="F21" s="29">
        <v>1</v>
      </c>
      <c r="G21" s="18">
        <v>4591.8199769822777</v>
      </c>
      <c r="H21" s="23">
        <f t="shared" si="0"/>
        <v>4591.8199769822777</v>
      </c>
      <c r="I21" s="18"/>
      <c r="J21" s="171" t="s">
        <v>6661</v>
      </c>
      <c r="N21" s="24">
        <v>278</v>
      </c>
      <c r="O21" s="39">
        <v>516042</v>
      </c>
      <c r="P21" s="5" t="s">
        <v>863</v>
      </c>
      <c r="Q21" s="28" t="s">
        <v>179</v>
      </c>
      <c r="R21" s="28" t="s">
        <v>209</v>
      </c>
      <c r="S21" s="29">
        <v>1</v>
      </c>
      <c r="T21" s="18">
        <v>33058.112420606609</v>
      </c>
      <c r="U21" s="23">
        <v>33058.112420606609</v>
      </c>
      <c r="V21" s="171"/>
      <c r="W21" s="171">
        <v>0.33333333333333331</v>
      </c>
    </row>
    <row r="22" spans="1:23" ht="15" customHeight="1">
      <c r="A22" s="24">
        <v>21</v>
      </c>
      <c r="B22" s="39">
        <v>213320</v>
      </c>
      <c r="C22" s="5" t="s">
        <v>405</v>
      </c>
      <c r="D22" s="28" t="s">
        <v>432</v>
      </c>
      <c r="E22" s="28" t="s">
        <v>2643</v>
      </c>
      <c r="F22" s="29">
        <v>1</v>
      </c>
      <c r="G22" s="18">
        <v>4591.8199769822777</v>
      </c>
      <c r="H22" s="23">
        <f t="shared" si="0"/>
        <v>4591.8199769822777</v>
      </c>
      <c r="I22" s="18"/>
      <c r="J22" s="171" t="s">
        <v>6661</v>
      </c>
      <c r="N22" s="24">
        <v>279</v>
      </c>
      <c r="O22" s="39">
        <v>516042</v>
      </c>
      <c r="P22" s="5" t="s">
        <v>863</v>
      </c>
      <c r="Q22" s="28" t="s">
        <v>179</v>
      </c>
      <c r="R22" s="28" t="s">
        <v>2553</v>
      </c>
      <c r="S22" s="29">
        <v>1</v>
      </c>
      <c r="T22" s="18">
        <v>33058.112420606609</v>
      </c>
      <c r="U22" s="23">
        <v>33058.112420606609</v>
      </c>
      <c r="V22" s="171"/>
      <c r="W22" s="171">
        <v>0.33333333333333331</v>
      </c>
    </row>
    <row r="23" spans="1:23" ht="15" customHeight="1">
      <c r="A23" s="24">
        <v>22</v>
      </c>
      <c r="B23" s="39">
        <v>211448</v>
      </c>
      <c r="C23" s="5" t="s">
        <v>405</v>
      </c>
      <c r="D23" s="28" t="s">
        <v>437</v>
      </c>
      <c r="E23" s="28" t="s">
        <v>2651</v>
      </c>
      <c r="F23" s="29">
        <v>1</v>
      </c>
      <c r="G23" s="18">
        <v>4591.8199769822777</v>
      </c>
      <c r="H23" s="23">
        <f t="shared" si="0"/>
        <v>4591.8199769822777</v>
      </c>
      <c r="I23" s="18"/>
      <c r="J23" s="171" t="s">
        <v>6662</v>
      </c>
      <c r="N23" s="24">
        <v>300</v>
      </c>
      <c r="O23" s="39">
        <v>516044</v>
      </c>
      <c r="P23" s="5" t="s">
        <v>863</v>
      </c>
      <c r="Q23" s="28" t="s">
        <v>184</v>
      </c>
      <c r="R23" s="28" t="s">
        <v>215</v>
      </c>
      <c r="S23" s="29">
        <v>1</v>
      </c>
      <c r="T23" s="18">
        <v>33058.112420606609</v>
      </c>
      <c r="U23" s="23">
        <v>33058.112420606609</v>
      </c>
      <c r="V23" s="171"/>
      <c r="W23" s="171">
        <v>0.33333333333333331</v>
      </c>
    </row>
    <row r="24" spans="1:23" ht="15" customHeight="1">
      <c r="A24" s="24">
        <v>23</v>
      </c>
      <c r="B24" s="39">
        <v>211377</v>
      </c>
      <c r="C24" s="5" t="s">
        <v>405</v>
      </c>
      <c r="D24" s="28" t="s">
        <v>441</v>
      </c>
      <c r="E24" s="28" t="s">
        <v>512</v>
      </c>
      <c r="F24" s="29">
        <v>1</v>
      </c>
      <c r="G24" s="18">
        <v>4591.8199769822777</v>
      </c>
      <c r="H24" s="23">
        <f t="shared" si="0"/>
        <v>4591.8199769822777</v>
      </c>
      <c r="I24" s="18"/>
      <c r="J24" s="171" t="s">
        <v>6663</v>
      </c>
      <c r="N24" s="24">
        <v>7</v>
      </c>
      <c r="O24" s="39">
        <v>816605</v>
      </c>
      <c r="P24" s="38" t="s">
        <v>282</v>
      </c>
      <c r="Q24" s="28" t="s">
        <v>299</v>
      </c>
      <c r="R24" s="28" t="s">
        <v>2556</v>
      </c>
      <c r="S24" s="29">
        <v>1</v>
      </c>
      <c r="T24" s="18">
        <v>9181.645678187364</v>
      </c>
      <c r="U24" s="23">
        <f>S24*T24</f>
        <v>9181.645678187364</v>
      </c>
      <c r="V24" s="23"/>
      <c r="W24" s="168">
        <v>0.33333333333333331</v>
      </c>
    </row>
    <row r="25" spans="1:23" ht="15" customHeight="1">
      <c r="A25" s="24">
        <v>24</v>
      </c>
      <c r="B25" s="39">
        <v>211363</v>
      </c>
      <c r="C25" s="5" t="s">
        <v>405</v>
      </c>
      <c r="D25" s="28" t="s">
        <v>451</v>
      </c>
      <c r="E25" s="28" t="s">
        <v>207</v>
      </c>
      <c r="F25" s="29">
        <v>1</v>
      </c>
      <c r="G25" s="18">
        <v>4591.8199769822777</v>
      </c>
      <c r="H25" s="23">
        <f t="shared" si="0"/>
        <v>4591.8199769822777</v>
      </c>
      <c r="J25" s="171" t="s">
        <v>6655</v>
      </c>
      <c r="N25" s="24">
        <v>205</v>
      </c>
      <c r="O25" s="39">
        <v>816630</v>
      </c>
      <c r="P25" s="38" t="s">
        <v>282</v>
      </c>
      <c r="Q25" s="28" t="s">
        <v>315</v>
      </c>
      <c r="R25" s="28" t="s">
        <v>318</v>
      </c>
      <c r="S25" s="29">
        <v>1</v>
      </c>
      <c r="T25" s="18">
        <v>4132.1394103397524</v>
      </c>
      <c r="U25" s="23">
        <v>4132.1394103397524</v>
      </c>
      <c r="V25" s="23"/>
      <c r="W25" s="168">
        <v>0.33333333333333331</v>
      </c>
    </row>
    <row r="26" spans="1:23" ht="15" customHeight="1">
      <c r="A26" s="24">
        <v>25</v>
      </c>
      <c r="B26" s="39">
        <v>212745</v>
      </c>
      <c r="C26" s="5" t="s">
        <v>405</v>
      </c>
      <c r="D26" s="28" t="s">
        <v>529</v>
      </c>
      <c r="E26" s="28" t="s">
        <v>2635</v>
      </c>
      <c r="F26" s="29">
        <v>1</v>
      </c>
      <c r="G26" s="18">
        <v>23874.472466642055</v>
      </c>
      <c r="H26" s="23">
        <f t="shared" si="0"/>
        <v>23874.472466642055</v>
      </c>
      <c r="J26" s="171">
        <v>0.33333333333333331</v>
      </c>
      <c r="N26" s="24">
        <v>178</v>
      </c>
      <c r="O26" s="39">
        <v>516032</v>
      </c>
      <c r="P26" s="5" t="s">
        <v>863</v>
      </c>
      <c r="Q26" s="28" t="s">
        <v>166</v>
      </c>
      <c r="R26" s="28" t="s">
        <v>204</v>
      </c>
      <c r="S26" s="29">
        <v>1</v>
      </c>
      <c r="T26" s="18">
        <v>33058.112420606609</v>
      </c>
      <c r="U26" s="23">
        <v>33058.112420606609</v>
      </c>
      <c r="V26" s="171"/>
      <c r="W26" s="171">
        <v>0.33333333333333331</v>
      </c>
    </row>
    <row r="27" spans="1:23" ht="15" customHeight="1">
      <c r="A27" s="24">
        <v>26</v>
      </c>
      <c r="B27" s="39">
        <v>211323</v>
      </c>
      <c r="C27" s="5" t="s">
        <v>405</v>
      </c>
      <c r="D27" s="28" t="s">
        <v>2670</v>
      </c>
      <c r="E27" s="28" t="s">
        <v>2671</v>
      </c>
      <c r="F27" s="29">
        <v>1</v>
      </c>
      <c r="G27" s="18">
        <v>4591.8199769822777</v>
      </c>
      <c r="H27" s="23">
        <f t="shared" si="0"/>
        <v>4591.8199769822777</v>
      </c>
      <c r="J27" s="171" t="s">
        <v>6665</v>
      </c>
      <c r="N27" s="24">
        <v>179</v>
      </c>
      <c r="O27" s="39">
        <v>516032</v>
      </c>
      <c r="P27" s="5" t="s">
        <v>863</v>
      </c>
      <c r="Q27" s="28" t="s">
        <v>166</v>
      </c>
      <c r="R27" s="28" t="s">
        <v>2553</v>
      </c>
      <c r="S27" s="29">
        <v>1</v>
      </c>
      <c r="T27" s="18">
        <v>33058.112420606609</v>
      </c>
      <c r="U27" s="23">
        <v>33058.112420606609</v>
      </c>
      <c r="V27" s="171"/>
      <c r="W27" s="171">
        <v>0.33333333333333331</v>
      </c>
    </row>
    <row r="28" spans="1:23" ht="15" customHeight="1">
      <c r="A28" s="24">
        <v>27</v>
      </c>
      <c r="B28" s="39">
        <v>211323</v>
      </c>
      <c r="C28" s="5" t="s">
        <v>405</v>
      </c>
      <c r="D28" s="28" t="s">
        <v>2670</v>
      </c>
      <c r="E28" s="28" t="s">
        <v>2603</v>
      </c>
      <c r="F28" s="29">
        <v>1</v>
      </c>
      <c r="G28" s="18">
        <v>4591.8199769822777</v>
      </c>
      <c r="H28" s="23">
        <f t="shared" si="0"/>
        <v>4591.8199769822777</v>
      </c>
      <c r="J28" s="171" t="s">
        <v>6665</v>
      </c>
      <c r="N28" s="24">
        <v>210</v>
      </c>
      <c r="O28" s="39">
        <v>516065</v>
      </c>
      <c r="P28" s="5" t="s">
        <v>863</v>
      </c>
      <c r="Q28" s="28" t="s">
        <v>168</v>
      </c>
      <c r="R28" s="28" t="s">
        <v>2553</v>
      </c>
      <c r="S28" s="29">
        <v>1</v>
      </c>
      <c r="T28" s="18">
        <v>9181.645678187364</v>
      </c>
      <c r="U28" s="23">
        <v>9181.645678187364</v>
      </c>
      <c r="V28" s="171"/>
      <c r="W28" s="171">
        <v>0.33333333333333331</v>
      </c>
    </row>
    <row r="29" spans="1:23" ht="15" customHeight="1">
      <c r="A29" s="24">
        <v>28</v>
      </c>
      <c r="B29" s="39">
        <v>211323</v>
      </c>
      <c r="C29" s="5" t="s">
        <v>405</v>
      </c>
      <c r="D29" s="28" t="s">
        <v>2670</v>
      </c>
      <c r="E29" s="28" t="s">
        <v>2672</v>
      </c>
      <c r="F29" s="29">
        <v>1</v>
      </c>
      <c r="G29" s="18">
        <v>4591.8199769822777</v>
      </c>
      <c r="H29" s="23">
        <f t="shared" si="0"/>
        <v>4591.8199769822777</v>
      </c>
      <c r="J29" s="171" t="s">
        <v>6665</v>
      </c>
      <c r="N29" s="24">
        <v>280</v>
      </c>
      <c r="O29" s="39">
        <v>516042</v>
      </c>
      <c r="P29" s="5" t="s">
        <v>863</v>
      </c>
      <c r="Q29" s="28" t="s">
        <v>179</v>
      </c>
      <c r="R29" s="28" t="s">
        <v>210</v>
      </c>
      <c r="S29" s="29">
        <v>1</v>
      </c>
      <c r="T29" s="18">
        <v>33058.112420606609</v>
      </c>
      <c r="U29" s="23">
        <v>33058.112420606609</v>
      </c>
      <c r="V29" s="171"/>
      <c r="W29" s="171">
        <v>0.33333333333333331</v>
      </c>
    </row>
    <row r="30" spans="1:23" ht="15" customHeight="1">
      <c r="A30" s="24">
        <v>29</v>
      </c>
      <c r="B30" s="39">
        <v>211323</v>
      </c>
      <c r="C30" s="5" t="s">
        <v>405</v>
      </c>
      <c r="D30" s="28" t="s">
        <v>2670</v>
      </c>
      <c r="E30" s="28" t="s">
        <v>2673</v>
      </c>
      <c r="F30" s="29">
        <v>1</v>
      </c>
      <c r="G30" s="18">
        <v>4591.8199769822777</v>
      </c>
      <c r="H30" s="23">
        <f t="shared" si="0"/>
        <v>4591.8199769822777</v>
      </c>
      <c r="J30" s="171" t="s">
        <v>6665</v>
      </c>
      <c r="N30" s="24">
        <v>298</v>
      </c>
      <c r="O30" s="39">
        <v>516044</v>
      </c>
      <c r="P30" s="5" t="s">
        <v>863</v>
      </c>
      <c r="Q30" s="28" t="s">
        <v>184</v>
      </c>
      <c r="R30" s="28" t="s">
        <v>214</v>
      </c>
      <c r="S30" s="29">
        <v>1</v>
      </c>
      <c r="T30" s="18">
        <v>33058.112420606609</v>
      </c>
      <c r="U30" s="23">
        <v>33058.112420606609</v>
      </c>
      <c r="V30" s="171"/>
      <c r="W30" s="171">
        <v>0.33333333333333331</v>
      </c>
    </row>
    <row r="31" spans="1:23" ht="15" customHeight="1">
      <c r="A31" s="24">
        <v>30</v>
      </c>
      <c r="B31" s="39">
        <v>211323</v>
      </c>
      <c r="C31" s="5" t="s">
        <v>405</v>
      </c>
      <c r="D31" s="28" t="s">
        <v>2670</v>
      </c>
      <c r="E31" s="28" t="s">
        <v>2609</v>
      </c>
      <c r="F31" s="29">
        <v>1</v>
      </c>
      <c r="G31" s="18">
        <v>4591.8199769822777</v>
      </c>
      <c r="H31" s="23">
        <f t="shared" si="0"/>
        <v>4591.8199769822777</v>
      </c>
      <c r="J31" s="171" t="s">
        <v>6665</v>
      </c>
      <c r="N31" s="24">
        <v>299</v>
      </c>
      <c r="O31" s="39">
        <v>516044</v>
      </c>
      <c r="P31" s="5" t="s">
        <v>863</v>
      </c>
      <c r="Q31" s="28" t="s">
        <v>184</v>
      </c>
      <c r="R31" s="28" t="s">
        <v>2644</v>
      </c>
      <c r="S31" s="29">
        <v>1</v>
      </c>
      <c r="T31" s="18">
        <v>33058.112420606609</v>
      </c>
      <c r="U31" s="23">
        <v>33058.112420606609</v>
      </c>
      <c r="V31" s="171"/>
      <c r="W31" s="171">
        <v>0.33333333333333331</v>
      </c>
    </row>
    <row r="32" spans="1:23" ht="15" customHeight="1">
      <c r="A32" s="24">
        <v>31</v>
      </c>
      <c r="B32" s="39">
        <v>211323</v>
      </c>
      <c r="C32" s="5" t="s">
        <v>405</v>
      </c>
      <c r="D32" s="28" t="s">
        <v>2670</v>
      </c>
      <c r="E32" s="28" t="s">
        <v>2674</v>
      </c>
      <c r="F32" s="29">
        <v>1</v>
      </c>
      <c r="G32" s="18">
        <v>4591.8199769822777</v>
      </c>
      <c r="H32" s="23">
        <f t="shared" si="0"/>
        <v>4591.8199769822777</v>
      </c>
      <c r="J32" s="171" t="s">
        <v>6665</v>
      </c>
      <c r="N32" s="24">
        <v>335</v>
      </c>
      <c r="O32" s="39">
        <v>512401</v>
      </c>
      <c r="P32" s="5" t="s">
        <v>863</v>
      </c>
      <c r="Q32" s="28" t="s">
        <v>200</v>
      </c>
      <c r="R32" s="28" t="s">
        <v>211</v>
      </c>
      <c r="S32" s="29">
        <v>1</v>
      </c>
      <c r="T32" s="18">
        <v>9181.645678187364</v>
      </c>
      <c r="U32" s="23">
        <v>9181.645678187364</v>
      </c>
      <c r="V32" s="171"/>
      <c r="W32" s="171">
        <v>0.33333333333333331</v>
      </c>
    </row>
    <row r="33" spans="1:23" ht="15" customHeight="1">
      <c r="A33" s="24">
        <v>32</v>
      </c>
      <c r="B33" s="39">
        <v>211323</v>
      </c>
      <c r="C33" s="5" t="s">
        <v>405</v>
      </c>
      <c r="D33" s="28" t="s">
        <v>2670</v>
      </c>
      <c r="E33" s="28" t="s">
        <v>2578</v>
      </c>
      <c r="F33" s="29">
        <v>1</v>
      </c>
      <c r="G33" s="18">
        <v>4591.8199769822777</v>
      </c>
      <c r="H33" s="23">
        <f t="shared" si="0"/>
        <v>4591.8199769822777</v>
      </c>
      <c r="J33" s="171" t="s">
        <v>6665</v>
      </c>
      <c r="N33" s="24">
        <v>282</v>
      </c>
      <c r="O33" s="39">
        <v>718603</v>
      </c>
      <c r="P33" s="5" t="s">
        <v>670</v>
      </c>
      <c r="Q33" s="28" t="s">
        <v>826</v>
      </c>
      <c r="R33" s="28" t="s">
        <v>2732</v>
      </c>
      <c r="S33" s="29">
        <v>1</v>
      </c>
      <c r="T33" s="18">
        <v>2755.0919861893667</v>
      </c>
      <c r="U33" s="23">
        <f>S33*T33</f>
        <v>2755.0919861893667</v>
      </c>
      <c r="V33" s="3"/>
      <c r="W33" s="171">
        <v>0.33333333333333331</v>
      </c>
    </row>
    <row r="34" spans="1:23" ht="15" customHeight="1">
      <c r="A34" s="24">
        <v>33</v>
      </c>
      <c r="B34" s="39">
        <v>211323</v>
      </c>
      <c r="C34" s="5" t="s">
        <v>405</v>
      </c>
      <c r="D34" s="28" t="s">
        <v>2670</v>
      </c>
      <c r="E34" s="28" t="s">
        <v>2579</v>
      </c>
      <c r="F34" s="29">
        <v>1</v>
      </c>
      <c r="G34" s="18">
        <v>4591.8199769822777</v>
      </c>
      <c r="H34" s="23">
        <f t="shared" si="0"/>
        <v>4591.8199769822777</v>
      </c>
      <c r="J34" s="171" t="s">
        <v>6665</v>
      </c>
      <c r="N34" s="24">
        <v>131</v>
      </c>
      <c r="O34" s="39">
        <v>110910</v>
      </c>
      <c r="P34" s="5" t="s">
        <v>3</v>
      </c>
      <c r="Q34" s="28" t="s">
        <v>71</v>
      </c>
      <c r="R34" s="28" t="s">
        <v>2660</v>
      </c>
      <c r="S34" s="29">
        <v>1</v>
      </c>
      <c r="T34" s="18">
        <v>2026.184189626056</v>
      </c>
      <c r="U34" s="23">
        <f>S34*T34</f>
        <v>2026.184189626056</v>
      </c>
      <c r="V34" s="18"/>
      <c r="W34" s="171">
        <v>0.33333333333333331</v>
      </c>
    </row>
    <row r="35" spans="1:23" ht="15" customHeight="1">
      <c r="A35" s="24">
        <v>34</v>
      </c>
      <c r="B35" s="39">
        <v>211323</v>
      </c>
      <c r="C35" s="5" t="s">
        <v>405</v>
      </c>
      <c r="D35" s="28" t="s">
        <v>2670</v>
      </c>
      <c r="E35" s="28" t="s">
        <v>2580</v>
      </c>
      <c r="F35" s="29">
        <v>1</v>
      </c>
      <c r="G35" s="18">
        <v>4591.8199769822777</v>
      </c>
      <c r="H35" s="23">
        <f t="shared" si="0"/>
        <v>4591.8199769822777</v>
      </c>
      <c r="J35" s="171" t="s">
        <v>6665</v>
      </c>
      <c r="N35" s="24">
        <v>229</v>
      </c>
      <c r="O35" s="39">
        <v>117103</v>
      </c>
      <c r="P35" s="38" t="s">
        <v>3</v>
      </c>
      <c r="Q35" s="28" t="s">
        <v>88</v>
      </c>
      <c r="R35" s="28" t="s">
        <v>88</v>
      </c>
      <c r="S35" s="29">
        <v>1</v>
      </c>
      <c r="T35" s="18">
        <v>4591.8199769822777</v>
      </c>
      <c r="U35" s="23">
        <f t="shared" ref="U35:U42" si="1">S35*T35</f>
        <v>4591.8199769822777</v>
      </c>
      <c r="V35" s="23"/>
      <c r="W35" s="168">
        <v>0.33333333333333331</v>
      </c>
    </row>
    <row r="36" spans="1:23" ht="15" customHeight="1">
      <c r="A36" s="24">
        <v>35</v>
      </c>
      <c r="B36" s="39">
        <v>211323</v>
      </c>
      <c r="C36" s="5" t="s">
        <v>405</v>
      </c>
      <c r="D36" s="28" t="s">
        <v>2670</v>
      </c>
      <c r="E36" s="28" t="s">
        <v>2569</v>
      </c>
      <c r="F36" s="29">
        <v>1</v>
      </c>
      <c r="G36" s="18">
        <v>4591.8199769822777</v>
      </c>
      <c r="H36" s="23">
        <f t="shared" si="0"/>
        <v>4591.8199769822777</v>
      </c>
      <c r="J36" s="171" t="s">
        <v>6665</v>
      </c>
      <c r="N36" s="24">
        <v>300</v>
      </c>
      <c r="O36" s="39">
        <v>211380</v>
      </c>
      <c r="P36" s="38" t="s">
        <v>405</v>
      </c>
      <c r="Q36" s="28" t="s">
        <v>127</v>
      </c>
      <c r="R36" s="28" t="s">
        <v>127</v>
      </c>
      <c r="S36" s="29">
        <v>19</v>
      </c>
      <c r="T36" s="18">
        <v>2755.0919861893667</v>
      </c>
      <c r="U36" s="23">
        <f t="shared" si="1"/>
        <v>52346.747737597965</v>
      </c>
      <c r="V36" s="23"/>
      <c r="W36" s="168">
        <v>0.33333333333333331</v>
      </c>
    </row>
    <row r="37" spans="1:23" ht="15" customHeight="1">
      <c r="A37" s="24">
        <v>36</v>
      </c>
      <c r="B37" s="39">
        <v>211323</v>
      </c>
      <c r="C37" s="5" t="s">
        <v>405</v>
      </c>
      <c r="D37" s="28" t="s">
        <v>2670</v>
      </c>
      <c r="E37" s="28" t="s">
        <v>2675</v>
      </c>
      <c r="F37" s="29">
        <v>1</v>
      </c>
      <c r="G37" s="18">
        <v>4591.8199769822777</v>
      </c>
      <c r="H37" s="23">
        <f t="shared" si="0"/>
        <v>4591.8199769822777</v>
      </c>
      <c r="J37" s="171" t="s">
        <v>6665</v>
      </c>
      <c r="N37" s="24">
        <v>173</v>
      </c>
      <c r="O37" s="39">
        <v>816635</v>
      </c>
      <c r="P37" s="38" t="s">
        <v>282</v>
      </c>
      <c r="Q37" s="28" t="s">
        <v>311</v>
      </c>
      <c r="R37" s="28" t="s">
        <v>311</v>
      </c>
      <c r="S37" s="29">
        <v>1</v>
      </c>
      <c r="T37" s="18">
        <v>4132.1394103397524</v>
      </c>
      <c r="U37" s="23">
        <f t="shared" si="1"/>
        <v>4132.1394103397524</v>
      </c>
      <c r="V37" s="23"/>
      <c r="W37" s="168">
        <v>0.33333333333333331</v>
      </c>
    </row>
    <row r="38" spans="1:23" ht="15" customHeight="1">
      <c r="A38" s="24">
        <v>37</v>
      </c>
      <c r="B38" s="39">
        <v>211323</v>
      </c>
      <c r="C38" s="5" t="s">
        <v>405</v>
      </c>
      <c r="D38" s="28" t="s">
        <v>2670</v>
      </c>
      <c r="E38" s="28" t="s">
        <v>2676</v>
      </c>
      <c r="F38" s="29">
        <v>1</v>
      </c>
      <c r="G38" s="18">
        <v>4591.8199769822777</v>
      </c>
      <c r="H38" s="23">
        <f t="shared" si="0"/>
        <v>4591.8199769822777</v>
      </c>
      <c r="J38" s="171" t="s">
        <v>6665</v>
      </c>
      <c r="N38" s="24">
        <v>174</v>
      </c>
      <c r="O38" s="39">
        <v>816635</v>
      </c>
      <c r="P38" s="38" t="s">
        <v>282</v>
      </c>
      <c r="Q38" s="28" t="s">
        <v>311</v>
      </c>
      <c r="R38" s="28" t="s">
        <v>338</v>
      </c>
      <c r="S38" s="29">
        <v>1</v>
      </c>
      <c r="T38" s="18">
        <v>4132.1394103397524</v>
      </c>
      <c r="U38" s="23">
        <f t="shared" si="1"/>
        <v>4132.1394103397524</v>
      </c>
      <c r="V38" s="23"/>
      <c r="W38" s="168">
        <v>0.33333333333333331</v>
      </c>
    </row>
    <row r="39" spans="1:23" ht="15" customHeight="1">
      <c r="A39" s="24">
        <v>38</v>
      </c>
      <c r="B39" s="39">
        <v>211323</v>
      </c>
      <c r="C39" s="5" t="s">
        <v>405</v>
      </c>
      <c r="D39" s="28" t="s">
        <v>2670</v>
      </c>
      <c r="E39" s="28" t="s">
        <v>2677</v>
      </c>
      <c r="F39" s="29">
        <v>1</v>
      </c>
      <c r="G39" s="18">
        <v>4591.8199769822777</v>
      </c>
      <c r="H39" s="23">
        <f t="shared" si="0"/>
        <v>4591.8199769822777</v>
      </c>
      <c r="J39" s="171" t="s">
        <v>6665</v>
      </c>
      <c r="N39" s="24">
        <v>175</v>
      </c>
      <c r="O39" s="39">
        <v>816635</v>
      </c>
      <c r="P39" s="38" t="s">
        <v>282</v>
      </c>
      <c r="Q39" s="28" t="s">
        <v>311</v>
      </c>
      <c r="R39" s="28" t="s">
        <v>80</v>
      </c>
      <c r="S39" s="29">
        <v>1</v>
      </c>
      <c r="T39" s="18">
        <v>4132.1394103397524</v>
      </c>
      <c r="U39" s="23">
        <f t="shared" si="1"/>
        <v>4132.1394103397524</v>
      </c>
      <c r="V39" s="23"/>
      <c r="W39" s="168">
        <v>0.33333333333333331</v>
      </c>
    </row>
    <row r="40" spans="1:23" ht="15" customHeight="1">
      <c r="A40" s="24">
        <v>39</v>
      </c>
      <c r="B40" s="39">
        <v>211323</v>
      </c>
      <c r="C40" s="5" t="s">
        <v>405</v>
      </c>
      <c r="D40" s="28" t="s">
        <v>2670</v>
      </c>
      <c r="E40" s="28" t="s">
        <v>2678</v>
      </c>
      <c r="F40" s="29">
        <v>1</v>
      </c>
      <c r="G40" s="18">
        <v>4591.8199769822777</v>
      </c>
      <c r="H40" s="23">
        <f t="shared" si="0"/>
        <v>4591.8199769822777</v>
      </c>
      <c r="J40" s="171" t="s">
        <v>6665</v>
      </c>
      <c r="N40" s="24">
        <v>176</v>
      </c>
      <c r="O40" s="39">
        <v>816635</v>
      </c>
      <c r="P40" s="38" t="s">
        <v>282</v>
      </c>
      <c r="Q40" s="28" t="s">
        <v>311</v>
      </c>
      <c r="R40" s="28" t="s">
        <v>2655</v>
      </c>
      <c r="S40" s="29">
        <v>1</v>
      </c>
      <c r="T40" s="18">
        <v>4132.1394103397524</v>
      </c>
      <c r="U40" s="23">
        <f t="shared" si="1"/>
        <v>4132.1394103397524</v>
      </c>
      <c r="V40" s="23"/>
      <c r="W40" s="168">
        <v>0.33333333333333331</v>
      </c>
    </row>
    <row r="41" spans="1:23" ht="15" customHeight="1">
      <c r="A41" s="24">
        <v>40</v>
      </c>
      <c r="B41" s="39">
        <v>212752</v>
      </c>
      <c r="C41" s="5" t="s">
        <v>405</v>
      </c>
      <c r="D41" s="28" t="s">
        <v>532</v>
      </c>
      <c r="E41" s="28" t="s">
        <v>2569</v>
      </c>
      <c r="F41" s="29">
        <v>1</v>
      </c>
      <c r="G41" s="18">
        <v>4591.8199769822777</v>
      </c>
      <c r="H41" s="23">
        <f t="shared" si="0"/>
        <v>4591.8199769822777</v>
      </c>
      <c r="J41" s="171">
        <v>0.33333333333333331</v>
      </c>
      <c r="N41" s="24">
        <v>177</v>
      </c>
      <c r="O41" s="39">
        <v>816635</v>
      </c>
      <c r="P41" s="38" t="s">
        <v>282</v>
      </c>
      <c r="Q41" s="28" t="s">
        <v>311</v>
      </c>
      <c r="R41" s="28" t="s">
        <v>2656</v>
      </c>
      <c r="S41" s="29">
        <v>1</v>
      </c>
      <c r="T41" s="18">
        <v>4132.1394103397524</v>
      </c>
      <c r="U41" s="23">
        <f t="shared" si="1"/>
        <v>4132.1394103397524</v>
      </c>
      <c r="V41" s="23"/>
      <c r="W41" s="168">
        <v>0.33333333333333331</v>
      </c>
    </row>
    <row r="42" spans="1:23" ht="15" customHeight="1">
      <c r="A42" s="24">
        <v>41</v>
      </c>
      <c r="B42" s="39">
        <v>212752</v>
      </c>
      <c r="C42" s="5" t="s">
        <v>405</v>
      </c>
      <c r="D42" s="28" t="s">
        <v>532</v>
      </c>
      <c r="E42" s="28" t="s">
        <v>545</v>
      </c>
      <c r="F42" s="29">
        <v>1</v>
      </c>
      <c r="G42" s="18">
        <v>4591.8199769822777</v>
      </c>
      <c r="H42" s="23">
        <f t="shared" si="0"/>
        <v>4591.8199769822777</v>
      </c>
      <c r="J42" s="171">
        <v>0.33333333333333331</v>
      </c>
      <c r="N42" s="24">
        <v>178</v>
      </c>
      <c r="O42" s="39">
        <v>816635</v>
      </c>
      <c r="P42" s="38" t="s">
        <v>282</v>
      </c>
      <c r="Q42" s="28" t="s">
        <v>311</v>
      </c>
      <c r="R42" s="28" t="s">
        <v>339</v>
      </c>
      <c r="S42" s="29">
        <v>1</v>
      </c>
      <c r="T42" s="18">
        <v>4132.1394103397524</v>
      </c>
      <c r="U42" s="23">
        <f t="shared" si="1"/>
        <v>4132.1394103397524</v>
      </c>
      <c r="V42" s="23"/>
      <c r="W42" s="168">
        <v>0.33333333333333331</v>
      </c>
    </row>
    <row r="43" spans="1:23" ht="15" customHeight="1">
      <c r="A43" s="24">
        <v>42</v>
      </c>
      <c r="B43" s="39">
        <v>212752</v>
      </c>
      <c r="C43" s="5" t="s">
        <v>405</v>
      </c>
      <c r="D43" s="28" t="s">
        <v>532</v>
      </c>
      <c r="E43" s="28" t="s">
        <v>544</v>
      </c>
      <c r="F43" s="29">
        <v>1</v>
      </c>
      <c r="G43" s="18">
        <v>4591.8199769822777</v>
      </c>
      <c r="H43" s="23">
        <f t="shared" si="0"/>
        <v>4591.8199769822777</v>
      </c>
      <c r="J43" s="171">
        <v>0.33333333333333331</v>
      </c>
      <c r="N43" s="24">
        <v>198</v>
      </c>
      <c r="O43" s="39">
        <v>816617</v>
      </c>
      <c r="P43" s="38" t="s">
        <v>282</v>
      </c>
      <c r="Q43" s="28" t="s">
        <v>314</v>
      </c>
      <c r="R43" s="28" t="s">
        <v>311</v>
      </c>
      <c r="S43" s="29">
        <v>1</v>
      </c>
      <c r="T43" s="18">
        <v>27547.928448227878</v>
      </c>
      <c r="U43" s="23">
        <v>27547.928448227878</v>
      </c>
      <c r="V43" s="23"/>
      <c r="W43" s="168">
        <v>0.33333333333333331</v>
      </c>
    </row>
    <row r="44" spans="1:23" ht="15" customHeight="1">
      <c r="A44" s="24">
        <v>43</v>
      </c>
      <c r="B44" s="39">
        <v>212703</v>
      </c>
      <c r="C44" s="5" t="s">
        <v>405</v>
      </c>
      <c r="D44" s="28" t="s">
        <v>523</v>
      </c>
      <c r="E44" s="28" t="s">
        <v>2681</v>
      </c>
      <c r="F44" s="29">
        <v>1</v>
      </c>
      <c r="G44" s="18">
        <v>4591.8199769822777</v>
      </c>
      <c r="H44" s="23">
        <f t="shared" si="0"/>
        <v>4591.8199769822777</v>
      </c>
      <c r="J44" s="171">
        <v>0.33333333333333331</v>
      </c>
      <c r="N44" s="24">
        <v>199</v>
      </c>
      <c r="O44" s="39">
        <v>816617</v>
      </c>
      <c r="P44" s="38" t="s">
        <v>282</v>
      </c>
      <c r="Q44" s="28" t="s">
        <v>314</v>
      </c>
      <c r="R44" s="28" t="s">
        <v>314</v>
      </c>
      <c r="S44" s="29">
        <v>1</v>
      </c>
      <c r="T44" s="18">
        <v>27547.928448227878</v>
      </c>
      <c r="U44" s="23">
        <v>27547.928448227878</v>
      </c>
      <c r="V44" s="23"/>
      <c r="W44" s="168">
        <v>0.33333333333333331</v>
      </c>
    </row>
    <row r="45" spans="1:23" ht="15" customHeight="1">
      <c r="A45" s="24">
        <v>44</v>
      </c>
      <c r="B45" s="39">
        <v>212703</v>
      </c>
      <c r="C45" s="5" t="s">
        <v>405</v>
      </c>
      <c r="D45" s="28" t="s">
        <v>523</v>
      </c>
      <c r="E45" s="28" t="s">
        <v>2682</v>
      </c>
      <c r="F45" s="29">
        <v>1</v>
      </c>
      <c r="G45" s="18">
        <v>4591.8199769822777</v>
      </c>
      <c r="H45" s="23">
        <f t="shared" si="0"/>
        <v>4591.8199769822777</v>
      </c>
      <c r="J45" s="171">
        <v>0.33333333333333331</v>
      </c>
      <c r="N45" s="24">
        <v>212</v>
      </c>
      <c r="O45" s="39">
        <v>816601</v>
      </c>
      <c r="P45" s="38" t="s">
        <v>282</v>
      </c>
      <c r="Q45" s="28" t="s">
        <v>297</v>
      </c>
      <c r="R45" s="28" t="s">
        <v>2609</v>
      </c>
      <c r="S45" s="29">
        <v>1</v>
      </c>
      <c r="T45" s="18">
        <v>4132.1394103397524</v>
      </c>
      <c r="U45" s="23">
        <v>4132.1394103397524</v>
      </c>
      <c r="V45" s="23"/>
      <c r="W45" s="168">
        <v>0.33333333333333331</v>
      </c>
    </row>
    <row r="46" spans="1:23" ht="15" customHeight="1">
      <c r="A46" s="24">
        <v>45</v>
      </c>
      <c r="B46" s="39">
        <v>212703</v>
      </c>
      <c r="C46" s="5" t="s">
        <v>405</v>
      </c>
      <c r="D46" s="28" t="s">
        <v>523</v>
      </c>
      <c r="E46" s="28" t="s">
        <v>2683</v>
      </c>
      <c r="F46" s="29">
        <v>1</v>
      </c>
      <c r="G46" s="18">
        <v>4591.8199769822777</v>
      </c>
      <c r="H46" s="23">
        <f t="shared" si="0"/>
        <v>4591.8199769822777</v>
      </c>
      <c r="J46" s="171">
        <v>0.33333333333333331</v>
      </c>
      <c r="N46" s="24">
        <v>213</v>
      </c>
      <c r="O46" s="39">
        <v>816601</v>
      </c>
      <c r="P46" s="38" t="s">
        <v>282</v>
      </c>
      <c r="Q46" s="28" t="s">
        <v>297</v>
      </c>
      <c r="R46" s="28" t="s">
        <v>2578</v>
      </c>
      <c r="S46" s="29">
        <v>1</v>
      </c>
      <c r="T46" s="18">
        <v>4132.1394103397524</v>
      </c>
      <c r="U46" s="23">
        <v>4132.1394103397524</v>
      </c>
      <c r="V46" s="23"/>
      <c r="W46" s="168">
        <v>0.33333333333333331</v>
      </c>
    </row>
    <row r="47" spans="1:23" ht="15" customHeight="1">
      <c r="A47" s="24">
        <v>46</v>
      </c>
      <c r="B47" s="39">
        <v>212703</v>
      </c>
      <c r="C47" s="5" t="s">
        <v>405</v>
      </c>
      <c r="D47" s="28" t="s">
        <v>523</v>
      </c>
      <c r="E47" s="28" t="s">
        <v>2684</v>
      </c>
      <c r="F47" s="29">
        <v>1</v>
      </c>
      <c r="G47" s="18">
        <v>4591.8199769822777</v>
      </c>
      <c r="H47" s="23">
        <f t="shared" si="0"/>
        <v>4591.8199769822777</v>
      </c>
      <c r="J47" s="171">
        <v>0.33333333333333331</v>
      </c>
      <c r="N47" s="24">
        <v>214</v>
      </c>
      <c r="O47" s="39">
        <v>816601</v>
      </c>
      <c r="P47" s="38" t="s">
        <v>282</v>
      </c>
      <c r="Q47" s="28" t="s">
        <v>297</v>
      </c>
      <c r="R47" s="28" t="s">
        <v>297</v>
      </c>
      <c r="S47" s="29">
        <v>1</v>
      </c>
      <c r="T47" s="18">
        <v>4132.1394103397524</v>
      </c>
      <c r="U47" s="23">
        <v>4132.1394103397524</v>
      </c>
      <c r="V47" s="23"/>
      <c r="W47" s="168">
        <v>0.33333333333333331</v>
      </c>
    </row>
    <row r="48" spans="1:23" ht="15" customHeight="1">
      <c r="A48" s="24">
        <v>47</v>
      </c>
      <c r="B48" s="39">
        <v>212703</v>
      </c>
      <c r="C48" s="5" t="s">
        <v>405</v>
      </c>
      <c r="D48" s="28" t="s">
        <v>523</v>
      </c>
      <c r="E48" s="28" t="s">
        <v>2685</v>
      </c>
      <c r="F48" s="29">
        <v>1</v>
      </c>
      <c r="G48" s="18">
        <v>4591.8199769822777</v>
      </c>
      <c r="H48" s="23">
        <f t="shared" si="0"/>
        <v>4591.8199769822777</v>
      </c>
      <c r="J48" s="171">
        <v>0.33333333333333331</v>
      </c>
      <c r="N48" s="24">
        <v>215</v>
      </c>
      <c r="O48" s="39">
        <v>816601</v>
      </c>
      <c r="P48" s="38" t="s">
        <v>282</v>
      </c>
      <c r="Q48" s="28" t="s">
        <v>297</v>
      </c>
      <c r="R48" s="28" t="s">
        <v>2580</v>
      </c>
      <c r="S48" s="29">
        <v>1</v>
      </c>
      <c r="T48" s="18">
        <v>4132.1394103397524</v>
      </c>
      <c r="U48" s="23">
        <v>4132.1394103397524</v>
      </c>
      <c r="V48" s="23"/>
      <c r="W48" s="168">
        <v>0.33333333333333331</v>
      </c>
    </row>
    <row r="49" spans="1:23" ht="15" customHeight="1">
      <c r="A49" s="24">
        <v>48</v>
      </c>
      <c r="B49" s="39">
        <v>212703</v>
      </c>
      <c r="C49" s="5" t="s">
        <v>405</v>
      </c>
      <c r="D49" s="28" t="s">
        <v>523</v>
      </c>
      <c r="E49" s="28" t="s">
        <v>2582</v>
      </c>
      <c r="F49" s="29">
        <v>1</v>
      </c>
      <c r="G49" s="18">
        <v>4591.8199769822777</v>
      </c>
      <c r="H49" s="23">
        <f t="shared" si="0"/>
        <v>4591.8199769822777</v>
      </c>
      <c r="J49" s="171">
        <v>0.33333333333333331</v>
      </c>
      <c r="N49" s="24">
        <v>218</v>
      </c>
      <c r="O49" s="39">
        <v>816601</v>
      </c>
      <c r="P49" s="38" t="s">
        <v>282</v>
      </c>
      <c r="Q49" s="28" t="s">
        <v>297</v>
      </c>
      <c r="R49" s="28" t="s">
        <v>2582</v>
      </c>
      <c r="S49" s="29">
        <v>1</v>
      </c>
      <c r="T49" s="18">
        <v>4132.1394103397524</v>
      </c>
      <c r="U49" s="23">
        <v>4132.1394103397524</v>
      </c>
      <c r="V49" s="23"/>
      <c r="W49" s="168">
        <v>0.33333333333333331</v>
      </c>
    </row>
    <row r="50" spans="1:23" ht="15" customHeight="1">
      <c r="A50" s="24">
        <v>49</v>
      </c>
      <c r="B50" s="39">
        <v>212703</v>
      </c>
      <c r="C50" s="5" t="s">
        <v>405</v>
      </c>
      <c r="D50" s="28" t="s">
        <v>523</v>
      </c>
      <c r="E50" s="28" t="s">
        <v>2686</v>
      </c>
      <c r="F50" s="29">
        <v>1</v>
      </c>
      <c r="G50" s="18">
        <v>4591.8199769822777</v>
      </c>
      <c r="H50" s="23">
        <f t="shared" si="0"/>
        <v>4591.8199769822777</v>
      </c>
      <c r="J50" s="171">
        <v>0.33333333333333331</v>
      </c>
      <c r="N50" s="24">
        <v>228</v>
      </c>
      <c r="O50" s="39">
        <v>816635</v>
      </c>
      <c r="P50" s="38" t="s">
        <v>282</v>
      </c>
      <c r="Q50" s="28" t="s">
        <v>318</v>
      </c>
      <c r="R50" s="28" t="s">
        <v>297</v>
      </c>
      <c r="S50" s="29">
        <v>1</v>
      </c>
      <c r="T50" s="18">
        <v>4132.1394103397524</v>
      </c>
      <c r="U50" s="23">
        <v>4132.1394103397524</v>
      </c>
      <c r="V50" s="23"/>
      <c r="W50" s="168">
        <v>0.33333333333333331</v>
      </c>
    </row>
    <row r="51" spans="1:23" ht="15" customHeight="1">
      <c r="A51" s="24">
        <v>50</v>
      </c>
      <c r="B51" s="39">
        <v>212703</v>
      </c>
      <c r="C51" s="5" t="s">
        <v>405</v>
      </c>
      <c r="D51" s="28" t="s">
        <v>523</v>
      </c>
      <c r="E51" s="28" t="s">
        <v>2591</v>
      </c>
      <c r="F51" s="29">
        <v>1</v>
      </c>
      <c r="G51" s="18">
        <v>4591.8199769822777</v>
      </c>
      <c r="H51" s="23">
        <f t="shared" si="0"/>
        <v>4591.8199769822777</v>
      </c>
      <c r="J51" s="171">
        <v>0.33333333333333331</v>
      </c>
      <c r="N51" s="24">
        <v>151</v>
      </c>
      <c r="O51" s="39">
        <v>416314</v>
      </c>
      <c r="P51" s="38" t="s">
        <v>12</v>
      </c>
      <c r="Q51" s="28" t="s">
        <v>648</v>
      </c>
      <c r="R51" s="28" t="s">
        <v>2645</v>
      </c>
      <c r="S51" s="29">
        <v>1</v>
      </c>
      <c r="T51" s="18">
        <v>9181.645678187364</v>
      </c>
      <c r="U51" s="23">
        <v>9181.645678187364</v>
      </c>
      <c r="V51" s="23"/>
      <c r="W51" s="168">
        <v>0.33333333333333331</v>
      </c>
    </row>
    <row r="52" spans="1:23" ht="15" customHeight="1">
      <c r="A52" s="24">
        <v>51</v>
      </c>
      <c r="B52" s="39">
        <v>212703</v>
      </c>
      <c r="C52" s="5" t="s">
        <v>405</v>
      </c>
      <c r="D52" s="28" t="s">
        <v>523</v>
      </c>
      <c r="E52" s="28" t="s">
        <v>2687</v>
      </c>
      <c r="F52" s="29">
        <v>1</v>
      </c>
      <c r="G52" s="18">
        <v>4591.8199769822777</v>
      </c>
      <c r="H52" s="23">
        <f t="shared" si="0"/>
        <v>4591.8199769822777</v>
      </c>
      <c r="J52" s="171">
        <v>0.33333333333333331</v>
      </c>
      <c r="N52" s="24">
        <v>233</v>
      </c>
      <c r="O52" s="39">
        <v>411240</v>
      </c>
      <c r="P52" s="38" t="s">
        <v>12</v>
      </c>
      <c r="Q52" s="28" t="s">
        <v>652</v>
      </c>
      <c r="R52" s="28" t="s">
        <v>652</v>
      </c>
      <c r="S52" s="29">
        <v>1</v>
      </c>
      <c r="T52" s="18">
        <v>9181.645678187364</v>
      </c>
      <c r="U52" s="23">
        <v>9181.645678187364</v>
      </c>
      <c r="V52" s="23"/>
      <c r="W52" s="168">
        <v>0.33333333333333331</v>
      </c>
    </row>
    <row r="53" spans="1:23" ht="15" customHeight="1">
      <c r="A53" s="24">
        <v>52</v>
      </c>
      <c r="B53" s="39">
        <v>212703</v>
      </c>
      <c r="C53" s="5" t="s">
        <v>405</v>
      </c>
      <c r="D53" s="28" t="s">
        <v>523</v>
      </c>
      <c r="E53" s="28" t="s">
        <v>2609</v>
      </c>
      <c r="F53" s="29">
        <v>1</v>
      </c>
      <c r="G53" s="18">
        <v>4591.8199769822777</v>
      </c>
      <c r="H53" s="23">
        <f t="shared" si="0"/>
        <v>4591.8199769822777</v>
      </c>
      <c r="J53" s="171">
        <v>0.33333333333333331</v>
      </c>
      <c r="N53" s="24">
        <v>234</v>
      </c>
      <c r="O53" s="39">
        <v>411240</v>
      </c>
      <c r="P53" s="38" t="s">
        <v>12</v>
      </c>
      <c r="Q53" s="28" t="s">
        <v>652</v>
      </c>
      <c r="R53" s="28" t="s">
        <v>2666</v>
      </c>
      <c r="S53" s="29">
        <v>1</v>
      </c>
      <c r="T53" s="18">
        <v>55095.856896455756</v>
      </c>
      <c r="U53" s="23">
        <v>55095.856896455756</v>
      </c>
      <c r="V53" s="23"/>
      <c r="W53" s="168">
        <v>0.33333333333333331</v>
      </c>
    </row>
    <row r="54" spans="1:23" ht="15" customHeight="1">
      <c r="A54" s="24">
        <v>53</v>
      </c>
      <c r="B54" s="39">
        <v>212703</v>
      </c>
      <c r="C54" s="5" t="s">
        <v>405</v>
      </c>
      <c r="D54" s="28" t="s">
        <v>523</v>
      </c>
      <c r="E54" s="28" t="s">
        <v>2688</v>
      </c>
      <c r="F54" s="29">
        <v>1</v>
      </c>
      <c r="G54" s="18">
        <v>4591.8199769822777</v>
      </c>
      <c r="H54" s="23">
        <f t="shared" si="0"/>
        <v>4591.8199769822777</v>
      </c>
      <c r="J54" s="171">
        <v>0.33333333333333331</v>
      </c>
      <c r="N54" s="24">
        <v>311</v>
      </c>
      <c r="O54" s="39">
        <v>416350</v>
      </c>
      <c r="P54" s="38" t="s">
        <v>12</v>
      </c>
      <c r="Q54" s="28" t="s">
        <v>655</v>
      </c>
      <c r="R54" s="28" t="s">
        <v>2697</v>
      </c>
      <c r="S54" s="29">
        <v>1</v>
      </c>
      <c r="T54" s="18">
        <v>9181.645678187364</v>
      </c>
      <c r="U54" s="23">
        <v>9181.645678187364</v>
      </c>
      <c r="V54" s="23"/>
      <c r="W54" s="168">
        <v>0.33333333333333331</v>
      </c>
    </row>
    <row r="55" spans="1:23" ht="15" customHeight="1">
      <c r="A55" s="24">
        <v>54</v>
      </c>
      <c r="B55" s="39">
        <v>212703</v>
      </c>
      <c r="C55" s="5" t="s">
        <v>405</v>
      </c>
      <c r="D55" s="28" t="s">
        <v>523</v>
      </c>
      <c r="E55" s="28" t="s">
        <v>2689</v>
      </c>
      <c r="F55" s="29">
        <v>1</v>
      </c>
      <c r="G55" s="18">
        <v>4591.8199769822777</v>
      </c>
      <c r="H55" s="23">
        <f t="shared" si="0"/>
        <v>4591.8199769822777</v>
      </c>
      <c r="J55" s="171">
        <v>0.33333333333333331</v>
      </c>
      <c r="N55" s="24">
        <v>356</v>
      </c>
      <c r="O55" s="39">
        <v>416360</v>
      </c>
      <c r="P55" s="38" t="s">
        <v>12</v>
      </c>
      <c r="Q55" s="28" t="s">
        <v>657</v>
      </c>
      <c r="R55" s="28" t="s">
        <v>2706</v>
      </c>
      <c r="S55" s="29">
        <v>1</v>
      </c>
      <c r="T55" s="18">
        <v>9181.645678187364</v>
      </c>
      <c r="U55" s="23">
        <v>9181.645678187364</v>
      </c>
      <c r="V55" s="23"/>
      <c r="W55" s="168">
        <v>0.33333333333333331</v>
      </c>
    </row>
    <row r="56" spans="1:23" ht="15" customHeight="1">
      <c r="A56" s="24">
        <v>55</v>
      </c>
      <c r="B56" s="39">
        <v>212703</v>
      </c>
      <c r="C56" s="5" t="s">
        <v>405</v>
      </c>
      <c r="D56" s="28" t="s">
        <v>523</v>
      </c>
      <c r="E56" s="28" t="s">
        <v>2569</v>
      </c>
      <c r="F56" s="29">
        <v>8</v>
      </c>
      <c r="G56" s="18">
        <v>4591.8199769822777</v>
      </c>
      <c r="H56" s="23">
        <f t="shared" si="0"/>
        <v>36734.559815858222</v>
      </c>
      <c r="J56" s="171">
        <v>0.33333333333333331</v>
      </c>
      <c r="N56" s="24">
        <v>158</v>
      </c>
      <c r="O56" s="39">
        <v>516016</v>
      </c>
      <c r="P56" s="5" t="s">
        <v>863</v>
      </c>
      <c r="Q56" s="28" t="s">
        <v>2644</v>
      </c>
      <c r="R56" s="28" t="s">
        <v>193</v>
      </c>
      <c r="S56" s="29">
        <v>1</v>
      </c>
      <c r="T56" s="18">
        <v>9181.645678187364</v>
      </c>
      <c r="U56" s="23">
        <v>9181.645678187364</v>
      </c>
      <c r="V56" s="171"/>
      <c r="W56" s="171">
        <v>0.33333333333333331</v>
      </c>
    </row>
    <row r="57" spans="1:23" ht="15" customHeight="1">
      <c r="A57" s="24">
        <v>56</v>
      </c>
      <c r="B57" s="39">
        <v>212703</v>
      </c>
      <c r="C57" s="5" t="s">
        <v>405</v>
      </c>
      <c r="D57" s="28" t="s">
        <v>523</v>
      </c>
      <c r="E57" s="28" t="s">
        <v>2690</v>
      </c>
      <c r="F57" s="29">
        <v>8</v>
      </c>
      <c r="G57" s="18">
        <v>4591.8199769822777</v>
      </c>
      <c r="H57" s="23">
        <f t="shared" si="0"/>
        <v>36734.559815858222</v>
      </c>
      <c r="J57" s="171">
        <v>0.33333333333333331</v>
      </c>
      <c r="N57" s="24">
        <v>284</v>
      </c>
      <c r="O57" s="39">
        <v>511255</v>
      </c>
      <c r="P57" s="5" t="s">
        <v>863</v>
      </c>
      <c r="Q57" s="28" t="s">
        <v>180</v>
      </c>
      <c r="R57" s="28" t="s">
        <v>196</v>
      </c>
      <c r="S57" s="29">
        <v>1</v>
      </c>
      <c r="T57" s="18">
        <v>33058.112420606609</v>
      </c>
      <c r="U57" s="23">
        <v>33058.112420606609</v>
      </c>
      <c r="V57" s="171"/>
      <c r="W57" s="171">
        <v>0.33333333333333331</v>
      </c>
    </row>
    <row r="58" spans="1:23" ht="15" customHeight="1">
      <c r="A58" s="24">
        <v>57</v>
      </c>
      <c r="B58" s="39">
        <v>212703</v>
      </c>
      <c r="C58" s="5" t="s">
        <v>405</v>
      </c>
      <c r="D58" s="28" t="s">
        <v>523</v>
      </c>
      <c r="E58" s="28" t="s">
        <v>2691</v>
      </c>
      <c r="F58" s="29">
        <v>8</v>
      </c>
      <c r="G58" s="18">
        <v>4591.8199769822777</v>
      </c>
      <c r="H58" s="23">
        <f t="shared" si="0"/>
        <v>36734.559815858222</v>
      </c>
      <c r="J58" s="171">
        <v>0.33333333333333331</v>
      </c>
      <c r="N58" s="24">
        <v>230</v>
      </c>
      <c r="O58" s="39">
        <v>816638</v>
      </c>
      <c r="P58" s="38" t="s">
        <v>282</v>
      </c>
      <c r="Q58" s="28" t="s">
        <v>319</v>
      </c>
      <c r="R58" s="28" t="s">
        <v>337</v>
      </c>
      <c r="S58" s="29">
        <v>1</v>
      </c>
      <c r="T58" s="18">
        <v>9181.645678187364</v>
      </c>
      <c r="U58" s="23">
        <v>9181.645678187364</v>
      </c>
      <c r="V58" s="23"/>
      <c r="W58" s="168">
        <v>0.33333333333333331</v>
      </c>
    </row>
    <row r="59" spans="1:23" ht="15" customHeight="1">
      <c r="A59" s="24">
        <v>58</v>
      </c>
      <c r="B59" s="39">
        <v>212703</v>
      </c>
      <c r="C59" s="5" t="s">
        <v>405</v>
      </c>
      <c r="D59" s="28" t="s">
        <v>523</v>
      </c>
      <c r="E59" s="28" t="s">
        <v>2692</v>
      </c>
      <c r="F59" s="29">
        <v>8</v>
      </c>
      <c r="G59" s="18">
        <v>4591.8199769822777</v>
      </c>
      <c r="H59" s="23">
        <f t="shared" si="0"/>
        <v>36734.559815858222</v>
      </c>
      <c r="J59" s="171">
        <v>0.33333333333333331</v>
      </c>
      <c r="N59" s="24">
        <v>250</v>
      </c>
      <c r="O59" s="39">
        <v>816608</v>
      </c>
      <c r="P59" s="38" t="s">
        <v>282</v>
      </c>
      <c r="Q59" s="28" t="s">
        <v>1737</v>
      </c>
      <c r="R59" s="28" t="s">
        <v>312</v>
      </c>
      <c r="S59" s="29">
        <v>1</v>
      </c>
      <c r="T59" s="18">
        <v>9181.645678187364</v>
      </c>
      <c r="U59" s="23">
        <v>9181.645678187364</v>
      </c>
      <c r="V59" s="23"/>
      <c r="W59" s="168">
        <v>0.33333333333333331</v>
      </c>
    </row>
    <row r="60" spans="1:23" ht="15" customHeight="1">
      <c r="A60" s="24">
        <v>59</v>
      </c>
      <c r="B60" s="39">
        <v>212703</v>
      </c>
      <c r="C60" s="5" t="s">
        <v>405</v>
      </c>
      <c r="D60" s="28" t="s">
        <v>523</v>
      </c>
      <c r="E60" s="28" t="s">
        <v>2693</v>
      </c>
      <c r="F60" s="29">
        <v>8</v>
      </c>
      <c r="G60" s="18">
        <v>4591.8199769822777</v>
      </c>
      <c r="H60" s="23">
        <f t="shared" si="0"/>
        <v>36734.559815858222</v>
      </c>
      <c r="J60" s="171">
        <v>0.33333333333333331</v>
      </c>
      <c r="N60" s="24">
        <v>367</v>
      </c>
      <c r="O60" s="39">
        <v>411263</v>
      </c>
      <c r="P60" s="38" t="s">
        <v>12</v>
      </c>
      <c r="Q60" s="28" t="s">
        <v>507</v>
      </c>
      <c r="R60" s="28" t="s">
        <v>2707</v>
      </c>
      <c r="S60" s="29">
        <v>1</v>
      </c>
      <c r="T60" s="18">
        <v>9181.645678187364</v>
      </c>
      <c r="U60" s="23">
        <v>9181.645678187364</v>
      </c>
      <c r="V60" s="23"/>
      <c r="W60" s="168">
        <v>0.33333333333333331</v>
      </c>
    </row>
    <row r="61" spans="1:23" ht="15" customHeight="1">
      <c r="A61" s="24">
        <v>60</v>
      </c>
      <c r="B61" s="39">
        <v>212703</v>
      </c>
      <c r="C61" s="5" t="s">
        <v>405</v>
      </c>
      <c r="D61" s="28" t="s">
        <v>523</v>
      </c>
      <c r="E61" s="28" t="s">
        <v>2694</v>
      </c>
      <c r="F61" s="29">
        <v>1</v>
      </c>
      <c r="G61" s="18">
        <v>4591.8199769822777</v>
      </c>
      <c r="H61" s="23">
        <f t="shared" si="0"/>
        <v>4591.8199769822777</v>
      </c>
      <c r="J61" s="171">
        <v>0.33333333333333331</v>
      </c>
      <c r="N61" s="24">
        <v>375</v>
      </c>
      <c r="O61" s="39">
        <v>411250</v>
      </c>
      <c r="P61" s="38" t="s">
        <v>12</v>
      </c>
      <c r="Q61" s="28" t="s">
        <v>2710</v>
      </c>
      <c r="R61" s="28" t="s">
        <v>2711</v>
      </c>
      <c r="S61" s="29">
        <v>1</v>
      </c>
      <c r="T61" s="18">
        <v>33058.112420606609</v>
      </c>
      <c r="U61" s="23">
        <v>33058.112420606609</v>
      </c>
      <c r="V61" s="23"/>
      <c r="W61" s="168">
        <v>0.33333333333333331</v>
      </c>
    </row>
    <row r="62" spans="1:23" ht="15" customHeight="1">
      <c r="A62" s="24">
        <v>61</v>
      </c>
      <c r="B62" s="39">
        <v>212703</v>
      </c>
      <c r="C62" s="5" t="s">
        <v>405</v>
      </c>
      <c r="D62" s="28" t="s">
        <v>523</v>
      </c>
      <c r="E62" s="28" t="s">
        <v>2695</v>
      </c>
      <c r="F62" s="29">
        <v>1</v>
      </c>
      <c r="G62" s="18">
        <v>4591.8199769822777</v>
      </c>
      <c r="H62" s="23">
        <f t="shared" si="0"/>
        <v>4591.8199769822777</v>
      </c>
      <c r="J62" s="171">
        <v>0.33333333333333331</v>
      </c>
      <c r="N62" s="24">
        <v>398</v>
      </c>
      <c r="O62" s="39">
        <v>416303</v>
      </c>
      <c r="P62" s="38" t="s">
        <v>12</v>
      </c>
      <c r="Q62" s="28" t="s">
        <v>644</v>
      </c>
      <c r="R62" s="28" t="s">
        <v>2591</v>
      </c>
      <c r="S62" s="29">
        <v>1</v>
      </c>
      <c r="T62" s="18">
        <v>9181.645678187364</v>
      </c>
      <c r="U62" s="23">
        <v>9181.645678187364</v>
      </c>
      <c r="V62" s="23"/>
      <c r="W62" s="168">
        <v>0.33333333333333331</v>
      </c>
    </row>
    <row r="63" spans="1:23" ht="15" customHeight="1">
      <c r="A63" s="24">
        <v>62</v>
      </c>
      <c r="B63" s="39">
        <v>212703</v>
      </c>
      <c r="C63" s="5" t="s">
        <v>405</v>
      </c>
      <c r="D63" s="28" t="s">
        <v>523</v>
      </c>
      <c r="E63" s="28" t="s">
        <v>2696</v>
      </c>
      <c r="F63" s="29">
        <v>1</v>
      </c>
      <c r="G63" s="18">
        <v>4591.8199769822777</v>
      </c>
      <c r="H63" s="23">
        <f t="shared" si="0"/>
        <v>4591.8199769822777</v>
      </c>
      <c r="J63" s="171">
        <v>0.33333333333333331</v>
      </c>
      <c r="N63" s="24">
        <v>399</v>
      </c>
      <c r="O63" s="39">
        <v>416303</v>
      </c>
      <c r="P63" s="38" t="s">
        <v>12</v>
      </c>
      <c r="Q63" s="28" t="s">
        <v>644</v>
      </c>
      <c r="R63" s="28" t="s">
        <v>2603</v>
      </c>
      <c r="S63" s="29">
        <v>1</v>
      </c>
      <c r="T63" s="18">
        <v>9181.645678187364</v>
      </c>
      <c r="U63" s="23">
        <v>9181.645678187364</v>
      </c>
      <c r="V63" s="23"/>
      <c r="W63" s="168">
        <v>0.33333333333333331</v>
      </c>
    </row>
    <row r="64" spans="1:23" ht="15" customHeight="1">
      <c r="A64" s="24">
        <v>63</v>
      </c>
      <c r="B64" s="39">
        <v>211444</v>
      </c>
      <c r="C64" s="5" t="s">
        <v>405</v>
      </c>
      <c r="D64" s="28" t="s">
        <v>459</v>
      </c>
      <c r="E64" s="28" t="s">
        <v>507</v>
      </c>
      <c r="F64" s="29">
        <v>1</v>
      </c>
      <c r="G64" s="18">
        <v>4591.8199769822777</v>
      </c>
      <c r="H64" s="23">
        <f t="shared" si="0"/>
        <v>4591.8199769822777</v>
      </c>
      <c r="J64" s="171">
        <v>0.33333333333333331</v>
      </c>
      <c r="N64" s="24">
        <v>401</v>
      </c>
      <c r="O64" s="39">
        <v>416303</v>
      </c>
      <c r="P64" s="38" t="s">
        <v>12</v>
      </c>
      <c r="Q64" s="28" t="s">
        <v>644</v>
      </c>
      <c r="R64" s="28" t="s">
        <v>2578</v>
      </c>
      <c r="S64" s="29">
        <v>1</v>
      </c>
      <c r="T64" s="18">
        <v>9181.645678187364</v>
      </c>
      <c r="U64" s="23">
        <v>9181.645678187364</v>
      </c>
      <c r="V64" s="23"/>
      <c r="W64" s="168">
        <v>0.33333333333333331</v>
      </c>
    </row>
    <row r="65" spans="1:23" ht="15" customHeight="1">
      <c r="A65" s="24">
        <v>64</v>
      </c>
      <c r="B65" s="39">
        <v>213350</v>
      </c>
      <c r="C65" s="5" t="s">
        <v>405</v>
      </c>
      <c r="D65" s="28" t="s">
        <v>462</v>
      </c>
      <c r="E65" s="28" t="s">
        <v>462</v>
      </c>
      <c r="F65" s="29">
        <v>1</v>
      </c>
      <c r="G65" s="18">
        <v>4591.8199769822777</v>
      </c>
      <c r="H65" s="23">
        <f t="shared" si="0"/>
        <v>4591.8199769822777</v>
      </c>
      <c r="J65" s="171" t="s">
        <v>6666</v>
      </c>
      <c r="N65" s="24">
        <v>402</v>
      </c>
      <c r="O65" s="39">
        <v>416303</v>
      </c>
      <c r="P65" s="38" t="s">
        <v>12</v>
      </c>
      <c r="Q65" s="28" t="s">
        <v>644</v>
      </c>
      <c r="R65" s="28" t="s">
        <v>2579</v>
      </c>
      <c r="S65" s="29">
        <v>1</v>
      </c>
      <c r="T65" s="18">
        <v>9181.645678187364</v>
      </c>
      <c r="U65" s="23">
        <v>9181.645678187364</v>
      </c>
      <c r="V65" s="23"/>
      <c r="W65" s="168">
        <v>0.33333333333333331</v>
      </c>
    </row>
    <row r="66" spans="1:23" ht="15" customHeight="1">
      <c r="A66" s="24">
        <v>65</v>
      </c>
      <c r="B66" s="39">
        <v>212765</v>
      </c>
      <c r="C66" s="5" t="s">
        <v>405</v>
      </c>
      <c r="D66" s="28" t="s">
        <v>534</v>
      </c>
      <c r="E66" s="28" t="s">
        <v>2635</v>
      </c>
      <c r="F66" s="29">
        <v>5</v>
      </c>
      <c r="G66" s="18">
        <v>23874.472466642055</v>
      </c>
      <c r="H66" s="23">
        <f t="shared" ref="H66:H129" si="2">F66*G66</f>
        <v>119372.36233321027</v>
      </c>
      <c r="J66" s="171">
        <v>0.33333333333333331</v>
      </c>
      <c r="N66" s="24">
        <v>403</v>
      </c>
      <c r="O66" s="39">
        <v>416303</v>
      </c>
      <c r="P66" s="38" t="s">
        <v>12</v>
      </c>
      <c r="Q66" s="28" t="s">
        <v>644</v>
      </c>
      <c r="R66" s="28" t="s">
        <v>2716</v>
      </c>
      <c r="S66" s="29">
        <v>1</v>
      </c>
      <c r="T66" s="18">
        <v>9181.645678187364</v>
      </c>
      <c r="U66" s="23">
        <v>9181.645678187364</v>
      </c>
      <c r="V66" s="23"/>
      <c r="W66" s="168">
        <v>0.33333333333333331</v>
      </c>
    </row>
    <row r="67" spans="1:23" ht="15" customHeight="1">
      <c r="A67" s="24">
        <v>66</v>
      </c>
      <c r="B67" s="39">
        <v>212770</v>
      </c>
      <c r="C67" s="5" t="s">
        <v>405</v>
      </c>
      <c r="D67" s="28" t="s">
        <v>547</v>
      </c>
      <c r="E67" s="28" t="s">
        <v>2705</v>
      </c>
      <c r="F67" s="29">
        <v>1</v>
      </c>
      <c r="G67" s="18">
        <v>4591.8199769822777</v>
      </c>
      <c r="H67" s="23">
        <f t="shared" si="2"/>
        <v>4591.8199769822777</v>
      </c>
      <c r="J67" s="171">
        <v>0.33333333333333331</v>
      </c>
      <c r="N67" s="24">
        <v>414</v>
      </c>
      <c r="O67" s="39">
        <v>416372</v>
      </c>
      <c r="P67" s="38" t="s">
        <v>12</v>
      </c>
      <c r="Q67" s="28" t="s">
        <v>643</v>
      </c>
      <c r="R67" s="28" t="s">
        <v>653</v>
      </c>
      <c r="S67" s="29">
        <v>1</v>
      </c>
      <c r="T67" s="18">
        <v>4591.8199769822777</v>
      </c>
      <c r="U67" s="23">
        <v>4591.8199769822777</v>
      </c>
      <c r="V67" s="23"/>
      <c r="W67" s="168">
        <v>0.33333333333333331</v>
      </c>
    </row>
    <row r="68" spans="1:23" ht="15" customHeight="1">
      <c r="A68" s="24">
        <v>67</v>
      </c>
      <c r="B68" s="39">
        <v>212775</v>
      </c>
      <c r="C68" s="5" t="s">
        <v>405</v>
      </c>
      <c r="D68" s="28" t="s">
        <v>548</v>
      </c>
      <c r="E68" s="28" t="s">
        <v>549</v>
      </c>
      <c r="F68" s="29">
        <v>1</v>
      </c>
      <c r="G68" s="18">
        <v>4591.8199769822777</v>
      </c>
      <c r="H68" s="23">
        <f t="shared" si="2"/>
        <v>4591.8199769822777</v>
      </c>
      <c r="J68" s="171">
        <v>0.33333333333333331</v>
      </c>
      <c r="N68" s="24">
        <v>422</v>
      </c>
      <c r="O68" s="39">
        <v>416380</v>
      </c>
      <c r="P68" s="38" t="s">
        <v>12</v>
      </c>
      <c r="Q68" s="28" t="s">
        <v>662</v>
      </c>
      <c r="R68" s="28" t="s">
        <v>2722</v>
      </c>
      <c r="S68" s="29">
        <v>1</v>
      </c>
      <c r="T68" s="18">
        <v>9181.645678187364</v>
      </c>
      <c r="U68" s="23">
        <v>9181.645678187364</v>
      </c>
      <c r="V68" s="23"/>
      <c r="W68" s="168">
        <v>0.33333333333333331</v>
      </c>
    </row>
    <row r="69" spans="1:23" ht="15" customHeight="1">
      <c r="A69" s="24">
        <v>68</v>
      </c>
      <c r="B69" s="39">
        <v>212772</v>
      </c>
      <c r="C69" s="5" t="s">
        <v>405</v>
      </c>
      <c r="D69" s="28" t="s">
        <v>540</v>
      </c>
      <c r="E69" s="28" t="s">
        <v>550</v>
      </c>
      <c r="F69" s="29">
        <v>1</v>
      </c>
      <c r="G69" s="18">
        <v>4591.8199769822777</v>
      </c>
      <c r="H69" s="23">
        <f t="shared" si="2"/>
        <v>4591.8199769822777</v>
      </c>
      <c r="J69" s="171">
        <v>0.33333333333333331</v>
      </c>
      <c r="N69" s="24">
        <v>423</v>
      </c>
      <c r="O69" s="39">
        <v>416382</v>
      </c>
      <c r="P69" s="38" t="s">
        <v>12</v>
      </c>
      <c r="Q69" s="28" t="s">
        <v>663</v>
      </c>
      <c r="R69" s="28" t="s">
        <v>2723</v>
      </c>
      <c r="S69" s="29">
        <v>1</v>
      </c>
      <c r="T69" s="18">
        <v>9181.645678187364</v>
      </c>
      <c r="U69" s="23">
        <v>9181.645678187364</v>
      </c>
      <c r="V69" s="23"/>
      <c r="W69" s="168">
        <v>0.33333333333333331</v>
      </c>
    </row>
    <row r="70" spans="1:23" ht="15" customHeight="1">
      <c r="A70" s="24">
        <v>69</v>
      </c>
      <c r="B70" s="39">
        <v>211340</v>
      </c>
      <c r="C70" s="5" t="s">
        <v>405</v>
      </c>
      <c r="D70" s="28" t="s">
        <v>2194</v>
      </c>
      <c r="E70" s="28" t="s">
        <v>2712</v>
      </c>
      <c r="F70" s="29">
        <v>1</v>
      </c>
      <c r="G70" s="18">
        <v>4591.8199769822777</v>
      </c>
      <c r="H70" s="23">
        <f t="shared" si="2"/>
        <v>4591.8199769822777</v>
      </c>
      <c r="J70" s="171" t="s">
        <v>6667</v>
      </c>
      <c r="N70" s="24">
        <v>42</v>
      </c>
      <c r="O70" s="39">
        <v>411622</v>
      </c>
      <c r="P70" s="38" t="s">
        <v>12</v>
      </c>
      <c r="Q70" s="28" t="s">
        <v>18</v>
      </c>
      <c r="R70" s="28" t="s">
        <v>18</v>
      </c>
      <c r="S70" s="29">
        <v>1</v>
      </c>
      <c r="T70" s="18">
        <v>4591.8199769822777</v>
      </c>
      <c r="U70" s="23">
        <v>4591.8199769822777</v>
      </c>
      <c r="V70" s="23"/>
      <c r="W70" s="168">
        <v>0.33333333333333331</v>
      </c>
    </row>
    <row r="71" spans="1:23" ht="15" customHeight="1">
      <c r="A71" s="24">
        <v>70</v>
      </c>
      <c r="B71" s="39">
        <v>213375</v>
      </c>
      <c r="C71" s="5" t="s">
        <v>405</v>
      </c>
      <c r="D71" s="28" t="s">
        <v>481</v>
      </c>
      <c r="E71" s="28" t="s">
        <v>2719</v>
      </c>
      <c r="F71" s="29">
        <v>1</v>
      </c>
      <c r="G71" s="18">
        <v>4591.8199769822777</v>
      </c>
      <c r="H71" s="23">
        <f t="shared" si="2"/>
        <v>4591.8199769822777</v>
      </c>
      <c r="J71" s="171" t="s">
        <v>6668</v>
      </c>
      <c r="N71" s="24">
        <v>43</v>
      </c>
      <c r="O71" s="39">
        <v>411622</v>
      </c>
      <c r="P71" s="38" t="s">
        <v>12</v>
      </c>
      <c r="Q71" s="28" t="s">
        <v>18</v>
      </c>
      <c r="R71" s="28" t="s">
        <v>2572</v>
      </c>
      <c r="S71" s="29">
        <v>1</v>
      </c>
      <c r="T71" s="18">
        <v>4591.8199769822777</v>
      </c>
      <c r="U71" s="23">
        <v>4591.8199769822777</v>
      </c>
      <c r="V71" s="23"/>
      <c r="W71" s="168">
        <v>0.33333333333333331</v>
      </c>
    </row>
    <row r="72" spans="1:23" ht="15" customHeight="1">
      <c r="A72" s="24">
        <v>71</v>
      </c>
      <c r="B72" s="39">
        <v>213375</v>
      </c>
      <c r="C72" s="5" t="s">
        <v>405</v>
      </c>
      <c r="D72" s="28" t="s">
        <v>481</v>
      </c>
      <c r="E72" s="28" t="s">
        <v>2720</v>
      </c>
      <c r="F72" s="29">
        <v>1</v>
      </c>
      <c r="G72" s="18">
        <v>4591.8199769822777</v>
      </c>
      <c r="H72" s="23">
        <f t="shared" si="2"/>
        <v>4591.8199769822777</v>
      </c>
      <c r="J72" s="171" t="s">
        <v>6668</v>
      </c>
      <c r="N72" s="24">
        <v>354</v>
      </c>
      <c r="O72" s="39">
        <v>411620</v>
      </c>
      <c r="P72" s="38" t="s">
        <v>12</v>
      </c>
      <c r="Q72" s="28" t="s">
        <v>42</v>
      </c>
      <c r="R72" s="28" t="s">
        <v>18</v>
      </c>
      <c r="S72" s="29">
        <v>1</v>
      </c>
      <c r="T72" s="18">
        <v>4591.8199769822777</v>
      </c>
      <c r="U72" s="23">
        <v>4591.8199769822777</v>
      </c>
      <c r="V72" s="23"/>
      <c r="W72" s="168">
        <v>0.33333333333333331</v>
      </c>
    </row>
    <row r="73" spans="1:23" ht="15" customHeight="1">
      <c r="A73" s="24">
        <v>72</v>
      </c>
      <c r="B73" s="39">
        <v>211478</v>
      </c>
      <c r="C73" s="5" t="s">
        <v>405</v>
      </c>
      <c r="D73" s="28" t="s">
        <v>483</v>
      </c>
      <c r="E73" s="28" t="s">
        <v>513</v>
      </c>
      <c r="F73" s="29">
        <v>1</v>
      </c>
      <c r="G73" s="18">
        <v>4591.8199769822777</v>
      </c>
      <c r="H73" s="23">
        <f t="shared" si="2"/>
        <v>4591.8199769822777</v>
      </c>
      <c r="J73" s="171">
        <v>0.33333333333333331</v>
      </c>
      <c r="N73" s="24">
        <v>388</v>
      </c>
      <c r="O73" s="39">
        <v>411660</v>
      </c>
      <c r="P73" s="38" t="s">
        <v>12</v>
      </c>
      <c r="Q73" s="28" t="s">
        <v>36</v>
      </c>
      <c r="R73" s="28" t="s">
        <v>2713</v>
      </c>
      <c r="S73" s="29">
        <v>1</v>
      </c>
      <c r="T73" s="18">
        <v>4591.8199769822777</v>
      </c>
      <c r="U73" s="23">
        <v>4591.8199769822777</v>
      </c>
      <c r="V73" s="23"/>
      <c r="W73" s="168">
        <v>0.33333333333333331</v>
      </c>
    </row>
    <row r="74" spans="1:23" ht="15" customHeight="1">
      <c r="A74" s="24">
        <v>73</v>
      </c>
      <c r="B74" s="39">
        <v>211478</v>
      </c>
      <c r="C74" s="5" t="s">
        <v>405</v>
      </c>
      <c r="D74" s="28" t="s">
        <v>483</v>
      </c>
      <c r="E74" s="28" t="s">
        <v>445</v>
      </c>
      <c r="F74" s="29">
        <v>1</v>
      </c>
      <c r="G74" s="18">
        <v>4591.8199769822777</v>
      </c>
      <c r="H74" s="23">
        <f t="shared" si="2"/>
        <v>4591.8199769822777</v>
      </c>
      <c r="J74" s="171">
        <v>0.33333333333333331</v>
      </c>
      <c r="N74" s="24">
        <v>389</v>
      </c>
      <c r="O74" s="39">
        <v>411660</v>
      </c>
      <c r="P74" s="38" t="s">
        <v>12</v>
      </c>
      <c r="Q74" s="28" t="s">
        <v>36</v>
      </c>
      <c r="R74" s="28" t="s">
        <v>2714</v>
      </c>
      <c r="S74" s="29">
        <v>1</v>
      </c>
      <c r="T74" s="18">
        <v>4591.8199769822777</v>
      </c>
      <c r="U74" s="23">
        <v>4591.8199769822777</v>
      </c>
      <c r="V74" s="23"/>
      <c r="W74" s="168">
        <v>0.33333333333333331</v>
      </c>
    </row>
    <row r="75" spans="1:23" ht="15" customHeight="1">
      <c r="A75" s="24">
        <v>74</v>
      </c>
      <c r="B75" s="39">
        <v>212780</v>
      </c>
      <c r="C75" s="5" t="s">
        <v>405</v>
      </c>
      <c r="D75" s="28" t="s">
        <v>541</v>
      </c>
      <c r="E75" s="28" t="s">
        <v>2635</v>
      </c>
      <c r="F75" s="29">
        <v>1</v>
      </c>
      <c r="G75" s="18">
        <v>23326.046627914533</v>
      </c>
      <c r="H75" s="23">
        <f t="shared" si="2"/>
        <v>23326.046627914533</v>
      </c>
      <c r="J75" s="171">
        <v>0.33333333333333331</v>
      </c>
      <c r="N75" s="24">
        <v>24</v>
      </c>
      <c r="O75" s="39">
        <v>414212</v>
      </c>
      <c r="P75" s="38" t="s">
        <v>12</v>
      </c>
      <c r="Q75" s="28" t="s">
        <v>16</v>
      </c>
      <c r="R75" s="28" t="s">
        <v>2561</v>
      </c>
      <c r="S75" s="29">
        <v>1</v>
      </c>
      <c r="T75" s="18">
        <v>9181.645678187364</v>
      </c>
      <c r="U75" s="23">
        <f t="shared" ref="U75:U91" si="3">S75*T75</f>
        <v>9181.645678187364</v>
      </c>
      <c r="V75" s="23"/>
      <c r="W75" s="168">
        <v>0.33333333333333331</v>
      </c>
    </row>
    <row r="76" spans="1:23" ht="15" customHeight="1">
      <c r="A76" s="24">
        <v>75</v>
      </c>
      <c r="B76" s="24">
        <v>211320</v>
      </c>
      <c r="C76" s="180" t="s">
        <v>405</v>
      </c>
      <c r="D76" s="28" t="s">
        <v>9722</v>
      </c>
      <c r="E76" s="28" t="s">
        <v>2609</v>
      </c>
      <c r="F76" s="29">
        <v>1</v>
      </c>
      <c r="G76" s="18">
        <v>4591.8199769822777</v>
      </c>
      <c r="H76" s="23">
        <f t="shared" si="2"/>
        <v>4591.8199769822777</v>
      </c>
      <c r="J76" s="171">
        <v>0.33333333333333331</v>
      </c>
      <c r="N76" s="24">
        <v>25</v>
      </c>
      <c r="O76" s="39">
        <v>414212</v>
      </c>
      <c r="P76" s="38" t="s">
        <v>12</v>
      </c>
      <c r="Q76" s="28" t="s">
        <v>16</v>
      </c>
      <c r="R76" s="28" t="s">
        <v>39</v>
      </c>
      <c r="S76" s="29">
        <v>1</v>
      </c>
      <c r="T76" s="18">
        <v>9181.645678187364</v>
      </c>
      <c r="U76" s="23">
        <f t="shared" si="3"/>
        <v>9181.645678187364</v>
      </c>
      <c r="V76" s="23"/>
      <c r="W76" s="168">
        <v>0.33333333333333331</v>
      </c>
    </row>
    <row r="77" spans="1:23" ht="15" customHeight="1">
      <c r="A77" s="24">
        <v>76</v>
      </c>
      <c r="B77" s="24">
        <v>211478</v>
      </c>
      <c r="C77" s="180" t="s">
        <v>405</v>
      </c>
      <c r="D77" s="28" t="s">
        <v>483</v>
      </c>
      <c r="E77" s="28" t="s">
        <v>2609</v>
      </c>
      <c r="F77" s="29">
        <v>1</v>
      </c>
      <c r="G77" s="18">
        <v>4591.8199769822777</v>
      </c>
      <c r="H77" s="23">
        <f t="shared" si="2"/>
        <v>4591.8199769822777</v>
      </c>
      <c r="J77" s="171">
        <v>0.33333333333333331</v>
      </c>
      <c r="N77" s="24">
        <v>26</v>
      </c>
      <c r="O77" s="39">
        <v>414212</v>
      </c>
      <c r="P77" s="38" t="s">
        <v>12</v>
      </c>
      <c r="Q77" s="28" t="s">
        <v>16</v>
      </c>
      <c r="R77" s="28" t="s">
        <v>2562</v>
      </c>
      <c r="S77" s="29">
        <v>1</v>
      </c>
      <c r="T77" s="18">
        <v>9181.645678187364</v>
      </c>
      <c r="U77" s="23">
        <f t="shared" si="3"/>
        <v>9181.645678187364</v>
      </c>
      <c r="V77" s="23"/>
      <c r="W77" s="168">
        <v>0.33333333333333331</v>
      </c>
    </row>
    <row r="78" spans="1:23" ht="15" customHeight="1">
      <c r="A78" s="24">
        <v>77</v>
      </c>
      <c r="B78" s="24">
        <v>211444</v>
      </c>
      <c r="C78" s="180" t="s">
        <v>405</v>
      </c>
      <c r="D78" s="28" t="s">
        <v>459</v>
      </c>
      <c r="E78" s="28" t="s">
        <v>2609</v>
      </c>
      <c r="F78" s="29">
        <v>1</v>
      </c>
      <c r="G78" s="18">
        <v>4591.8199769822777</v>
      </c>
      <c r="H78" s="23">
        <f t="shared" si="2"/>
        <v>4591.8199769822777</v>
      </c>
      <c r="J78" s="171">
        <v>0.33333333333333331</v>
      </c>
      <c r="N78" s="24">
        <v>27</v>
      </c>
      <c r="O78" s="39">
        <v>414212</v>
      </c>
      <c r="P78" s="38" t="s">
        <v>12</v>
      </c>
      <c r="Q78" s="28" t="s">
        <v>16</v>
      </c>
      <c r="R78" s="28" t="s">
        <v>16</v>
      </c>
      <c r="S78" s="29">
        <v>1</v>
      </c>
      <c r="T78" s="18">
        <v>9181.645678187364</v>
      </c>
      <c r="U78" s="23">
        <f t="shared" si="3"/>
        <v>9181.645678187364</v>
      </c>
      <c r="V78" s="23"/>
      <c r="W78" s="168">
        <v>0.33333333333333331</v>
      </c>
    </row>
    <row r="79" spans="1:23" ht="15" customHeight="1">
      <c r="A79" s="24">
        <v>78</v>
      </c>
      <c r="B79" s="24">
        <v>211399</v>
      </c>
      <c r="C79" s="180" t="s">
        <v>405</v>
      </c>
      <c r="D79" s="28" t="s">
        <v>492</v>
      </c>
      <c r="E79" s="28" t="s">
        <v>2609</v>
      </c>
      <c r="F79" s="29">
        <v>1</v>
      </c>
      <c r="G79" s="18">
        <v>4591.8199769822777</v>
      </c>
      <c r="H79" s="23">
        <f t="shared" si="2"/>
        <v>4591.8199769822777</v>
      </c>
      <c r="J79" s="171">
        <v>0.33333333333333331</v>
      </c>
      <c r="N79" s="24">
        <v>141</v>
      </c>
      <c r="O79" s="39">
        <v>414209</v>
      </c>
      <c r="P79" s="38" t="s">
        <v>12</v>
      </c>
      <c r="Q79" s="28" t="s">
        <v>24</v>
      </c>
      <c r="R79" s="28" t="s">
        <v>24</v>
      </c>
      <c r="S79" s="29">
        <v>1</v>
      </c>
      <c r="T79" s="18">
        <v>4591.8199769822777</v>
      </c>
      <c r="U79" s="23">
        <f t="shared" si="3"/>
        <v>4591.8199769822777</v>
      </c>
      <c r="V79" s="23"/>
      <c r="W79" s="168">
        <v>0.33333333333333331</v>
      </c>
    </row>
    <row r="80" spans="1:23" ht="15" customHeight="1">
      <c r="A80" s="24">
        <v>79</v>
      </c>
      <c r="B80" s="24">
        <v>211321</v>
      </c>
      <c r="C80" s="180" t="s">
        <v>405</v>
      </c>
      <c r="D80" s="28" t="s">
        <v>428</v>
      </c>
      <c r="E80" s="28" t="s">
        <v>2609</v>
      </c>
      <c r="F80" s="29">
        <v>1</v>
      </c>
      <c r="G80" s="18">
        <v>4591.8199769822777</v>
      </c>
      <c r="H80" s="23">
        <f t="shared" si="2"/>
        <v>4591.8199769822777</v>
      </c>
      <c r="J80" s="171">
        <v>0.33333333333333331</v>
      </c>
      <c r="N80" s="24">
        <v>235</v>
      </c>
      <c r="O80" s="39">
        <v>413630</v>
      </c>
      <c r="P80" s="38" t="s">
        <v>12</v>
      </c>
      <c r="Q80" s="28" t="s">
        <v>784</v>
      </c>
      <c r="R80" s="28" t="s">
        <v>784</v>
      </c>
      <c r="S80" s="29">
        <v>1</v>
      </c>
      <c r="T80" s="18">
        <v>9181.645678187364</v>
      </c>
      <c r="U80" s="23">
        <f t="shared" si="3"/>
        <v>9181.645678187364</v>
      </c>
      <c r="V80" s="23"/>
      <c r="W80" s="168">
        <v>0.33333333333333331</v>
      </c>
    </row>
    <row r="81" spans="1:23" ht="15" customHeight="1">
      <c r="A81" s="24">
        <v>80</v>
      </c>
      <c r="B81" s="39">
        <v>113106</v>
      </c>
      <c r="C81" s="5" t="s">
        <v>3</v>
      </c>
      <c r="D81" s="28" t="s">
        <v>50</v>
      </c>
      <c r="E81" s="28" t="s">
        <v>126</v>
      </c>
      <c r="F81" s="29">
        <v>1</v>
      </c>
      <c r="G81" s="18">
        <v>9181.645678187364</v>
      </c>
      <c r="H81" s="23">
        <f t="shared" si="2"/>
        <v>9181.645678187364</v>
      </c>
      <c r="I81" s="18"/>
      <c r="J81" s="171">
        <v>0.33333333333333331</v>
      </c>
      <c r="N81" s="24">
        <v>369</v>
      </c>
      <c r="O81" s="39">
        <v>413640</v>
      </c>
      <c r="P81" s="38" t="s">
        <v>12</v>
      </c>
      <c r="Q81" s="28" t="s">
        <v>789</v>
      </c>
      <c r="R81" s="28" t="s">
        <v>2708</v>
      </c>
      <c r="S81" s="29">
        <v>1</v>
      </c>
      <c r="T81" s="18">
        <v>36730.571264303835</v>
      </c>
      <c r="U81" s="23">
        <f t="shared" si="3"/>
        <v>36730.571264303835</v>
      </c>
      <c r="V81" s="23"/>
      <c r="W81" s="168">
        <v>0.33333333333333331</v>
      </c>
    </row>
    <row r="82" spans="1:23" ht="15" customHeight="1">
      <c r="A82" s="24">
        <v>81</v>
      </c>
      <c r="B82" s="39">
        <v>117303</v>
      </c>
      <c r="C82" s="5" t="s">
        <v>3</v>
      </c>
      <c r="D82" s="28" t="s">
        <v>4</v>
      </c>
      <c r="E82" s="28" t="s">
        <v>4</v>
      </c>
      <c r="F82" s="29">
        <v>19</v>
      </c>
      <c r="G82" s="18">
        <v>2295.411419546841</v>
      </c>
      <c r="H82" s="23">
        <f t="shared" si="2"/>
        <v>43612.816971389977</v>
      </c>
      <c r="I82" s="18"/>
      <c r="J82" s="171">
        <v>0.33333333333333331</v>
      </c>
      <c r="N82" s="24">
        <v>370</v>
      </c>
      <c r="O82" s="39">
        <v>413640</v>
      </c>
      <c r="P82" s="38" t="s">
        <v>12</v>
      </c>
      <c r="Q82" s="28" t="s">
        <v>789</v>
      </c>
      <c r="R82" s="28" t="s">
        <v>2709</v>
      </c>
      <c r="S82" s="29">
        <v>1</v>
      </c>
      <c r="T82" s="18">
        <v>36730.571264303835</v>
      </c>
      <c r="U82" s="23">
        <f t="shared" si="3"/>
        <v>36730.571264303835</v>
      </c>
      <c r="V82" s="23"/>
      <c r="W82" s="168">
        <v>0.33333333333333331</v>
      </c>
    </row>
    <row r="83" spans="1:23" ht="15" customHeight="1">
      <c r="A83" s="24">
        <v>82</v>
      </c>
      <c r="B83" s="39">
        <v>110920</v>
      </c>
      <c r="C83" s="5" t="s">
        <v>3</v>
      </c>
      <c r="D83" s="28" t="s">
        <v>62</v>
      </c>
      <c r="E83" s="28" t="s">
        <v>62</v>
      </c>
      <c r="F83" s="29">
        <v>1</v>
      </c>
      <c r="G83" s="18">
        <v>4590.822839093682</v>
      </c>
      <c r="H83" s="23">
        <f t="shared" si="2"/>
        <v>4590.822839093682</v>
      </c>
      <c r="I83" s="18"/>
      <c r="J83" s="171">
        <v>0.33333333333333331</v>
      </c>
      <c r="N83" s="24">
        <v>371</v>
      </c>
      <c r="O83" s="39">
        <v>413640</v>
      </c>
      <c r="P83" s="38" t="s">
        <v>12</v>
      </c>
      <c r="Q83" s="28" t="s">
        <v>789</v>
      </c>
      <c r="R83" s="28" t="s">
        <v>1452</v>
      </c>
      <c r="S83" s="29">
        <v>1</v>
      </c>
      <c r="T83" s="18">
        <v>36730.571264303835</v>
      </c>
      <c r="U83" s="23">
        <f t="shared" si="3"/>
        <v>36730.571264303835</v>
      </c>
      <c r="V83" s="23"/>
      <c r="W83" s="168">
        <v>0.33333333333333331</v>
      </c>
    </row>
    <row r="84" spans="1:23" ht="15" customHeight="1">
      <c r="A84" s="24">
        <v>83</v>
      </c>
      <c r="B84" s="39">
        <v>110920</v>
      </c>
      <c r="C84" s="5" t="s">
        <v>3</v>
      </c>
      <c r="D84" s="28" t="s">
        <v>62</v>
      </c>
      <c r="E84" s="28" t="s">
        <v>2636</v>
      </c>
      <c r="F84" s="29">
        <v>1</v>
      </c>
      <c r="G84" s="18">
        <v>22957.105609134196</v>
      </c>
      <c r="H84" s="23">
        <f t="shared" si="2"/>
        <v>22957.105609134196</v>
      </c>
      <c r="I84" s="18"/>
      <c r="J84" s="171">
        <v>0.33333333333333331</v>
      </c>
      <c r="N84" s="24">
        <v>372</v>
      </c>
      <c r="O84" s="39">
        <v>413640</v>
      </c>
      <c r="P84" s="38" t="s">
        <v>12</v>
      </c>
      <c r="Q84" s="28" t="s">
        <v>789</v>
      </c>
      <c r="R84" s="28" t="s">
        <v>793</v>
      </c>
      <c r="S84" s="29">
        <v>1</v>
      </c>
      <c r="T84" s="18">
        <v>36730.571264303835</v>
      </c>
      <c r="U84" s="23">
        <f t="shared" si="3"/>
        <v>36730.571264303835</v>
      </c>
      <c r="V84" s="23"/>
      <c r="W84" s="168">
        <v>0.33333333333333331</v>
      </c>
    </row>
    <row r="85" spans="1:23" ht="15" customHeight="1">
      <c r="A85" s="24">
        <v>84</v>
      </c>
      <c r="B85" s="39">
        <v>113163</v>
      </c>
      <c r="C85" s="5" t="s">
        <v>3</v>
      </c>
      <c r="D85" s="28" t="s">
        <v>2639</v>
      </c>
      <c r="E85" s="28" t="s">
        <v>72</v>
      </c>
      <c r="F85" s="29">
        <v>1</v>
      </c>
      <c r="G85" s="18">
        <v>2295.411419546841</v>
      </c>
      <c r="H85" s="23">
        <f t="shared" si="2"/>
        <v>2295.411419546841</v>
      </c>
      <c r="I85" s="18"/>
      <c r="J85" s="171">
        <v>0.33333333333333331</v>
      </c>
      <c r="N85" s="24">
        <v>373</v>
      </c>
      <c r="O85" s="39">
        <v>413640</v>
      </c>
      <c r="P85" s="38" t="s">
        <v>12</v>
      </c>
      <c r="Q85" s="28" t="s">
        <v>789</v>
      </c>
      <c r="R85" s="28" t="s">
        <v>789</v>
      </c>
      <c r="S85" s="29">
        <v>1</v>
      </c>
      <c r="T85" s="18">
        <v>36730.571264303835</v>
      </c>
      <c r="U85" s="23">
        <f t="shared" si="3"/>
        <v>36730.571264303835</v>
      </c>
      <c r="V85" s="23"/>
      <c r="W85" s="168">
        <v>0.33333333333333331</v>
      </c>
    </row>
    <row r="86" spans="1:23" ht="15" customHeight="1">
      <c r="A86" s="24">
        <v>85</v>
      </c>
      <c r="B86" s="39">
        <v>111510</v>
      </c>
      <c r="C86" s="5" t="s">
        <v>3</v>
      </c>
      <c r="D86" s="28" t="s">
        <v>7</v>
      </c>
      <c r="E86" s="28" t="s">
        <v>2609</v>
      </c>
      <c r="F86" s="29">
        <v>1</v>
      </c>
      <c r="G86" s="18">
        <v>9181.645678187364</v>
      </c>
      <c r="H86" s="23">
        <f t="shared" si="2"/>
        <v>9181.645678187364</v>
      </c>
      <c r="I86" s="18"/>
      <c r="J86" s="171">
        <v>0.33333333333333331</v>
      </c>
      <c r="N86" s="24">
        <v>374</v>
      </c>
      <c r="O86" s="39">
        <v>413640</v>
      </c>
      <c r="P86" s="38" t="s">
        <v>12</v>
      </c>
      <c r="Q86" s="28" t="s">
        <v>789</v>
      </c>
      <c r="R86" s="28" t="s">
        <v>189</v>
      </c>
      <c r="S86" s="29">
        <v>1</v>
      </c>
      <c r="T86" s="18">
        <v>36730.571264303835</v>
      </c>
      <c r="U86" s="23">
        <f t="shared" si="3"/>
        <v>36730.571264303835</v>
      </c>
      <c r="V86" s="23"/>
      <c r="W86" s="168">
        <v>0.33333333333333331</v>
      </c>
    </row>
    <row r="87" spans="1:23" ht="15" customHeight="1">
      <c r="A87" s="24">
        <v>86</v>
      </c>
      <c r="B87" s="39">
        <v>113124</v>
      </c>
      <c r="C87" s="5" t="s">
        <v>3</v>
      </c>
      <c r="D87" s="28" t="s">
        <v>67</v>
      </c>
      <c r="E87" s="28" t="s">
        <v>2649</v>
      </c>
      <c r="F87" s="29">
        <v>1</v>
      </c>
      <c r="G87" s="18">
        <v>9580.5008336255632</v>
      </c>
      <c r="H87" s="23">
        <f t="shared" si="2"/>
        <v>9580.5008336255632</v>
      </c>
      <c r="I87" s="18"/>
      <c r="J87" s="171">
        <v>0.33333333333333331</v>
      </c>
      <c r="N87" s="24">
        <v>383</v>
      </c>
      <c r="O87" s="39">
        <v>414210</v>
      </c>
      <c r="P87" s="38" t="s">
        <v>12</v>
      </c>
      <c r="Q87" s="28" t="s">
        <v>35</v>
      </c>
      <c r="R87" s="28" t="s">
        <v>2578</v>
      </c>
      <c r="S87" s="29">
        <v>1</v>
      </c>
      <c r="T87" s="18">
        <v>4591.8199769822777</v>
      </c>
      <c r="U87" s="23">
        <f t="shared" si="3"/>
        <v>4591.8199769822777</v>
      </c>
      <c r="V87" s="23"/>
      <c r="W87" s="168">
        <v>0.33333333333333331</v>
      </c>
    </row>
    <row r="88" spans="1:23" ht="15" customHeight="1">
      <c r="A88" s="24">
        <v>87</v>
      </c>
      <c r="B88" s="39">
        <v>113124</v>
      </c>
      <c r="C88" s="5" t="s">
        <v>3</v>
      </c>
      <c r="D88" s="28" t="s">
        <v>67</v>
      </c>
      <c r="E88" s="28" t="s">
        <v>2650</v>
      </c>
      <c r="F88" s="29">
        <v>1</v>
      </c>
      <c r="G88" s="18">
        <v>9580.5008336255632</v>
      </c>
      <c r="H88" s="23">
        <f t="shared" si="2"/>
        <v>9580.5008336255632</v>
      </c>
      <c r="I88" s="18"/>
      <c r="J88" s="171">
        <v>0.33333333333333331</v>
      </c>
      <c r="N88" s="24">
        <v>384</v>
      </c>
      <c r="O88" s="39">
        <v>414210</v>
      </c>
      <c r="P88" s="38" t="s">
        <v>12</v>
      </c>
      <c r="Q88" s="28" t="s">
        <v>35</v>
      </c>
      <c r="R88" s="28" t="s">
        <v>2553</v>
      </c>
      <c r="S88" s="29">
        <v>1</v>
      </c>
      <c r="T88" s="18">
        <v>4591.8199769822777</v>
      </c>
      <c r="U88" s="23">
        <f t="shared" si="3"/>
        <v>4591.8199769822777</v>
      </c>
      <c r="V88" s="23"/>
      <c r="W88" s="168">
        <v>0.33333333333333331</v>
      </c>
    </row>
    <row r="89" spans="1:23" ht="15" customHeight="1">
      <c r="A89" s="24">
        <v>88</v>
      </c>
      <c r="B89" s="39">
        <v>110900</v>
      </c>
      <c r="C89" s="5" t="s">
        <v>3</v>
      </c>
      <c r="D89" s="28" t="s">
        <v>68</v>
      </c>
      <c r="E89" s="28" t="s">
        <v>2657</v>
      </c>
      <c r="F89" s="29">
        <v>1</v>
      </c>
      <c r="G89" s="18">
        <v>4591.8199769822777</v>
      </c>
      <c r="H89" s="23">
        <f t="shared" si="2"/>
        <v>4591.8199769822777</v>
      </c>
      <c r="I89" s="18"/>
      <c r="J89" s="171">
        <v>0.33333333333333331</v>
      </c>
      <c r="N89" s="24">
        <v>385</v>
      </c>
      <c r="O89" s="39">
        <v>414210</v>
      </c>
      <c r="P89" s="38" t="s">
        <v>12</v>
      </c>
      <c r="Q89" s="28" t="s">
        <v>35</v>
      </c>
      <c r="R89" s="28" t="s">
        <v>2574</v>
      </c>
      <c r="S89" s="29">
        <v>1</v>
      </c>
      <c r="T89" s="18">
        <v>4591.8199769822777</v>
      </c>
      <c r="U89" s="23">
        <f t="shared" si="3"/>
        <v>4591.8199769822777</v>
      </c>
      <c r="V89" s="23"/>
      <c r="W89" s="168">
        <v>0.33333333333333331</v>
      </c>
    </row>
    <row r="90" spans="1:23" ht="15" customHeight="1">
      <c r="A90" s="24">
        <v>89</v>
      </c>
      <c r="B90" s="39">
        <v>110900</v>
      </c>
      <c r="C90" s="5" t="s">
        <v>3</v>
      </c>
      <c r="D90" s="28" t="s">
        <v>68</v>
      </c>
      <c r="E90" s="28" t="s">
        <v>2658</v>
      </c>
      <c r="F90" s="29">
        <v>1</v>
      </c>
      <c r="G90" s="18">
        <v>4591.8199769822777</v>
      </c>
      <c r="H90" s="23">
        <f t="shared" si="2"/>
        <v>4591.8199769822777</v>
      </c>
      <c r="I90" s="18"/>
      <c r="J90" s="171">
        <v>0.33333333333333331</v>
      </c>
      <c r="N90" s="24">
        <v>447</v>
      </c>
      <c r="O90" s="39">
        <v>412403</v>
      </c>
      <c r="P90" s="38" t="s">
        <v>12</v>
      </c>
      <c r="Q90" s="28" t="s">
        <v>769</v>
      </c>
      <c r="R90" s="28" t="s">
        <v>769</v>
      </c>
      <c r="S90" s="29">
        <v>19</v>
      </c>
      <c r="T90" s="18">
        <v>36730.571264303835</v>
      </c>
      <c r="U90" s="23">
        <f t="shared" si="3"/>
        <v>697880.85402177286</v>
      </c>
      <c r="V90" s="23"/>
      <c r="W90" s="168">
        <v>0.33333333333333331</v>
      </c>
    </row>
    <row r="91" spans="1:23" ht="15" customHeight="1">
      <c r="A91" s="24">
        <v>90</v>
      </c>
      <c r="B91" s="39">
        <v>110900</v>
      </c>
      <c r="C91" s="5" t="s">
        <v>3</v>
      </c>
      <c r="D91" s="28" t="s">
        <v>68</v>
      </c>
      <c r="E91" s="28" t="s">
        <v>68</v>
      </c>
      <c r="F91" s="29">
        <v>1</v>
      </c>
      <c r="G91" s="18">
        <v>30302.023296528649</v>
      </c>
      <c r="H91" s="23">
        <f t="shared" si="2"/>
        <v>30302.023296528649</v>
      </c>
      <c r="I91" s="18"/>
      <c r="J91" s="171">
        <v>0.33333333333333331</v>
      </c>
      <c r="N91" s="24">
        <v>448</v>
      </c>
      <c r="O91" s="39">
        <v>412403</v>
      </c>
      <c r="P91" s="38" t="s">
        <v>12</v>
      </c>
      <c r="Q91" s="28" t="s">
        <v>769</v>
      </c>
      <c r="R91" s="28" t="s">
        <v>46</v>
      </c>
      <c r="S91" s="29">
        <v>19</v>
      </c>
      <c r="T91" s="18">
        <v>36730.571264303835</v>
      </c>
      <c r="U91" s="23">
        <f t="shared" si="3"/>
        <v>697880.85402177286</v>
      </c>
      <c r="V91" s="23"/>
      <c r="W91" s="168">
        <v>0.33333333333333331</v>
      </c>
    </row>
    <row r="92" spans="1:23" ht="15" customHeight="1">
      <c r="A92" s="24">
        <v>91</v>
      </c>
      <c r="B92" s="39">
        <v>110900</v>
      </c>
      <c r="C92" s="5" t="s">
        <v>3</v>
      </c>
      <c r="D92" s="28" t="s">
        <v>68</v>
      </c>
      <c r="E92" s="28" t="s">
        <v>2659</v>
      </c>
      <c r="F92" s="29">
        <v>1</v>
      </c>
      <c r="G92" s="18">
        <v>4591.8199769822777</v>
      </c>
      <c r="H92" s="23">
        <f t="shared" si="2"/>
        <v>4591.8199769822777</v>
      </c>
      <c r="I92" s="18"/>
      <c r="J92" s="171">
        <v>0.33333333333333331</v>
      </c>
      <c r="N92" s="24">
        <v>1</v>
      </c>
      <c r="O92" s="39">
        <v>512401</v>
      </c>
      <c r="P92" s="5" t="s">
        <v>863</v>
      </c>
      <c r="Q92" s="28" t="s">
        <v>140</v>
      </c>
      <c r="R92" s="28" t="s">
        <v>194</v>
      </c>
      <c r="S92" s="29">
        <v>1</v>
      </c>
      <c r="T92" s="18">
        <v>33057.115282718019</v>
      </c>
      <c r="U92" s="23">
        <v>33057.115282718019</v>
      </c>
      <c r="V92" s="171"/>
      <c r="W92" s="171">
        <v>0.33333333333333331</v>
      </c>
    </row>
    <row r="93" spans="1:23" ht="15" customHeight="1">
      <c r="A93" s="24">
        <v>92</v>
      </c>
      <c r="B93" s="39">
        <v>110910</v>
      </c>
      <c r="C93" s="5" t="s">
        <v>3</v>
      </c>
      <c r="D93" s="28" t="s">
        <v>71</v>
      </c>
      <c r="E93" s="28" t="s">
        <v>2661</v>
      </c>
      <c r="F93" s="29">
        <v>1</v>
      </c>
      <c r="G93" s="18">
        <v>2295.411419546841</v>
      </c>
      <c r="H93" s="23">
        <f t="shared" si="2"/>
        <v>2295.411419546841</v>
      </c>
      <c r="I93" s="18"/>
      <c r="J93" s="171">
        <v>0.33333333333333331</v>
      </c>
      <c r="N93" s="24">
        <v>2</v>
      </c>
      <c r="O93" s="39">
        <v>512401</v>
      </c>
      <c r="P93" s="5" t="s">
        <v>863</v>
      </c>
      <c r="Q93" s="28" t="s">
        <v>140</v>
      </c>
      <c r="R93" s="28" t="s">
        <v>2553</v>
      </c>
      <c r="S93" s="29">
        <v>1</v>
      </c>
      <c r="T93" s="18">
        <v>33058.112420606609</v>
      </c>
      <c r="U93" s="23">
        <v>33058.112420606609</v>
      </c>
      <c r="V93" s="171"/>
      <c r="W93" s="171">
        <v>0.33333333333333331</v>
      </c>
    </row>
    <row r="94" spans="1:23" ht="15" customHeight="1">
      <c r="A94" s="24">
        <v>93</v>
      </c>
      <c r="B94" s="39">
        <v>113166</v>
      </c>
      <c r="C94" s="5" t="s">
        <v>3</v>
      </c>
      <c r="D94" s="28" t="s">
        <v>72</v>
      </c>
      <c r="E94" s="28" t="s">
        <v>3</v>
      </c>
      <c r="F94" s="29">
        <v>1</v>
      </c>
      <c r="G94" s="18">
        <v>9181.645678187364</v>
      </c>
      <c r="H94" s="23">
        <f t="shared" si="2"/>
        <v>9181.645678187364</v>
      </c>
      <c r="I94" s="18"/>
      <c r="J94" s="171">
        <v>0.33333333333333331</v>
      </c>
      <c r="N94" s="24">
        <v>32</v>
      </c>
      <c r="O94" s="39">
        <v>516020</v>
      </c>
      <c r="P94" s="5" t="s">
        <v>863</v>
      </c>
      <c r="Q94" s="28" t="s">
        <v>143</v>
      </c>
      <c r="R94" s="28" t="s">
        <v>2553</v>
      </c>
      <c r="S94" s="29">
        <v>19</v>
      </c>
      <c r="T94" s="18">
        <v>33058.112420606609</v>
      </c>
      <c r="U94" s="23">
        <v>628104.1359915256</v>
      </c>
      <c r="V94" s="171"/>
      <c r="W94" s="171">
        <v>0.33333333333333331</v>
      </c>
    </row>
    <row r="95" spans="1:23" ht="15" customHeight="1">
      <c r="A95" s="24">
        <v>94</v>
      </c>
      <c r="B95" s="39">
        <v>113166</v>
      </c>
      <c r="C95" s="5" t="s">
        <v>3</v>
      </c>
      <c r="D95" s="28" t="s">
        <v>72</v>
      </c>
      <c r="E95" s="28" t="s">
        <v>72</v>
      </c>
      <c r="F95" s="29">
        <v>1</v>
      </c>
      <c r="G95" s="18">
        <v>2295.411419546841</v>
      </c>
      <c r="H95" s="23">
        <f t="shared" si="2"/>
        <v>2295.411419546841</v>
      </c>
      <c r="I95" s="18"/>
      <c r="J95" s="171">
        <v>0.33333333333333331</v>
      </c>
      <c r="N95" s="24">
        <v>33</v>
      </c>
      <c r="O95" s="39">
        <v>516020</v>
      </c>
      <c r="P95" s="5" t="s">
        <v>863</v>
      </c>
      <c r="Q95" s="28" t="s">
        <v>143</v>
      </c>
      <c r="R95" s="28" t="s">
        <v>201</v>
      </c>
      <c r="S95" s="29">
        <v>1</v>
      </c>
      <c r="T95" s="18">
        <v>33058.112420606609</v>
      </c>
      <c r="U95" s="23">
        <v>33058.112420606609</v>
      </c>
      <c r="V95" s="171"/>
      <c r="W95" s="171">
        <v>0.33333333333333331</v>
      </c>
    </row>
    <row r="96" spans="1:23" ht="15" customHeight="1">
      <c r="A96" s="24">
        <v>95</v>
      </c>
      <c r="B96" s="39">
        <v>113137</v>
      </c>
      <c r="C96" s="5" t="s">
        <v>3</v>
      </c>
      <c r="D96" s="28" t="s">
        <v>77</v>
      </c>
      <c r="E96" s="28" t="s">
        <v>2662</v>
      </c>
      <c r="F96" s="29">
        <v>1</v>
      </c>
      <c r="G96" s="18">
        <v>13774.462793058237</v>
      </c>
      <c r="H96" s="23">
        <f t="shared" si="2"/>
        <v>13774.462793058237</v>
      </c>
      <c r="J96" s="171">
        <v>0.33333333333333331</v>
      </c>
      <c r="N96" s="24">
        <v>43</v>
      </c>
      <c r="O96" s="39">
        <v>516001</v>
      </c>
      <c r="P96" s="5" t="s">
        <v>863</v>
      </c>
      <c r="Q96" s="28" t="s">
        <v>137</v>
      </c>
      <c r="R96" s="28" t="s">
        <v>2588</v>
      </c>
      <c r="S96" s="29">
        <v>19</v>
      </c>
      <c r="T96" s="18">
        <v>4591.8199769822777</v>
      </c>
      <c r="U96" s="23">
        <v>87244.579562663275</v>
      </c>
      <c r="V96" s="171"/>
      <c r="W96" s="171">
        <v>0.33333333333333331</v>
      </c>
    </row>
    <row r="97" spans="1:23" ht="15" customHeight="1">
      <c r="A97" s="24">
        <v>96</v>
      </c>
      <c r="B97" s="39">
        <v>119671</v>
      </c>
      <c r="C97" s="5" t="s">
        <v>3</v>
      </c>
      <c r="D97" s="28" t="s">
        <v>128</v>
      </c>
      <c r="E97" s="28" t="s">
        <v>2660</v>
      </c>
      <c r="F97" s="29">
        <v>1</v>
      </c>
      <c r="G97" s="18">
        <v>4591.8199769822777</v>
      </c>
      <c r="H97" s="23">
        <f t="shared" si="2"/>
        <v>4591.8199769822777</v>
      </c>
      <c r="J97" s="171">
        <v>0.33333333333333331</v>
      </c>
      <c r="N97" s="24">
        <v>44</v>
      </c>
      <c r="O97" s="39">
        <v>516001</v>
      </c>
      <c r="P97" s="5" t="s">
        <v>863</v>
      </c>
      <c r="Q97" s="28" t="s">
        <v>137</v>
      </c>
      <c r="R97" s="28" t="s">
        <v>2589</v>
      </c>
      <c r="S97" s="29">
        <v>5</v>
      </c>
      <c r="T97" s="18">
        <v>4591.8199769822777</v>
      </c>
      <c r="U97" s="23">
        <v>22959.099884911389</v>
      </c>
      <c r="V97" s="171"/>
      <c r="W97" s="171">
        <v>0.33333333333333331</v>
      </c>
    </row>
    <row r="98" spans="1:23" ht="15" customHeight="1">
      <c r="A98" s="24">
        <v>97</v>
      </c>
      <c r="B98" s="39">
        <v>114503</v>
      </c>
      <c r="C98" s="5" t="s">
        <v>3</v>
      </c>
      <c r="D98" s="28" t="s">
        <v>801</v>
      </c>
      <c r="E98" s="28" t="s">
        <v>9727</v>
      </c>
      <c r="F98" s="29">
        <v>19</v>
      </c>
      <c r="G98" s="18">
        <v>2755.0919861893667</v>
      </c>
      <c r="H98" s="23">
        <f t="shared" si="2"/>
        <v>52346.747737597965</v>
      </c>
      <c r="J98" s="171">
        <v>0.41666666666666669</v>
      </c>
      <c r="N98" s="24">
        <v>45</v>
      </c>
      <c r="O98" s="39">
        <v>516001</v>
      </c>
      <c r="P98" s="5" t="s">
        <v>863</v>
      </c>
      <c r="Q98" s="28" t="s">
        <v>137</v>
      </c>
      <c r="R98" s="28" t="s">
        <v>176</v>
      </c>
      <c r="S98" s="29">
        <v>1</v>
      </c>
      <c r="T98" s="18">
        <v>4591.8199769822777</v>
      </c>
      <c r="U98" s="23">
        <v>4591.8199769822777</v>
      </c>
      <c r="V98" s="171"/>
      <c r="W98" s="171">
        <v>0.33333333333333331</v>
      </c>
    </row>
    <row r="99" spans="1:23" ht="15" customHeight="1">
      <c r="A99" s="24">
        <v>98</v>
      </c>
      <c r="B99" s="39">
        <v>110970</v>
      </c>
      <c r="C99" s="5" t="s">
        <v>3</v>
      </c>
      <c r="D99" s="28" t="s">
        <v>125</v>
      </c>
      <c r="E99" s="28" t="s">
        <v>2698</v>
      </c>
      <c r="F99" s="29">
        <v>1</v>
      </c>
      <c r="G99" s="18">
        <v>4591.8199769822777</v>
      </c>
      <c r="H99" s="23">
        <f t="shared" si="2"/>
        <v>4591.8199769822777</v>
      </c>
      <c r="J99" s="171">
        <v>0.33333333333333331</v>
      </c>
      <c r="N99" s="24">
        <v>120</v>
      </c>
      <c r="O99" s="39">
        <v>516044</v>
      </c>
      <c r="P99" s="5" t="s">
        <v>863</v>
      </c>
      <c r="Q99" s="28" t="s">
        <v>214</v>
      </c>
      <c r="R99" s="28" t="s">
        <v>2644</v>
      </c>
      <c r="S99" s="29">
        <v>1</v>
      </c>
      <c r="T99" s="18">
        <v>9181.645678187364</v>
      </c>
      <c r="U99" s="23">
        <v>9181.645678187364</v>
      </c>
      <c r="V99" s="171"/>
      <c r="W99" s="171">
        <v>0.33333333333333331</v>
      </c>
    </row>
    <row r="100" spans="1:23" ht="15" customHeight="1">
      <c r="A100" s="24">
        <v>99</v>
      </c>
      <c r="B100" s="39">
        <v>113167</v>
      </c>
      <c r="C100" s="5" t="s">
        <v>3</v>
      </c>
      <c r="D100" s="28" t="s">
        <v>105</v>
      </c>
      <c r="E100" s="28" t="s">
        <v>130</v>
      </c>
      <c r="F100" s="29">
        <v>1</v>
      </c>
      <c r="G100" s="18">
        <v>2295.411419546841</v>
      </c>
      <c r="H100" s="23">
        <f t="shared" si="2"/>
        <v>2295.411419546841</v>
      </c>
      <c r="J100" s="171">
        <v>0.33333333333333331</v>
      </c>
      <c r="N100" s="24">
        <v>122</v>
      </c>
      <c r="O100" s="39">
        <v>515101</v>
      </c>
      <c r="P100" s="5" t="s">
        <v>863</v>
      </c>
      <c r="Q100" s="28" t="s">
        <v>260</v>
      </c>
      <c r="R100" s="28" t="s">
        <v>2646</v>
      </c>
      <c r="S100" s="29">
        <v>19</v>
      </c>
      <c r="T100" s="18">
        <v>4591.8199769822777</v>
      </c>
      <c r="U100" s="23">
        <v>87244.579562663275</v>
      </c>
      <c r="V100" s="171"/>
      <c r="W100" s="171">
        <v>0.33333333333333331</v>
      </c>
    </row>
    <row r="101" spans="1:23" ht="15" customHeight="1">
      <c r="A101" s="24">
        <v>100</v>
      </c>
      <c r="B101" s="39">
        <v>113163</v>
      </c>
      <c r="C101" s="5" t="s">
        <v>3</v>
      </c>
      <c r="D101" s="28" t="s">
        <v>106</v>
      </c>
      <c r="E101" s="28" t="s">
        <v>2639</v>
      </c>
      <c r="F101" s="29">
        <v>1</v>
      </c>
      <c r="G101" s="18">
        <v>2295.411419546841</v>
      </c>
      <c r="H101" s="23">
        <f t="shared" si="2"/>
        <v>2295.411419546841</v>
      </c>
      <c r="J101" s="171">
        <v>0.33333333333333331</v>
      </c>
      <c r="N101" s="24">
        <v>123</v>
      </c>
      <c r="O101" s="39">
        <v>515101</v>
      </c>
      <c r="P101" s="5" t="s">
        <v>863</v>
      </c>
      <c r="Q101" s="28" t="s">
        <v>260</v>
      </c>
      <c r="R101" s="28" t="s">
        <v>2647</v>
      </c>
      <c r="S101" s="29">
        <v>19</v>
      </c>
      <c r="T101" s="18">
        <v>4591.8199769822777</v>
      </c>
      <c r="U101" s="23">
        <v>87244.579562663275</v>
      </c>
      <c r="V101" s="171"/>
      <c r="W101" s="171">
        <v>0.33333333333333331</v>
      </c>
    </row>
    <row r="102" spans="1:23" ht="15" customHeight="1">
      <c r="A102" s="24">
        <v>101</v>
      </c>
      <c r="B102" s="39">
        <v>113163</v>
      </c>
      <c r="C102" s="5" t="s">
        <v>3</v>
      </c>
      <c r="D102" s="28" t="s">
        <v>106</v>
      </c>
      <c r="E102" s="28" t="s">
        <v>127</v>
      </c>
      <c r="F102" s="29">
        <v>1</v>
      </c>
      <c r="G102" s="18">
        <v>2295.411419546841</v>
      </c>
      <c r="H102" s="23">
        <f t="shared" si="2"/>
        <v>2295.411419546841</v>
      </c>
      <c r="J102" s="171">
        <v>0.33333333333333331</v>
      </c>
      <c r="N102" s="24">
        <v>124</v>
      </c>
      <c r="O102" s="39">
        <v>515101</v>
      </c>
      <c r="P102" s="5" t="s">
        <v>863</v>
      </c>
      <c r="Q102" s="28" t="s">
        <v>260</v>
      </c>
      <c r="R102" s="28" t="s">
        <v>281</v>
      </c>
      <c r="S102" s="29">
        <v>19</v>
      </c>
      <c r="T102" s="18">
        <v>4591.8199769822777</v>
      </c>
      <c r="U102" s="23">
        <v>87244.579562663275</v>
      </c>
      <c r="V102" s="171"/>
      <c r="W102" s="171">
        <v>0.33333333333333331</v>
      </c>
    </row>
    <row r="103" spans="1:23" ht="15" customHeight="1">
      <c r="A103" s="24">
        <v>102</v>
      </c>
      <c r="B103" s="39">
        <v>113163</v>
      </c>
      <c r="C103" s="5" t="s">
        <v>3</v>
      </c>
      <c r="D103" s="28" t="s">
        <v>106</v>
      </c>
      <c r="E103" s="28" t="s">
        <v>106</v>
      </c>
      <c r="F103" s="29">
        <v>1</v>
      </c>
      <c r="G103" s="18">
        <v>22957.105609134196</v>
      </c>
      <c r="H103" s="23">
        <f t="shared" si="2"/>
        <v>22957.105609134196</v>
      </c>
      <c r="J103" s="171">
        <v>0.33333333333333331</v>
      </c>
      <c r="N103" s="24">
        <v>134</v>
      </c>
      <c r="O103" s="39">
        <v>519646</v>
      </c>
      <c r="P103" s="5" t="s">
        <v>863</v>
      </c>
      <c r="Q103" s="28" t="s">
        <v>197</v>
      </c>
      <c r="R103" s="28" t="s">
        <v>199</v>
      </c>
      <c r="S103" s="29">
        <v>1</v>
      </c>
      <c r="T103" s="18">
        <v>9181.645678187364</v>
      </c>
      <c r="U103" s="23">
        <v>9181.645678187364</v>
      </c>
      <c r="V103" s="171"/>
      <c r="W103" s="171">
        <v>0.33333333333333331</v>
      </c>
    </row>
    <row r="104" spans="1:23" ht="15" customHeight="1">
      <c r="A104" s="24">
        <v>103</v>
      </c>
      <c r="B104" s="39">
        <v>110960</v>
      </c>
      <c r="C104" s="5" t="s">
        <v>3</v>
      </c>
      <c r="D104" s="28" t="s">
        <v>108</v>
      </c>
      <c r="E104" s="28" t="s">
        <v>2717</v>
      </c>
      <c r="F104" s="29">
        <v>1</v>
      </c>
      <c r="G104" s="18">
        <v>4591.8199769822777</v>
      </c>
      <c r="H104" s="23">
        <f t="shared" si="2"/>
        <v>4591.8199769822777</v>
      </c>
      <c r="J104" s="171">
        <v>0.33333333333333331</v>
      </c>
      <c r="N104" s="24">
        <v>138</v>
      </c>
      <c r="O104" s="39">
        <v>515110</v>
      </c>
      <c r="P104" s="5" t="s">
        <v>863</v>
      </c>
      <c r="Q104" s="28" t="s">
        <v>268</v>
      </c>
      <c r="R104" s="28" t="s">
        <v>2654</v>
      </c>
      <c r="S104" s="29">
        <v>1</v>
      </c>
      <c r="T104" s="18">
        <v>9181.645678187364</v>
      </c>
      <c r="U104" s="23">
        <v>9181.645678187364</v>
      </c>
      <c r="V104" s="171"/>
      <c r="W104" s="171">
        <v>0.33333333333333331</v>
      </c>
    </row>
    <row r="105" spans="1:23" ht="15" customHeight="1">
      <c r="A105" s="24">
        <v>104</v>
      </c>
      <c r="B105" s="39">
        <v>110960</v>
      </c>
      <c r="C105" s="5" t="s">
        <v>3</v>
      </c>
      <c r="D105" s="28" t="s">
        <v>108</v>
      </c>
      <c r="E105" s="28" t="s">
        <v>108</v>
      </c>
      <c r="F105" s="29">
        <v>1</v>
      </c>
      <c r="G105" s="18">
        <v>4591.8199769822777</v>
      </c>
      <c r="H105" s="23">
        <f t="shared" si="2"/>
        <v>4591.8199769822777</v>
      </c>
      <c r="J105" s="171">
        <v>0.33333333333333331</v>
      </c>
      <c r="N105" s="24">
        <v>139</v>
      </c>
      <c r="O105" s="39">
        <v>516042</v>
      </c>
      <c r="P105" s="5" t="s">
        <v>863</v>
      </c>
      <c r="Q105" s="28" t="s">
        <v>211</v>
      </c>
      <c r="R105" s="28" t="s">
        <v>212</v>
      </c>
      <c r="S105" s="29">
        <v>1</v>
      </c>
      <c r="T105" s="18">
        <v>9181.645678187364</v>
      </c>
      <c r="U105" s="23">
        <v>9181.645678187364</v>
      </c>
      <c r="V105" s="171"/>
      <c r="W105" s="171">
        <v>0.33333333333333331</v>
      </c>
    </row>
    <row r="106" spans="1:23" ht="15" customHeight="1">
      <c r="A106" s="24">
        <v>105</v>
      </c>
      <c r="B106" s="39">
        <v>110960</v>
      </c>
      <c r="C106" s="5" t="s">
        <v>3</v>
      </c>
      <c r="D106" s="28" t="s">
        <v>108</v>
      </c>
      <c r="E106" s="28" t="s">
        <v>129</v>
      </c>
      <c r="F106" s="29">
        <v>1</v>
      </c>
      <c r="G106" s="18">
        <v>4591.8199769822777</v>
      </c>
      <c r="H106" s="23">
        <f t="shared" si="2"/>
        <v>4591.8199769822777</v>
      </c>
      <c r="J106" s="171">
        <v>0.33333333333333331</v>
      </c>
      <c r="N106" s="24">
        <v>145</v>
      </c>
      <c r="O106" s="39">
        <v>516015</v>
      </c>
      <c r="P106" s="5" t="s">
        <v>863</v>
      </c>
      <c r="Q106" s="28" t="s">
        <v>158</v>
      </c>
      <c r="R106" s="28" t="s">
        <v>158</v>
      </c>
      <c r="S106" s="29">
        <v>19</v>
      </c>
      <c r="T106" s="18">
        <v>4591.8199769822777</v>
      </c>
      <c r="U106" s="23">
        <v>87244.579562663275</v>
      </c>
      <c r="V106" s="171"/>
      <c r="W106" s="171">
        <v>0.33333333333333331</v>
      </c>
    </row>
    <row r="107" spans="1:23" ht="15" customHeight="1">
      <c r="A107" s="24">
        <v>106</v>
      </c>
      <c r="B107" s="39">
        <v>114501</v>
      </c>
      <c r="C107" s="5" t="s">
        <v>3</v>
      </c>
      <c r="D107" s="28" t="s">
        <v>800</v>
      </c>
      <c r="E107" s="28" t="s">
        <v>9727</v>
      </c>
      <c r="F107" s="29">
        <v>19</v>
      </c>
      <c r="G107" s="18">
        <v>4591.8199769822777</v>
      </c>
      <c r="H107" s="23">
        <f t="shared" si="2"/>
        <v>87244.579562663275</v>
      </c>
      <c r="J107" s="171">
        <v>0.60416666666666663</v>
      </c>
      <c r="N107" s="24">
        <v>150</v>
      </c>
      <c r="O107" s="39">
        <v>516044</v>
      </c>
      <c r="P107" s="5" t="s">
        <v>863</v>
      </c>
      <c r="Q107" s="28" t="s">
        <v>203</v>
      </c>
      <c r="R107" s="28" t="s">
        <v>204</v>
      </c>
      <c r="S107" s="29">
        <v>1</v>
      </c>
      <c r="T107" s="18">
        <v>9181.645678187364</v>
      </c>
      <c r="U107" s="23">
        <v>9181.645678187364</v>
      </c>
      <c r="V107" s="171"/>
      <c r="W107" s="171">
        <v>0.33333333333333331</v>
      </c>
    </row>
    <row r="108" spans="1:23" ht="15" customHeight="1">
      <c r="A108" s="24">
        <v>107</v>
      </c>
      <c r="B108" s="39">
        <v>110970</v>
      </c>
      <c r="C108" s="5" t="s">
        <v>3</v>
      </c>
      <c r="D108" s="28" t="s">
        <v>125</v>
      </c>
      <c r="E108" s="28" t="s">
        <v>2738</v>
      </c>
      <c r="F108" s="29">
        <v>1</v>
      </c>
      <c r="G108" s="18">
        <v>2296.4085574354367</v>
      </c>
      <c r="H108" s="23">
        <f t="shared" si="2"/>
        <v>2296.4085574354367</v>
      </c>
      <c r="J108" s="171">
        <v>0.33333333333333331</v>
      </c>
      <c r="N108" s="24">
        <v>151</v>
      </c>
      <c r="O108" s="39">
        <v>519834</v>
      </c>
      <c r="P108" s="5" t="s">
        <v>863</v>
      </c>
      <c r="Q108" s="28" t="s">
        <v>194</v>
      </c>
      <c r="R108" s="28" t="s">
        <v>2553</v>
      </c>
      <c r="S108" s="29">
        <v>1</v>
      </c>
      <c r="T108" s="18">
        <v>9181.645678187364</v>
      </c>
      <c r="U108" s="23">
        <v>9181.645678187364</v>
      </c>
      <c r="V108" s="171"/>
      <c r="W108" s="171">
        <v>0.33333333333333331</v>
      </c>
    </row>
    <row r="109" spans="1:23" ht="15" customHeight="1">
      <c r="A109" s="24">
        <v>108</v>
      </c>
      <c r="B109" s="39">
        <v>110970</v>
      </c>
      <c r="C109" s="5" t="s">
        <v>3</v>
      </c>
      <c r="D109" s="28" t="s">
        <v>125</v>
      </c>
      <c r="E109" s="28" t="s">
        <v>2739</v>
      </c>
      <c r="F109" s="29">
        <v>1</v>
      </c>
      <c r="G109" s="18">
        <v>22957.105609134196</v>
      </c>
      <c r="H109" s="23">
        <f t="shared" si="2"/>
        <v>22957.105609134196</v>
      </c>
      <c r="J109" s="171">
        <v>0.33333333333333331</v>
      </c>
      <c r="N109" s="24">
        <v>281</v>
      </c>
      <c r="O109" s="39">
        <v>516042</v>
      </c>
      <c r="P109" s="5" t="s">
        <v>863</v>
      </c>
      <c r="Q109" s="28" t="s">
        <v>179</v>
      </c>
      <c r="R109" s="28" t="s">
        <v>212</v>
      </c>
      <c r="S109" s="29">
        <v>1</v>
      </c>
      <c r="T109" s="18">
        <v>33058.112420606609</v>
      </c>
      <c r="U109" s="23">
        <v>33058.112420606609</v>
      </c>
      <c r="V109" s="171"/>
      <c r="W109" s="171">
        <v>0.33333333333333331</v>
      </c>
    </row>
    <row r="110" spans="1:23" ht="15" customHeight="1">
      <c r="A110" s="24">
        <v>109</v>
      </c>
      <c r="B110" s="39">
        <v>110970</v>
      </c>
      <c r="C110" s="5" t="s">
        <v>3</v>
      </c>
      <c r="D110" s="28" t="s">
        <v>125</v>
      </c>
      <c r="E110" s="28" t="s">
        <v>2740</v>
      </c>
      <c r="F110" s="29">
        <v>1</v>
      </c>
      <c r="G110" s="18">
        <v>2296.4085574354367</v>
      </c>
      <c r="H110" s="23">
        <f t="shared" si="2"/>
        <v>2296.4085574354367</v>
      </c>
      <c r="J110" s="171">
        <v>0.33333333333333331</v>
      </c>
      <c r="N110" s="24">
        <v>282</v>
      </c>
      <c r="O110" s="39">
        <v>516042</v>
      </c>
      <c r="P110" s="5" t="s">
        <v>863</v>
      </c>
      <c r="Q110" s="28" t="s">
        <v>179</v>
      </c>
      <c r="R110" s="28" t="s">
        <v>200</v>
      </c>
      <c r="S110" s="29">
        <v>1</v>
      </c>
      <c r="T110" s="18">
        <v>33058.112420606609</v>
      </c>
      <c r="U110" s="23">
        <v>33058.112420606609</v>
      </c>
      <c r="V110" s="171"/>
      <c r="W110" s="171">
        <v>0.33333333333333331</v>
      </c>
    </row>
    <row r="111" spans="1:23" ht="15" customHeight="1">
      <c r="A111" s="24">
        <v>110</v>
      </c>
      <c r="B111" s="39">
        <v>110970</v>
      </c>
      <c r="C111" s="5" t="s">
        <v>3</v>
      </c>
      <c r="D111" s="28" t="s">
        <v>125</v>
      </c>
      <c r="E111" s="28" t="s">
        <v>2741</v>
      </c>
      <c r="F111" s="29">
        <v>1</v>
      </c>
      <c r="G111" s="18">
        <v>2296.4085574354367</v>
      </c>
      <c r="H111" s="23">
        <f t="shared" si="2"/>
        <v>2296.4085574354367</v>
      </c>
      <c r="J111" s="171">
        <v>0.33333333333333331</v>
      </c>
      <c r="N111" s="24">
        <v>287</v>
      </c>
      <c r="O111" s="39">
        <v>516022</v>
      </c>
      <c r="P111" s="5" t="s">
        <v>863</v>
      </c>
      <c r="Q111" s="28" t="s">
        <v>2173</v>
      </c>
      <c r="R111" s="28" t="s">
        <v>2553</v>
      </c>
      <c r="S111" s="29">
        <v>1</v>
      </c>
      <c r="T111" s="18">
        <v>4591.8199769822777</v>
      </c>
      <c r="U111" s="23">
        <v>4591.8199769822777</v>
      </c>
      <c r="V111" s="171"/>
      <c r="W111" s="171">
        <v>0.33333333333333331</v>
      </c>
    </row>
    <row r="112" spans="1:23" ht="15" customHeight="1">
      <c r="A112" s="24">
        <v>111</v>
      </c>
      <c r="B112" s="39">
        <v>316901</v>
      </c>
      <c r="C112" s="5" t="s">
        <v>340</v>
      </c>
      <c r="D112" s="28" t="s">
        <v>344</v>
      </c>
      <c r="E112" s="28" t="s">
        <v>356</v>
      </c>
      <c r="F112" s="29">
        <v>1</v>
      </c>
      <c r="G112" s="18">
        <v>35812.207268907383</v>
      </c>
      <c r="H112" s="23">
        <f t="shared" si="2"/>
        <v>35812.207268907383</v>
      </c>
      <c r="I112" s="18"/>
      <c r="J112" s="171">
        <v>0.33333333333333331</v>
      </c>
      <c r="N112" s="24">
        <v>288</v>
      </c>
      <c r="O112" s="39">
        <v>516017</v>
      </c>
      <c r="P112" s="5" t="s">
        <v>863</v>
      </c>
      <c r="Q112" s="28" t="s">
        <v>207</v>
      </c>
      <c r="R112" s="28" t="s">
        <v>2553</v>
      </c>
      <c r="S112" s="29">
        <v>1</v>
      </c>
      <c r="T112" s="18">
        <v>4591.8199769822777</v>
      </c>
      <c r="U112" s="23">
        <v>4591.8199769822777</v>
      </c>
      <c r="V112" s="171"/>
      <c r="W112" s="171">
        <v>0.33333333333333331</v>
      </c>
    </row>
    <row r="113" spans="1:23" ht="15" customHeight="1">
      <c r="A113" s="24">
        <v>112</v>
      </c>
      <c r="B113" s="39">
        <v>316901</v>
      </c>
      <c r="C113" s="5" t="s">
        <v>340</v>
      </c>
      <c r="D113" s="28" t="s">
        <v>344</v>
      </c>
      <c r="E113" s="28" t="s">
        <v>341</v>
      </c>
      <c r="F113" s="29">
        <v>1</v>
      </c>
      <c r="G113" s="18">
        <v>35812.207268907383</v>
      </c>
      <c r="H113" s="23">
        <f t="shared" si="2"/>
        <v>35812.207268907383</v>
      </c>
      <c r="I113" s="18"/>
      <c r="J113" s="171">
        <v>0.33333333333333331</v>
      </c>
      <c r="N113" s="24">
        <v>301</v>
      </c>
      <c r="O113" s="39">
        <v>516044</v>
      </c>
      <c r="P113" s="5" t="s">
        <v>863</v>
      </c>
      <c r="Q113" s="28" t="s">
        <v>184</v>
      </c>
      <c r="R113" s="28" t="s">
        <v>2553</v>
      </c>
      <c r="S113" s="29">
        <v>1</v>
      </c>
      <c r="T113" s="18">
        <v>33058.112420606609</v>
      </c>
      <c r="U113" s="23">
        <v>33058.112420606609</v>
      </c>
      <c r="V113" s="171"/>
      <c r="W113" s="171">
        <v>0.33333333333333331</v>
      </c>
    </row>
    <row r="114" spans="1:23" ht="15" customHeight="1">
      <c r="A114" s="24">
        <v>113</v>
      </c>
      <c r="B114" s="39">
        <v>311825</v>
      </c>
      <c r="C114" s="5" t="s">
        <v>340</v>
      </c>
      <c r="D114" s="28" t="s">
        <v>393</v>
      </c>
      <c r="E114" s="28" t="s">
        <v>393</v>
      </c>
      <c r="F114" s="29">
        <v>1</v>
      </c>
      <c r="G114" s="18">
        <v>4591.8199769822777</v>
      </c>
      <c r="H114" s="23">
        <f t="shared" si="2"/>
        <v>4591.8199769822777</v>
      </c>
      <c r="I114" s="18"/>
      <c r="J114" s="171">
        <v>0.33333333333333331</v>
      </c>
      <c r="N114" s="24">
        <v>302</v>
      </c>
      <c r="O114" s="39">
        <v>516044</v>
      </c>
      <c r="P114" s="5" t="s">
        <v>863</v>
      </c>
      <c r="Q114" s="28" t="s">
        <v>184</v>
      </c>
      <c r="R114" s="28" t="s">
        <v>213</v>
      </c>
      <c r="S114" s="29">
        <v>1</v>
      </c>
      <c r="T114" s="18">
        <v>33058.112420606609</v>
      </c>
      <c r="U114" s="23">
        <v>33058.112420606609</v>
      </c>
      <c r="V114" s="171"/>
      <c r="W114" s="171">
        <v>0.33333333333333331</v>
      </c>
    </row>
    <row r="115" spans="1:23" ht="15" customHeight="1">
      <c r="A115" s="24">
        <v>114</v>
      </c>
      <c r="B115" s="39">
        <v>316935</v>
      </c>
      <c r="C115" s="5" t="s">
        <v>340</v>
      </c>
      <c r="D115" s="28" t="s">
        <v>394</v>
      </c>
      <c r="E115" s="28" t="s">
        <v>341</v>
      </c>
      <c r="F115" s="29">
        <v>1</v>
      </c>
      <c r="G115" s="18">
        <v>3672.4588436972267</v>
      </c>
      <c r="H115" s="23">
        <f t="shared" si="2"/>
        <v>3672.4588436972267</v>
      </c>
      <c r="I115" s="18"/>
      <c r="J115" s="171">
        <v>0.33333333333333331</v>
      </c>
      <c r="N115" s="24">
        <v>307</v>
      </c>
      <c r="O115" s="39">
        <v>516077</v>
      </c>
      <c r="P115" s="5" t="s">
        <v>863</v>
      </c>
      <c r="Q115" s="28" t="s">
        <v>185</v>
      </c>
      <c r="R115" s="28" t="s">
        <v>2718</v>
      </c>
      <c r="S115" s="29">
        <v>1</v>
      </c>
      <c r="T115" s="18">
        <v>9181.645678187364</v>
      </c>
      <c r="U115" s="23">
        <v>9181.645678187364</v>
      </c>
      <c r="V115" s="171"/>
      <c r="W115" s="171">
        <v>0.33333333333333331</v>
      </c>
    </row>
    <row r="116" spans="1:23" ht="15" customHeight="1">
      <c r="A116" s="24">
        <v>115</v>
      </c>
      <c r="B116" s="39">
        <v>316935</v>
      </c>
      <c r="C116" s="5" t="s">
        <v>340</v>
      </c>
      <c r="D116" s="28" t="s">
        <v>394</v>
      </c>
      <c r="E116" s="28" t="s">
        <v>2557</v>
      </c>
      <c r="F116" s="29">
        <v>1</v>
      </c>
      <c r="G116" s="18">
        <v>3672.4588436972267</v>
      </c>
      <c r="H116" s="23">
        <f t="shared" si="2"/>
        <v>3672.4588436972267</v>
      </c>
      <c r="I116" s="18"/>
      <c r="J116" s="171">
        <v>0.33333333333333331</v>
      </c>
      <c r="N116" s="24">
        <v>334</v>
      </c>
      <c r="O116" s="39">
        <v>816625</v>
      </c>
      <c r="P116" s="38" t="s">
        <v>282</v>
      </c>
      <c r="Q116" s="28" t="s">
        <v>327</v>
      </c>
      <c r="R116" s="28" t="s">
        <v>327</v>
      </c>
      <c r="S116" s="29">
        <v>1</v>
      </c>
      <c r="T116" s="18">
        <v>4591.8199769822777</v>
      </c>
      <c r="U116" s="23">
        <v>4591.8199769822777</v>
      </c>
      <c r="V116" s="23"/>
      <c r="W116" s="168">
        <v>0.33333333333333331</v>
      </c>
    </row>
    <row r="117" spans="1:23" ht="15" customHeight="1">
      <c r="A117" s="24">
        <v>116</v>
      </c>
      <c r="B117" s="39">
        <v>316935</v>
      </c>
      <c r="C117" s="5" t="s">
        <v>340</v>
      </c>
      <c r="D117" s="28" t="s">
        <v>394</v>
      </c>
      <c r="E117" s="28" t="s">
        <v>2558</v>
      </c>
      <c r="F117" s="29">
        <v>1</v>
      </c>
      <c r="G117" s="18">
        <v>3672.4588436972267</v>
      </c>
      <c r="H117" s="23">
        <f t="shared" si="2"/>
        <v>3672.4588436972267</v>
      </c>
      <c r="I117" s="18"/>
      <c r="J117" s="171">
        <v>0.33333333333333331</v>
      </c>
      <c r="N117" s="24">
        <v>242</v>
      </c>
      <c r="O117" s="39">
        <v>516042</v>
      </c>
      <c r="P117" s="5" t="s">
        <v>863</v>
      </c>
      <c r="Q117" s="28" t="s">
        <v>209</v>
      </c>
      <c r="R117" s="28" t="s">
        <v>209</v>
      </c>
      <c r="S117" s="29">
        <v>1</v>
      </c>
      <c r="T117" s="18">
        <v>4591.8199769822777</v>
      </c>
      <c r="U117" s="23">
        <v>4591.8199769822777</v>
      </c>
      <c r="V117" s="171"/>
      <c r="W117" s="171">
        <v>0.33333333333333331</v>
      </c>
    </row>
    <row r="118" spans="1:23" ht="15" customHeight="1">
      <c r="A118" s="24">
        <v>117</v>
      </c>
      <c r="B118" s="39">
        <v>316935</v>
      </c>
      <c r="C118" s="5" t="s">
        <v>340</v>
      </c>
      <c r="D118" s="28" t="s">
        <v>394</v>
      </c>
      <c r="E118" s="28" t="s">
        <v>2559</v>
      </c>
      <c r="F118" s="29">
        <v>1</v>
      </c>
      <c r="G118" s="18">
        <v>3672.4588436972267</v>
      </c>
      <c r="H118" s="23">
        <f t="shared" si="2"/>
        <v>3672.4588436972267</v>
      </c>
      <c r="I118" s="18"/>
      <c r="J118" s="171">
        <v>0.33333333333333331</v>
      </c>
      <c r="N118" s="24">
        <v>243</v>
      </c>
      <c r="O118" s="39">
        <v>515120</v>
      </c>
      <c r="P118" s="5" t="s">
        <v>863</v>
      </c>
      <c r="Q118" s="28" t="s">
        <v>171</v>
      </c>
      <c r="R118" s="28" t="s">
        <v>198</v>
      </c>
      <c r="S118" s="29">
        <v>1</v>
      </c>
      <c r="T118" s="18">
        <v>33058.112420606609</v>
      </c>
      <c r="U118" s="23">
        <v>33058.112420606609</v>
      </c>
      <c r="V118" s="171"/>
      <c r="W118" s="171">
        <v>0.33333333333333331</v>
      </c>
    </row>
    <row r="119" spans="1:23" ht="15" customHeight="1">
      <c r="A119" s="24">
        <v>118</v>
      </c>
      <c r="B119" s="39">
        <v>315740</v>
      </c>
      <c r="C119" s="5" t="s">
        <v>340</v>
      </c>
      <c r="D119" s="28" t="s">
        <v>345</v>
      </c>
      <c r="E119" s="28" t="s">
        <v>341</v>
      </c>
      <c r="F119" s="29">
        <v>1</v>
      </c>
      <c r="G119" s="18">
        <v>35812.207268907383</v>
      </c>
      <c r="H119" s="23">
        <f t="shared" si="2"/>
        <v>35812.207268907383</v>
      </c>
      <c r="I119" s="18"/>
      <c r="J119" s="171">
        <v>0.33333333333333331</v>
      </c>
      <c r="N119" s="24">
        <v>244</v>
      </c>
      <c r="O119" s="39">
        <v>515120</v>
      </c>
      <c r="P119" s="5" t="s">
        <v>863</v>
      </c>
      <c r="Q119" s="28" t="s">
        <v>171</v>
      </c>
      <c r="R119" s="28" t="s">
        <v>2553</v>
      </c>
      <c r="S119" s="29">
        <v>1</v>
      </c>
      <c r="T119" s="18">
        <v>33058.112420606609</v>
      </c>
      <c r="U119" s="23">
        <v>33058.112420606609</v>
      </c>
      <c r="V119" s="171"/>
      <c r="W119" s="171">
        <v>0.33333333333333331</v>
      </c>
    </row>
    <row r="120" spans="1:23" ht="15" customHeight="1">
      <c r="A120" s="24">
        <v>119</v>
      </c>
      <c r="B120" s="39">
        <v>315740</v>
      </c>
      <c r="C120" s="5" t="s">
        <v>340</v>
      </c>
      <c r="D120" s="28" t="s">
        <v>345</v>
      </c>
      <c r="E120" s="28" t="s">
        <v>2560</v>
      </c>
      <c r="F120" s="29">
        <v>4</v>
      </c>
      <c r="G120" s="18">
        <v>35812.207268907383</v>
      </c>
      <c r="H120" s="23">
        <f t="shared" si="2"/>
        <v>143248.82907562953</v>
      </c>
      <c r="I120" s="18"/>
      <c r="J120" s="171">
        <v>0.33333333333333331</v>
      </c>
      <c r="N120" s="24">
        <v>248</v>
      </c>
      <c r="O120" s="39">
        <v>515130</v>
      </c>
      <c r="P120" s="5" t="s">
        <v>863</v>
      </c>
      <c r="Q120" s="28" t="s">
        <v>273</v>
      </c>
      <c r="R120" s="28" t="s">
        <v>2553</v>
      </c>
      <c r="S120" s="29">
        <v>1</v>
      </c>
      <c r="T120" s="18">
        <v>4591.8199769822777</v>
      </c>
      <c r="U120" s="23">
        <v>4591.8199769822777</v>
      </c>
      <c r="V120" s="171"/>
      <c r="W120" s="171">
        <v>0.33333333333333331</v>
      </c>
    </row>
    <row r="121" spans="1:23" ht="15" customHeight="1">
      <c r="A121" s="24">
        <v>120</v>
      </c>
      <c r="B121" s="39">
        <v>311850</v>
      </c>
      <c r="C121" s="5" t="s">
        <v>340</v>
      </c>
      <c r="D121" s="28" t="s">
        <v>346</v>
      </c>
      <c r="E121" s="28" t="s">
        <v>2563</v>
      </c>
      <c r="F121" s="29">
        <v>1</v>
      </c>
      <c r="G121" s="18">
        <v>39800.758823289383</v>
      </c>
      <c r="H121" s="23">
        <f t="shared" si="2"/>
        <v>39800.758823289383</v>
      </c>
      <c r="I121" s="18"/>
      <c r="J121" s="171">
        <v>0.33333333333333331</v>
      </c>
      <c r="N121" s="24">
        <v>249</v>
      </c>
      <c r="O121" s="39">
        <v>515130</v>
      </c>
      <c r="P121" s="5" t="s">
        <v>863</v>
      </c>
      <c r="Q121" s="28" t="s">
        <v>273</v>
      </c>
      <c r="R121" s="28" t="s">
        <v>2699</v>
      </c>
      <c r="S121" s="29">
        <v>1</v>
      </c>
      <c r="T121" s="18">
        <v>4591.8199769822777</v>
      </c>
      <c r="U121" s="23">
        <v>4591.8199769822777</v>
      </c>
      <c r="V121" s="171"/>
      <c r="W121" s="171">
        <v>0.33333333333333331</v>
      </c>
    </row>
    <row r="122" spans="1:23" ht="15" customHeight="1">
      <c r="A122" s="24">
        <v>121</v>
      </c>
      <c r="B122" s="39">
        <v>315401</v>
      </c>
      <c r="C122" s="5" t="s">
        <v>340</v>
      </c>
      <c r="D122" s="28" t="s">
        <v>347</v>
      </c>
      <c r="E122" s="28" t="s">
        <v>347</v>
      </c>
      <c r="F122" s="29">
        <v>19</v>
      </c>
      <c r="G122" s="18">
        <v>35812.207268907383</v>
      </c>
      <c r="H122" s="23">
        <f t="shared" si="2"/>
        <v>680431.93810924026</v>
      </c>
      <c r="I122" s="18"/>
      <c r="J122" s="171" t="s">
        <v>6656</v>
      </c>
      <c r="N122" s="24">
        <v>250</v>
      </c>
      <c r="O122" s="39">
        <v>516042</v>
      </c>
      <c r="P122" s="5" t="s">
        <v>863</v>
      </c>
      <c r="Q122" s="28" t="s">
        <v>210</v>
      </c>
      <c r="R122" s="28" t="s">
        <v>192</v>
      </c>
      <c r="S122" s="29">
        <v>1</v>
      </c>
      <c r="T122" s="18">
        <v>9181.645678187364</v>
      </c>
      <c r="U122" s="23">
        <v>9181.645678187364</v>
      </c>
      <c r="V122" s="171"/>
      <c r="W122" s="171">
        <v>0.33333333333333331</v>
      </c>
    </row>
    <row r="123" spans="1:23" ht="15" customHeight="1">
      <c r="A123" s="24">
        <v>122</v>
      </c>
      <c r="B123" s="39">
        <v>315401</v>
      </c>
      <c r="C123" s="5" t="s">
        <v>340</v>
      </c>
      <c r="D123" s="28" t="s">
        <v>347</v>
      </c>
      <c r="E123" s="28" t="s">
        <v>2567</v>
      </c>
      <c r="F123" s="29">
        <v>1</v>
      </c>
      <c r="G123" s="18">
        <v>35812.207268907383</v>
      </c>
      <c r="H123" s="23">
        <f t="shared" si="2"/>
        <v>35812.207268907383</v>
      </c>
      <c r="I123" s="18"/>
      <c r="J123" s="171">
        <v>0.33333333333333331</v>
      </c>
      <c r="N123" s="24">
        <v>257</v>
      </c>
      <c r="O123" s="39">
        <v>516017</v>
      </c>
      <c r="P123" s="5" t="s">
        <v>863</v>
      </c>
      <c r="Q123" s="28" t="s">
        <v>173</v>
      </c>
      <c r="R123" s="28" t="s">
        <v>2553</v>
      </c>
      <c r="S123" s="29">
        <v>19</v>
      </c>
      <c r="T123" s="18">
        <v>32138.75128732156</v>
      </c>
      <c r="U123" s="23">
        <v>610636.27445910964</v>
      </c>
      <c r="V123" s="171"/>
      <c r="W123" s="171">
        <v>0.33333333333333331</v>
      </c>
    </row>
    <row r="124" spans="1:23" ht="15" customHeight="1">
      <c r="A124" s="24">
        <v>123</v>
      </c>
      <c r="B124" s="39">
        <v>315401</v>
      </c>
      <c r="C124" s="5" t="s">
        <v>340</v>
      </c>
      <c r="D124" s="28" t="s">
        <v>347</v>
      </c>
      <c r="E124" s="28" t="s">
        <v>341</v>
      </c>
      <c r="F124" s="29">
        <v>1</v>
      </c>
      <c r="G124" s="18">
        <v>35812.207268907383</v>
      </c>
      <c r="H124" s="23">
        <f t="shared" si="2"/>
        <v>35812.207268907383</v>
      </c>
      <c r="I124" s="18"/>
      <c r="J124" s="171">
        <v>0.33333333333333331</v>
      </c>
      <c r="N124" s="24">
        <v>258</v>
      </c>
      <c r="O124" s="39">
        <v>516017</v>
      </c>
      <c r="P124" s="5" t="s">
        <v>863</v>
      </c>
      <c r="Q124" s="28" t="s">
        <v>173</v>
      </c>
      <c r="R124" s="28" t="s">
        <v>207</v>
      </c>
      <c r="S124" s="29">
        <v>1</v>
      </c>
      <c r="T124" s="18">
        <v>32138.75128732156</v>
      </c>
      <c r="U124" s="23">
        <v>32138.75128732156</v>
      </c>
      <c r="V124" s="171"/>
      <c r="W124" s="171">
        <v>0.33333333333333331</v>
      </c>
    </row>
    <row r="125" spans="1:23" ht="15" customHeight="1">
      <c r="A125" s="24">
        <v>124</v>
      </c>
      <c r="B125" s="39">
        <v>315401</v>
      </c>
      <c r="C125" s="5" t="s">
        <v>340</v>
      </c>
      <c r="D125" s="28" t="s">
        <v>347</v>
      </c>
      <c r="E125" s="28" t="s">
        <v>2568</v>
      </c>
      <c r="F125" s="29">
        <v>1</v>
      </c>
      <c r="G125" s="18">
        <v>35812.207268907383</v>
      </c>
      <c r="H125" s="23">
        <f t="shared" si="2"/>
        <v>35812.207268907383</v>
      </c>
      <c r="I125" s="18"/>
      <c r="J125" s="171">
        <v>0.33333333333333331</v>
      </c>
      <c r="N125" s="24">
        <v>259</v>
      </c>
      <c r="O125" s="39">
        <v>516042</v>
      </c>
      <c r="P125" s="5" t="s">
        <v>863</v>
      </c>
      <c r="Q125" s="28" t="s">
        <v>212</v>
      </c>
      <c r="R125" s="28" t="s">
        <v>200</v>
      </c>
      <c r="S125" s="29">
        <v>1</v>
      </c>
      <c r="T125" s="18">
        <v>9181.645678187364</v>
      </c>
      <c r="U125" s="23">
        <v>9181.645678187364</v>
      </c>
      <c r="V125" s="171"/>
      <c r="W125" s="171">
        <v>0.33333333333333331</v>
      </c>
    </row>
    <row r="126" spans="1:23" ht="15" customHeight="1">
      <c r="A126" s="24">
        <v>125</v>
      </c>
      <c r="B126" s="39">
        <v>315725</v>
      </c>
      <c r="C126" s="5" t="s">
        <v>340</v>
      </c>
      <c r="D126" s="28" t="s">
        <v>348</v>
      </c>
      <c r="E126" s="28" t="s">
        <v>2571</v>
      </c>
      <c r="F126" s="29">
        <v>1</v>
      </c>
      <c r="G126" s="18">
        <v>35812.207268907383</v>
      </c>
      <c r="H126" s="23">
        <f t="shared" si="2"/>
        <v>35812.207268907383</v>
      </c>
      <c r="I126" s="18"/>
      <c r="J126" s="171">
        <v>0.33333333333333331</v>
      </c>
      <c r="N126" s="24">
        <v>285</v>
      </c>
      <c r="O126" s="39">
        <v>511255</v>
      </c>
      <c r="P126" s="5" t="s">
        <v>863</v>
      </c>
      <c r="Q126" s="28" t="s">
        <v>180</v>
      </c>
      <c r="R126" s="28" t="s">
        <v>621</v>
      </c>
      <c r="S126" s="29">
        <v>1</v>
      </c>
      <c r="T126" s="18">
        <v>33058.112420606609</v>
      </c>
      <c r="U126" s="23">
        <v>33058.112420606609</v>
      </c>
      <c r="V126" s="171"/>
      <c r="W126" s="171">
        <v>0.33333333333333331</v>
      </c>
    </row>
    <row r="127" spans="1:23" ht="15" customHeight="1">
      <c r="A127" s="24">
        <v>126</v>
      </c>
      <c r="B127" s="39">
        <v>315725</v>
      </c>
      <c r="C127" s="5" t="s">
        <v>340</v>
      </c>
      <c r="D127" s="28" t="s">
        <v>348</v>
      </c>
      <c r="E127" s="28" t="s">
        <v>341</v>
      </c>
      <c r="F127" s="29">
        <v>1</v>
      </c>
      <c r="G127" s="18">
        <v>35812.207268907383</v>
      </c>
      <c r="H127" s="23">
        <f t="shared" si="2"/>
        <v>35812.207268907383</v>
      </c>
      <c r="I127" s="18"/>
      <c r="J127" s="171">
        <v>0.33333333333333331</v>
      </c>
      <c r="N127" s="24">
        <v>32</v>
      </c>
      <c r="O127" s="39">
        <v>411215</v>
      </c>
      <c r="P127" s="38" t="s">
        <v>12</v>
      </c>
      <c r="Q127" s="28" t="s">
        <v>17</v>
      </c>
      <c r="R127" s="28" t="s">
        <v>2565</v>
      </c>
      <c r="S127" s="29">
        <v>1</v>
      </c>
      <c r="T127" s="18">
        <v>4591.8199769822777</v>
      </c>
      <c r="U127" s="23">
        <v>4591.8199769822777</v>
      </c>
      <c r="V127" s="23"/>
      <c r="W127" s="168">
        <v>0.33333333333333331</v>
      </c>
    </row>
    <row r="128" spans="1:23" ht="15" customHeight="1">
      <c r="A128" s="24">
        <v>127</v>
      </c>
      <c r="B128" s="39">
        <v>315746</v>
      </c>
      <c r="C128" s="5" t="s">
        <v>340</v>
      </c>
      <c r="D128" s="28" t="s">
        <v>351</v>
      </c>
      <c r="E128" s="28" t="s">
        <v>351</v>
      </c>
      <c r="F128" s="29">
        <v>1</v>
      </c>
      <c r="G128" s="18">
        <v>4591.8199769822777</v>
      </c>
      <c r="H128" s="23">
        <f t="shared" si="2"/>
        <v>4591.8199769822777</v>
      </c>
      <c r="I128" s="18"/>
      <c r="J128" s="171">
        <v>0.33333333333333331</v>
      </c>
      <c r="N128" s="24">
        <v>33</v>
      </c>
      <c r="O128" s="39">
        <v>411215</v>
      </c>
      <c r="P128" s="38" t="s">
        <v>12</v>
      </c>
      <c r="Q128" s="28" t="s">
        <v>17</v>
      </c>
      <c r="R128" s="28" t="s">
        <v>2566</v>
      </c>
      <c r="S128" s="29">
        <v>1</v>
      </c>
      <c r="T128" s="18">
        <v>4591.8199769822777</v>
      </c>
      <c r="U128" s="23">
        <v>4591.8199769822777</v>
      </c>
      <c r="V128" s="23"/>
      <c r="W128" s="168">
        <v>0.33333333333333331</v>
      </c>
    </row>
    <row r="129" spans="1:23" ht="15" customHeight="1">
      <c r="A129" s="24">
        <v>128</v>
      </c>
      <c r="B129" s="39">
        <v>315746</v>
      </c>
      <c r="C129" s="5" t="s">
        <v>340</v>
      </c>
      <c r="D129" s="28" t="s">
        <v>351</v>
      </c>
      <c r="E129" s="28" t="s">
        <v>313</v>
      </c>
      <c r="F129" s="29">
        <v>1</v>
      </c>
      <c r="G129" s="18">
        <v>4591.8199769822777</v>
      </c>
      <c r="H129" s="23">
        <f t="shared" si="2"/>
        <v>4591.8199769822777</v>
      </c>
      <c r="I129" s="18"/>
      <c r="J129" s="171">
        <v>0.33333333333333331</v>
      </c>
      <c r="N129" s="24">
        <v>155</v>
      </c>
      <c r="O129" s="39">
        <v>516011</v>
      </c>
      <c r="P129" s="5" t="s">
        <v>863</v>
      </c>
      <c r="Q129" s="28" t="s">
        <v>159</v>
      </c>
      <c r="R129" s="28" t="s">
        <v>159</v>
      </c>
      <c r="S129" s="29">
        <v>19</v>
      </c>
      <c r="T129" s="18">
        <v>32138.75128732156</v>
      </c>
      <c r="U129" s="23">
        <v>610636.27445910964</v>
      </c>
      <c r="V129" s="171"/>
      <c r="W129" s="171">
        <v>0.33333333333333331</v>
      </c>
    </row>
    <row r="130" spans="1:23" ht="15" customHeight="1">
      <c r="A130" s="24">
        <v>129</v>
      </c>
      <c r="B130" s="39">
        <v>315746</v>
      </c>
      <c r="C130" s="5" t="s">
        <v>340</v>
      </c>
      <c r="D130" s="28" t="s">
        <v>351</v>
      </c>
      <c r="E130" s="28" t="s">
        <v>371</v>
      </c>
      <c r="F130" s="29">
        <v>1</v>
      </c>
      <c r="G130" s="18">
        <v>4591.8199769822777</v>
      </c>
      <c r="H130" s="23">
        <f t="shared" ref="H130:H193" si="4">F130*G130</f>
        <v>4591.8199769822777</v>
      </c>
      <c r="I130" s="18"/>
      <c r="J130" s="171">
        <v>0.33333333333333331</v>
      </c>
    </row>
    <row r="131" spans="1:23" ht="15" customHeight="1">
      <c r="A131" s="24">
        <v>130</v>
      </c>
      <c r="B131" s="39">
        <v>311822</v>
      </c>
      <c r="C131" s="5" t="s">
        <v>340</v>
      </c>
      <c r="D131" s="28" t="s">
        <v>353</v>
      </c>
      <c r="E131" s="28" t="s">
        <v>2587</v>
      </c>
      <c r="F131" s="29">
        <v>8</v>
      </c>
      <c r="G131" s="18">
        <v>9181.645678187364</v>
      </c>
      <c r="H131" s="23">
        <f t="shared" si="4"/>
        <v>73453.165425498912</v>
      </c>
      <c r="I131" s="18"/>
      <c r="J131" s="171">
        <v>0.33333333333333331</v>
      </c>
    </row>
    <row r="132" spans="1:23" ht="15" customHeight="1">
      <c r="A132" s="24">
        <v>131</v>
      </c>
      <c r="B132" s="39">
        <v>311822</v>
      </c>
      <c r="C132" s="5" t="s">
        <v>340</v>
      </c>
      <c r="D132" s="28" t="s">
        <v>353</v>
      </c>
      <c r="E132" s="28" t="s">
        <v>395</v>
      </c>
      <c r="F132" s="29">
        <v>8</v>
      </c>
      <c r="G132" s="18">
        <v>9181.645678187364</v>
      </c>
      <c r="H132" s="23">
        <f t="shared" si="4"/>
        <v>73453.165425498912</v>
      </c>
      <c r="I132" s="18"/>
      <c r="J132" s="171">
        <v>0.33333333333333331</v>
      </c>
    </row>
    <row r="133" spans="1:23" ht="15" customHeight="1">
      <c r="A133" s="24">
        <v>132</v>
      </c>
      <c r="B133" s="39">
        <v>316978</v>
      </c>
      <c r="C133" s="5" t="s">
        <v>340</v>
      </c>
      <c r="D133" s="28" t="s">
        <v>356</v>
      </c>
      <c r="E133" s="28" t="s">
        <v>356</v>
      </c>
      <c r="F133" s="29">
        <v>6</v>
      </c>
      <c r="G133" s="18">
        <v>4591.8199769822777</v>
      </c>
      <c r="H133" s="23">
        <f t="shared" si="4"/>
        <v>27550.919861893664</v>
      </c>
      <c r="I133" s="18"/>
      <c r="J133" s="171">
        <v>0.33333333333333331</v>
      </c>
    </row>
    <row r="134" spans="1:23" ht="15" customHeight="1">
      <c r="A134" s="24">
        <v>133</v>
      </c>
      <c r="B134" s="39">
        <v>315712</v>
      </c>
      <c r="C134" s="5" t="s">
        <v>340</v>
      </c>
      <c r="D134" s="28" t="s">
        <v>359</v>
      </c>
      <c r="E134" s="28" t="s">
        <v>359</v>
      </c>
      <c r="F134" s="29">
        <v>4</v>
      </c>
      <c r="G134" s="18">
        <v>4591.8199769822777</v>
      </c>
      <c r="H134" s="23">
        <f t="shared" si="4"/>
        <v>18367.279907929111</v>
      </c>
      <c r="I134" s="18"/>
      <c r="J134" s="171">
        <v>0.33333333333333331</v>
      </c>
    </row>
    <row r="135" spans="1:23" ht="15" customHeight="1">
      <c r="A135" s="24">
        <v>134</v>
      </c>
      <c r="B135" s="39">
        <v>315765</v>
      </c>
      <c r="C135" s="5" t="s">
        <v>340</v>
      </c>
      <c r="D135" s="28" t="s">
        <v>362</v>
      </c>
      <c r="E135" s="28" t="s">
        <v>2663</v>
      </c>
      <c r="F135" s="29">
        <v>1</v>
      </c>
      <c r="G135" s="18">
        <v>35812.207268907383</v>
      </c>
      <c r="H135" s="23">
        <f t="shared" si="4"/>
        <v>35812.207268907383</v>
      </c>
      <c r="J135" s="171">
        <v>0.33333333333333331</v>
      </c>
    </row>
    <row r="136" spans="1:23" ht="15" customHeight="1">
      <c r="A136" s="24">
        <v>135</v>
      </c>
      <c r="B136" s="39">
        <v>315765</v>
      </c>
      <c r="C136" s="5" t="s">
        <v>340</v>
      </c>
      <c r="D136" s="28" t="s">
        <v>362</v>
      </c>
      <c r="E136" s="28" t="s">
        <v>341</v>
      </c>
      <c r="F136" s="29">
        <v>1</v>
      </c>
      <c r="G136" s="18">
        <v>35812.207268907383</v>
      </c>
      <c r="H136" s="23">
        <f t="shared" si="4"/>
        <v>35812.207268907383</v>
      </c>
      <c r="J136" s="171">
        <v>0.33333333333333331</v>
      </c>
    </row>
    <row r="137" spans="1:23" ht="15" customHeight="1">
      <c r="A137" s="24">
        <v>136</v>
      </c>
      <c r="B137" s="39">
        <v>315765</v>
      </c>
      <c r="C137" s="5" t="s">
        <v>340</v>
      </c>
      <c r="D137" s="28" t="s">
        <v>362</v>
      </c>
      <c r="E137" s="28" t="s">
        <v>2664</v>
      </c>
      <c r="F137" s="29">
        <v>1</v>
      </c>
      <c r="G137" s="18">
        <v>35812.207268907383</v>
      </c>
      <c r="H137" s="23">
        <f t="shared" si="4"/>
        <v>35812.207268907383</v>
      </c>
      <c r="J137" s="171">
        <v>0.33333333333333331</v>
      </c>
    </row>
    <row r="138" spans="1:23" ht="15" customHeight="1">
      <c r="A138" s="24">
        <v>137</v>
      </c>
      <c r="B138" s="39">
        <v>316614</v>
      </c>
      <c r="C138" s="5" t="s">
        <v>340</v>
      </c>
      <c r="D138" s="28" t="s">
        <v>363</v>
      </c>
      <c r="E138" s="28" t="s">
        <v>363</v>
      </c>
      <c r="F138" s="29">
        <v>1</v>
      </c>
      <c r="G138" s="18">
        <v>45914.211218268392</v>
      </c>
      <c r="H138" s="23">
        <f t="shared" si="4"/>
        <v>45914.211218268392</v>
      </c>
      <c r="J138" s="171">
        <v>0.33333333333333331</v>
      </c>
    </row>
    <row r="139" spans="1:23" ht="15" customHeight="1">
      <c r="A139" s="24">
        <v>138</v>
      </c>
      <c r="B139" s="39">
        <v>316614</v>
      </c>
      <c r="C139" s="5" t="s">
        <v>340</v>
      </c>
      <c r="D139" s="28" t="s">
        <v>363</v>
      </c>
      <c r="E139" s="28" t="s">
        <v>341</v>
      </c>
      <c r="F139" s="29">
        <v>1</v>
      </c>
      <c r="G139" s="18">
        <v>35812.207268907383</v>
      </c>
      <c r="H139" s="23">
        <f t="shared" si="4"/>
        <v>35812.207268907383</v>
      </c>
      <c r="J139" s="171">
        <v>0.33333333333333331</v>
      </c>
    </row>
    <row r="140" spans="1:23" ht="15" customHeight="1">
      <c r="A140" s="24">
        <v>139</v>
      </c>
      <c r="B140" s="39">
        <v>315413</v>
      </c>
      <c r="C140" s="5" t="s">
        <v>340</v>
      </c>
      <c r="D140" s="28" t="s">
        <v>365</v>
      </c>
      <c r="E140" s="28" t="s">
        <v>365</v>
      </c>
      <c r="F140" s="29">
        <v>1</v>
      </c>
      <c r="G140" s="18">
        <v>4591.8199769822777</v>
      </c>
      <c r="H140" s="23">
        <f t="shared" si="4"/>
        <v>4591.8199769822777</v>
      </c>
      <c r="J140" s="171">
        <v>0.33333333333333331</v>
      </c>
    </row>
    <row r="141" spans="1:23" ht="15" customHeight="1">
      <c r="A141" s="24">
        <v>140</v>
      </c>
      <c r="B141" s="39">
        <v>311803</v>
      </c>
      <c r="C141" s="5" t="s">
        <v>340</v>
      </c>
      <c r="D141" s="28" t="s">
        <v>341</v>
      </c>
      <c r="E141" s="28" t="s">
        <v>396</v>
      </c>
      <c r="F141" s="29">
        <v>1</v>
      </c>
      <c r="G141" s="18">
        <v>4591.8199769822777</v>
      </c>
      <c r="H141" s="23">
        <f t="shared" si="4"/>
        <v>4591.8199769822777</v>
      </c>
      <c r="J141" s="171">
        <v>0.33333333333333331</v>
      </c>
    </row>
    <row r="142" spans="1:23" ht="15" customHeight="1">
      <c r="A142" s="24">
        <v>141</v>
      </c>
      <c r="B142" s="39">
        <v>311803</v>
      </c>
      <c r="C142" s="5" t="s">
        <v>340</v>
      </c>
      <c r="D142" s="28" t="s">
        <v>341</v>
      </c>
      <c r="E142" s="28" t="s">
        <v>2609</v>
      </c>
      <c r="F142" s="29">
        <v>1</v>
      </c>
      <c r="G142" s="18">
        <v>4591.8199769822777</v>
      </c>
      <c r="H142" s="23">
        <f t="shared" si="4"/>
        <v>4591.8199769822777</v>
      </c>
      <c r="J142" s="171">
        <v>0.33333333333333331</v>
      </c>
    </row>
    <row r="143" spans="1:23" ht="15" customHeight="1">
      <c r="A143" s="24">
        <v>142</v>
      </c>
      <c r="B143" s="39">
        <v>311803</v>
      </c>
      <c r="C143" s="5" t="s">
        <v>340</v>
      </c>
      <c r="D143" s="28" t="s">
        <v>341</v>
      </c>
      <c r="E143" s="28" t="s">
        <v>2578</v>
      </c>
      <c r="F143" s="29">
        <v>1</v>
      </c>
      <c r="G143" s="18">
        <v>4591.8199769822777</v>
      </c>
      <c r="H143" s="23">
        <f t="shared" si="4"/>
        <v>4591.8199769822777</v>
      </c>
      <c r="J143" s="171">
        <v>0.33333333333333331</v>
      </c>
    </row>
    <row r="144" spans="1:23" ht="15" customHeight="1">
      <c r="A144" s="24">
        <v>143</v>
      </c>
      <c r="B144" s="39">
        <v>311803</v>
      </c>
      <c r="C144" s="5" t="s">
        <v>340</v>
      </c>
      <c r="D144" s="28" t="s">
        <v>341</v>
      </c>
      <c r="E144" s="28" t="s">
        <v>2667</v>
      </c>
      <c r="F144" s="29">
        <v>1</v>
      </c>
      <c r="G144" s="18">
        <v>4591.8199769822777</v>
      </c>
      <c r="H144" s="23">
        <f t="shared" si="4"/>
        <v>4591.8199769822777</v>
      </c>
      <c r="J144" s="171">
        <v>0.33333333333333331</v>
      </c>
    </row>
    <row r="145" spans="1:10" ht="15" customHeight="1">
      <c r="A145" s="24">
        <v>144</v>
      </c>
      <c r="B145" s="39">
        <v>311803</v>
      </c>
      <c r="C145" s="5" t="s">
        <v>340</v>
      </c>
      <c r="D145" s="28" t="s">
        <v>341</v>
      </c>
      <c r="E145" s="28" t="s">
        <v>2569</v>
      </c>
      <c r="F145" s="29">
        <v>1</v>
      </c>
      <c r="G145" s="18">
        <v>4591.8199769822777</v>
      </c>
      <c r="H145" s="23">
        <f t="shared" si="4"/>
        <v>4591.8199769822777</v>
      </c>
      <c r="J145" s="171">
        <v>0.33333333333333331</v>
      </c>
    </row>
    <row r="146" spans="1:10" ht="15" customHeight="1">
      <c r="A146" s="24">
        <v>145</v>
      </c>
      <c r="B146" s="39">
        <v>311803</v>
      </c>
      <c r="C146" s="5" t="s">
        <v>340</v>
      </c>
      <c r="D146" s="28" t="s">
        <v>341</v>
      </c>
      <c r="E146" s="28" t="s">
        <v>341</v>
      </c>
      <c r="F146" s="29">
        <v>1</v>
      </c>
      <c r="G146" s="18">
        <v>4591.8199769822777</v>
      </c>
      <c r="H146" s="23">
        <f t="shared" si="4"/>
        <v>4591.8199769822777</v>
      </c>
      <c r="J146" s="171">
        <v>0.33333333333333331</v>
      </c>
    </row>
    <row r="147" spans="1:10" ht="15" customHeight="1">
      <c r="A147" s="24">
        <v>146</v>
      </c>
      <c r="B147" s="39">
        <v>311803</v>
      </c>
      <c r="C147" s="5" t="s">
        <v>340</v>
      </c>
      <c r="D147" s="28" t="s">
        <v>341</v>
      </c>
      <c r="E147" s="28" t="s">
        <v>372</v>
      </c>
      <c r="F147" s="29">
        <v>1</v>
      </c>
      <c r="G147" s="18">
        <v>4591.8199769822777</v>
      </c>
      <c r="H147" s="23">
        <f t="shared" si="4"/>
        <v>4591.8199769822777</v>
      </c>
      <c r="J147" s="171">
        <v>0.33333333333333331</v>
      </c>
    </row>
    <row r="148" spans="1:10" ht="15" customHeight="1">
      <c r="A148" s="24">
        <v>147</v>
      </c>
      <c r="B148" s="39">
        <v>311803</v>
      </c>
      <c r="C148" s="5" t="s">
        <v>340</v>
      </c>
      <c r="D148" s="28" t="s">
        <v>341</v>
      </c>
      <c r="E148" s="28" t="s">
        <v>2668</v>
      </c>
      <c r="F148" s="29">
        <v>1</v>
      </c>
      <c r="G148" s="18">
        <v>4591.8199769822777</v>
      </c>
      <c r="H148" s="23">
        <f t="shared" si="4"/>
        <v>4591.8199769822777</v>
      </c>
      <c r="J148" s="171">
        <v>0.33333333333333331</v>
      </c>
    </row>
    <row r="149" spans="1:10" ht="15" customHeight="1">
      <c r="A149" s="24">
        <v>148</v>
      </c>
      <c r="B149" s="39">
        <v>311803</v>
      </c>
      <c r="C149" s="5" t="s">
        <v>340</v>
      </c>
      <c r="D149" s="28" t="s">
        <v>341</v>
      </c>
      <c r="E149" s="28" t="s">
        <v>397</v>
      </c>
      <c r="F149" s="29">
        <v>1</v>
      </c>
      <c r="G149" s="18">
        <v>4591.8199769822777</v>
      </c>
      <c r="H149" s="23">
        <f t="shared" si="4"/>
        <v>4591.8199769822777</v>
      </c>
      <c r="J149" s="171">
        <v>0.33333333333333331</v>
      </c>
    </row>
    <row r="150" spans="1:10" ht="15" customHeight="1">
      <c r="A150" s="24">
        <v>149</v>
      </c>
      <c r="B150" s="39">
        <v>311803</v>
      </c>
      <c r="C150" s="5" t="s">
        <v>340</v>
      </c>
      <c r="D150" s="28" t="s">
        <v>341</v>
      </c>
      <c r="E150" s="28" t="s">
        <v>2669</v>
      </c>
      <c r="F150" s="29">
        <v>1</v>
      </c>
      <c r="G150" s="18">
        <v>4591.8199769822777</v>
      </c>
      <c r="H150" s="23">
        <f t="shared" si="4"/>
        <v>4591.8199769822777</v>
      </c>
      <c r="J150" s="171">
        <v>0.33333333333333331</v>
      </c>
    </row>
    <row r="151" spans="1:10" ht="15" customHeight="1">
      <c r="A151" s="24">
        <v>150</v>
      </c>
      <c r="B151" s="39">
        <v>315750</v>
      </c>
      <c r="C151" s="5" t="s">
        <v>340</v>
      </c>
      <c r="D151" s="28" t="s">
        <v>371</v>
      </c>
      <c r="E151" s="28" t="s">
        <v>341</v>
      </c>
      <c r="F151" s="29">
        <v>1</v>
      </c>
      <c r="G151" s="18">
        <v>9181.645678187364</v>
      </c>
      <c r="H151" s="23">
        <f t="shared" si="4"/>
        <v>9181.645678187364</v>
      </c>
      <c r="J151" s="171">
        <v>0.33333333333333331</v>
      </c>
    </row>
    <row r="152" spans="1:10" ht="15" customHeight="1">
      <c r="A152" s="24">
        <v>151</v>
      </c>
      <c r="B152" s="39">
        <v>315703</v>
      </c>
      <c r="C152" s="5" t="s">
        <v>340</v>
      </c>
      <c r="D152" s="28" t="s">
        <v>375</v>
      </c>
      <c r="E152" s="28" t="s">
        <v>2571</v>
      </c>
      <c r="F152" s="29">
        <v>18</v>
      </c>
      <c r="G152" s="18">
        <v>35812.207268907383</v>
      </c>
      <c r="H152" s="23">
        <f t="shared" si="4"/>
        <v>644619.73084033292</v>
      </c>
      <c r="J152" s="171">
        <v>0.33333333333333331</v>
      </c>
    </row>
    <row r="153" spans="1:10" ht="15" customHeight="1">
      <c r="A153" s="24">
        <v>152</v>
      </c>
      <c r="B153" s="39">
        <v>315703</v>
      </c>
      <c r="C153" s="5" t="s">
        <v>340</v>
      </c>
      <c r="D153" s="28" t="s">
        <v>375</v>
      </c>
      <c r="E153" s="28" t="s">
        <v>341</v>
      </c>
      <c r="F153" s="29">
        <v>1</v>
      </c>
      <c r="G153" s="18">
        <v>35812.207268907383</v>
      </c>
      <c r="H153" s="23">
        <f t="shared" si="4"/>
        <v>35812.207268907383</v>
      </c>
      <c r="J153" s="171">
        <v>0.33333333333333331</v>
      </c>
    </row>
    <row r="154" spans="1:10" ht="15" customHeight="1">
      <c r="A154" s="24">
        <v>153</v>
      </c>
      <c r="B154" s="39">
        <v>315703</v>
      </c>
      <c r="C154" s="5" t="s">
        <v>340</v>
      </c>
      <c r="D154" s="28" t="s">
        <v>375</v>
      </c>
      <c r="E154" s="28" t="s">
        <v>2700</v>
      </c>
      <c r="F154" s="29">
        <v>14</v>
      </c>
      <c r="G154" s="18">
        <v>35812.207268907383</v>
      </c>
      <c r="H154" s="23">
        <f t="shared" si="4"/>
        <v>501370.90176470333</v>
      </c>
      <c r="J154" s="171">
        <v>0.33333333333333331</v>
      </c>
    </row>
    <row r="155" spans="1:10" ht="15" customHeight="1">
      <c r="A155" s="24">
        <v>154</v>
      </c>
      <c r="B155" s="39">
        <v>315703</v>
      </c>
      <c r="C155" s="5" t="s">
        <v>340</v>
      </c>
      <c r="D155" s="28" t="s">
        <v>375</v>
      </c>
      <c r="E155" s="28" t="s">
        <v>375</v>
      </c>
      <c r="F155" s="29">
        <v>19</v>
      </c>
      <c r="G155" s="18">
        <v>35812.207268907383</v>
      </c>
      <c r="H155" s="23">
        <f t="shared" si="4"/>
        <v>680431.93810924026</v>
      </c>
      <c r="J155" s="171">
        <v>0.33333333333333331</v>
      </c>
    </row>
    <row r="156" spans="1:10" ht="15" customHeight="1">
      <c r="A156" s="24">
        <v>155</v>
      </c>
      <c r="B156" s="39">
        <v>313164</v>
      </c>
      <c r="C156" s="5" t="s">
        <v>340</v>
      </c>
      <c r="D156" s="28" t="s">
        <v>378</v>
      </c>
      <c r="E156" s="28" t="s">
        <v>2702</v>
      </c>
      <c r="F156" s="29">
        <v>19</v>
      </c>
      <c r="G156" s="18">
        <v>9181.645678187364</v>
      </c>
      <c r="H156" s="23">
        <f t="shared" si="4"/>
        <v>174451.26788555991</v>
      </c>
      <c r="J156" s="171">
        <v>0.33333333333333331</v>
      </c>
    </row>
    <row r="157" spans="1:10" ht="15" customHeight="1">
      <c r="A157" s="24">
        <v>156</v>
      </c>
      <c r="B157" s="39">
        <v>313164</v>
      </c>
      <c r="C157" s="5" t="s">
        <v>340</v>
      </c>
      <c r="D157" s="28" t="s">
        <v>378</v>
      </c>
      <c r="E157" s="28" t="s">
        <v>341</v>
      </c>
      <c r="F157" s="29">
        <v>1</v>
      </c>
      <c r="G157" s="18">
        <v>9181.645678187364</v>
      </c>
      <c r="H157" s="23">
        <f t="shared" si="4"/>
        <v>9181.645678187364</v>
      </c>
      <c r="J157" s="171">
        <v>0.33333333333333331</v>
      </c>
    </row>
    <row r="158" spans="1:10" ht="15" customHeight="1">
      <c r="A158" s="24">
        <v>157</v>
      </c>
      <c r="B158" s="39">
        <v>315712</v>
      </c>
      <c r="C158" s="5" t="s">
        <v>340</v>
      </c>
      <c r="D158" s="28" t="s">
        <v>2703</v>
      </c>
      <c r="E158" s="28" t="s">
        <v>105</v>
      </c>
      <c r="F158" s="29">
        <v>1</v>
      </c>
      <c r="G158" s="18">
        <v>2295.411419546841</v>
      </c>
      <c r="H158" s="23">
        <f t="shared" si="4"/>
        <v>2295.411419546841</v>
      </c>
      <c r="J158" s="171">
        <v>0.33333333333333331</v>
      </c>
    </row>
    <row r="159" spans="1:10" ht="15" customHeight="1">
      <c r="A159" s="24">
        <v>158</v>
      </c>
      <c r="B159" s="39">
        <v>311835</v>
      </c>
      <c r="C159" s="5" t="s">
        <v>340</v>
      </c>
      <c r="D159" s="28" t="s">
        <v>380</v>
      </c>
      <c r="E159" s="28" t="s">
        <v>2704</v>
      </c>
      <c r="F159" s="29">
        <v>1</v>
      </c>
      <c r="G159" s="18">
        <v>4591.8199769822777</v>
      </c>
      <c r="H159" s="23">
        <f t="shared" si="4"/>
        <v>4591.8199769822777</v>
      </c>
      <c r="J159" s="171">
        <v>0.33333333333333331</v>
      </c>
    </row>
    <row r="160" spans="1:10" ht="15" customHeight="1">
      <c r="A160" s="24">
        <v>159</v>
      </c>
      <c r="B160" s="39">
        <v>316970</v>
      </c>
      <c r="C160" s="5" t="s">
        <v>340</v>
      </c>
      <c r="D160" s="28" t="s">
        <v>382</v>
      </c>
      <c r="E160" s="28" t="s">
        <v>398</v>
      </c>
      <c r="F160" s="29">
        <v>1</v>
      </c>
      <c r="G160" s="18">
        <v>9181.645678187364</v>
      </c>
      <c r="H160" s="23">
        <f t="shared" si="4"/>
        <v>9181.645678187364</v>
      </c>
      <c r="J160" s="171">
        <v>0.33333333333333331</v>
      </c>
    </row>
    <row r="161" spans="1:11" ht="15" customHeight="1">
      <c r="A161" s="24">
        <v>160</v>
      </c>
      <c r="B161" s="39">
        <v>316950</v>
      </c>
      <c r="C161" s="5" t="s">
        <v>340</v>
      </c>
      <c r="D161" s="28" t="s">
        <v>387</v>
      </c>
      <c r="E161" s="28" t="s">
        <v>399</v>
      </c>
      <c r="F161" s="29">
        <v>1</v>
      </c>
      <c r="G161" s="18">
        <v>9181.645678187364</v>
      </c>
      <c r="H161" s="23">
        <f t="shared" si="4"/>
        <v>9181.645678187364</v>
      </c>
      <c r="J161" s="171">
        <v>0.33333333333333331</v>
      </c>
    </row>
    <row r="162" spans="1:11" ht="15" customHeight="1">
      <c r="A162" s="24">
        <v>161</v>
      </c>
      <c r="B162" s="39">
        <v>316950</v>
      </c>
      <c r="C162" s="5" t="s">
        <v>340</v>
      </c>
      <c r="D162" s="28" t="s">
        <v>387</v>
      </c>
      <c r="E162" s="28" t="s">
        <v>2715</v>
      </c>
      <c r="F162" s="29">
        <v>19</v>
      </c>
      <c r="G162" s="18">
        <v>2755.0919861893667</v>
      </c>
      <c r="H162" s="23">
        <f t="shared" si="4"/>
        <v>52346.747737597965</v>
      </c>
      <c r="J162" s="171">
        <v>0.33333333333333331</v>
      </c>
    </row>
    <row r="163" spans="1:11" ht="15" customHeight="1">
      <c r="A163" s="24">
        <v>162</v>
      </c>
      <c r="B163" s="39">
        <v>316974</v>
      </c>
      <c r="C163" s="5" t="s">
        <v>340</v>
      </c>
      <c r="D163" s="28" t="s">
        <v>388</v>
      </c>
      <c r="E163" s="28" t="s">
        <v>2724</v>
      </c>
      <c r="F163" s="29">
        <v>1</v>
      </c>
      <c r="G163" s="18">
        <v>29384.65643902079</v>
      </c>
      <c r="H163" s="23">
        <f t="shared" si="4"/>
        <v>29384.65643902079</v>
      </c>
      <c r="J163" s="171">
        <v>0.33333333333333331</v>
      </c>
    </row>
    <row r="164" spans="1:11" ht="15" customHeight="1">
      <c r="A164" s="24">
        <v>163</v>
      </c>
      <c r="B164" s="39">
        <v>316974</v>
      </c>
      <c r="C164" s="5" t="s">
        <v>340</v>
      </c>
      <c r="D164" s="28" t="s">
        <v>388</v>
      </c>
      <c r="E164" s="28" t="s">
        <v>2725</v>
      </c>
      <c r="F164" s="29">
        <v>1</v>
      </c>
      <c r="G164" s="18">
        <v>29384.65643902079</v>
      </c>
      <c r="H164" s="23">
        <f t="shared" si="4"/>
        <v>29384.65643902079</v>
      </c>
      <c r="J164" s="171">
        <v>0.33333333333333331</v>
      </c>
    </row>
    <row r="165" spans="1:11" ht="15" customHeight="1">
      <c r="A165" s="24">
        <v>164</v>
      </c>
      <c r="B165" s="39">
        <v>316972</v>
      </c>
      <c r="C165" s="5" t="s">
        <v>340</v>
      </c>
      <c r="D165" s="28" t="s">
        <v>392</v>
      </c>
      <c r="E165" s="28" t="s">
        <v>400</v>
      </c>
      <c r="F165" s="29">
        <v>1</v>
      </c>
      <c r="G165" s="18">
        <v>29384.65643902079</v>
      </c>
      <c r="H165" s="23">
        <f t="shared" si="4"/>
        <v>29384.65643902079</v>
      </c>
      <c r="J165" s="171">
        <v>0.33333333333333331</v>
      </c>
    </row>
    <row r="166" spans="1:11" ht="15" customHeight="1">
      <c r="A166" s="24">
        <v>165</v>
      </c>
      <c r="B166" s="39">
        <v>316972</v>
      </c>
      <c r="C166" s="5" t="s">
        <v>340</v>
      </c>
      <c r="D166" s="28" t="s">
        <v>392</v>
      </c>
      <c r="E166" s="28" t="s">
        <v>401</v>
      </c>
      <c r="F166" s="29">
        <v>1</v>
      </c>
      <c r="G166" s="18">
        <v>29384.65643902079</v>
      </c>
      <c r="H166" s="23">
        <f t="shared" si="4"/>
        <v>29384.65643902079</v>
      </c>
      <c r="J166" s="171">
        <v>0.33333333333333331</v>
      </c>
    </row>
    <row r="167" spans="1:11" ht="15" customHeight="1">
      <c r="A167" s="24">
        <v>166</v>
      </c>
      <c r="B167" s="39">
        <v>414210</v>
      </c>
      <c r="C167" s="5" t="s">
        <v>12</v>
      </c>
      <c r="D167" s="28" t="s">
        <v>35</v>
      </c>
      <c r="E167" s="28" t="s">
        <v>2609</v>
      </c>
      <c r="F167" s="29">
        <v>1</v>
      </c>
      <c r="G167" s="18">
        <v>4591.8199769822777</v>
      </c>
      <c r="H167" s="23">
        <f t="shared" si="4"/>
        <v>4591.8199769822777</v>
      </c>
      <c r="J167" s="171">
        <v>0.39583333333333331</v>
      </c>
    </row>
    <row r="168" spans="1:11" ht="15" customHeight="1">
      <c r="A168" s="24">
        <v>167</v>
      </c>
      <c r="B168" s="39">
        <v>416303</v>
      </c>
      <c r="C168" s="38" t="s">
        <v>12</v>
      </c>
      <c r="D168" s="28" t="s">
        <v>644</v>
      </c>
      <c r="E168" s="28" t="s">
        <v>2609</v>
      </c>
      <c r="F168" s="29">
        <v>19</v>
      </c>
      <c r="G168" s="18">
        <v>9181.645678187364</v>
      </c>
      <c r="H168" s="23">
        <f t="shared" si="4"/>
        <v>174451.26788555991</v>
      </c>
      <c r="J168" s="171">
        <v>0.4375</v>
      </c>
    </row>
    <row r="169" spans="1:11" ht="15" customHeight="1">
      <c r="A169" s="24">
        <v>168</v>
      </c>
      <c r="B169" s="40">
        <v>411207</v>
      </c>
      <c r="C169" s="43" t="s">
        <v>12</v>
      </c>
      <c r="D169" s="28" t="s">
        <v>22</v>
      </c>
      <c r="E169" s="28" t="s">
        <v>2609</v>
      </c>
      <c r="F169" s="29">
        <v>19</v>
      </c>
      <c r="G169" s="42">
        <v>4591.8199769822777</v>
      </c>
      <c r="H169" s="23">
        <f t="shared" si="4"/>
        <v>87244.579562663275</v>
      </c>
      <c r="I169" s="37"/>
      <c r="J169" s="188">
        <v>0.375</v>
      </c>
      <c r="K169" s="189"/>
    </row>
    <row r="170" spans="1:11" ht="15" customHeight="1">
      <c r="A170" s="24">
        <v>169</v>
      </c>
      <c r="B170" s="40">
        <v>411207</v>
      </c>
      <c r="C170" s="43" t="s">
        <v>12</v>
      </c>
      <c r="D170" s="28" t="s">
        <v>9726</v>
      </c>
      <c r="E170" s="28" t="s">
        <v>9727</v>
      </c>
      <c r="F170" s="29">
        <v>19</v>
      </c>
      <c r="G170" s="42">
        <v>4591.8199769822777</v>
      </c>
      <c r="H170" s="23">
        <f t="shared" si="4"/>
        <v>87244.579562663275</v>
      </c>
      <c r="I170" s="37"/>
      <c r="J170" s="188">
        <v>0.29166666666666669</v>
      </c>
      <c r="K170" s="109" t="s">
        <v>6652</v>
      </c>
    </row>
    <row r="171" spans="1:11" ht="15" customHeight="1">
      <c r="A171" s="24">
        <v>170</v>
      </c>
      <c r="B171" s="39">
        <v>411601</v>
      </c>
      <c r="C171" s="38" t="s">
        <v>12</v>
      </c>
      <c r="D171" s="28" t="s">
        <v>2575</v>
      </c>
      <c r="E171" s="28" t="s">
        <v>2574</v>
      </c>
      <c r="F171" s="29">
        <v>1</v>
      </c>
      <c r="G171" s="18">
        <v>4591.8199769822777</v>
      </c>
      <c r="H171" s="23">
        <f t="shared" si="4"/>
        <v>4591.8199769822777</v>
      </c>
      <c r="I171" s="23"/>
      <c r="J171" s="168">
        <v>0.33333333333333331</v>
      </c>
    </row>
    <row r="172" spans="1:11" ht="15" customHeight="1">
      <c r="A172" s="24">
        <v>171</v>
      </c>
      <c r="B172" s="39">
        <v>411601</v>
      </c>
      <c r="C172" s="38" t="s">
        <v>12</v>
      </c>
      <c r="D172" s="28" t="s">
        <v>2575</v>
      </c>
      <c r="E172" s="28" t="s">
        <v>2576</v>
      </c>
      <c r="F172" s="29">
        <v>1</v>
      </c>
      <c r="G172" s="18">
        <v>4591.8199769822777</v>
      </c>
      <c r="H172" s="23">
        <f t="shared" si="4"/>
        <v>4591.8199769822777</v>
      </c>
      <c r="I172" s="23"/>
      <c r="J172" s="168">
        <v>0.33333333333333331</v>
      </c>
    </row>
    <row r="173" spans="1:11" ht="15" customHeight="1">
      <c r="A173" s="24">
        <v>172</v>
      </c>
      <c r="B173" s="39">
        <v>411601</v>
      </c>
      <c r="C173" s="38" t="s">
        <v>12</v>
      </c>
      <c r="D173" s="28" t="s">
        <v>2575</v>
      </c>
      <c r="E173" s="28" t="s">
        <v>2577</v>
      </c>
      <c r="F173" s="29">
        <v>1</v>
      </c>
      <c r="G173" s="18">
        <v>4591.8199769822777</v>
      </c>
      <c r="H173" s="23">
        <f t="shared" si="4"/>
        <v>4591.8199769822777</v>
      </c>
      <c r="I173" s="23"/>
      <c r="J173" s="168">
        <v>0.33333333333333331</v>
      </c>
    </row>
    <row r="174" spans="1:11" ht="15" customHeight="1">
      <c r="A174" s="24">
        <v>173</v>
      </c>
      <c r="B174" s="39">
        <v>411601</v>
      </c>
      <c r="C174" s="38" t="s">
        <v>12</v>
      </c>
      <c r="D174" s="28" t="s">
        <v>2575</v>
      </c>
      <c r="E174" s="28" t="s">
        <v>2578</v>
      </c>
      <c r="F174" s="29">
        <v>1</v>
      </c>
      <c r="G174" s="18">
        <v>4591.8199769822777</v>
      </c>
      <c r="H174" s="23">
        <f t="shared" si="4"/>
        <v>4591.8199769822777</v>
      </c>
      <c r="I174" s="23"/>
      <c r="J174" s="168">
        <v>0.33333333333333331</v>
      </c>
    </row>
    <row r="175" spans="1:11" ht="15" customHeight="1">
      <c r="A175" s="24">
        <v>174</v>
      </c>
      <c r="B175" s="39">
        <v>411601</v>
      </c>
      <c r="C175" s="38" t="s">
        <v>12</v>
      </c>
      <c r="D175" s="28" t="s">
        <v>2575</v>
      </c>
      <c r="E175" s="28" t="s">
        <v>2579</v>
      </c>
      <c r="F175" s="29">
        <v>1</v>
      </c>
      <c r="G175" s="18">
        <v>4591.8199769822777</v>
      </c>
      <c r="H175" s="23">
        <f t="shared" si="4"/>
        <v>4591.8199769822777</v>
      </c>
      <c r="I175" s="23"/>
      <c r="J175" s="168">
        <v>0.33333333333333331</v>
      </c>
    </row>
    <row r="176" spans="1:11" ht="15" customHeight="1">
      <c r="A176" s="24">
        <v>175</v>
      </c>
      <c r="B176" s="39">
        <v>411601</v>
      </c>
      <c r="C176" s="38" t="s">
        <v>12</v>
      </c>
      <c r="D176" s="28" t="s">
        <v>2575</v>
      </c>
      <c r="E176" s="28" t="s">
        <v>2580</v>
      </c>
      <c r="F176" s="29">
        <v>1</v>
      </c>
      <c r="G176" s="18">
        <v>4591.8199769822777</v>
      </c>
      <c r="H176" s="23">
        <f t="shared" si="4"/>
        <v>4591.8199769822777</v>
      </c>
      <c r="I176" s="23"/>
      <c r="J176" s="168">
        <v>0.33333333333333331</v>
      </c>
    </row>
    <row r="177" spans="1:11" ht="15" customHeight="1">
      <c r="A177" s="24">
        <v>176</v>
      </c>
      <c r="B177" s="39">
        <v>411601</v>
      </c>
      <c r="C177" s="38" t="s">
        <v>12</v>
      </c>
      <c r="D177" s="28" t="s">
        <v>2575</v>
      </c>
      <c r="E177" s="28" t="s">
        <v>2569</v>
      </c>
      <c r="F177" s="29">
        <v>1</v>
      </c>
      <c r="G177" s="18">
        <v>4591.8199769822777</v>
      </c>
      <c r="H177" s="23">
        <f t="shared" si="4"/>
        <v>4591.8199769822777</v>
      </c>
      <c r="I177" s="23"/>
      <c r="J177" s="168">
        <v>0.33333333333333331</v>
      </c>
    </row>
    <row r="178" spans="1:11" ht="15" customHeight="1">
      <c r="A178" s="24">
        <v>177</v>
      </c>
      <c r="B178" s="39">
        <v>411601</v>
      </c>
      <c r="C178" s="38" t="s">
        <v>12</v>
      </c>
      <c r="D178" s="28" t="s">
        <v>2575</v>
      </c>
      <c r="E178" s="28" t="s">
        <v>2581</v>
      </c>
      <c r="F178" s="29">
        <v>1</v>
      </c>
      <c r="G178" s="18">
        <v>4591.8199769822777</v>
      </c>
      <c r="H178" s="23">
        <f t="shared" si="4"/>
        <v>4591.8199769822777</v>
      </c>
      <c r="I178" s="23"/>
      <c r="J178" s="168">
        <v>0.33333333333333331</v>
      </c>
    </row>
    <row r="179" spans="1:11" ht="15" customHeight="1">
      <c r="A179" s="24">
        <v>178</v>
      </c>
      <c r="B179" s="39">
        <v>411601</v>
      </c>
      <c r="C179" s="38" t="s">
        <v>12</v>
      </c>
      <c r="D179" s="28" t="s">
        <v>2575</v>
      </c>
      <c r="E179" s="28" t="s">
        <v>2582</v>
      </c>
      <c r="F179" s="29">
        <v>1</v>
      </c>
      <c r="G179" s="18">
        <v>4591.8199769822777</v>
      </c>
      <c r="H179" s="23">
        <f t="shared" si="4"/>
        <v>4591.8199769822777</v>
      </c>
      <c r="I179" s="23"/>
      <c r="J179" s="168">
        <v>0.33333333333333331</v>
      </c>
    </row>
    <row r="180" spans="1:11" ht="15" customHeight="1">
      <c r="A180" s="24">
        <v>179</v>
      </c>
      <c r="B180" s="40">
        <v>411601</v>
      </c>
      <c r="C180" s="43" t="s">
        <v>12</v>
      </c>
      <c r="D180" s="28" t="s">
        <v>2575</v>
      </c>
      <c r="E180" s="28" t="s">
        <v>2609</v>
      </c>
      <c r="F180" s="29">
        <v>19</v>
      </c>
      <c r="G180" s="42">
        <v>4591.8199769822777</v>
      </c>
      <c r="H180" s="23">
        <f t="shared" si="4"/>
        <v>87244.579562663275</v>
      </c>
      <c r="I180" s="187"/>
      <c r="J180" s="189">
        <v>0.33333333333333331</v>
      </c>
      <c r="K180" s="189"/>
    </row>
    <row r="181" spans="1:11" ht="15" customHeight="1">
      <c r="A181" s="24">
        <v>180</v>
      </c>
      <c r="B181" s="40">
        <v>411601</v>
      </c>
      <c r="C181" s="43" t="s">
        <v>12</v>
      </c>
      <c r="D181" s="28" t="s">
        <v>9728</v>
      </c>
      <c r="E181" s="28" t="s">
        <v>9727</v>
      </c>
      <c r="F181" s="29">
        <v>19</v>
      </c>
      <c r="G181" s="42">
        <v>4591.8199769822777</v>
      </c>
      <c r="H181" s="23">
        <f t="shared" si="4"/>
        <v>87244.579562663275</v>
      </c>
      <c r="I181" s="187"/>
      <c r="J181" s="189">
        <v>0.29166666666666669</v>
      </c>
      <c r="K181" s="109" t="s">
        <v>6652</v>
      </c>
    </row>
    <row r="182" spans="1:11" ht="15" customHeight="1">
      <c r="A182" s="24">
        <v>181</v>
      </c>
      <c r="B182" s="39">
        <v>411204</v>
      </c>
      <c r="C182" s="38" t="s">
        <v>12</v>
      </c>
      <c r="D182" s="28" t="s">
        <v>41</v>
      </c>
      <c r="E182" s="28" t="s">
        <v>2575</v>
      </c>
      <c r="F182" s="29">
        <v>1</v>
      </c>
      <c r="G182" s="18">
        <v>4591.8199769822777</v>
      </c>
      <c r="H182" s="23">
        <f t="shared" si="4"/>
        <v>4591.8199769822777</v>
      </c>
      <c r="I182" s="23"/>
      <c r="J182" s="168">
        <v>0.33333333333333331</v>
      </c>
    </row>
    <row r="183" spans="1:11" ht="15" customHeight="1">
      <c r="A183" s="24">
        <v>182</v>
      </c>
      <c r="B183" s="39">
        <v>411204</v>
      </c>
      <c r="C183" s="38" t="s">
        <v>12</v>
      </c>
      <c r="D183" s="28" t="s">
        <v>41</v>
      </c>
      <c r="E183" s="28" t="s">
        <v>2609</v>
      </c>
      <c r="F183" s="29">
        <v>1</v>
      </c>
      <c r="G183" s="18">
        <v>4591.8199769822777</v>
      </c>
      <c r="H183" s="23">
        <f t="shared" si="4"/>
        <v>4591.8199769822777</v>
      </c>
      <c r="I183" s="23"/>
      <c r="J183" s="168">
        <v>0.33333333333333331</v>
      </c>
    </row>
    <row r="184" spans="1:11" ht="15" customHeight="1">
      <c r="A184" s="24">
        <v>183</v>
      </c>
      <c r="B184" s="39">
        <v>614860</v>
      </c>
      <c r="C184" s="5" t="s">
        <v>220</v>
      </c>
      <c r="D184" s="28" t="s">
        <v>590</v>
      </c>
      <c r="E184" s="28" t="s">
        <v>2573</v>
      </c>
      <c r="F184" s="29">
        <v>1</v>
      </c>
      <c r="G184" s="18">
        <v>31221.384429813701</v>
      </c>
      <c r="H184" s="23">
        <f t="shared" si="4"/>
        <v>31221.384429813701</v>
      </c>
      <c r="I184" s="18"/>
      <c r="J184" s="171">
        <v>0.33333333333333331</v>
      </c>
    </row>
    <row r="185" spans="1:11" ht="15" customHeight="1">
      <c r="A185" s="24">
        <v>184</v>
      </c>
      <c r="B185" s="39">
        <v>614860</v>
      </c>
      <c r="C185" s="5" t="s">
        <v>220</v>
      </c>
      <c r="D185" s="28" t="s">
        <v>590</v>
      </c>
      <c r="E185" s="28" t="s">
        <v>617</v>
      </c>
      <c r="F185" s="29">
        <v>1</v>
      </c>
      <c r="G185" s="18">
        <v>31221.384429813701</v>
      </c>
      <c r="H185" s="23">
        <f t="shared" si="4"/>
        <v>31221.384429813701</v>
      </c>
      <c r="I185" s="18"/>
      <c r="J185" s="171">
        <v>0.33333333333333331</v>
      </c>
    </row>
    <row r="186" spans="1:11" ht="15" customHeight="1">
      <c r="A186" s="24">
        <v>185</v>
      </c>
      <c r="B186" s="39">
        <v>616963</v>
      </c>
      <c r="C186" s="5" t="s">
        <v>220</v>
      </c>
      <c r="D186" s="28" t="s">
        <v>223</v>
      </c>
      <c r="E186" s="28" t="s">
        <v>2590</v>
      </c>
      <c r="F186" s="29">
        <v>1</v>
      </c>
      <c r="G186" s="18">
        <v>4591.8199769822777</v>
      </c>
      <c r="H186" s="23">
        <f t="shared" si="4"/>
        <v>4591.8199769822777</v>
      </c>
      <c r="I186" s="18"/>
      <c r="J186" s="171">
        <v>0.33333333333333331</v>
      </c>
    </row>
    <row r="187" spans="1:11" ht="15" customHeight="1">
      <c r="A187" s="24">
        <v>186</v>
      </c>
      <c r="B187" s="39">
        <v>616903</v>
      </c>
      <c r="C187" s="5" t="s">
        <v>220</v>
      </c>
      <c r="D187" s="28" t="s">
        <v>225</v>
      </c>
      <c r="E187" s="28" t="s">
        <v>250</v>
      </c>
      <c r="F187" s="29">
        <v>18</v>
      </c>
      <c r="G187" s="18">
        <v>2755.0919861893667</v>
      </c>
      <c r="H187" s="23">
        <f t="shared" si="4"/>
        <v>49591.655751408602</v>
      </c>
      <c r="I187" s="18"/>
      <c r="J187" s="171">
        <v>0.33333333333333331</v>
      </c>
    </row>
    <row r="188" spans="1:11" ht="15" customHeight="1">
      <c r="A188" s="24">
        <v>187</v>
      </c>
      <c r="B188" s="39">
        <v>616903</v>
      </c>
      <c r="C188" s="5" t="s">
        <v>220</v>
      </c>
      <c r="D188" s="28" t="s">
        <v>221</v>
      </c>
      <c r="E188" s="28" t="s">
        <v>2591</v>
      </c>
      <c r="F188" s="29">
        <v>1</v>
      </c>
      <c r="G188" s="18">
        <v>2755.0919861893667</v>
      </c>
      <c r="H188" s="23">
        <f t="shared" si="4"/>
        <v>2755.0919861893667</v>
      </c>
      <c r="I188" s="18"/>
      <c r="J188" s="171">
        <v>0.33333333333333331</v>
      </c>
    </row>
    <row r="189" spans="1:11" ht="15" customHeight="1">
      <c r="A189" s="24">
        <v>188</v>
      </c>
      <c r="B189" s="39">
        <v>616903</v>
      </c>
      <c r="C189" s="5" t="s">
        <v>220</v>
      </c>
      <c r="D189" s="28" t="s">
        <v>221</v>
      </c>
      <c r="E189" s="28" t="s">
        <v>2592</v>
      </c>
      <c r="F189" s="29">
        <v>1</v>
      </c>
      <c r="G189" s="18">
        <v>2755.0919861893667</v>
      </c>
      <c r="H189" s="23">
        <f t="shared" si="4"/>
        <v>2755.0919861893667</v>
      </c>
      <c r="I189" s="18"/>
      <c r="J189" s="171">
        <v>0.33333333333333331</v>
      </c>
    </row>
    <row r="190" spans="1:11" ht="15" customHeight="1">
      <c r="A190" s="24">
        <v>189</v>
      </c>
      <c r="B190" s="39">
        <v>616925</v>
      </c>
      <c r="C190" s="5" t="s">
        <v>220</v>
      </c>
      <c r="D190" s="28" t="s">
        <v>2775</v>
      </c>
      <c r="E190" s="28" t="s">
        <v>2593</v>
      </c>
      <c r="F190" s="29">
        <v>1</v>
      </c>
      <c r="G190" s="18">
        <v>2755.0919861893667</v>
      </c>
      <c r="H190" s="23">
        <f t="shared" si="4"/>
        <v>2755.0919861893667</v>
      </c>
      <c r="I190" s="18"/>
      <c r="J190" s="171">
        <v>0.33333333333333331</v>
      </c>
    </row>
    <row r="191" spans="1:11" ht="15" customHeight="1">
      <c r="A191" s="24">
        <v>190</v>
      </c>
      <c r="B191" s="39">
        <v>616925</v>
      </c>
      <c r="C191" s="5" t="s">
        <v>220</v>
      </c>
      <c r="D191" s="28" t="s">
        <v>2775</v>
      </c>
      <c r="E191" s="28" t="s">
        <v>2594</v>
      </c>
      <c r="F191" s="29">
        <v>1</v>
      </c>
      <c r="G191" s="18">
        <v>2755.0919861893667</v>
      </c>
      <c r="H191" s="23">
        <f t="shared" si="4"/>
        <v>2755.0919861893667</v>
      </c>
      <c r="I191" s="18"/>
      <c r="J191" s="171">
        <v>0.33333333333333331</v>
      </c>
    </row>
    <row r="192" spans="1:11" ht="15" customHeight="1">
      <c r="A192" s="24">
        <v>191</v>
      </c>
      <c r="B192" s="39">
        <v>616925</v>
      </c>
      <c r="C192" s="5" t="s">
        <v>220</v>
      </c>
      <c r="D192" s="28" t="s">
        <v>2775</v>
      </c>
      <c r="E192" s="28" t="s">
        <v>2595</v>
      </c>
      <c r="F192" s="29">
        <v>1</v>
      </c>
      <c r="G192" s="18">
        <v>2755.0919861893667</v>
      </c>
      <c r="H192" s="23">
        <f t="shared" si="4"/>
        <v>2755.0919861893667</v>
      </c>
      <c r="I192" s="18"/>
      <c r="J192" s="171">
        <v>0.33333333333333331</v>
      </c>
    </row>
    <row r="193" spans="1:10" ht="15" customHeight="1">
      <c r="A193" s="24">
        <v>192</v>
      </c>
      <c r="B193" s="39">
        <v>616925</v>
      </c>
      <c r="C193" s="5" t="s">
        <v>220</v>
      </c>
      <c r="D193" s="28" t="s">
        <v>2775</v>
      </c>
      <c r="E193" s="28" t="s">
        <v>2596</v>
      </c>
      <c r="F193" s="29">
        <v>1</v>
      </c>
      <c r="G193" s="18">
        <v>2755.0919861893667</v>
      </c>
      <c r="H193" s="23">
        <f t="shared" si="4"/>
        <v>2755.0919861893667</v>
      </c>
      <c r="I193" s="18"/>
      <c r="J193" s="171">
        <v>0.33333333333333331</v>
      </c>
    </row>
    <row r="194" spans="1:10" ht="15" customHeight="1">
      <c r="A194" s="24">
        <v>193</v>
      </c>
      <c r="B194" s="39">
        <v>616925</v>
      </c>
      <c r="C194" s="5" t="s">
        <v>220</v>
      </c>
      <c r="D194" s="28" t="s">
        <v>2775</v>
      </c>
      <c r="E194" s="28" t="s">
        <v>2597</v>
      </c>
      <c r="F194" s="29">
        <v>1</v>
      </c>
      <c r="G194" s="18">
        <v>2755.0919861893667</v>
      </c>
      <c r="H194" s="23">
        <f t="shared" ref="H194:H257" si="5">F194*G194</f>
        <v>2755.0919861893667</v>
      </c>
      <c r="I194" s="18"/>
      <c r="J194" s="171">
        <v>0.33333333333333331</v>
      </c>
    </row>
    <row r="195" spans="1:10" ht="15" customHeight="1">
      <c r="A195" s="24">
        <v>194</v>
      </c>
      <c r="B195" s="39">
        <v>616925</v>
      </c>
      <c r="C195" s="5" t="s">
        <v>220</v>
      </c>
      <c r="D195" s="28" t="s">
        <v>2775</v>
      </c>
      <c r="E195" s="28" t="s">
        <v>2598</v>
      </c>
      <c r="F195" s="29">
        <v>1</v>
      </c>
      <c r="G195" s="18">
        <v>2755.0919861893667</v>
      </c>
      <c r="H195" s="23">
        <f t="shared" si="5"/>
        <v>2755.0919861893667</v>
      </c>
      <c r="I195" s="18"/>
      <c r="J195" s="171">
        <v>0.33333333333333331</v>
      </c>
    </row>
    <row r="196" spans="1:10" ht="15" customHeight="1">
      <c r="A196" s="24">
        <v>195</v>
      </c>
      <c r="B196" s="39">
        <v>616925</v>
      </c>
      <c r="C196" s="5" t="s">
        <v>220</v>
      </c>
      <c r="D196" s="28" t="s">
        <v>2775</v>
      </c>
      <c r="E196" s="28" t="s">
        <v>2599</v>
      </c>
      <c r="F196" s="29">
        <v>1</v>
      </c>
      <c r="G196" s="18">
        <v>2755.0919861893667</v>
      </c>
      <c r="H196" s="23">
        <f t="shared" si="5"/>
        <v>2755.0919861893667</v>
      </c>
      <c r="I196" s="18"/>
      <c r="J196" s="171">
        <v>0.33333333333333331</v>
      </c>
    </row>
    <row r="197" spans="1:10" ht="15" customHeight="1">
      <c r="A197" s="24">
        <v>196</v>
      </c>
      <c r="B197" s="39">
        <v>616925</v>
      </c>
      <c r="C197" s="5" t="s">
        <v>220</v>
      </c>
      <c r="D197" s="28" t="s">
        <v>2775</v>
      </c>
      <c r="E197" s="28" t="s">
        <v>2600</v>
      </c>
      <c r="F197" s="29">
        <v>1</v>
      </c>
      <c r="G197" s="18">
        <v>2755.0919861893667</v>
      </c>
      <c r="H197" s="23">
        <f t="shared" si="5"/>
        <v>2755.0919861893667</v>
      </c>
      <c r="I197" s="18"/>
      <c r="J197" s="171">
        <v>0.33333333333333331</v>
      </c>
    </row>
    <row r="198" spans="1:10" ht="15" customHeight="1">
      <c r="A198" s="24">
        <v>197</v>
      </c>
      <c r="B198" s="39">
        <v>616925</v>
      </c>
      <c r="C198" s="5" t="s">
        <v>220</v>
      </c>
      <c r="D198" s="28" t="s">
        <v>2775</v>
      </c>
      <c r="E198" s="28" t="s">
        <v>2601</v>
      </c>
      <c r="F198" s="29">
        <v>1</v>
      </c>
      <c r="G198" s="18">
        <v>2755.0919861893667</v>
      </c>
      <c r="H198" s="23">
        <f t="shared" si="5"/>
        <v>2755.0919861893667</v>
      </c>
      <c r="I198" s="18"/>
      <c r="J198" s="171">
        <v>0.33333333333333331</v>
      </c>
    </row>
    <row r="199" spans="1:10" ht="15" customHeight="1">
      <c r="A199" s="24">
        <v>198</v>
      </c>
      <c r="B199" s="39">
        <v>616925</v>
      </c>
      <c r="C199" s="5" t="s">
        <v>220</v>
      </c>
      <c r="D199" s="28" t="s">
        <v>2775</v>
      </c>
      <c r="E199" s="28" t="s">
        <v>2602</v>
      </c>
      <c r="F199" s="29">
        <v>1</v>
      </c>
      <c r="G199" s="18">
        <v>2755.0919861893667</v>
      </c>
      <c r="H199" s="23">
        <f t="shared" si="5"/>
        <v>2755.0919861893667</v>
      </c>
      <c r="I199" s="18"/>
      <c r="J199" s="171">
        <v>0.33333333333333331</v>
      </c>
    </row>
    <row r="200" spans="1:10" ht="15" customHeight="1">
      <c r="A200" s="24">
        <v>199</v>
      </c>
      <c r="B200" s="39">
        <v>616925</v>
      </c>
      <c r="C200" s="5" t="s">
        <v>220</v>
      </c>
      <c r="D200" s="28" t="s">
        <v>2775</v>
      </c>
      <c r="E200" s="28" t="s">
        <v>2603</v>
      </c>
      <c r="F200" s="29">
        <v>1</v>
      </c>
      <c r="G200" s="18">
        <v>2755.0919861893667</v>
      </c>
      <c r="H200" s="23">
        <f t="shared" si="5"/>
        <v>2755.0919861893667</v>
      </c>
      <c r="I200" s="18"/>
      <c r="J200" s="171">
        <v>0.33333333333333331</v>
      </c>
    </row>
    <row r="201" spans="1:10" ht="15" customHeight="1">
      <c r="A201" s="24">
        <v>200</v>
      </c>
      <c r="B201" s="39">
        <v>616925</v>
      </c>
      <c r="C201" s="5" t="s">
        <v>220</v>
      </c>
      <c r="D201" s="28" t="s">
        <v>2775</v>
      </c>
      <c r="E201" s="28" t="s">
        <v>2604</v>
      </c>
      <c r="F201" s="29">
        <v>1</v>
      </c>
      <c r="G201" s="18">
        <v>2755.0919861893667</v>
      </c>
      <c r="H201" s="23">
        <f t="shared" si="5"/>
        <v>2755.0919861893667</v>
      </c>
      <c r="I201" s="18"/>
      <c r="J201" s="171">
        <v>0.33333333333333331</v>
      </c>
    </row>
    <row r="202" spans="1:10" ht="15" customHeight="1">
      <c r="A202" s="24">
        <v>201</v>
      </c>
      <c r="B202" s="39">
        <v>616925</v>
      </c>
      <c r="C202" s="5" t="s">
        <v>220</v>
      </c>
      <c r="D202" s="28" t="s">
        <v>2775</v>
      </c>
      <c r="E202" s="28" t="s">
        <v>2605</v>
      </c>
      <c r="F202" s="29">
        <v>1</v>
      </c>
      <c r="G202" s="18">
        <v>2755.0919861893667</v>
      </c>
      <c r="H202" s="23">
        <f t="shared" si="5"/>
        <v>2755.0919861893667</v>
      </c>
      <c r="I202" s="18"/>
      <c r="J202" s="171">
        <v>0.33333333333333331</v>
      </c>
    </row>
    <row r="203" spans="1:10" ht="15" customHeight="1">
      <c r="A203" s="24">
        <v>202</v>
      </c>
      <c r="B203" s="39">
        <v>616925</v>
      </c>
      <c r="C203" s="5" t="s">
        <v>220</v>
      </c>
      <c r="D203" s="28" t="s">
        <v>2775</v>
      </c>
      <c r="E203" s="28" t="s">
        <v>2606</v>
      </c>
      <c r="F203" s="29">
        <v>1</v>
      </c>
      <c r="G203" s="18">
        <v>2755.0919861893667</v>
      </c>
      <c r="H203" s="23">
        <f t="shared" si="5"/>
        <v>2755.0919861893667</v>
      </c>
      <c r="I203" s="18"/>
      <c r="J203" s="171">
        <v>0.33333333333333331</v>
      </c>
    </row>
    <row r="204" spans="1:10" ht="15" customHeight="1">
      <c r="A204" s="24">
        <v>203</v>
      </c>
      <c r="B204" s="39">
        <v>616925</v>
      </c>
      <c r="C204" s="5" t="s">
        <v>220</v>
      </c>
      <c r="D204" s="28" t="s">
        <v>2775</v>
      </c>
      <c r="E204" s="28" t="s">
        <v>2607</v>
      </c>
      <c r="F204" s="29">
        <v>1</v>
      </c>
      <c r="G204" s="18">
        <v>2755.0919861893667</v>
      </c>
      <c r="H204" s="23">
        <f t="shared" si="5"/>
        <v>2755.0919861893667</v>
      </c>
      <c r="I204" s="18"/>
      <c r="J204" s="171">
        <v>0.33333333333333331</v>
      </c>
    </row>
    <row r="205" spans="1:10" ht="15" customHeight="1">
      <c r="A205" s="24">
        <v>204</v>
      </c>
      <c r="B205" s="39">
        <v>616925</v>
      </c>
      <c r="C205" s="5" t="s">
        <v>220</v>
      </c>
      <c r="D205" s="28" t="s">
        <v>2775</v>
      </c>
      <c r="E205" s="28" t="s">
        <v>2608</v>
      </c>
      <c r="F205" s="29">
        <v>1</v>
      </c>
      <c r="G205" s="18">
        <v>2755.0919861893667</v>
      </c>
      <c r="H205" s="23">
        <f t="shared" si="5"/>
        <v>2755.0919861893667</v>
      </c>
      <c r="I205" s="18"/>
      <c r="J205" s="171">
        <v>0.33333333333333331</v>
      </c>
    </row>
    <row r="206" spans="1:10" ht="15" customHeight="1">
      <c r="A206" s="24">
        <v>205</v>
      </c>
      <c r="B206" s="39">
        <v>616925</v>
      </c>
      <c r="C206" s="5" t="s">
        <v>220</v>
      </c>
      <c r="D206" s="28" t="s">
        <v>2775</v>
      </c>
      <c r="E206" s="28" t="s">
        <v>2609</v>
      </c>
      <c r="F206" s="29">
        <v>1</v>
      </c>
      <c r="G206" s="18">
        <v>2755.0919861893667</v>
      </c>
      <c r="H206" s="23">
        <f t="shared" si="5"/>
        <v>2755.0919861893667</v>
      </c>
      <c r="I206" s="18"/>
      <c r="J206" s="171">
        <v>0.33333333333333331</v>
      </c>
    </row>
    <row r="207" spans="1:10" ht="15" customHeight="1">
      <c r="A207" s="24">
        <v>206</v>
      </c>
      <c r="B207" s="39">
        <v>616925</v>
      </c>
      <c r="C207" s="5" t="s">
        <v>220</v>
      </c>
      <c r="D207" s="28" t="s">
        <v>2775</v>
      </c>
      <c r="E207" s="28" t="s">
        <v>2610</v>
      </c>
      <c r="F207" s="29">
        <v>1</v>
      </c>
      <c r="G207" s="18">
        <v>2755.0919861893667</v>
      </c>
      <c r="H207" s="23">
        <f t="shared" si="5"/>
        <v>2755.0919861893667</v>
      </c>
      <c r="I207" s="18"/>
      <c r="J207" s="171">
        <v>0.33333333333333331</v>
      </c>
    </row>
    <row r="208" spans="1:10" ht="15" customHeight="1">
      <c r="A208" s="24">
        <v>207</v>
      </c>
      <c r="B208" s="39">
        <v>616925</v>
      </c>
      <c r="C208" s="5" t="s">
        <v>220</v>
      </c>
      <c r="D208" s="28" t="s">
        <v>2775</v>
      </c>
      <c r="E208" s="28" t="s">
        <v>2611</v>
      </c>
      <c r="F208" s="29">
        <v>1</v>
      </c>
      <c r="G208" s="18">
        <v>2755.0919861893667</v>
      </c>
      <c r="H208" s="23">
        <f t="shared" si="5"/>
        <v>2755.0919861893667</v>
      </c>
      <c r="I208" s="18"/>
      <c r="J208" s="171">
        <v>0.33333333333333331</v>
      </c>
    </row>
    <row r="209" spans="1:10" ht="15" customHeight="1">
      <c r="A209" s="24">
        <v>208</v>
      </c>
      <c r="B209" s="39">
        <v>616925</v>
      </c>
      <c r="C209" s="5" t="s">
        <v>220</v>
      </c>
      <c r="D209" s="28" t="s">
        <v>2775</v>
      </c>
      <c r="E209" s="28" t="s">
        <v>2612</v>
      </c>
      <c r="F209" s="29">
        <v>1</v>
      </c>
      <c r="G209" s="18">
        <v>2755.0919861893667</v>
      </c>
      <c r="H209" s="23">
        <f t="shared" si="5"/>
        <v>2755.0919861893667</v>
      </c>
      <c r="I209" s="18"/>
      <c r="J209" s="171">
        <v>0.33333333333333331</v>
      </c>
    </row>
    <row r="210" spans="1:10" ht="15" customHeight="1">
      <c r="A210" s="24">
        <v>209</v>
      </c>
      <c r="B210" s="39">
        <v>616925</v>
      </c>
      <c r="C210" s="5" t="s">
        <v>220</v>
      </c>
      <c r="D210" s="28" t="s">
        <v>2775</v>
      </c>
      <c r="E210" s="28" t="s">
        <v>2613</v>
      </c>
      <c r="F210" s="29">
        <v>1</v>
      </c>
      <c r="G210" s="18">
        <v>2755.0919861893667</v>
      </c>
      <c r="H210" s="23">
        <f t="shared" si="5"/>
        <v>2755.0919861893667</v>
      </c>
      <c r="I210" s="18"/>
      <c r="J210" s="171">
        <v>0.33333333333333331</v>
      </c>
    </row>
    <row r="211" spans="1:10" ht="15" customHeight="1">
      <c r="A211" s="24">
        <v>210</v>
      </c>
      <c r="B211" s="39">
        <v>616925</v>
      </c>
      <c r="C211" s="5" t="s">
        <v>220</v>
      </c>
      <c r="D211" s="28" t="s">
        <v>2775</v>
      </c>
      <c r="E211" s="28" t="s">
        <v>2614</v>
      </c>
      <c r="F211" s="29">
        <v>1</v>
      </c>
      <c r="G211" s="18">
        <v>2755.0919861893667</v>
      </c>
      <c r="H211" s="23">
        <f t="shared" si="5"/>
        <v>2755.0919861893667</v>
      </c>
      <c r="I211" s="18"/>
      <c r="J211" s="171">
        <v>0.33333333333333331</v>
      </c>
    </row>
    <row r="212" spans="1:10" ht="15" customHeight="1">
      <c r="A212" s="24">
        <v>211</v>
      </c>
      <c r="B212" s="39">
        <v>616925</v>
      </c>
      <c r="C212" s="5" t="s">
        <v>220</v>
      </c>
      <c r="D212" s="28" t="s">
        <v>2775</v>
      </c>
      <c r="E212" s="28" t="s">
        <v>253</v>
      </c>
      <c r="F212" s="29">
        <v>1</v>
      </c>
      <c r="G212" s="18">
        <v>2755.0919861893667</v>
      </c>
      <c r="H212" s="23">
        <f t="shared" si="5"/>
        <v>2755.0919861893667</v>
      </c>
      <c r="I212" s="18"/>
      <c r="J212" s="171">
        <v>0.33333333333333331</v>
      </c>
    </row>
    <row r="213" spans="1:10" ht="15" customHeight="1">
      <c r="A213" s="24">
        <v>212</v>
      </c>
      <c r="B213" s="39">
        <v>616925</v>
      </c>
      <c r="C213" s="5" t="s">
        <v>220</v>
      </c>
      <c r="D213" s="28" t="s">
        <v>2775</v>
      </c>
      <c r="E213" s="28" t="s">
        <v>2579</v>
      </c>
      <c r="F213" s="29">
        <v>1</v>
      </c>
      <c r="G213" s="18">
        <v>2755.0919861893667</v>
      </c>
      <c r="H213" s="23">
        <f t="shared" si="5"/>
        <v>2755.0919861893667</v>
      </c>
      <c r="I213" s="18"/>
      <c r="J213" s="171">
        <v>0.33333333333333331</v>
      </c>
    </row>
    <row r="214" spans="1:10" ht="15" customHeight="1">
      <c r="A214" s="24">
        <v>213</v>
      </c>
      <c r="B214" s="39">
        <v>616925</v>
      </c>
      <c r="C214" s="5" t="s">
        <v>220</v>
      </c>
      <c r="D214" s="28" t="s">
        <v>2775</v>
      </c>
      <c r="E214" s="28" t="s">
        <v>2615</v>
      </c>
      <c r="F214" s="29">
        <v>1</v>
      </c>
      <c r="G214" s="18">
        <v>2755.0919861893667</v>
      </c>
      <c r="H214" s="23">
        <f t="shared" si="5"/>
        <v>2755.0919861893667</v>
      </c>
      <c r="I214" s="18"/>
      <c r="J214" s="171">
        <v>0.33333333333333331</v>
      </c>
    </row>
    <row r="215" spans="1:10" ht="15" customHeight="1">
      <c r="A215" s="24">
        <v>214</v>
      </c>
      <c r="B215" s="39">
        <v>616925</v>
      </c>
      <c r="C215" s="5" t="s">
        <v>220</v>
      </c>
      <c r="D215" s="28" t="s">
        <v>2775</v>
      </c>
      <c r="E215" s="28" t="s">
        <v>2580</v>
      </c>
      <c r="F215" s="29">
        <v>1</v>
      </c>
      <c r="G215" s="18">
        <v>2755.0919861893667</v>
      </c>
      <c r="H215" s="23">
        <f t="shared" si="5"/>
        <v>2755.0919861893667</v>
      </c>
      <c r="I215" s="18"/>
      <c r="J215" s="171">
        <v>0.33333333333333331</v>
      </c>
    </row>
    <row r="216" spans="1:10" ht="15" customHeight="1">
      <c r="A216" s="24">
        <v>215</v>
      </c>
      <c r="B216" s="39">
        <v>616925</v>
      </c>
      <c r="C216" s="5" t="s">
        <v>220</v>
      </c>
      <c r="D216" s="28" t="s">
        <v>2775</v>
      </c>
      <c r="E216" s="28" t="s">
        <v>2616</v>
      </c>
      <c r="F216" s="29">
        <v>1</v>
      </c>
      <c r="G216" s="18">
        <v>2755.0919861893667</v>
      </c>
      <c r="H216" s="23">
        <f t="shared" si="5"/>
        <v>2755.0919861893667</v>
      </c>
      <c r="I216" s="18"/>
      <c r="J216" s="171">
        <v>0.33333333333333331</v>
      </c>
    </row>
    <row r="217" spans="1:10" ht="15" customHeight="1">
      <c r="A217" s="24">
        <v>216</v>
      </c>
      <c r="B217" s="39">
        <v>616925</v>
      </c>
      <c r="C217" s="5" t="s">
        <v>220</v>
      </c>
      <c r="D217" s="28" t="s">
        <v>2775</v>
      </c>
      <c r="E217" s="28" t="s">
        <v>2617</v>
      </c>
      <c r="F217" s="29">
        <v>1</v>
      </c>
      <c r="G217" s="18">
        <v>2755.0919861893667</v>
      </c>
      <c r="H217" s="23">
        <f t="shared" si="5"/>
        <v>2755.0919861893667</v>
      </c>
      <c r="I217" s="18"/>
      <c r="J217" s="171">
        <v>0.33333333333333331</v>
      </c>
    </row>
    <row r="218" spans="1:10" ht="15" customHeight="1">
      <c r="A218" s="24">
        <v>217</v>
      </c>
      <c r="B218" s="39">
        <v>616925</v>
      </c>
      <c r="C218" s="5" t="s">
        <v>220</v>
      </c>
      <c r="D218" s="28" t="s">
        <v>2775</v>
      </c>
      <c r="E218" s="28" t="s">
        <v>2618</v>
      </c>
      <c r="F218" s="29">
        <v>1</v>
      </c>
      <c r="G218" s="18">
        <v>2755.0919861893667</v>
      </c>
      <c r="H218" s="23">
        <f t="shared" si="5"/>
        <v>2755.0919861893667</v>
      </c>
      <c r="I218" s="18"/>
      <c r="J218" s="171">
        <v>0.33333333333333331</v>
      </c>
    </row>
    <row r="219" spans="1:10" ht="15" customHeight="1">
      <c r="A219" s="24">
        <v>218</v>
      </c>
      <c r="B219" s="39">
        <v>616925</v>
      </c>
      <c r="C219" s="5" t="s">
        <v>220</v>
      </c>
      <c r="D219" s="28" t="s">
        <v>2775</v>
      </c>
      <c r="E219" s="28" t="s">
        <v>2619</v>
      </c>
      <c r="F219" s="29">
        <v>1</v>
      </c>
      <c r="G219" s="18">
        <v>2755.0919861893667</v>
      </c>
      <c r="H219" s="23">
        <f t="shared" si="5"/>
        <v>2755.0919861893667</v>
      </c>
      <c r="I219" s="18"/>
      <c r="J219" s="171">
        <v>0.33333333333333331</v>
      </c>
    </row>
    <row r="220" spans="1:10" ht="15" customHeight="1">
      <c r="A220" s="24">
        <v>219</v>
      </c>
      <c r="B220" s="39">
        <v>616925</v>
      </c>
      <c r="C220" s="5" t="s">
        <v>220</v>
      </c>
      <c r="D220" s="28" t="s">
        <v>2775</v>
      </c>
      <c r="E220" s="28" t="s">
        <v>2620</v>
      </c>
      <c r="F220" s="29">
        <v>1</v>
      </c>
      <c r="G220" s="18">
        <v>2755.0919861893667</v>
      </c>
      <c r="H220" s="23">
        <f t="shared" si="5"/>
        <v>2755.0919861893667</v>
      </c>
      <c r="I220" s="18"/>
      <c r="J220" s="171">
        <v>0.33333333333333331</v>
      </c>
    </row>
    <row r="221" spans="1:10" ht="15" customHeight="1">
      <c r="A221" s="24">
        <v>220</v>
      </c>
      <c r="B221" s="39">
        <v>616925</v>
      </c>
      <c r="C221" s="5" t="s">
        <v>220</v>
      </c>
      <c r="D221" s="28" t="s">
        <v>2775</v>
      </c>
      <c r="E221" s="28" t="s">
        <v>2621</v>
      </c>
      <c r="F221" s="29">
        <v>1</v>
      </c>
      <c r="G221" s="18">
        <v>2755.0919861893667</v>
      </c>
      <c r="H221" s="23">
        <f t="shared" si="5"/>
        <v>2755.0919861893667</v>
      </c>
      <c r="I221" s="18"/>
      <c r="J221" s="171">
        <v>0.33333333333333331</v>
      </c>
    </row>
    <row r="222" spans="1:10" ht="15" customHeight="1">
      <c r="A222" s="24">
        <v>221</v>
      </c>
      <c r="B222" s="39">
        <v>616925</v>
      </c>
      <c r="C222" s="5" t="s">
        <v>220</v>
      </c>
      <c r="D222" s="28" t="s">
        <v>2775</v>
      </c>
      <c r="E222" s="28" t="s">
        <v>2622</v>
      </c>
      <c r="F222" s="29">
        <v>1</v>
      </c>
      <c r="G222" s="18">
        <v>2755.0919861893667</v>
      </c>
      <c r="H222" s="23">
        <f t="shared" si="5"/>
        <v>2755.0919861893667</v>
      </c>
      <c r="I222" s="18"/>
      <c r="J222" s="171">
        <v>0.33333333333333331</v>
      </c>
    </row>
    <row r="223" spans="1:10" ht="15" customHeight="1">
      <c r="A223" s="24">
        <v>222</v>
      </c>
      <c r="B223" s="39">
        <v>616925</v>
      </c>
      <c r="C223" s="5" t="s">
        <v>220</v>
      </c>
      <c r="D223" s="28" t="s">
        <v>2775</v>
      </c>
      <c r="E223" s="28" t="s">
        <v>2623</v>
      </c>
      <c r="F223" s="29">
        <v>1</v>
      </c>
      <c r="G223" s="18">
        <v>2755.0919861893667</v>
      </c>
      <c r="H223" s="23">
        <f t="shared" si="5"/>
        <v>2755.0919861893667</v>
      </c>
      <c r="I223" s="18"/>
      <c r="J223" s="171">
        <v>0.33333333333333331</v>
      </c>
    </row>
    <row r="224" spans="1:10" ht="15" customHeight="1">
      <c r="A224" s="24">
        <v>223</v>
      </c>
      <c r="B224" s="39">
        <v>616925</v>
      </c>
      <c r="C224" s="5" t="s">
        <v>220</v>
      </c>
      <c r="D224" s="28" t="s">
        <v>2775</v>
      </c>
      <c r="E224" s="28" t="s">
        <v>2624</v>
      </c>
      <c r="F224" s="29">
        <v>1</v>
      </c>
      <c r="G224" s="18">
        <v>2755.0919861893667</v>
      </c>
      <c r="H224" s="23">
        <f t="shared" si="5"/>
        <v>2755.0919861893667</v>
      </c>
      <c r="I224" s="18"/>
      <c r="J224" s="171">
        <v>0.33333333333333331</v>
      </c>
    </row>
    <row r="225" spans="1:10" ht="15" customHeight="1">
      <c r="A225" s="24">
        <v>224</v>
      </c>
      <c r="B225" s="39">
        <v>616925</v>
      </c>
      <c r="C225" s="5" t="s">
        <v>220</v>
      </c>
      <c r="D225" s="28" t="s">
        <v>2775</v>
      </c>
      <c r="E225" s="28" t="s">
        <v>2625</v>
      </c>
      <c r="F225" s="29">
        <v>1</v>
      </c>
      <c r="G225" s="18">
        <v>2755.0919861893667</v>
      </c>
      <c r="H225" s="23">
        <f t="shared" si="5"/>
        <v>2755.0919861893667</v>
      </c>
      <c r="I225" s="18"/>
      <c r="J225" s="171">
        <v>0.33333333333333331</v>
      </c>
    </row>
    <row r="226" spans="1:10" ht="15" customHeight="1">
      <c r="A226" s="24">
        <v>225</v>
      </c>
      <c r="B226" s="39">
        <v>616925</v>
      </c>
      <c r="C226" s="5" t="s">
        <v>220</v>
      </c>
      <c r="D226" s="28" t="s">
        <v>2775</v>
      </c>
      <c r="E226" s="28" t="s">
        <v>2626</v>
      </c>
      <c r="F226" s="29">
        <v>1</v>
      </c>
      <c r="G226" s="18">
        <v>2755.0919861893667</v>
      </c>
      <c r="H226" s="23">
        <f t="shared" si="5"/>
        <v>2755.0919861893667</v>
      </c>
      <c r="I226" s="18"/>
      <c r="J226" s="171">
        <v>0.33333333333333331</v>
      </c>
    </row>
    <row r="227" spans="1:10" ht="15" customHeight="1">
      <c r="A227" s="24">
        <v>226</v>
      </c>
      <c r="B227" s="39">
        <v>616925</v>
      </c>
      <c r="C227" s="5" t="s">
        <v>220</v>
      </c>
      <c r="D227" s="28" t="s">
        <v>2775</v>
      </c>
      <c r="E227" s="28" t="s">
        <v>2627</v>
      </c>
      <c r="F227" s="29">
        <v>1</v>
      </c>
      <c r="G227" s="18">
        <v>2755.0919861893667</v>
      </c>
      <c r="H227" s="23">
        <f t="shared" si="5"/>
        <v>2755.0919861893667</v>
      </c>
      <c r="I227" s="18"/>
      <c r="J227" s="171">
        <v>0.33333333333333331</v>
      </c>
    </row>
    <row r="228" spans="1:10" ht="15" customHeight="1">
      <c r="A228" s="24">
        <v>227</v>
      </c>
      <c r="B228" s="39">
        <v>616925</v>
      </c>
      <c r="C228" s="5" t="s">
        <v>220</v>
      </c>
      <c r="D228" s="28" t="s">
        <v>2775</v>
      </c>
      <c r="E228" s="28" t="s">
        <v>2582</v>
      </c>
      <c r="F228" s="29">
        <v>1</v>
      </c>
      <c r="G228" s="18">
        <v>2755.0919861893667</v>
      </c>
      <c r="H228" s="23">
        <f t="shared" si="5"/>
        <v>2755.0919861893667</v>
      </c>
      <c r="I228" s="18"/>
      <c r="J228" s="171">
        <v>0.33333333333333331</v>
      </c>
    </row>
    <row r="229" spans="1:10" ht="15" customHeight="1">
      <c r="A229" s="24">
        <v>228</v>
      </c>
      <c r="B229" s="39">
        <v>616925</v>
      </c>
      <c r="C229" s="5" t="s">
        <v>220</v>
      </c>
      <c r="D229" s="28" t="s">
        <v>2775</v>
      </c>
      <c r="E229" s="28" t="s">
        <v>2628</v>
      </c>
      <c r="F229" s="29">
        <v>1</v>
      </c>
      <c r="G229" s="18">
        <v>2755.0919861893667</v>
      </c>
      <c r="H229" s="23">
        <f t="shared" si="5"/>
        <v>2755.0919861893667</v>
      </c>
      <c r="I229" s="18"/>
      <c r="J229" s="171">
        <v>0.33333333333333331</v>
      </c>
    </row>
    <row r="230" spans="1:10" ht="15" customHeight="1">
      <c r="A230" s="24">
        <v>229</v>
      </c>
      <c r="B230" s="39">
        <v>616925</v>
      </c>
      <c r="C230" s="5" t="s">
        <v>220</v>
      </c>
      <c r="D230" s="28" t="s">
        <v>2775</v>
      </c>
      <c r="E230" s="28" t="s">
        <v>2629</v>
      </c>
      <c r="F230" s="29">
        <v>1</v>
      </c>
      <c r="G230" s="18">
        <v>2755.0919861893667</v>
      </c>
      <c r="H230" s="23">
        <f t="shared" si="5"/>
        <v>2755.0919861893667</v>
      </c>
      <c r="I230" s="18"/>
      <c r="J230" s="171">
        <v>0.33333333333333331</v>
      </c>
    </row>
    <row r="231" spans="1:10" ht="15" customHeight="1">
      <c r="A231" s="24">
        <v>230</v>
      </c>
      <c r="B231" s="39">
        <v>616925</v>
      </c>
      <c r="C231" s="5" t="s">
        <v>220</v>
      </c>
      <c r="D231" s="28" t="s">
        <v>2775</v>
      </c>
      <c r="E231" s="28" t="s">
        <v>2630</v>
      </c>
      <c r="F231" s="29">
        <v>1</v>
      </c>
      <c r="G231" s="18">
        <v>2755.0919861893667</v>
      </c>
      <c r="H231" s="23">
        <f t="shared" si="5"/>
        <v>2755.0919861893667</v>
      </c>
      <c r="I231" s="18"/>
      <c r="J231" s="171">
        <v>0.33333333333333331</v>
      </c>
    </row>
    <row r="232" spans="1:10" ht="15" customHeight="1">
      <c r="A232" s="24">
        <v>231</v>
      </c>
      <c r="B232" s="39">
        <v>616925</v>
      </c>
      <c r="C232" s="5" t="s">
        <v>220</v>
      </c>
      <c r="D232" s="28" t="s">
        <v>2775</v>
      </c>
      <c r="E232" s="28" t="s">
        <v>2631</v>
      </c>
      <c r="F232" s="29">
        <v>1</v>
      </c>
      <c r="G232" s="18">
        <v>2755.0919861893667</v>
      </c>
      <c r="H232" s="23">
        <f t="shared" si="5"/>
        <v>2755.0919861893667</v>
      </c>
      <c r="I232" s="18"/>
      <c r="J232" s="171">
        <v>0.33333333333333331</v>
      </c>
    </row>
    <row r="233" spans="1:10" ht="15" customHeight="1">
      <c r="A233" s="24">
        <v>232</v>
      </c>
      <c r="B233" s="39">
        <v>616925</v>
      </c>
      <c r="C233" s="5" t="s">
        <v>220</v>
      </c>
      <c r="D233" s="28" t="s">
        <v>2775</v>
      </c>
      <c r="E233" s="28" t="s">
        <v>2632</v>
      </c>
      <c r="F233" s="29">
        <v>1</v>
      </c>
      <c r="G233" s="18">
        <v>2755.0919861893667</v>
      </c>
      <c r="H233" s="23">
        <f t="shared" si="5"/>
        <v>2755.0919861893667</v>
      </c>
      <c r="I233" s="18"/>
      <c r="J233" s="171">
        <v>0.33333333333333331</v>
      </c>
    </row>
    <row r="234" spans="1:10" ht="15" customHeight="1">
      <c r="A234" s="24">
        <v>233</v>
      </c>
      <c r="B234" s="39">
        <v>616903</v>
      </c>
      <c r="C234" s="5" t="s">
        <v>220</v>
      </c>
      <c r="D234" s="28" t="s">
        <v>226</v>
      </c>
      <c r="E234" s="28" t="s">
        <v>2633</v>
      </c>
      <c r="F234" s="29">
        <v>1</v>
      </c>
      <c r="G234" s="18">
        <v>2755.0919861893667</v>
      </c>
      <c r="H234" s="23">
        <f t="shared" si="5"/>
        <v>2755.0919861893667</v>
      </c>
      <c r="I234" s="18"/>
      <c r="J234" s="171">
        <v>0.33333333333333331</v>
      </c>
    </row>
    <row r="235" spans="1:10" ht="15" customHeight="1">
      <c r="A235" s="24">
        <v>234</v>
      </c>
      <c r="B235" s="39">
        <v>616964</v>
      </c>
      <c r="C235" s="5" t="s">
        <v>220</v>
      </c>
      <c r="D235" s="28" t="s">
        <v>230</v>
      </c>
      <c r="E235" s="28" t="s">
        <v>221</v>
      </c>
      <c r="F235" s="29">
        <v>1</v>
      </c>
      <c r="G235" s="18">
        <v>9181.645678187364</v>
      </c>
      <c r="H235" s="23">
        <f t="shared" si="5"/>
        <v>9181.645678187364</v>
      </c>
      <c r="I235" s="18"/>
      <c r="J235" s="171">
        <v>0.33333333333333331</v>
      </c>
    </row>
    <row r="236" spans="1:10" ht="15" customHeight="1">
      <c r="A236" s="24">
        <v>235</v>
      </c>
      <c r="B236" s="39">
        <v>616964</v>
      </c>
      <c r="C236" s="5" t="s">
        <v>220</v>
      </c>
      <c r="D236" s="28" t="s">
        <v>230</v>
      </c>
      <c r="E236" s="28" t="s">
        <v>254</v>
      </c>
      <c r="F236" s="29">
        <v>1</v>
      </c>
      <c r="G236" s="18">
        <v>2755.0919861893667</v>
      </c>
      <c r="H236" s="23">
        <f t="shared" si="5"/>
        <v>2755.0919861893667</v>
      </c>
      <c r="I236" s="18"/>
      <c r="J236" s="171">
        <v>0.33333333333333331</v>
      </c>
    </row>
    <row r="237" spans="1:10" ht="15" customHeight="1">
      <c r="A237" s="24">
        <v>236</v>
      </c>
      <c r="B237" s="39">
        <v>612102</v>
      </c>
      <c r="C237" s="5" t="s">
        <v>220</v>
      </c>
      <c r="D237" s="28" t="s">
        <v>631</v>
      </c>
      <c r="E237" s="28" t="s">
        <v>2648</v>
      </c>
      <c r="F237" s="29">
        <v>1</v>
      </c>
      <c r="G237" s="18">
        <v>26629.564452831422</v>
      </c>
      <c r="H237" s="23">
        <f t="shared" si="5"/>
        <v>26629.564452831422</v>
      </c>
      <c r="I237" s="18"/>
      <c r="J237" s="171">
        <v>0.33333333333333331</v>
      </c>
    </row>
    <row r="238" spans="1:10" ht="15" customHeight="1">
      <c r="A238" s="24">
        <v>237</v>
      </c>
      <c r="B238" s="39">
        <v>616965</v>
      </c>
      <c r="C238" s="5" t="s">
        <v>220</v>
      </c>
      <c r="D238" s="28" t="s">
        <v>231</v>
      </c>
      <c r="E238" s="28" t="s">
        <v>253</v>
      </c>
      <c r="F238" s="29">
        <v>1</v>
      </c>
      <c r="G238" s="18">
        <v>9181.645678187364</v>
      </c>
      <c r="H238" s="23">
        <f t="shared" si="5"/>
        <v>9181.645678187364</v>
      </c>
      <c r="I238" s="18"/>
      <c r="J238" s="171">
        <v>0.33333333333333331</v>
      </c>
    </row>
    <row r="239" spans="1:10" ht="15" customHeight="1">
      <c r="A239" s="24">
        <v>238</v>
      </c>
      <c r="B239" s="39">
        <v>614828</v>
      </c>
      <c r="C239" s="5" t="s">
        <v>220</v>
      </c>
      <c r="D239" s="28" t="s">
        <v>597</v>
      </c>
      <c r="E239" s="28" t="s">
        <v>2652</v>
      </c>
      <c r="F239" s="29">
        <v>1</v>
      </c>
      <c r="G239" s="18">
        <v>9181.645678187364</v>
      </c>
      <c r="H239" s="23">
        <f t="shared" si="5"/>
        <v>9181.645678187364</v>
      </c>
      <c r="I239" s="18"/>
      <c r="J239" s="171">
        <v>0.33333333333333331</v>
      </c>
    </row>
    <row r="240" spans="1:10" ht="15" customHeight="1">
      <c r="A240" s="24">
        <v>239</v>
      </c>
      <c r="B240" s="39">
        <v>612101</v>
      </c>
      <c r="C240" s="5" t="s">
        <v>220</v>
      </c>
      <c r="D240" s="28" t="s">
        <v>599</v>
      </c>
      <c r="E240" s="28" t="s">
        <v>2618</v>
      </c>
      <c r="F240" s="29">
        <v>1</v>
      </c>
      <c r="G240" s="18">
        <v>31221.384429813701</v>
      </c>
      <c r="H240" s="23">
        <f t="shared" si="5"/>
        <v>31221.384429813701</v>
      </c>
      <c r="I240" s="18"/>
      <c r="J240" s="171">
        <v>0.33333333333333331</v>
      </c>
    </row>
    <row r="241" spans="1:10" ht="15" customHeight="1">
      <c r="A241" s="24">
        <v>240</v>
      </c>
      <c r="B241" s="39">
        <v>614830</v>
      </c>
      <c r="C241" s="5" t="s">
        <v>220</v>
      </c>
      <c r="D241" s="28" t="s">
        <v>2653</v>
      </c>
      <c r="E241" s="28" t="s">
        <v>437</v>
      </c>
      <c r="F241" s="29">
        <v>1</v>
      </c>
      <c r="G241" s="18">
        <v>9181.645678187364</v>
      </c>
      <c r="H241" s="23">
        <f t="shared" si="5"/>
        <v>9181.645678187364</v>
      </c>
      <c r="I241" s="18"/>
      <c r="J241" s="171">
        <v>0.33333333333333331</v>
      </c>
    </row>
    <row r="242" spans="1:10" ht="15" customHeight="1">
      <c r="A242" s="24">
        <v>241</v>
      </c>
      <c r="B242" s="39">
        <v>616977</v>
      </c>
      <c r="C242" s="5" t="s">
        <v>220</v>
      </c>
      <c r="D242" s="28" t="s">
        <v>1512</v>
      </c>
      <c r="E242" s="28" t="s">
        <v>250</v>
      </c>
      <c r="F242" s="29">
        <v>1</v>
      </c>
      <c r="G242" s="18">
        <v>2755.0919861893667</v>
      </c>
      <c r="H242" s="23">
        <f t="shared" si="5"/>
        <v>2755.0919861893667</v>
      </c>
      <c r="I242" s="18"/>
      <c r="J242" s="171">
        <v>0.33333333333333331</v>
      </c>
    </row>
    <row r="243" spans="1:10" ht="15" customHeight="1">
      <c r="A243" s="24">
        <v>242</v>
      </c>
      <c r="B243" s="39">
        <v>616977</v>
      </c>
      <c r="C243" s="5" t="s">
        <v>220</v>
      </c>
      <c r="D243" s="28" t="s">
        <v>1512</v>
      </c>
      <c r="E243" s="28" t="s">
        <v>256</v>
      </c>
      <c r="F243" s="29">
        <v>1</v>
      </c>
      <c r="G243" s="18">
        <v>2755.0919861893667</v>
      </c>
      <c r="H243" s="23">
        <f t="shared" si="5"/>
        <v>2755.0919861893667</v>
      </c>
      <c r="I243" s="18"/>
      <c r="J243" s="171">
        <v>0.33333333333333331</v>
      </c>
    </row>
    <row r="244" spans="1:10" ht="15" customHeight="1">
      <c r="A244" s="24">
        <v>243</v>
      </c>
      <c r="B244" s="39">
        <v>614806</v>
      </c>
      <c r="C244" s="5" t="s">
        <v>220</v>
      </c>
      <c r="D244" s="28" t="s">
        <v>602</v>
      </c>
      <c r="E244" s="28" t="s">
        <v>619</v>
      </c>
      <c r="F244" s="29">
        <v>1</v>
      </c>
      <c r="G244" s="18">
        <v>31221.384429813701</v>
      </c>
      <c r="H244" s="23">
        <f t="shared" si="5"/>
        <v>31221.384429813701</v>
      </c>
      <c r="J244" s="171">
        <v>0.33333333333333331</v>
      </c>
    </row>
    <row r="245" spans="1:10" ht="15" customHeight="1">
      <c r="A245" s="24">
        <v>244</v>
      </c>
      <c r="B245" s="39">
        <v>614806</v>
      </c>
      <c r="C245" s="5" t="s">
        <v>220</v>
      </c>
      <c r="D245" s="28" t="s">
        <v>602</v>
      </c>
      <c r="E245" s="28" t="s">
        <v>358</v>
      </c>
      <c r="F245" s="29">
        <v>1</v>
      </c>
      <c r="G245" s="18">
        <v>31221.384429813701</v>
      </c>
      <c r="H245" s="23">
        <f t="shared" si="5"/>
        <v>31221.384429813701</v>
      </c>
      <c r="J245" s="171">
        <v>0.33333333333333331</v>
      </c>
    </row>
    <row r="246" spans="1:10" ht="15" customHeight="1">
      <c r="A246" s="24">
        <v>245</v>
      </c>
      <c r="B246" s="39">
        <v>614806</v>
      </c>
      <c r="C246" s="5" t="s">
        <v>220</v>
      </c>
      <c r="D246" s="28" t="s">
        <v>602</v>
      </c>
      <c r="E246" s="28" t="s">
        <v>602</v>
      </c>
      <c r="F246" s="29">
        <v>1</v>
      </c>
      <c r="G246" s="18">
        <v>31221.384429813701</v>
      </c>
      <c r="H246" s="23">
        <f t="shared" si="5"/>
        <v>31221.384429813701</v>
      </c>
      <c r="J246" s="171">
        <v>0.33333333333333331</v>
      </c>
    </row>
    <row r="247" spans="1:10" ht="15" customHeight="1">
      <c r="A247" s="24">
        <v>246</v>
      </c>
      <c r="B247" s="39">
        <v>614806</v>
      </c>
      <c r="C247" s="5" t="s">
        <v>220</v>
      </c>
      <c r="D247" s="28" t="s">
        <v>602</v>
      </c>
      <c r="E247" s="28" t="s">
        <v>618</v>
      </c>
      <c r="F247" s="29">
        <v>1</v>
      </c>
      <c r="G247" s="18">
        <v>31221.384429813701</v>
      </c>
      <c r="H247" s="23">
        <f t="shared" si="5"/>
        <v>31221.384429813701</v>
      </c>
      <c r="J247" s="171">
        <v>0.33333333333333331</v>
      </c>
    </row>
    <row r="248" spans="1:10" ht="15" customHeight="1">
      <c r="A248" s="24">
        <v>247</v>
      </c>
      <c r="B248" s="39">
        <v>616928</v>
      </c>
      <c r="C248" s="5" t="s">
        <v>220</v>
      </c>
      <c r="D248" s="28" t="s">
        <v>236</v>
      </c>
      <c r="E248" s="28" t="s">
        <v>226</v>
      </c>
      <c r="F248" s="29">
        <v>1</v>
      </c>
      <c r="G248" s="18">
        <v>2755.0919861893667</v>
      </c>
      <c r="H248" s="23">
        <f t="shared" si="5"/>
        <v>2755.0919861893667</v>
      </c>
      <c r="J248" s="171">
        <v>0.33333333333333331</v>
      </c>
    </row>
    <row r="249" spans="1:10" ht="15" customHeight="1">
      <c r="A249" s="24">
        <v>248</v>
      </c>
      <c r="B249" s="39">
        <v>614842</v>
      </c>
      <c r="C249" s="5" t="s">
        <v>220</v>
      </c>
      <c r="D249" s="28" t="s">
        <v>604</v>
      </c>
      <c r="E249" s="28" t="s">
        <v>604</v>
      </c>
      <c r="F249" s="29">
        <v>19</v>
      </c>
      <c r="G249" s="18">
        <v>4591.8199769822777</v>
      </c>
      <c r="H249" s="23">
        <f t="shared" si="5"/>
        <v>87244.579562663275</v>
      </c>
      <c r="J249" s="171" t="s">
        <v>6664</v>
      </c>
    </row>
    <row r="250" spans="1:10" ht="15" customHeight="1">
      <c r="A250" s="24">
        <v>249</v>
      </c>
      <c r="B250" s="39">
        <v>614842</v>
      </c>
      <c r="C250" s="5" t="s">
        <v>220</v>
      </c>
      <c r="D250" s="28" t="s">
        <v>604</v>
      </c>
      <c r="E250" s="28" t="s">
        <v>255</v>
      </c>
      <c r="F250" s="29">
        <v>19</v>
      </c>
      <c r="G250" s="18">
        <v>30302.023296528649</v>
      </c>
      <c r="H250" s="23">
        <f t="shared" si="5"/>
        <v>575738.44263404433</v>
      </c>
      <c r="J250" s="171">
        <v>0.33333333333333331</v>
      </c>
    </row>
    <row r="251" spans="1:10" ht="15" customHeight="1">
      <c r="A251" s="24">
        <v>250</v>
      </c>
      <c r="B251" s="39">
        <v>612116</v>
      </c>
      <c r="C251" s="5" t="s">
        <v>220</v>
      </c>
      <c r="D251" s="28" t="s">
        <v>634</v>
      </c>
      <c r="E251" s="28" t="s">
        <v>2679</v>
      </c>
      <c r="F251" s="29">
        <v>1</v>
      </c>
      <c r="G251" s="18">
        <v>26629.564452831422</v>
      </c>
      <c r="H251" s="23">
        <f t="shared" si="5"/>
        <v>26629.564452831422</v>
      </c>
      <c r="J251" s="171">
        <v>0.33333333333333331</v>
      </c>
    </row>
    <row r="252" spans="1:10" ht="15" customHeight="1">
      <c r="A252" s="24">
        <v>251</v>
      </c>
      <c r="B252" s="39">
        <v>616940</v>
      </c>
      <c r="C252" s="5" t="s">
        <v>220</v>
      </c>
      <c r="D252" s="28" t="s">
        <v>241</v>
      </c>
      <c r="E252" s="28" t="s">
        <v>221</v>
      </c>
      <c r="F252" s="29">
        <v>1</v>
      </c>
      <c r="G252" s="18">
        <v>2755.0919861893667</v>
      </c>
      <c r="H252" s="23">
        <f t="shared" si="5"/>
        <v>2755.0919861893667</v>
      </c>
      <c r="J252" s="171">
        <v>0.33333333333333331</v>
      </c>
    </row>
    <row r="253" spans="1:10" ht="15" customHeight="1">
      <c r="A253" s="24">
        <v>252</v>
      </c>
      <c r="B253" s="39">
        <v>616940</v>
      </c>
      <c r="C253" s="5" t="s">
        <v>220</v>
      </c>
      <c r="D253" s="28" t="s">
        <v>241</v>
      </c>
      <c r="E253" s="28" t="s">
        <v>241</v>
      </c>
      <c r="F253" s="29">
        <v>19</v>
      </c>
      <c r="G253" s="18">
        <v>54676.06184535705</v>
      </c>
      <c r="H253" s="23">
        <f t="shared" si="5"/>
        <v>1038845.175061784</v>
      </c>
      <c r="J253" s="171">
        <v>0.33333333333333331</v>
      </c>
    </row>
    <row r="254" spans="1:10" ht="15" customHeight="1">
      <c r="A254" s="24">
        <v>253</v>
      </c>
      <c r="B254" s="39">
        <v>614801</v>
      </c>
      <c r="C254" s="5" t="s">
        <v>220</v>
      </c>
      <c r="D254" s="28" t="s">
        <v>588</v>
      </c>
      <c r="E254" s="28" t="s">
        <v>588</v>
      </c>
      <c r="F254" s="29">
        <v>19</v>
      </c>
      <c r="G254" s="18">
        <v>9181.645678187364</v>
      </c>
      <c r="H254" s="23">
        <f t="shared" si="5"/>
        <v>174451.26788555991</v>
      </c>
      <c r="J254" s="171">
        <v>0.33333333333333331</v>
      </c>
    </row>
    <row r="255" spans="1:10" ht="15" customHeight="1">
      <c r="A255" s="24">
        <v>254</v>
      </c>
      <c r="B255" s="39">
        <v>614801</v>
      </c>
      <c r="C255" s="5" t="s">
        <v>220</v>
      </c>
      <c r="D255" s="28" t="s">
        <v>588</v>
      </c>
      <c r="E255" s="28" t="s">
        <v>462</v>
      </c>
      <c r="F255" s="29">
        <v>1</v>
      </c>
      <c r="G255" s="18">
        <v>4591.8199769822777</v>
      </c>
      <c r="H255" s="23">
        <f t="shared" si="5"/>
        <v>4591.8199769822777</v>
      </c>
      <c r="J255" s="171">
        <v>0.33333333333333331</v>
      </c>
    </row>
    <row r="256" spans="1:10" ht="15" customHeight="1">
      <c r="A256" s="24">
        <v>255</v>
      </c>
      <c r="B256" s="39">
        <v>616918</v>
      </c>
      <c r="C256" s="5" t="s">
        <v>220</v>
      </c>
      <c r="D256" s="28" t="s">
        <v>627</v>
      </c>
      <c r="E256" s="28" t="s">
        <v>2701</v>
      </c>
      <c r="F256" s="29">
        <v>14</v>
      </c>
      <c r="G256" s="18">
        <v>4591.8199769822777</v>
      </c>
      <c r="H256" s="23">
        <f t="shared" si="5"/>
        <v>64285.479677751886</v>
      </c>
      <c r="J256" s="171">
        <v>0.33333333333333331</v>
      </c>
    </row>
    <row r="257" spans="1:10" ht="15" customHeight="1">
      <c r="A257" s="24">
        <v>256</v>
      </c>
      <c r="B257" s="39">
        <v>614868</v>
      </c>
      <c r="C257" s="5" t="s">
        <v>220</v>
      </c>
      <c r="D257" s="28" t="s">
        <v>339</v>
      </c>
      <c r="E257" s="28" t="s">
        <v>620</v>
      </c>
      <c r="F257" s="29">
        <v>1</v>
      </c>
      <c r="G257" s="18">
        <v>9181.645678187364</v>
      </c>
      <c r="H257" s="23">
        <f t="shared" si="5"/>
        <v>9181.645678187364</v>
      </c>
      <c r="J257" s="171">
        <v>0.33333333333333331</v>
      </c>
    </row>
    <row r="258" spans="1:10" ht="15" customHeight="1">
      <c r="A258" s="24">
        <v>257</v>
      </c>
      <c r="B258" s="39">
        <v>614872</v>
      </c>
      <c r="C258" s="5" t="s">
        <v>220</v>
      </c>
      <c r="D258" s="28" t="s">
        <v>2113</v>
      </c>
      <c r="E258" s="28" t="s">
        <v>101</v>
      </c>
      <c r="F258" s="29">
        <v>1</v>
      </c>
      <c r="G258" s="18">
        <v>9181.645678187364</v>
      </c>
      <c r="H258" s="23">
        <f t="shared" ref="H258:H315" si="6">F258*G258</f>
        <v>9181.645678187364</v>
      </c>
      <c r="J258" s="171">
        <v>0.33333333333333331</v>
      </c>
    </row>
    <row r="259" spans="1:10" ht="15" customHeight="1">
      <c r="A259" s="24">
        <v>258</v>
      </c>
      <c r="B259" s="39">
        <v>614808</v>
      </c>
      <c r="C259" s="5" t="s">
        <v>220</v>
      </c>
      <c r="D259" s="28" t="s">
        <v>622</v>
      </c>
      <c r="E259" s="28" t="s">
        <v>623</v>
      </c>
      <c r="F259" s="29">
        <v>1</v>
      </c>
      <c r="G259" s="18">
        <v>4591.8199769822777</v>
      </c>
      <c r="H259" s="23">
        <f t="shared" si="6"/>
        <v>4591.8199769822777</v>
      </c>
      <c r="J259" s="171">
        <v>0.33333333333333331</v>
      </c>
    </row>
    <row r="260" spans="1:10" ht="15" customHeight="1">
      <c r="A260" s="24">
        <v>259</v>
      </c>
      <c r="B260" s="39">
        <v>616917</v>
      </c>
      <c r="C260" s="5" t="s">
        <v>220</v>
      </c>
      <c r="D260" s="28" t="s">
        <v>640</v>
      </c>
      <c r="E260" s="28" t="s">
        <v>2721</v>
      </c>
      <c r="F260" s="29">
        <v>8</v>
      </c>
      <c r="G260" s="18">
        <v>26629.564452831422</v>
      </c>
      <c r="H260" s="23">
        <f t="shared" si="6"/>
        <v>213036.51562265138</v>
      </c>
      <c r="J260" s="171">
        <v>0.33333333333333331</v>
      </c>
    </row>
    <row r="261" spans="1:10" ht="15" customHeight="1">
      <c r="A261" s="24">
        <v>260</v>
      </c>
      <c r="B261" s="39">
        <v>616955</v>
      </c>
      <c r="C261" s="5" t="s">
        <v>220</v>
      </c>
      <c r="D261" s="28" t="s">
        <v>250</v>
      </c>
      <c r="E261" s="28" t="s">
        <v>2726</v>
      </c>
      <c r="F261" s="29">
        <v>19</v>
      </c>
      <c r="G261" s="18">
        <v>2755.0919861893667</v>
      </c>
      <c r="H261" s="23">
        <f t="shared" si="6"/>
        <v>52346.747737597965</v>
      </c>
      <c r="J261" s="171">
        <v>0.33333333333333331</v>
      </c>
    </row>
    <row r="262" spans="1:10" ht="15" customHeight="1">
      <c r="A262" s="24">
        <v>261</v>
      </c>
      <c r="B262" s="39">
        <v>616955</v>
      </c>
      <c r="C262" s="5" t="s">
        <v>220</v>
      </c>
      <c r="D262" s="28" t="s">
        <v>250</v>
      </c>
      <c r="E262" s="28" t="s">
        <v>252</v>
      </c>
      <c r="F262" s="29">
        <v>19</v>
      </c>
      <c r="G262" s="18">
        <v>2755.0919861893667</v>
      </c>
      <c r="H262" s="23">
        <f t="shared" si="6"/>
        <v>52346.747737597965</v>
      </c>
      <c r="J262" s="171">
        <v>0.33333333333333331</v>
      </c>
    </row>
    <row r="263" spans="1:10" ht="15" customHeight="1">
      <c r="A263" s="24">
        <v>262</v>
      </c>
      <c r="B263" s="39">
        <v>616955</v>
      </c>
      <c r="C263" s="5" t="s">
        <v>220</v>
      </c>
      <c r="D263" s="28" t="s">
        <v>250</v>
      </c>
      <c r="E263" s="28" t="s">
        <v>221</v>
      </c>
      <c r="F263" s="29">
        <v>1</v>
      </c>
      <c r="G263" s="18">
        <v>2755.0919861893667</v>
      </c>
      <c r="H263" s="23">
        <f t="shared" si="6"/>
        <v>2755.0919861893667</v>
      </c>
      <c r="J263" s="171">
        <v>0.33333333333333331</v>
      </c>
    </row>
    <row r="264" spans="1:10" ht="15" customHeight="1">
      <c r="A264" s="24">
        <v>263</v>
      </c>
      <c r="B264" s="39">
        <v>616955</v>
      </c>
      <c r="C264" s="5" t="s">
        <v>220</v>
      </c>
      <c r="D264" s="28" t="s">
        <v>250</v>
      </c>
      <c r="E264" s="28" t="s">
        <v>255</v>
      </c>
      <c r="F264" s="29">
        <v>19</v>
      </c>
      <c r="G264" s="18">
        <v>2755.0919861893667</v>
      </c>
      <c r="H264" s="23">
        <f t="shared" si="6"/>
        <v>52346.747737597965</v>
      </c>
      <c r="J264" s="171">
        <v>0.33333333333333331</v>
      </c>
    </row>
    <row r="265" spans="1:10" ht="15" customHeight="1">
      <c r="A265" s="24">
        <v>264</v>
      </c>
      <c r="B265" s="39">
        <v>616955</v>
      </c>
      <c r="C265" s="5" t="s">
        <v>220</v>
      </c>
      <c r="D265" s="28" t="s">
        <v>250</v>
      </c>
      <c r="E265" s="28" t="s">
        <v>2727</v>
      </c>
      <c r="F265" s="29">
        <v>19</v>
      </c>
      <c r="G265" s="18">
        <v>2755.0919861893667</v>
      </c>
      <c r="H265" s="23">
        <f t="shared" si="6"/>
        <v>52346.747737597965</v>
      </c>
      <c r="J265" s="171">
        <v>0.33333333333333331</v>
      </c>
    </row>
    <row r="266" spans="1:10" ht="15" customHeight="1">
      <c r="A266" s="24">
        <v>265</v>
      </c>
      <c r="B266" s="39">
        <v>616955</v>
      </c>
      <c r="C266" s="5" t="s">
        <v>220</v>
      </c>
      <c r="D266" s="28" t="s">
        <v>250</v>
      </c>
      <c r="E266" s="28" t="s">
        <v>256</v>
      </c>
      <c r="F266" s="29">
        <v>1</v>
      </c>
      <c r="G266" s="18">
        <v>2755.0919861893667</v>
      </c>
      <c r="H266" s="23">
        <f t="shared" si="6"/>
        <v>2755.0919861893667</v>
      </c>
      <c r="J266" s="171">
        <v>0.33333333333333331</v>
      </c>
    </row>
    <row r="267" spans="1:10" ht="15" customHeight="1">
      <c r="A267" s="24">
        <v>266</v>
      </c>
      <c r="B267" s="39">
        <v>614882</v>
      </c>
      <c r="C267" s="5" t="s">
        <v>220</v>
      </c>
      <c r="D267" s="28" t="s">
        <v>614</v>
      </c>
      <c r="E267" s="28" t="s">
        <v>462</v>
      </c>
      <c r="F267" s="29">
        <v>1</v>
      </c>
      <c r="G267" s="18">
        <v>2755.0919861893667</v>
      </c>
      <c r="H267" s="23">
        <f t="shared" si="6"/>
        <v>2755.0919861893667</v>
      </c>
      <c r="J267" s="171">
        <v>0.33333333333333331</v>
      </c>
    </row>
    <row r="268" spans="1:10" ht="15" customHeight="1">
      <c r="A268" s="24">
        <v>267</v>
      </c>
      <c r="B268" s="39">
        <v>614882</v>
      </c>
      <c r="C268" s="5" t="s">
        <v>220</v>
      </c>
      <c r="D268" s="28" t="s">
        <v>614</v>
      </c>
      <c r="E268" s="28" t="s">
        <v>614</v>
      </c>
      <c r="F268" s="29">
        <v>1</v>
      </c>
      <c r="G268" s="18">
        <v>2755.0919861893667</v>
      </c>
      <c r="H268" s="23">
        <f t="shared" si="6"/>
        <v>2755.0919861893667</v>
      </c>
      <c r="J268" s="171">
        <v>0.33333333333333331</v>
      </c>
    </row>
    <row r="269" spans="1:10" ht="15" customHeight="1">
      <c r="A269" s="24">
        <v>268</v>
      </c>
      <c r="B269" s="39">
        <v>614808</v>
      </c>
      <c r="C269" s="5" t="s">
        <v>220</v>
      </c>
      <c r="D269" s="28" t="s">
        <v>615</v>
      </c>
      <c r="E269" s="28" t="s">
        <v>623</v>
      </c>
      <c r="F269" s="29">
        <v>1</v>
      </c>
      <c r="G269" s="18">
        <v>31221.384429813701</v>
      </c>
      <c r="H269" s="23">
        <f t="shared" si="6"/>
        <v>31221.384429813701</v>
      </c>
      <c r="J269" s="171">
        <v>0.33333333333333331</v>
      </c>
    </row>
    <row r="270" spans="1:10" ht="15" customHeight="1">
      <c r="A270" s="24">
        <v>269</v>
      </c>
      <c r="B270" s="39">
        <v>614808</v>
      </c>
      <c r="C270" s="5" t="s">
        <v>220</v>
      </c>
      <c r="D270" s="28" t="s">
        <v>615</v>
      </c>
      <c r="E270" s="28" t="s">
        <v>624</v>
      </c>
      <c r="F270" s="29">
        <v>1</v>
      </c>
      <c r="G270" s="18">
        <v>31221.384429813701</v>
      </c>
      <c r="H270" s="23">
        <f t="shared" si="6"/>
        <v>31221.384429813701</v>
      </c>
      <c r="J270" s="171">
        <v>0.33333333333333331</v>
      </c>
    </row>
    <row r="271" spans="1:10" ht="15" customHeight="1">
      <c r="A271" s="24">
        <v>270</v>
      </c>
      <c r="B271" s="39">
        <v>614808</v>
      </c>
      <c r="C271" s="5" t="s">
        <v>220</v>
      </c>
      <c r="D271" s="28" t="s">
        <v>615</v>
      </c>
      <c r="E271" s="28" t="s">
        <v>622</v>
      </c>
      <c r="F271" s="29">
        <v>1</v>
      </c>
      <c r="G271" s="18">
        <v>31221.384429813701</v>
      </c>
      <c r="H271" s="23">
        <f t="shared" si="6"/>
        <v>31221.384429813701</v>
      </c>
      <c r="J271" s="171">
        <v>0.33333333333333331</v>
      </c>
    </row>
    <row r="272" spans="1:10" ht="15" customHeight="1">
      <c r="A272" s="24">
        <v>271</v>
      </c>
      <c r="B272" s="39">
        <v>711504</v>
      </c>
      <c r="C272" s="5" t="s">
        <v>670</v>
      </c>
      <c r="D272" s="28" t="s">
        <v>285</v>
      </c>
      <c r="E272" s="28" t="s">
        <v>2583</v>
      </c>
      <c r="F272" s="29">
        <v>1</v>
      </c>
      <c r="G272" s="18">
        <v>9181.645678187364</v>
      </c>
      <c r="H272" s="23">
        <f t="shared" si="6"/>
        <v>9181.645678187364</v>
      </c>
      <c r="I272" s="18"/>
      <c r="J272" s="171">
        <v>0.33333333333333331</v>
      </c>
    </row>
    <row r="273" spans="1:10" ht="15" customHeight="1">
      <c r="A273" s="24">
        <v>272</v>
      </c>
      <c r="B273" s="39">
        <v>711530</v>
      </c>
      <c r="C273" s="5" t="s">
        <v>670</v>
      </c>
      <c r="D273" s="28" t="s">
        <v>679</v>
      </c>
      <c r="E273" s="28" t="s">
        <v>284</v>
      </c>
      <c r="F273" s="29">
        <v>1</v>
      </c>
      <c r="G273" s="18">
        <v>22037.744475849144</v>
      </c>
      <c r="H273" s="23">
        <f t="shared" si="6"/>
        <v>22037.744475849144</v>
      </c>
      <c r="I273" s="18"/>
      <c r="J273" s="171">
        <v>0.33333333333333331</v>
      </c>
    </row>
    <row r="274" spans="1:10" ht="15" customHeight="1">
      <c r="A274" s="24">
        <v>273</v>
      </c>
      <c r="B274" s="39">
        <v>711530</v>
      </c>
      <c r="C274" s="5" t="s">
        <v>670</v>
      </c>
      <c r="D274" s="28" t="s">
        <v>679</v>
      </c>
      <c r="E274" s="28" t="s">
        <v>354</v>
      </c>
      <c r="F274" s="29">
        <v>1</v>
      </c>
      <c r="G274" s="18">
        <v>22037.744475849144</v>
      </c>
      <c r="H274" s="23">
        <f t="shared" si="6"/>
        <v>22037.744475849144</v>
      </c>
      <c r="I274" s="18"/>
      <c r="J274" s="171">
        <v>0.33333333333333331</v>
      </c>
    </row>
    <row r="275" spans="1:10" ht="15" customHeight="1">
      <c r="A275" s="24">
        <v>274</v>
      </c>
      <c r="B275" s="39">
        <v>711530</v>
      </c>
      <c r="C275" s="5" t="s">
        <v>670</v>
      </c>
      <c r="D275" s="28" t="s">
        <v>679</v>
      </c>
      <c r="E275" s="28" t="s">
        <v>421</v>
      </c>
      <c r="F275" s="29">
        <v>1</v>
      </c>
      <c r="G275" s="18">
        <v>22037.744475849144</v>
      </c>
      <c r="H275" s="23">
        <f t="shared" si="6"/>
        <v>22037.744475849144</v>
      </c>
      <c r="I275" s="18"/>
      <c r="J275" s="171">
        <v>0.33333333333333331</v>
      </c>
    </row>
    <row r="276" spans="1:10" ht="15" customHeight="1">
      <c r="A276" s="24">
        <v>275</v>
      </c>
      <c r="B276" s="39">
        <v>711530</v>
      </c>
      <c r="C276" s="5" t="s">
        <v>670</v>
      </c>
      <c r="D276" s="28" t="s">
        <v>679</v>
      </c>
      <c r="E276" s="28" t="s">
        <v>743</v>
      </c>
      <c r="F276" s="29">
        <v>1</v>
      </c>
      <c r="G276" s="18">
        <v>22037.744475849144</v>
      </c>
      <c r="H276" s="23">
        <f t="shared" si="6"/>
        <v>22037.744475849144</v>
      </c>
      <c r="I276" s="18"/>
      <c r="J276" s="171">
        <v>0.33333333333333331</v>
      </c>
    </row>
    <row r="277" spans="1:10" ht="15" customHeight="1">
      <c r="A277" s="24">
        <v>276</v>
      </c>
      <c r="B277" s="39">
        <v>711530</v>
      </c>
      <c r="C277" s="5" t="s">
        <v>670</v>
      </c>
      <c r="D277" s="28" t="s">
        <v>679</v>
      </c>
      <c r="E277" s="28" t="s">
        <v>400</v>
      </c>
      <c r="F277" s="29">
        <v>1</v>
      </c>
      <c r="G277" s="18">
        <v>22037.744475849144</v>
      </c>
      <c r="H277" s="23">
        <f t="shared" si="6"/>
        <v>22037.744475849144</v>
      </c>
      <c r="I277" s="18"/>
      <c r="J277" s="171">
        <v>0.33333333333333331</v>
      </c>
    </row>
    <row r="278" spans="1:10" ht="15" customHeight="1">
      <c r="A278" s="24">
        <v>277</v>
      </c>
      <c r="B278" s="39">
        <v>711530</v>
      </c>
      <c r="C278" s="5" t="s">
        <v>670</v>
      </c>
      <c r="D278" s="28" t="s">
        <v>679</v>
      </c>
      <c r="E278" s="28" t="s">
        <v>744</v>
      </c>
      <c r="F278" s="29">
        <v>1</v>
      </c>
      <c r="G278" s="18">
        <v>22037.744475849144</v>
      </c>
      <c r="H278" s="23">
        <f t="shared" si="6"/>
        <v>22037.744475849144</v>
      </c>
      <c r="I278" s="18"/>
      <c r="J278" s="171">
        <v>0.33333333333333331</v>
      </c>
    </row>
    <row r="279" spans="1:10" ht="15" customHeight="1">
      <c r="A279" s="24">
        <v>278</v>
      </c>
      <c r="B279" s="39">
        <v>711530</v>
      </c>
      <c r="C279" s="5" t="s">
        <v>670</v>
      </c>
      <c r="D279" s="28" t="s">
        <v>679</v>
      </c>
      <c r="E279" s="28" t="s">
        <v>745</v>
      </c>
      <c r="F279" s="29">
        <v>1</v>
      </c>
      <c r="G279" s="18">
        <v>22037.744475849144</v>
      </c>
      <c r="H279" s="23">
        <f t="shared" si="6"/>
        <v>22037.744475849144</v>
      </c>
      <c r="I279" s="18"/>
      <c r="J279" s="171">
        <v>0.33333333333333331</v>
      </c>
    </row>
    <row r="280" spans="1:10" ht="15" customHeight="1">
      <c r="A280" s="24">
        <v>279</v>
      </c>
      <c r="B280" s="39">
        <v>711530</v>
      </c>
      <c r="C280" s="5" t="s">
        <v>670</v>
      </c>
      <c r="D280" s="28" t="s">
        <v>679</v>
      </c>
      <c r="E280" s="28" t="s">
        <v>746</v>
      </c>
      <c r="F280" s="29">
        <v>1</v>
      </c>
      <c r="G280" s="18">
        <v>22037.744475849144</v>
      </c>
      <c r="H280" s="23">
        <f t="shared" si="6"/>
        <v>22037.744475849144</v>
      </c>
      <c r="I280" s="18"/>
      <c r="J280" s="171">
        <v>0.33333333333333331</v>
      </c>
    </row>
    <row r="281" spans="1:10" ht="15" customHeight="1">
      <c r="A281" s="24">
        <v>280</v>
      </c>
      <c r="B281" s="39">
        <v>711530</v>
      </c>
      <c r="C281" s="5" t="s">
        <v>670</v>
      </c>
      <c r="D281" s="28" t="s">
        <v>679</v>
      </c>
      <c r="E281" s="28" t="s">
        <v>747</v>
      </c>
      <c r="F281" s="29">
        <v>1</v>
      </c>
      <c r="G281" s="18">
        <v>22037.744475849144</v>
      </c>
      <c r="H281" s="23">
        <f t="shared" si="6"/>
        <v>22037.744475849144</v>
      </c>
      <c r="I281" s="18"/>
      <c r="J281" s="171">
        <v>0.33333333333333331</v>
      </c>
    </row>
    <row r="282" spans="1:10" ht="15" customHeight="1">
      <c r="A282" s="24">
        <v>281</v>
      </c>
      <c r="B282" s="39">
        <v>711507</v>
      </c>
      <c r="C282" s="5" t="s">
        <v>670</v>
      </c>
      <c r="D282" s="28" t="s">
        <v>685</v>
      </c>
      <c r="E282" s="28" t="s">
        <v>2609</v>
      </c>
      <c r="F282" s="29">
        <v>1</v>
      </c>
      <c r="G282" s="18">
        <v>9181.645678187364</v>
      </c>
      <c r="H282" s="23">
        <f t="shared" si="6"/>
        <v>9181.645678187364</v>
      </c>
      <c r="I282" s="18"/>
      <c r="J282" s="171">
        <v>0.33333333333333331</v>
      </c>
    </row>
    <row r="283" spans="1:10" ht="15" customHeight="1">
      <c r="A283" s="24">
        <v>282</v>
      </c>
      <c r="B283" s="39">
        <v>711534</v>
      </c>
      <c r="C283" s="5" t="s">
        <v>670</v>
      </c>
      <c r="D283" s="28" t="s">
        <v>692</v>
      </c>
      <c r="E283" s="28" t="s">
        <v>2583</v>
      </c>
      <c r="F283" s="29">
        <v>1</v>
      </c>
      <c r="G283" s="18">
        <v>4591.8199769822777</v>
      </c>
      <c r="H283" s="23">
        <f t="shared" si="6"/>
        <v>4591.8199769822777</v>
      </c>
      <c r="I283" s="18"/>
      <c r="J283" s="171">
        <v>0.33333333333333331</v>
      </c>
    </row>
    <row r="284" spans="1:10" ht="15" customHeight="1">
      <c r="A284" s="24">
        <v>283</v>
      </c>
      <c r="B284" s="39">
        <v>711550</v>
      </c>
      <c r="C284" s="5" t="s">
        <v>670</v>
      </c>
      <c r="D284" s="28" t="s">
        <v>705</v>
      </c>
      <c r="E284" s="28" t="s">
        <v>2583</v>
      </c>
      <c r="F284" s="29">
        <v>1</v>
      </c>
      <c r="G284" s="18">
        <v>4591.8199769822777</v>
      </c>
      <c r="H284" s="23">
        <f t="shared" si="6"/>
        <v>4591.8199769822777</v>
      </c>
      <c r="J284" s="171">
        <v>0.33333333333333331</v>
      </c>
    </row>
    <row r="285" spans="1:10" ht="15" customHeight="1">
      <c r="A285" s="24">
        <v>284</v>
      </c>
      <c r="B285" s="39">
        <v>711560</v>
      </c>
      <c r="C285" s="5" t="s">
        <v>670</v>
      </c>
      <c r="D285" s="28" t="s">
        <v>465</v>
      </c>
      <c r="E285" s="28" t="s">
        <v>2609</v>
      </c>
      <c r="F285" s="29">
        <v>1</v>
      </c>
      <c r="G285" s="18">
        <v>9181.645678187364</v>
      </c>
      <c r="H285" s="23">
        <f t="shared" si="6"/>
        <v>9181.645678187364</v>
      </c>
      <c r="J285" s="171">
        <v>0.33333333333333331</v>
      </c>
    </row>
    <row r="286" spans="1:10" ht="15" customHeight="1">
      <c r="A286" s="24">
        <v>285</v>
      </c>
      <c r="B286" s="39">
        <v>711563</v>
      </c>
      <c r="C286" s="5" t="s">
        <v>670</v>
      </c>
      <c r="D286" s="28" t="s">
        <v>714</v>
      </c>
      <c r="E286" s="28" t="s">
        <v>2583</v>
      </c>
      <c r="F286" s="29">
        <v>1</v>
      </c>
      <c r="G286" s="18">
        <v>4591.8199769822777</v>
      </c>
      <c r="H286" s="23">
        <f t="shared" si="6"/>
        <v>4591.8199769822777</v>
      </c>
      <c r="J286" s="171">
        <v>0.33333333333333331</v>
      </c>
    </row>
    <row r="287" spans="1:10" ht="15" customHeight="1">
      <c r="A287" s="24">
        <v>286</v>
      </c>
      <c r="B287" s="39">
        <v>711516</v>
      </c>
      <c r="C287" s="5" t="s">
        <v>670</v>
      </c>
      <c r="D287" s="28" t="s">
        <v>727</v>
      </c>
      <c r="E287" s="28" t="s">
        <v>2583</v>
      </c>
      <c r="F287" s="29">
        <v>19</v>
      </c>
      <c r="G287" s="18">
        <v>22037.744475849144</v>
      </c>
      <c r="H287" s="23">
        <f t="shared" si="6"/>
        <v>418717.14504113374</v>
      </c>
      <c r="J287" s="171">
        <v>0.33333333333333331</v>
      </c>
    </row>
    <row r="288" spans="1:10" ht="15" customHeight="1">
      <c r="A288" s="24">
        <v>287</v>
      </c>
      <c r="B288" s="39">
        <v>711503</v>
      </c>
      <c r="C288" s="5" t="s">
        <v>670</v>
      </c>
      <c r="D288" s="28" t="s">
        <v>671</v>
      </c>
      <c r="E288" s="28" t="s">
        <v>2591</v>
      </c>
      <c r="F288" s="29">
        <v>19</v>
      </c>
      <c r="G288" s="18">
        <v>2296.4085574354367</v>
      </c>
      <c r="H288" s="23">
        <f t="shared" si="6"/>
        <v>43631.762591273298</v>
      </c>
      <c r="J288" s="171">
        <v>0.33333333333333331</v>
      </c>
    </row>
    <row r="289" spans="1:11" ht="15" customHeight="1">
      <c r="A289" s="24">
        <v>288</v>
      </c>
      <c r="B289" s="39">
        <v>711503</v>
      </c>
      <c r="C289" s="5" t="s">
        <v>670</v>
      </c>
      <c r="D289" s="28" t="s">
        <v>671</v>
      </c>
      <c r="E289" s="28" t="s">
        <v>2728</v>
      </c>
      <c r="F289" s="29">
        <v>19</v>
      </c>
      <c r="G289" s="18">
        <v>2296.4085574354367</v>
      </c>
      <c r="H289" s="23">
        <f t="shared" si="6"/>
        <v>43631.762591273298</v>
      </c>
      <c r="J289" s="171">
        <v>0.33333333333333331</v>
      </c>
    </row>
    <row r="290" spans="1:11" ht="15" customHeight="1">
      <c r="A290" s="24">
        <v>289</v>
      </c>
      <c r="B290" s="39">
        <v>711503</v>
      </c>
      <c r="C290" s="5" t="s">
        <v>670</v>
      </c>
      <c r="D290" s="28" t="s">
        <v>671</v>
      </c>
      <c r="E290" s="28" t="s">
        <v>2729</v>
      </c>
      <c r="F290" s="29">
        <v>19</v>
      </c>
      <c r="G290" s="18">
        <v>2296.4085574354367</v>
      </c>
      <c r="H290" s="23">
        <f t="shared" si="6"/>
        <v>43631.762591273298</v>
      </c>
      <c r="J290" s="171">
        <v>0.33333333333333331</v>
      </c>
    </row>
    <row r="291" spans="1:11" ht="15" customHeight="1">
      <c r="A291" s="24">
        <v>290</v>
      </c>
      <c r="B291" s="39">
        <v>711503</v>
      </c>
      <c r="C291" s="5" t="s">
        <v>670</v>
      </c>
      <c r="D291" s="28" t="s">
        <v>671</v>
      </c>
      <c r="E291" s="28" t="s">
        <v>2609</v>
      </c>
      <c r="F291" s="29">
        <v>19</v>
      </c>
      <c r="G291" s="18">
        <v>2296.4085574354367</v>
      </c>
      <c r="H291" s="23">
        <f t="shared" si="6"/>
        <v>43631.762591273298</v>
      </c>
      <c r="J291" s="171">
        <v>0.33333333333333331</v>
      </c>
    </row>
    <row r="292" spans="1:11" ht="15" customHeight="1">
      <c r="A292" s="24">
        <v>291</v>
      </c>
      <c r="B292" s="39">
        <v>711503</v>
      </c>
      <c r="C292" s="5" t="s">
        <v>670</v>
      </c>
      <c r="D292" s="28" t="s">
        <v>671</v>
      </c>
      <c r="E292" s="28" t="s">
        <v>2580</v>
      </c>
      <c r="F292" s="29">
        <v>19</v>
      </c>
      <c r="G292" s="18">
        <v>2296.4085574354367</v>
      </c>
      <c r="H292" s="23">
        <f t="shared" si="6"/>
        <v>43631.762591273298</v>
      </c>
      <c r="J292" s="171">
        <v>0.33333333333333331</v>
      </c>
    </row>
    <row r="293" spans="1:11" ht="15" customHeight="1">
      <c r="A293" s="24">
        <v>292</v>
      </c>
      <c r="B293" s="39">
        <v>711503</v>
      </c>
      <c r="C293" s="5" t="s">
        <v>670</v>
      </c>
      <c r="D293" s="28" t="s">
        <v>671</v>
      </c>
      <c r="E293" s="28" t="s">
        <v>749</v>
      </c>
      <c r="F293" s="29">
        <v>1</v>
      </c>
      <c r="G293" s="18">
        <v>2296.4085574354367</v>
      </c>
      <c r="H293" s="23">
        <f t="shared" si="6"/>
        <v>2296.4085574354367</v>
      </c>
      <c r="J293" s="171">
        <v>0.33333333333333331</v>
      </c>
    </row>
    <row r="294" spans="1:11" ht="15" customHeight="1">
      <c r="A294" s="24">
        <v>293</v>
      </c>
      <c r="B294" s="39">
        <v>711503</v>
      </c>
      <c r="C294" s="5" t="s">
        <v>670</v>
      </c>
      <c r="D294" s="28" t="s">
        <v>671</v>
      </c>
      <c r="E294" s="28" t="s">
        <v>2730</v>
      </c>
      <c r="F294" s="29">
        <v>19</v>
      </c>
      <c r="G294" s="18">
        <v>2296.4085574354367</v>
      </c>
      <c r="H294" s="23">
        <f t="shared" si="6"/>
        <v>43631.762591273298</v>
      </c>
      <c r="J294" s="171">
        <v>0.33333333333333331</v>
      </c>
    </row>
    <row r="295" spans="1:11" ht="15" customHeight="1">
      <c r="A295" s="24">
        <v>294</v>
      </c>
      <c r="B295" s="39">
        <v>711503</v>
      </c>
      <c r="C295" s="5" t="s">
        <v>670</v>
      </c>
      <c r="D295" s="28" t="s">
        <v>671</v>
      </c>
      <c r="E295" s="28" t="s">
        <v>2731</v>
      </c>
      <c r="F295" s="29">
        <v>19</v>
      </c>
      <c r="G295" s="18">
        <v>2296.4085574354367</v>
      </c>
      <c r="H295" s="23">
        <f t="shared" si="6"/>
        <v>43631.762591273298</v>
      </c>
      <c r="J295" s="171">
        <v>0.33333333333333331</v>
      </c>
    </row>
    <row r="296" spans="1:11" ht="15" customHeight="1">
      <c r="A296" s="24">
        <v>295</v>
      </c>
      <c r="B296" s="39">
        <v>711546</v>
      </c>
      <c r="C296" s="5" t="s">
        <v>670</v>
      </c>
      <c r="D296" s="28" t="s">
        <v>741</v>
      </c>
      <c r="E296" s="28" t="s">
        <v>2583</v>
      </c>
      <c r="F296" s="29">
        <v>1</v>
      </c>
      <c r="G296" s="18">
        <v>4591.8199769822777</v>
      </c>
      <c r="H296" s="23">
        <f t="shared" si="6"/>
        <v>4591.8199769822777</v>
      </c>
      <c r="J296" s="171">
        <v>0.33333333333333331</v>
      </c>
      <c r="K296" s="168"/>
    </row>
    <row r="297" spans="1:11" ht="15" customHeight="1">
      <c r="A297" s="24">
        <v>296</v>
      </c>
      <c r="B297" s="39">
        <v>718603</v>
      </c>
      <c r="C297" s="5" t="s">
        <v>670</v>
      </c>
      <c r="D297" s="28" t="s">
        <v>826</v>
      </c>
      <c r="E297" s="28" t="s">
        <v>2733</v>
      </c>
      <c r="F297" s="29">
        <v>19</v>
      </c>
      <c r="G297" s="18">
        <v>2755.0919861893667</v>
      </c>
      <c r="H297" s="23">
        <f t="shared" si="6"/>
        <v>52346.747737597965</v>
      </c>
      <c r="J297" s="171">
        <v>0.33333333333333331</v>
      </c>
      <c r="K297" s="168"/>
    </row>
    <row r="298" spans="1:11" ht="15" customHeight="1">
      <c r="A298" s="24">
        <v>297</v>
      </c>
      <c r="B298" s="39">
        <v>718603</v>
      </c>
      <c r="C298" s="5" t="s">
        <v>670</v>
      </c>
      <c r="D298" s="28" t="s">
        <v>826</v>
      </c>
      <c r="E298" s="28" t="s">
        <v>2734</v>
      </c>
      <c r="F298" s="29">
        <v>19</v>
      </c>
      <c r="G298" s="18">
        <v>2755.0919861893667</v>
      </c>
      <c r="H298" s="23">
        <f t="shared" si="6"/>
        <v>52346.747737597965</v>
      </c>
      <c r="J298" s="171">
        <v>0.33333333333333331</v>
      </c>
    </row>
    <row r="299" spans="1:11" ht="15" customHeight="1">
      <c r="A299" s="24">
        <v>298</v>
      </c>
      <c r="B299" s="39">
        <v>718603</v>
      </c>
      <c r="C299" s="5" t="s">
        <v>670</v>
      </c>
      <c r="D299" s="28" t="s">
        <v>826</v>
      </c>
      <c r="E299" s="28" t="s">
        <v>2609</v>
      </c>
      <c r="F299" s="29">
        <v>19</v>
      </c>
      <c r="G299" s="18">
        <v>2755.0919861893667</v>
      </c>
      <c r="H299" s="23">
        <f t="shared" si="6"/>
        <v>52346.747737597965</v>
      </c>
      <c r="J299" s="171">
        <v>0.33333333333333331</v>
      </c>
      <c r="K299" s="168"/>
    </row>
    <row r="300" spans="1:11" ht="15" customHeight="1">
      <c r="A300" s="24">
        <v>299</v>
      </c>
      <c r="B300" s="39">
        <v>718603</v>
      </c>
      <c r="C300" s="5" t="s">
        <v>670</v>
      </c>
      <c r="D300" s="28" t="s">
        <v>826</v>
      </c>
      <c r="E300" s="28" t="s">
        <v>2735</v>
      </c>
      <c r="F300" s="29">
        <v>19</v>
      </c>
      <c r="G300" s="18">
        <v>2755.0919861893667</v>
      </c>
      <c r="H300" s="23">
        <f t="shared" si="6"/>
        <v>52346.747737597965</v>
      </c>
      <c r="J300" s="171">
        <v>0.33333333333333331</v>
      </c>
      <c r="K300" s="168"/>
    </row>
    <row r="301" spans="1:11" ht="15" customHeight="1">
      <c r="A301" s="24">
        <v>300</v>
      </c>
      <c r="B301" s="39">
        <v>718603</v>
      </c>
      <c r="C301" s="5" t="s">
        <v>670</v>
      </c>
      <c r="D301" s="28" t="s">
        <v>826</v>
      </c>
      <c r="E301" s="28" t="s">
        <v>2580</v>
      </c>
      <c r="F301" s="29">
        <v>19</v>
      </c>
      <c r="G301" s="18">
        <v>2755.0919861893667</v>
      </c>
      <c r="H301" s="23">
        <f t="shared" si="6"/>
        <v>52346.747737597965</v>
      </c>
      <c r="J301" s="171">
        <v>0.33333333333333331</v>
      </c>
      <c r="K301" s="168"/>
    </row>
    <row r="302" spans="1:11" ht="15" customHeight="1">
      <c r="A302" s="24">
        <v>301</v>
      </c>
      <c r="B302" s="39">
        <v>718603</v>
      </c>
      <c r="C302" s="5" t="s">
        <v>670</v>
      </c>
      <c r="D302" s="28" t="s">
        <v>826</v>
      </c>
      <c r="E302" s="28" t="s">
        <v>2736</v>
      </c>
      <c r="F302" s="29">
        <v>19</v>
      </c>
      <c r="G302" s="18">
        <v>2755.0919861893667</v>
      </c>
      <c r="H302" s="23">
        <f t="shared" si="6"/>
        <v>52346.747737597965</v>
      </c>
      <c r="J302" s="171">
        <v>0.33333333333333331</v>
      </c>
      <c r="K302" s="168"/>
    </row>
    <row r="303" spans="1:11" ht="15" customHeight="1">
      <c r="A303" s="24">
        <v>302</v>
      </c>
      <c r="B303" s="39">
        <v>718603</v>
      </c>
      <c r="C303" s="5" t="s">
        <v>670</v>
      </c>
      <c r="D303" s="28" t="s">
        <v>826</v>
      </c>
      <c r="E303" s="28" t="s">
        <v>2737</v>
      </c>
      <c r="F303" s="29">
        <v>19</v>
      </c>
      <c r="G303" s="18">
        <v>2755.0919861893667</v>
      </c>
      <c r="H303" s="23">
        <f t="shared" si="6"/>
        <v>52346.747737597965</v>
      </c>
      <c r="J303" s="171">
        <v>0.33333333333333331</v>
      </c>
      <c r="K303" s="168"/>
    </row>
    <row r="304" spans="1:11" ht="15" customHeight="1">
      <c r="A304" s="24">
        <v>303</v>
      </c>
      <c r="B304" s="39">
        <v>817510</v>
      </c>
      <c r="C304" s="5" t="s">
        <v>282</v>
      </c>
      <c r="D304" s="28" t="s">
        <v>586</v>
      </c>
      <c r="E304" s="28" t="s">
        <v>2584</v>
      </c>
      <c r="F304" s="29">
        <v>1</v>
      </c>
      <c r="G304" s="18">
        <v>9181.645678187364</v>
      </c>
      <c r="H304" s="23">
        <f t="shared" si="6"/>
        <v>9181.645678187364</v>
      </c>
      <c r="I304" s="18"/>
      <c r="J304" s="171">
        <v>0.33333333333333331</v>
      </c>
      <c r="K304" s="168"/>
    </row>
    <row r="305" spans="1:11" ht="15" customHeight="1">
      <c r="A305" s="24">
        <v>304</v>
      </c>
      <c r="B305" s="39">
        <v>817510</v>
      </c>
      <c r="C305" s="5" t="s">
        <v>282</v>
      </c>
      <c r="D305" s="28" t="s">
        <v>586</v>
      </c>
      <c r="E305" s="28" t="s">
        <v>2585</v>
      </c>
      <c r="F305" s="29">
        <v>1</v>
      </c>
      <c r="G305" s="18">
        <v>9181.645678187364</v>
      </c>
      <c r="H305" s="23">
        <f t="shared" si="6"/>
        <v>9181.645678187364</v>
      </c>
      <c r="I305" s="18"/>
      <c r="J305" s="171">
        <v>0.33333333333333331</v>
      </c>
      <c r="K305" s="168"/>
    </row>
    <row r="306" spans="1:11" ht="15" customHeight="1">
      <c r="A306" s="24">
        <v>305</v>
      </c>
      <c r="B306" s="39">
        <v>816640</v>
      </c>
      <c r="C306" s="5" t="s">
        <v>282</v>
      </c>
      <c r="D306" s="28" t="s">
        <v>304</v>
      </c>
      <c r="E306" s="28" t="s">
        <v>2634</v>
      </c>
      <c r="F306" s="29">
        <v>1</v>
      </c>
      <c r="G306" s="18">
        <v>4132.1394103397524</v>
      </c>
      <c r="H306" s="23">
        <f t="shared" si="6"/>
        <v>4132.1394103397524</v>
      </c>
      <c r="I306" s="18"/>
      <c r="J306" s="171">
        <v>0.33333333333333331</v>
      </c>
      <c r="K306" s="168"/>
    </row>
    <row r="307" spans="1:11" ht="15" customHeight="1">
      <c r="A307" s="24">
        <v>306</v>
      </c>
      <c r="B307" s="39">
        <v>817503</v>
      </c>
      <c r="C307" s="5" t="s">
        <v>282</v>
      </c>
      <c r="D307" s="28" t="s">
        <v>283</v>
      </c>
      <c r="E307" s="28" t="s">
        <v>283</v>
      </c>
      <c r="F307" s="29">
        <v>19</v>
      </c>
      <c r="G307" s="18">
        <v>2755.0919861893667</v>
      </c>
      <c r="H307" s="23">
        <f t="shared" si="6"/>
        <v>52346.747737597965</v>
      </c>
      <c r="I307" s="18"/>
      <c r="J307" s="171">
        <v>0.33333333333333331</v>
      </c>
      <c r="K307" s="168"/>
    </row>
    <row r="308" spans="1:11" ht="15" customHeight="1">
      <c r="A308" s="24">
        <v>307</v>
      </c>
      <c r="B308" s="39">
        <v>813913</v>
      </c>
      <c r="C308" s="5" t="s">
        <v>282</v>
      </c>
      <c r="D308" s="28" t="s">
        <v>560</v>
      </c>
      <c r="E308" s="28" t="s">
        <v>560</v>
      </c>
      <c r="F308" s="29">
        <v>19</v>
      </c>
      <c r="G308" s="18">
        <v>4591.8199769822777</v>
      </c>
      <c r="H308" s="23">
        <f t="shared" si="6"/>
        <v>87244.579562663275</v>
      </c>
      <c r="I308" s="18"/>
      <c r="J308" s="171">
        <v>0.33333333333333331</v>
      </c>
      <c r="K308" s="168"/>
    </row>
    <row r="309" spans="1:11" ht="15" customHeight="1">
      <c r="A309" s="24">
        <v>308</v>
      </c>
      <c r="B309" s="39">
        <v>813922</v>
      </c>
      <c r="C309" s="5" t="s">
        <v>282</v>
      </c>
      <c r="D309" s="28" t="s">
        <v>2764</v>
      </c>
      <c r="E309" s="28" t="s">
        <v>303</v>
      </c>
      <c r="F309" s="29">
        <v>1</v>
      </c>
      <c r="G309" s="18">
        <v>9181.645678187364</v>
      </c>
      <c r="H309" s="23">
        <f t="shared" si="6"/>
        <v>9181.645678187364</v>
      </c>
      <c r="J309" s="171">
        <v>0.33333333333333331</v>
      </c>
      <c r="K309" s="168"/>
    </row>
    <row r="310" spans="1:11" ht="15" customHeight="1">
      <c r="A310" s="24">
        <v>309</v>
      </c>
      <c r="B310" s="39">
        <v>817903</v>
      </c>
      <c r="C310" s="5" t="s">
        <v>282</v>
      </c>
      <c r="D310" s="28" t="s">
        <v>515</v>
      </c>
      <c r="E310" s="28" t="s">
        <v>515</v>
      </c>
      <c r="F310" s="29">
        <v>19</v>
      </c>
      <c r="G310" s="18">
        <v>2755.0919861893667</v>
      </c>
      <c r="H310" s="23">
        <f t="shared" si="6"/>
        <v>52346.747737597965</v>
      </c>
      <c r="J310" s="171">
        <v>0.33333333333333331</v>
      </c>
      <c r="K310" s="168"/>
    </row>
    <row r="311" spans="1:11" ht="15" customHeight="1">
      <c r="A311" s="24">
        <v>310</v>
      </c>
      <c r="B311" s="39">
        <v>813905</v>
      </c>
      <c r="C311" s="5" t="s">
        <v>282</v>
      </c>
      <c r="D311" s="28" t="s">
        <v>551</v>
      </c>
      <c r="E311" s="28" t="s">
        <v>560</v>
      </c>
      <c r="F311" s="29">
        <v>1</v>
      </c>
      <c r="G311" s="18">
        <v>9181.645678187364</v>
      </c>
      <c r="H311" s="23">
        <f t="shared" si="6"/>
        <v>9181.645678187364</v>
      </c>
      <c r="J311" s="171">
        <v>0.33333333333333331</v>
      </c>
      <c r="K311" s="168"/>
    </row>
    <row r="312" spans="1:11" ht="15" customHeight="1">
      <c r="A312" s="24">
        <v>311</v>
      </c>
      <c r="B312" s="39">
        <v>813905</v>
      </c>
      <c r="C312" s="5" t="s">
        <v>282</v>
      </c>
      <c r="D312" s="28" t="s">
        <v>551</v>
      </c>
      <c r="E312" s="28" t="s">
        <v>567</v>
      </c>
      <c r="F312" s="29">
        <v>1</v>
      </c>
      <c r="G312" s="18">
        <v>9181.645678187364</v>
      </c>
      <c r="H312" s="23">
        <f t="shared" si="6"/>
        <v>9181.645678187364</v>
      </c>
      <c r="J312" s="171">
        <v>0.33333333333333331</v>
      </c>
      <c r="K312" s="168"/>
    </row>
    <row r="313" spans="1:11" ht="15" customHeight="1">
      <c r="A313" s="24">
        <v>312</v>
      </c>
      <c r="B313" s="39">
        <v>813905</v>
      </c>
      <c r="C313" s="5" t="s">
        <v>282</v>
      </c>
      <c r="D313" s="28" t="s">
        <v>551</v>
      </c>
      <c r="E313" s="28" t="s">
        <v>551</v>
      </c>
      <c r="F313" s="29">
        <v>19</v>
      </c>
      <c r="G313" s="18">
        <v>9181.645678187364</v>
      </c>
      <c r="H313" s="23">
        <f t="shared" si="6"/>
        <v>174451.26788555991</v>
      </c>
      <c r="J313" s="171">
        <v>0.33333333333333331</v>
      </c>
      <c r="K313" s="168"/>
    </row>
    <row r="314" spans="1:11" ht="15" customHeight="1">
      <c r="A314" s="24">
        <v>313</v>
      </c>
      <c r="B314" s="39">
        <v>813905</v>
      </c>
      <c r="C314" s="5" t="s">
        <v>282</v>
      </c>
      <c r="D314" s="28" t="s">
        <v>551</v>
      </c>
      <c r="E314" s="28" t="s">
        <v>572</v>
      </c>
      <c r="F314" s="29">
        <v>1</v>
      </c>
      <c r="G314" s="18">
        <v>9181.645678187364</v>
      </c>
      <c r="H314" s="23">
        <f t="shared" si="6"/>
        <v>9181.645678187364</v>
      </c>
      <c r="J314" s="171">
        <v>0.33333333333333331</v>
      </c>
      <c r="K314" s="168"/>
    </row>
    <row r="315" spans="1:11" ht="15" customHeight="1">
      <c r="A315" s="24">
        <v>314</v>
      </c>
      <c r="B315" s="39">
        <v>813905</v>
      </c>
      <c r="C315" s="5" t="s">
        <v>282</v>
      </c>
      <c r="D315" s="28" t="s">
        <v>551</v>
      </c>
      <c r="E315" s="28" t="s">
        <v>573</v>
      </c>
      <c r="F315" s="29">
        <v>1</v>
      </c>
      <c r="G315" s="18">
        <v>9181.645678187364</v>
      </c>
      <c r="H315" s="23">
        <f t="shared" si="6"/>
        <v>9181.645678187364</v>
      </c>
      <c r="J315" s="171">
        <v>0.33333333333333331</v>
      </c>
      <c r="K315" s="168"/>
    </row>
    <row r="316" spans="1:11" ht="15" customHeight="1"/>
    <row r="317" spans="1:11" ht="15" customHeight="1">
      <c r="A317" s="19" t="s">
        <v>2</v>
      </c>
      <c r="B317" s="19"/>
      <c r="C317" s="19"/>
      <c r="D317" s="20" t="s">
        <v>2780</v>
      </c>
      <c r="E317" s="20" t="s">
        <v>2765</v>
      </c>
      <c r="F317" s="8" t="s">
        <v>2763</v>
      </c>
      <c r="G317" s="31" t="s">
        <v>2785</v>
      </c>
      <c r="H317" s="8" t="s">
        <v>2786</v>
      </c>
      <c r="J317" s="20" t="s">
        <v>6124</v>
      </c>
      <c r="K317" s="20" t="s">
        <v>6125</v>
      </c>
    </row>
    <row r="318" spans="1:11" ht="15" customHeight="1">
      <c r="A318" s="160">
        <v>315</v>
      </c>
      <c r="B318" s="160"/>
      <c r="C318" s="161" t="s">
        <v>3</v>
      </c>
      <c r="D318" s="161" t="s">
        <v>3</v>
      </c>
      <c r="E318" s="170" t="s">
        <v>2586</v>
      </c>
      <c r="F318" s="162">
        <v>6</v>
      </c>
      <c r="G318" s="163">
        <v>2243560.2493398748</v>
      </c>
      <c r="H318" s="164">
        <f>F318*G318</f>
        <v>13461361.496039249</v>
      </c>
      <c r="I318" s="159"/>
      <c r="J318" s="172"/>
      <c r="K318" s="165" t="s">
        <v>10453</v>
      </c>
    </row>
    <row r="319" spans="1:11" ht="15" customHeight="1">
      <c r="A319" s="5"/>
      <c r="B319" s="5"/>
      <c r="C319" s="5"/>
      <c r="F319" s="5"/>
      <c r="G319" s="5"/>
      <c r="H319" s="5"/>
      <c r="I319" s="5"/>
      <c r="J319" s="173"/>
      <c r="K319" s="5"/>
    </row>
    <row r="320" spans="1:11" ht="15" customHeight="1">
      <c r="A320" s="19" t="s">
        <v>2</v>
      </c>
      <c r="B320" s="19"/>
      <c r="C320" s="19"/>
      <c r="D320" s="20" t="s">
        <v>2780</v>
      </c>
      <c r="E320" s="20" t="s">
        <v>2765</v>
      </c>
      <c r="F320" s="8" t="s">
        <v>2778</v>
      </c>
      <c r="G320" s="31" t="s">
        <v>2785</v>
      </c>
      <c r="H320" s="8" t="s">
        <v>2786</v>
      </c>
      <c r="J320" s="20" t="s">
        <v>6124</v>
      </c>
      <c r="K320" s="20" t="s">
        <v>6125</v>
      </c>
    </row>
    <row r="321" spans="1:25" ht="15" customHeight="1">
      <c r="A321" s="25">
        <v>316</v>
      </c>
      <c r="B321" s="25"/>
      <c r="C321" s="30" t="s">
        <v>2779</v>
      </c>
      <c r="D321" s="30" t="s">
        <v>2779</v>
      </c>
      <c r="E321" s="28" t="s">
        <v>2776</v>
      </c>
      <c r="F321" s="29">
        <v>3</v>
      </c>
      <c r="G321" s="18">
        <v>3652516.0859253164</v>
      </c>
      <c r="H321" s="23">
        <f>F321*G321</f>
        <v>10957548.257775949</v>
      </c>
      <c r="Y321" s="109"/>
    </row>
    <row r="322" spans="1:25" ht="15" customHeight="1">
      <c r="A322" s="24">
        <v>317</v>
      </c>
      <c r="C322" s="30" t="s">
        <v>2779</v>
      </c>
      <c r="D322" s="30" t="s">
        <v>2779</v>
      </c>
      <c r="E322" s="5" t="s">
        <v>2777</v>
      </c>
      <c r="F322" s="22">
        <v>8</v>
      </c>
      <c r="G322" s="18">
        <v>4187979.1321010999</v>
      </c>
      <c r="H322" s="23">
        <f>F322*G322</f>
        <v>33503833.0568088</v>
      </c>
      <c r="Y322" s="109"/>
    </row>
    <row r="323" spans="1:25" ht="15" customHeight="1">
      <c r="G323" s="23">
        <f>SUM(G2:G315,G318:G318,G321:G322)</f>
        <v>13089727.207821816</v>
      </c>
      <c r="H323" s="246">
        <f>SUM(H2:I315,H318:H318,H321:H322)</f>
        <v>68354355.674749702</v>
      </c>
      <c r="I323" s="36"/>
      <c r="Y323" s="109"/>
    </row>
    <row r="324" spans="1:25" ht="15" customHeight="1">
      <c r="D324" s="30" t="s">
        <v>2784</v>
      </c>
      <c r="G324" s="18"/>
      <c r="H324" s="23"/>
      <c r="Y324" s="109"/>
    </row>
    <row r="325" spans="1:25" ht="15" customHeight="1"/>
    <row r="326" spans="1:25" ht="15" customHeight="1"/>
    <row r="327" spans="1:25" ht="15" customHeight="1">
      <c r="B327" s="39"/>
      <c r="C327" s="5"/>
      <c r="D327" s="28"/>
      <c r="E327" s="28"/>
      <c r="F327" s="29"/>
      <c r="G327" s="18"/>
      <c r="H327" s="23"/>
    </row>
    <row r="328" spans="1:25" ht="15" customHeight="1"/>
    <row r="329" spans="1:25" ht="15" customHeight="1"/>
    <row r="330" spans="1:25" ht="15" customHeight="1"/>
    <row r="331" spans="1:25" ht="15" customHeight="1"/>
    <row r="332" spans="1:25" ht="15" customHeight="1"/>
    <row r="333" spans="1:25" ht="15" customHeight="1"/>
    <row r="334" spans="1:25" ht="15" customHeight="1"/>
    <row r="335" spans="1:25" ht="15" customHeight="1"/>
    <row r="336" spans="1:25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spans="2:8" ht="15" customHeight="1"/>
    <row r="354" spans="2:8" ht="15" customHeight="1"/>
    <row r="355" spans="2:8" ht="15" customHeight="1">
      <c r="B355" s="39"/>
      <c r="C355" s="5"/>
      <c r="D355" s="28"/>
      <c r="E355" s="28"/>
      <c r="F355" s="29"/>
      <c r="G355" s="18"/>
      <c r="H355" s="23"/>
    </row>
    <row r="356" spans="2:8" ht="15" customHeight="1"/>
    <row r="357" spans="2:8" ht="15" customHeight="1"/>
    <row r="358" spans="2:8" ht="15" customHeight="1"/>
    <row r="359" spans="2:8" ht="15" customHeight="1"/>
    <row r="360" spans="2:8" ht="15" customHeight="1"/>
    <row r="361" spans="2:8" ht="15" customHeight="1"/>
    <row r="362" spans="2:8" ht="15" customHeight="1"/>
    <row r="363" spans="2:8" ht="15" customHeight="1"/>
    <row r="364" spans="2:8" ht="15" customHeight="1"/>
    <row r="365" spans="2:8" ht="15" customHeight="1"/>
    <row r="366" spans="2:8" ht="15" customHeight="1"/>
    <row r="367" spans="2:8" ht="15" customHeight="1"/>
    <row r="368" spans="2:8" ht="15" customHeight="1"/>
    <row r="369" spans="2:23" ht="15" customHeight="1"/>
    <row r="370" spans="2:23" ht="15" customHeight="1"/>
    <row r="371" spans="2:23" ht="15" customHeight="1"/>
    <row r="372" spans="2:23" ht="15" customHeight="1">
      <c r="N372" s="5"/>
    </row>
    <row r="373" spans="2:23" ht="15" customHeight="1">
      <c r="N373" s="5"/>
    </row>
    <row r="374" spans="2:23" ht="15" customHeight="1">
      <c r="B374" s="39"/>
      <c r="C374" s="38"/>
      <c r="D374" s="28"/>
      <c r="E374" s="28"/>
      <c r="F374" s="29"/>
      <c r="G374" s="18"/>
      <c r="H374" s="23"/>
      <c r="N374" s="24"/>
      <c r="O374" s="39"/>
      <c r="Q374" s="28"/>
      <c r="R374" s="28"/>
      <c r="S374" s="29"/>
      <c r="T374" s="18"/>
      <c r="U374" s="23"/>
      <c r="V374" s="23"/>
      <c r="W374" s="3"/>
    </row>
    <row r="375" spans="2:23" ht="37.5" customHeight="1"/>
    <row r="376" spans="2:23" ht="15" customHeight="1"/>
    <row r="377" spans="2:23" ht="15" customHeight="1"/>
    <row r="378" spans="2:23" ht="37.5" customHeight="1"/>
    <row r="379" spans="2:23" ht="15" customHeight="1"/>
    <row r="380" spans="2:23" ht="15" customHeight="1"/>
    <row r="381" spans="2:23" ht="15" customHeight="1"/>
    <row r="382" spans="2:23" ht="15" customHeight="1"/>
    <row r="383" spans="2:23" ht="15" customHeight="1"/>
    <row r="384" spans="2:23" ht="15" customHeight="1"/>
    <row r="385" spans="2:24" ht="15" customHeight="1"/>
    <row r="386" spans="2:24" ht="15" customHeight="1"/>
    <row r="387" spans="2:24" ht="15" customHeight="1"/>
    <row r="388" spans="2:24" ht="15" customHeight="1"/>
    <row r="389" spans="2:24" ht="15" customHeight="1"/>
    <row r="390" spans="2:24" ht="15" customHeight="1"/>
    <row r="391" spans="2:24" ht="15" customHeight="1"/>
    <row r="392" spans="2:24" ht="15" customHeight="1">
      <c r="N392" s="5"/>
      <c r="X392" s="5"/>
    </row>
    <row r="393" spans="2:24" ht="15" customHeight="1">
      <c r="B393" s="39"/>
      <c r="C393" s="5"/>
      <c r="D393" s="28"/>
      <c r="E393" s="28"/>
      <c r="F393" s="29"/>
      <c r="G393" s="18"/>
      <c r="H393" s="23"/>
      <c r="N393" s="5"/>
      <c r="X393" s="5"/>
    </row>
    <row r="394" spans="2:24" ht="15" customHeight="1">
      <c r="N394" s="5"/>
      <c r="X394" s="5"/>
    </row>
    <row r="395" spans="2:24" ht="15" customHeight="1">
      <c r="N395" s="5"/>
      <c r="X395" s="5"/>
    </row>
    <row r="396" spans="2:24" ht="15" customHeight="1">
      <c r="N396" s="5"/>
      <c r="X396" s="5"/>
    </row>
    <row r="397" spans="2:24" ht="15" customHeight="1">
      <c r="N397" s="5"/>
      <c r="X397" s="5"/>
    </row>
    <row r="398" spans="2:24" ht="15" customHeight="1">
      <c r="N398" s="5"/>
      <c r="X398" s="5"/>
    </row>
    <row r="399" spans="2:24" ht="15" customHeight="1">
      <c r="N399" s="5"/>
      <c r="X399" s="5"/>
    </row>
    <row r="400" spans="2:24" ht="15" customHeight="1">
      <c r="N400" s="5"/>
      <c r="X400" s="5"/>
    </row>
    <row r="401" spans="14:25" ht="15" customHeight="1">
      <c r="N401" s="5"/>
      <c r="X401" s="5"/>
      <c r="Y401" s="109"/>
    </row>
    <row r="402" spans="14:25" ht="15" customHeight="1">
      <c r="N402" s="5"/>
      <c r="X402" s="5"/>
      <c r="Y402" s="109"/>
    </row>
    <row r="403" spans="14:25" ht="15" customHeight="1"/>
    <row r="404" spans="14:25" ht="15" customHeight="1"/>
    <row r="405" spans="14:25" ht="15" customHeight="1"/>
    <row r="406" spans="14:25" ht="15" customHeight="1"/>
    <row r="407" spans="14:25" ht="15" customHeight="1"/>
    <row r="408" spans="14:25" ht="15" customHeight="1"/>
    <row r="409" spans="14:25" ht="15" customHeight="1"/>
    <row r="410" spans="14:25" ht="15" customHeight="1"/>
    <row r="411" spans="14:25" ht="15" customHeight="1"/>
    <row r="412" spans="14:25" ht="15" customHeight="1"/>
    <row r="413" spans="14:25" ht="15" customHeight="1"/>
    <row r="414" spans="14:25" ht="76.5" customHeight="1"/>
    <row r="415" spans="14:25" ht="15" customHeight="1"/>
    <row r="416" spans="14:25" ht="76.5" customHeight="1"/>
    <row r="417" ht="15" customHeight="1"/>
    <row r="418" ht="60.95" customHeight="1"/>
    <row r="419" ht="15" customHeight="1"/>
    <row r="420" ht="66" customHeight="1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</sheetData>
  <sheetProtection algorithmName="SHA-512" hashValue="I3x9pmgJB1lHA5UKqEIV/gvKrSd9gX2ZLQ+G4ID5yaQeZFzz5A1W8MUzHDDf/Ia+okM//uMdcDmd9gHVuiTEUg==" saltValue="vvpJNgpVW+4wc0ueCUoNzA==" spinCount="100000" sheet="1" objects="1" scenarios="1" autoFilter="0"/>
  <autoFilter ref="A1:K315" xr:uid="{49BD2011-1D29-445B-9239-55E844A2ADF0}"/>
  <pageMargins left="0.70866141732283472" right="0.70866141732283472" top="0.74803149606299213" bottom="0.74803149606299213" header="0.31496062992125984" footer="0.31496062992125984"/>
  <pageSetup scale="10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1">
    <tabColor theme="5" tint="0.39997558519241921"/>
  </sheetPr>
  <dimension ref="A1:AJ928"/>
  <sheetViews>
    <sheetView zoomScale="80" zoomScaleNormal="80" workbookViewId="0">
      <pane ySplit="1" topLeftCell="A2" activePane="bottomLeft" state="frozen"/>
      <selection pane="bottomLeft"/>
    </sheetView>
  </sheetViews>
  <sheetFormatPr baseColWidth="10" defaultColWidth="11.42578125" defaultRowHeight="15"/>
  <cols>
    <col min="2" max="2" width="11.42578125" style="105"/>
    <col min="6" max="6" width="22.28515625" customWidth="1"/>
    <col min="9" max="9" width="14.28515625" customWidth="1"/>
    <col min="10" max="10" width="13" customWidth="1"/>
    <col min="14" max="14" width="32" bestFit="1" customWidth="1"/>
    <col min="15" max="15" width="93.5703125" bestFit="1" customWidth="1"/>
    <col min="16" max="16" width="20.85546875" bestFit="1" customWidth="1"/>
    <col min="18" max="20" width="11.42578125" customWidth="1"/>
    <col min="21" max="21" width="12.5703125" customWidth="1"/>
    <col min="22" max="22" width="11.42578125" customWidth="1"/>
    <col min="24" max="36" width="11.42578125" style="70"/>
  </cols>
  <sheetData>
    <row r="1" spans="1:23" ht="45" customHeight="1">
      <c r="A1" s="68" t="s">
        <v>3115</v>
      </c>
      <c r="B1" s="69" t="s">
        <v>844</v>
      </c>
      <c r="C1" s="68" t="s">
        <v>845</v>
      </c>
      <c r="D1" s="68" t="s">
        <v>3116</v>
      </c>
      <c r="E1" s="68" t="s">
        <v>3117</v>
      </c>
      <c r="F1" s="68" t="s">
        <v>846</v>
      </c>
      <c r="G1" s="68" t="s">
        <v>3118</v>
      </c>
      <c r="H1" s="68" t="s">
        <v>847</v>
      </c>
      <c r="I1" s="68" t="s">
        <v>848</v>
      </c>
      <c r="J1" s="68" t="s">
        <v>3119</v>
      </c>
      <c r="K1" s="68" t="s">
        <v>849</v>
      </c>
      <c r="L1" s="68" t="s">
        <v>850</v>
      </c>
      <c r="M1" s="68" t="s">
        <v>3120</v>
      </c>
      <c r="N1" s="68" t="s">
        <v>851</v>
      </c>
      <c r="O1" s="68" t="s">
        <v>852</v>
      </c>
      <c r="P1" s="68" t="s">
        <v>853</v>
      </c>
      <c r="Q1" s="68" t="s">
        <v>854</v>
      </c>
      <c r="R1" s="68" t="s">
        <v>3121</v>
      </c>
      <c r="S1" s="68" t="s">
        <v>3122</v>
      </c>
      <c r="T1" s="68" t="s">
        <v>3123</v>
      </c>
      <c r="U1" s="68" t="s">
        <v>3124</v>
      </c>
      <c r="V1" s="68" t="s">
        <v>3125</v>
      </c>
      <c r="W1" s="68" t="s">
        <v>3126</v>
      </c>
    </row>
    <row r="2" spans="1:23" ht="15" customHeight="1">
      <c r="A2" s="71">
        <v>1</v>
      </c>
      <c r="B2" s="72">
        <v>1302</v>
      </c>
      <c r="C2" s="71">
        <v>5002</v>
      </c>
      <c r="D2" s="73">
        <v>5002</v>
      </c>
      <c r="E2" s="74" t="s">
        <v>3127</v>
      </c>
      <c r="F2" s="74" t="s">
        <v>407</v>
      </c>
      <c r="G2" s="74" t="s">
        <v>3128</v>
      </c>
      <c r="H2" s="74" t="s">
        <v>855</v>
      </c>
      <c r="I2" s="74" t="s">
        <v>856</v>
      </c>
      <c r="J2" s="74" t="s">
        <v>406</v>
      </c>
      <c r="K2" s="74" t="s">
        <v>857</v>
      </c>
      <c r="L2" s="74" t="s">
        <v>405</v>
      </c>
      <c r="M2" s="75" t="s">
        <v>2905</v>
      </c>
      <c r="N2" s="74" t="s">
        <v>858</v>
      </c>
      <c r="O2" s="70" t="s">
        <v>3129</v>
      </c>
      <c r="P2" s="74" t="s">
        <v>3130</v>
      </c>
      <c r="Q2" s="70" t="s">
        <v>859</v>
      </c>
      <c r="R2" s="75" t="s">
        <v>3131</v>
      </c>
      <c r="S2" s="74" t="s">
        <v>3132</v>
      </c>
      <c r="T2" s="74" t="s">
        <v>3133</v>
      </c>
      <c r="U2" t="s">
        <v>3134</v>
      </c>
      <c r="V2" s="76" t="s">
        <v>3135</v>
      </c>
      <c r="W2" s="77">
        <v>4</v>
      </c>
    </row>
    <row r="3" spans="1:23" ht="15" customHeight="1">
      <c r="A3" s="71">
        <v>2</v>
      </c>
      <c r="B3" s="72">
        <v>5111</v>
      </c>
      <c r="C3" s="71">
        <v>54003</v>
      </c>
      <c r="D3" s="73">
        <v>54003</v>
      </c>
      <c r="E3" s="74" t="s">
        <v>3136</v>
      </c>
      <c r="F3" s="74" t="s">
        <v>138</v>
      </c>
      <c r="G3" s="74" t="s">
        <v>3128</v>
      </c>
      <c r="H3" s="74" t="s">
        <v>860</v>
      </c>
      <c r="I3" s="74" t="s">
        <v>861</v>
      </c>
      <c r="J3" s="74" t="s">
        <v>137</v>
      </c>
      <c r="K3" s="74" t="s">
        <v>862</v>
      </c>
      <c r="L3" s="74" t="s">
        <v>863</v>
      </c>
      <c r="M3" s="75" t="s">
        <v>2906</v>
      </c>
      <c r="N3" s="74" t="s">
        <v>864</v>
      </c>
      <c r="O3" s="70" t="s">
        <v>3137</v>
      </c>
      <c r="P3" s="74" t="s">
        <v>865</v>
      </c>
      <c r="Q3" s="70" t="s">
        <v>866</v>
      </c>
      <c r="R3" s="75" t="s">
        <v>3138</v>
      </c>
      <c r="S3" s="74" t="s">
        <v>3139</v>
      </c>
      <c r="T3" s="74" t="s">
        <v>3140</v>
      </c>
      <c r="U3" t="s">
        <v>3134</v>
      </c>
      <c r="V3" s="76" t="s">
        <v>3141</v>
      </c>
      <c r="W3" s="77">
        <v>2</v>
      </c>
    </row>
    <row r="4" spans="1:23" ht="15" customHeight="1">
      <c r="A4" s="71">
        <v>3</v>
      </c>
      <c r="B4" s="72">
        <v>4503</v>
      </c>
      <c r="C4" s="71">
        <v>50006</v>
      </c>
      <c r="D4" s="73">
        <v>50006</v>
      </c>
      <c r="E4" s="74" t="s">
        <v>3142</v>
      </c>
      <c r="F4" s="74" t="s">
        <v>801</v>
      </c>
      <c r="G4" s="74" t="s">
        <v>3128</v>
      </c>
      <c r="H4" s="74" t="s">
        <v>867</v>
      </c>
      <c r="I4" s="74" t="s">
        <v>868</v>
      </c>
      <c r="J4" s="74" t="s">
        <v>800</v>
      </c>
      <c r="K4" s="74" t="s">
        <v>869</v>
      </c>
      <c r="L4" s="74" t="s">
        <v>3</v>
      </c>
      <c r="M4" s="75" t="s">
        <v>2906</v>
      </c>
      <c r="N4" s="74" t="s">
        <v>864</v>
      </c>
      <c r="O4" s="70" t="s">
        <v>3137</v>
      </c>
      <c r="P4" s="74" t="s">
        <v>865</v>
      </c>
      <c r="Q4" s="70" t="s">
        <v>870</v>
      </c>
      <c r="R4" s="75" t="s">
        <v>3143</v>
      </c>
      <c r="S4" s="74" t="s">
        <v>3144</v>
      </c>
      <c r="T4" s="74" t="s">
        <v>3145</v>
      </c>
      <c r="U4" t="s">
        <v>3134</v>
      </c>
      <c r="V4" s="76" t="s">
        <v>3146</v>
      </c>
      <c r="W4" s="77">
        <v>2</v>
      </c>
    </row>
    <row r="5" spans="1:23" ht="15" customHeight="1">
      <c r="A5" s="71">
        <v>4</v>
      </c>
      <c r="B5" s="72">
        <v>3301</v>
      </c>
      <c r="C5" s="71">
        <v>27006</v>
      </c>
      <c r="D5" s="73">
        <v>27006</v>
      </c>
      <c r="E5" s="74" t="s">
        <v>3147</v>
      </c>
      <c r="F5" s="74" t="s">
        <v>871</v>
      </c>
      <c r="G5" s="74" t="s">
        <v>3128</v>
      </c>
      <c r="H5" s="74" t="s">
        <v>872</v>
      </c>
      <c r="I5" s="74" t="s">
        <v>873</v>
      </c>
      <c r="J5" s="74" t="s">
        <v>406</v>
      </c>
      <c r="K5" s="74" t="s">
        <v>874</v>
      </c>
      <c r="L5" s="74" t="s">
        <v>405</v>
      </c>
      <c r="M5" s="75" t="s">
        <v>2906</v>
      </c>
      <c r="N5" s="74" t="s">
        <v>864</v>
      </c>
      <c r="O5" s="70" t="s">
        <v>3137</v>
      </c>
      <c r="P5" s="74" t="s">
        <v>865</v>
      </c>
      <c r="Q5" s="70" t="s">
        <v>875</v>
      </c>
      <c r="R5" s="75" t="s">
        <v>3131</v>
      </c>
      <c r="S5" s="74" t="s">
        <v>3148</v>
      </c>
      <c r="T5" s="74" t="s">
        <v>3149</v>
      </c>
      <c r="U5" t="s">
        <v>3150</v>
      </c>
      <c r="V5" s="76" t="s">
        <v>3151</v>
      </c>
      <c r="W5" s="77">
        <v>5</v>
      </c>
    </row>
    <row r="6" spans="1:23" ht="15" customHeight="1">
      <c r="A6" s="71">
        <v>5</v>
      </c>
      <c r="B6" s="72">
        <v>3901</v>
      </c>
      <c r="C6" s="71">
        <v>41006</v>
      </c>
      <c r="D6" s="73">
        <v>41006</v>
      </c>
      <c r="E6" s="74" t="s">
        <v>3152</v>
      </c>
      <c r="F6" s="74" t="s">
        <v>552</v>
      </c>
      <c r="G6" s="74" t="s">
        <v>3128</v>
      </c>
      <c r="H6" s="74" t="s">
        <v>876</v>
      </c>
      <c r="I6" s="74" t="s">
        <v>877</v>
      </c>
      <c r="J6" s="74" t="s">
        <v>551</v>
      </c>
      <c r="K6" s="74" t="s">
        <v>878</v>
      </c>
      <c r="L6" s="74" t="s">
        <v>282</v>
      </c>
      <c r="M6" s="75" t="s">
        <v>2907</v>
      </c>
      <c r="N6" s="74" t="s">
        <v>879</v>
      </c>
      <c r="O6" s="70" t="s">
        <v>3153</v>
      </c>
      <c r="P6" s="74" t="s">
        <v>3130</v>
      </c>
      <c r="Q6" s="70" t="s">
        <v>880</v>
      </c>
      <c r="R6" s="75" t="s">
        <v>3143</v>
      </c>
      <c r="S6" s="74" t="s">
        <v>3154</v>
      </c>
      <c r="T6" s="74" t="s">
        <v>3155</v>
      </c>
      <c r="U6" t="s">
        <v>3150</v>
      </c>
      <c r="V6" s="76" t="s">
        <v>3156</v>
      </c>
      <c r="W6" s="77">
        <v>2</v>
      </c>
    </row>
    <row r="7" spans="1:23" ht="15" customHeight="1">
      <c r="A7" s="71">
        <v>6</v>
      </c>
      <c r="B7" s="72">
        <v>1203</v>
      </c>
      <c r="C7" s="71">
        <v>13006</v>
      </c>
      <c r="D7" s="73">
        <v>13006</v>
      </c>
      <c r="E7" s="74" t="s">
        <v>3157</v>
      </c>
      <c r="F7" s="74" t="s">
        <v>645</v>
      </c>
      <c r="G7" s="74" t="s">
        <v>3128</v>
      </c>
      <c r="H7" s="74" t="s">
        <v>881</v>
      </c>
      <c r="I7" s="74" t="s">
        <v>882</v>
      </c>
      <c r="J7" s="74" t="s">
        <v>644</v>
      </c>
      <c r="K7" s="74" t="s">
        <v>883</v>
      </c>
      <c r="L7" s="74" t="s">
        <v>12</v>
      </c>
      <c r="M7" s="75" t="s">
        <v>2906</v>
      </c>
      <c r="N7" s="74" t="s">
        <v>864</v>
      </c>
      <c r="O7" s="70" t="s">
        <v>3137</v>
      </c>
      <c r="P7" s="74" t="s">
        <v>865</v>
      </c>
      <c r="Q7" s="70" t="s">
        <v>884</v>
      </c>
      <c r="R7" s="75" t="s">
        <v>3158</v>
      </c>
      <c r="S7" s="74" t="s">
        <v>3159</v>
      </c>
      <c r="T7" s="74" t="s">
        <v>3160</v>
      </c>
      <c r="U7" t="s">
        <v>3150</v>
      </c>
      <c r="V7" s="76" t="s">
        <v>3161</v>
      </c>
      <c r="W7" s="77">
        <v>5</v>
      </c>
    </row>
    <row r="8" spans="1:23" ht="15" customHeight="1">
      <c r="A8" s="71">
        <v>7</v>
      </c>
      <c r="B8" s="72">
        <v>3902</v>
      </c>
      <c r="C8" s="71">
        <v>41013</v>
      </c>
      <c r="D8" s="73">
        <v>41013</v>
      </c>
      <c r="E8" s="74" t="s">
        <v>3162</v>
      </c>
      <c r="F8" s="74" t="s">
        <v>885</v>
      </c>
      <c r="G8" s="74" t="s">
        <v>3128</v>
      </c>
      <c r="H8" s="74" t="s">
        <v>886</v>
      </c>
      <c r="I8" s="74" t="s">
        <v>877</v>
      </c>
      <c r="J8" s="74" t="s">
        <v>551</v>
      </c>
      <c r="K8" s="74" t="s">
        <v>878</v>
      </c>
      <c r="L8" s="74" t="s">
        <v>282</v>
      </c>
      <c r="M8" s="75" t="s">
        <v>2907</v>
      </c>
      <c r="N8" s="74" t="s">
        <v>879</v>
      </c>
      <c r="O8" s="70" t="s">
        <v>3153</v>
      </c>
      <c r="P8" s="74" t="s">
        <v>3130</v>
      </c>
      <c r="Q8" s="70" t="s">
        <v>887</v>
      </c>
      <c r="R8" s="75" t="s">
        <v>3143</v>
      </c>
      <c r="S8" s="74" t="s">
        <v>3163</v>
      </c>
      <c r="T8" s="74" t="s">
        <v>3164</v>
      </c>
      <c r="U8" t="s">
        <v>3150</v>
      </c>
      <c r="V8" s="76" t="s">
        <v>3165</v>
      </c>
      <c r="W8" s="77">
        <v>4</v>
      </c>
    </row>
    <row r="9" spans="1:23" ht="15" customHeight="1">
      <c r="A9" s="71">
        <v>8</v>
      </c>
      <c r="B9" s="72">
        <v>3110</v>
      </c>
      <c r="C9" s="71">
        <v>25001</v>
      </c>
      <c r="D9" s="73">
        <v>25001</v>
      </c>
      <c r="E9" s="74" t="s">
        <v>3166</v>
      </c>
      <c r="F9" s="74" t="s">
        <v>48</v>
      </c>
      <c r="G9" s="74" t="s">
        <v>3128</v>
      </c>
      <c r="H9" s="74" t="s">
        <v>888</v>
      </c>
      <c r="I9" s="74" t="s">
        <v>889</v>
      </c>
      <c r="J9" s="74" t="s">
        <v>3167</v>
      </c>
      <c r="K9" s="74" t="s">
        <v>890</v>
      </c>
      <c r="L9" s="74" t="s">
        <v>3</v>
      </c>
      <c r="M9" s="75" t="s">
        <v>2906</v>
      </c>
      <c r="N9" s="74" t="s">
        <v>864</v>
      </c>
      <c r="O9" s="70" t="s">
        <v>3137</v>
      </c>
      <c r="P9" s="74" t="s">
        <v>865</v>
      </c>
      <c r="Q9" s="70" t="s">
        <v>891</v>
      </c>
      <c r="R9" s="75" t="s">
        <v>3168</v>
      </c>
      <c r="S9" s="74" t="s">
        <v>3169</v>
      </c>
      <c r="T9" s="74" t="s">
        <v>3170</v>
      </c>
      <c r="U9" t="s">
        <v>3134</v>
      </c>
      <c r="V9" s="76" t="s">
        <v>3171</v>
      </c>
      <c r="W9" s="77">
        <v>4</v>
      </c>
    </row>
    <row r="10" spans="1:23" ht="15" customHeight="1">
      <c r="A10" s="71">
        <v>9</v>
      </c>
      <c r="B10" s="72">
        <v>2401</v>
      </c>
      <c r="C10" s="71">
        <v>20011</v>
      </c>
      <c r="D10" s="73">
        <v>20011</v>
      </c>
      <c r="E10" s="74" t="s">
        <v>3172</v>
      </c>
      <c r="F10" s="74" t="s">
        <v>140</v>
      </c>
      <c r="G10" s="74" t="s">
        <v>3128</v>
      </c>
      <c r="H10" s="74" t="s">
        <v>892</v>
      </c>
      <c r="I10" s="74" t="s">
        <v>893</v>
      </c>
      <c r="J10" s="74" t="s">
        <v>137</v>
      </c>
      <c r="K10" s="74" t="s">
        <v>862</v>
      </c>
      <c r="L10" s="74" t="s">
        <v>863</v>
      </c>
      <c r="M10" s="75" t="s">
        <v>2906</v>
      </c>
      <c r="N10" s="74" t="s">
        <v>864</v>
      </c>
      <c r="O10" s="70" t="s">
        <v>3137</v>
      </c>
      <c r="P10" s="74" t="s">
        <v>865</v>
      </c>
      <c r="Q10" s="70" t="s">
        <v>894</v>
      </c>
      <c r="R10" s="75" t="s">
        <v>3158</v>
      </c>
      <c r="S10" s="74" t="s">
        <v>3173</v>
      </c>
      <c r="T10" s="74" t="s">
        <v>3174</v>
      </c>
      <c r="U10" t="s">
        <v>3134</v>
      </c>
      <c r="V10" s="76" t="s">
        <v>3175</v>
      </c>
      <c r="W10" s="77">
        <v>2</v>
      </c>
    </row>
    <row r="11" spans="1:23" ht="15" customHeight="1">
      <c r="A11" s="71">
        <v>10</v>
      </c>
      <c r="B11" s="72">
        <v>1801</v>
      </c>
      <c r="C11" s="71">
        <v>17013</v>
      </c>
      <c r="D11" s="73">
        <v>17013</v>
      </c>
      <c r="E11" s="74" t="s">
        <v>3176</v>
      </c>
      <c r="F11" s="74" t="s">
        <v>342</v>
      </c>
      <c r="G11" s="74" t="s">
        <v>3128</v>
      </c>
      <c r="H11" s="74" t="s">
        <v>895</v>
      </c>
      <c r="I11" s="74" t="s">
        <v>896</v>
      </c>
      <c r="J11" s="74" t="s">
        <v>3177</v>
      </c>
      <c r="K11" s="74" t="s">
        <v>421</v>
      </c>
      <c r="L11" s="74" t="s">
        <v>340</v>
      </c>
      <c r="M11" s="75" t="s">
        <v>2905</v>
      </c>
      <c r="N11" s="74" t="s">
        <v>858</v>
      </c>
      <c r="O11" s="70" t="s">
        <v>3129</v>
      </c>
      <c r="P11" s="74" t="s">
        <v>3130</v>
      </c>
      <c r="Q11" s="70" t="s">
        <v>897</v>
      </c>
      <c r="R11" s="75" t="s">
        <v>3178</v>
      </c>
      <c r="S11" s="74" t="s">
        <v>3179</v>
      </c>
      <c r="T11" s="74" t="s">
        <v>3180</v>
      </c>
      <c r="U11" t="s">
        <v>3134</v>
      </c>
      <c r="V11" s="76" t="s">
        <v>3181</v>
      </c>
      <c r="W11" s="77">
        <v>4</v>
      </c>
    </row>
    <row r="12" spans="1:23" ht="15" customHeight="1">
      <c r="A12" s="71">
        <v>11</v>
      </c>
      <c r="B12" s="72">
        <v>8601</v>
      </c>
      <c r="C12" s="71">
        <v>85010</v>
      </c>
      <c r="D12" s="73">
        <v>85010</v>
      </c>
      <c r="E12" s="74" t="s">
        <v>3182</v>
      </c>
      <c r="F12" s="74" t="s">
        <v>827</v>
      </c>
      <c r="G12" s="74" t="s">
        <v>3128</v>
      </c>
      <c r="H12" s="74" t="s">
        <v>898</v>
      </c>
      <c r="I12" s="74" t="s">
        <v>899</v>
      </c>
      <c r="J12" s="74" t="s">
        <v>671</v>
      </c>
      <c r="K12" s="74" t="s">
        <v>900</v>
      </c>
      <c r="L12" s="74" t="s">
        <v>670</v>
      </c>
      <c r="M12" s="75" t="s">
        <v>2906</v>
      </c>
      <c r="N12" s="74" t="s">
        <v>864</v>
      </c>
      <c r="O12" s="70" t="s">
        <v>3137</v>
      </c>
      <c r="P12" s="74" t="s">
        <v>865</v>
      </c>
      <c r="Q12" s="70" t="s">
        <v>901</v>
      </c>
      <c r="R12" s="75" t="s">
        <v>3143</v>
      </c>
      <c r="S12" s="74" t="s">
        <v>3183</v>
      </c>
      <c r="T12" s="74" t="s">
        <v>3184</v>
      </c>
      <c r="U12" t="s">
        <v>3134</v>
      </c>
      <c r="V12" s="76"/>
      <c r="W12" s="77">
        <v>5</v>
      </c>
    </row>
    <row r="13" spans="1:23" ht="15" customHeight="1">
      <c r="A13" s="71">
        <v>12</v>
      </c>
      <c r="B13" s="72">
        <v>3908</v>
      </c>
      <c r="C13" s="71">
        <v>41016</v>
      </c>
      <c r="D13" s="73">
        <v>41016</v>
      </c>
      <c r="E13" s="74" t="s">
        <v>3185</v>
      </c>
      <c r="F13" s="74" t="s">
        <v>554</v>
      </c>
      <c r="G13" s="74" t="s">
        <v>3128</v>
      </c>
      <c r="H13" s="74" t="s">
        <v>902</v>
      </c>
      <c r="I13" s="74" t="s">
        <v>877</v>
      </c>
      <c r="J13" s="74" t="s">
        <v>551</v>
      </c>
      <c r="K13" s="74" t="s">
        <v>903</v>
      </c>
      <c r="L13" s="74" t="s">
        <v>282</v>
      </c>
      <c r="M13" s="75" t="s">
        <v>2906</v>
      </c>
      <c r="N13" s="74" t="s">
        <v>864</v>
      </c>
      <c r="O13" s="70" t="s">
        <v>3137</v>
      </c>
      <c r="P13" s="74" t="s">
        <v>865</v>
      </c>
      <c r="Q13" s="70" t="s">
        <v>904</v>
      </c>
      <c r="R13" s="75" t="s">
        <v>3143</v>
      </c>
      <c r="S13" s="74" t="s">
        <v>3186</v>
      </c>
      <c r="T13" s="74" t="s">
        <v>3187</v>
      </c>
      <c r="U13" t="s">
        <v>3150</v>
      </c>
      <c r="V13" s="76" t="s">
        <v>3188</v>
      </c>
      <c r="W13" s="77">
        <v>4</v>
      </c>
    </row>
    <row r="14" spans="1:23" ht="15" customHeight="1">
      <c r="A14" s="71">
        <v>13</v>
      </c>
      <c r="B14" s="72">
        <v>7501</v>
      </c>
      <c r="C14" s="71">
        <v>18029</v>
      </c>
      <c r="D14" s="73">
        <v>18029</v>
      </c>
      <c r="E14" s="74" t="s">
        <v>3189</v>
      </c>
      <c r="F14" s="74" t="s">
        <v>284</v>
      </c>
      <c r="G14" s="74" t="s">
        <v>3128</v>
      </c>
      <c r="H14" s="74" t="s">
        <v>905</v>
      </c>
      <c r="I14" s="74" t="s">
        <v>906</v>
      </c>
      <c r="J14" s="74" t="s">
        <v>551</v>
      </c>
      <c r="K14" s="74" t="s">
        <v>907</v>
      </c>
      <c r="L14" s="74" t="s">
        <v>282</v>
      </c>
      <c r="M14" s="75" t="s">
        <v>2906</v>
      </c>
      <c r="N14" s="74" t="s">
        <v>864</v>
      </c>
      <c r="O14" s="70" t="s">
        <v>3137</v>
      </c>
      <c r="P14" s="74" t="s">
        <v>865</v>
      </c>
      <c r="Q14" s="70" t="s">
        <v>908</v>
      </c>
      <c r="R14" s="75" t="s">
        <v>3143</v>
      </c>
      <c r="S14" s="74" t="s">
        <v>3190</v>
      </c>
      <c r="T14" s="74" t="s">
        <v>3191</v>
      </c>
      <c r="U14" t="s">
        <v>3150</v>
      </c>
      <c r="V14" s="76" t="s">
        <v>3192</v>
      </c>
      <c r="W14" s="77">
        <v>4</v>
      </c>
    </row>
    <row r="15" spans="1:23" ht="15" customHeight="1">
      <c r="A15" s="71">
        <v>14</v>
      </c>
      <c r="B15" s="72">
        <v>6901</v>
      </c>
      <c r="C15" s="71">
        <v>76020</v>
      </c>
      <c r="D15" s="73">
        <v>76020</v>
      </c>
      <c r="E15" s="74" t="s">
        <v>3193</v>
      </c>
      <c r="F15" s="74" t="s">
        <v>344</v>
      </c>
      <c r="G15" s="74" t="s">
        <v>3128</v>
      </c>
      <c r="H15" s="74" t="s">
        <v>909</v>
      </c>
      <c r="I15" s="74" t="s">
        <v>910</v>
      </c>
      <c r="J15" s="74" t="s">
        <v>3177</v>
      </c>
      <c r="K15" s="74" t="s">
        <v>911</v>
      </c>
      <c r="L15" s="74" t="s">
        <v>340</v>
      </c>
      <c r="M15" s="75" t="s">
        <v>2905</v>
      </c>
      <c r="N15" s="74" t="s">
        <v>858</v>
      </c>
      <c r="O15" s="70" t="s">
        <v>3129</v>
      </c>
      <c r="P15" s="74" t="s">
        <v>3130</v>
      </c>
      <c r="Q15" s="70" t="s">
        <v>912</v>
      </c>
      <c r="R15" s="75" t="s">
        <v>3194</v>
      </c>
      <c r="S15" s="74" t="s">
        <v>3195</v>
      </c>
      <c r="T15" s="74" t="s">
        <v>3196</v>
      </c>
      <c r="U15" t="s">
        <v>3150</v>
      </c>
      <c r="V15" s="76" t="s">
        <v>3197</v>
      </c>
      <c r="W15" s="77">
        <v>5</v>
      </c>
    </row>
    <row r="16" spans="1:23" ht="15" customHeight="1">
      <c r="A16" s="71">
        <v>15</v>
      </c>
      <c r="B16" s="72">
        <v>1471</v>
      </c>
      <c r="C16" s="71">
        <v>5021</v>
      </c>
      <c r="D16" s="73">
        <v>5021</v>
      </c>
      <c r="E16" s="74" t="s">
        <v>3198</v>
      </c>
      <c r="F16" s="74" t="s">
        <v>408</v>
      </c>
      <c r="G16" s="74" t="s">
        <v>3128</v>
      </c>
      <c r="H16" s="74" t="s">
        <v>913</v>
      </c>
      <c r="I16" s="74" t="s">
        <v>856</v>
      </c>
      <c r="J16" s="74" t="s">
        <v>406</v>
      </c>
      <c r="K16" s="74" t="s">
        <v>857</v>
      </c>
      <c r="L16" s="74" t="s">
        <v>405</v>
      </c>
      <c r="M16" s="75" t="s">
        <v>2905</v>
      </c>
      <c r="N16" s="74" t="s">
        <v>858</v>
      </c>
      <c r="O16" s="70" t="s">
        <v>3129</v>
      </c>
      <c r="P16" s="74" t="s">
        <v>3130</v>
      </c>
      <c r="Q16" s="70" t="s">
        <v>914</v>
      </c>
      <c r="R16" s="75" t="s">
        <v>3131</v>
      </c>
      <c r="S16" s="74" t="s">
        <v>3199</v>
      </c>
      <c r="T16" s="74" t="s">
        <v>3200</v>
      </c>
      <c r="U16" t="s">
        <v>3150</v>
      </c>
      <c r="V16" s="76" t="s">
        <v>3201</v>
      </c>
      <c r="W16" s="77">
        <v>5</v>
      </c>
    </row>
    <row r="17" spans="1:23" ht="15" customHeight="1">
      <c r="A17" s="71">
        <v>16</v>
      </c>
      <c r="B17" s="72">
        <v>3903</v>
      </c>
      <c r="C17" s="71">
        <v>41020</v>
      </c>
      <c r="D17" s="73">
        <v>41020</v>
      </c>
      <c r="E17" s="74" t="s">
        <v>3202</v>
      </c>
      <c r="F17" s="74" t="s">
        <v>555</v>
      </c>
      <c r="G17" s="74" t="s">
        <v>3128</v>
      </c>
      <c r="H17" s="74" t="s">
        <v>915</v>
      </c>
      <c r="I17" s="74" t="s">
        <v>877</v>
      </c>
      <c r="J17" s="74" t="s">
        <v>551</v>
      </c>
      <c r="K17" s="74" t="s">
        <v>903</v>
      </c>
      <c r="L17" s="74" t="s">
        <v>282</v>
      </c>
      <c r="M17" s="75" t="s">
        <v>2907</v>
      </c>
      <c r="N17" s="74" t="s">
        <v>879</v>
      </c>
      <c r="O17" s="70" t="s">
        <v>3153</v>
      </c>
      <c r="P17" s="74" t="s">
        <v>3130</v>
      </c>
      <c r="Q17" s="70" t="s">
        <v>916</v>
      </c>
      <c r="R17" s="75" t="s">
        <v>3143</v>
      </c>
      <c r="S17" s="74" t="s">
        <v>3203</v>
      </c>
      <c r="T17" s="74" t="s">
        <v>3204</v>
      </c>
      <c r="U17" t="s">
        <v>3150</v>
      </c>
      <c r="V17" s="76" t="s">
        <v>3205</v>
      </c>
      <c r="W17" s="77">
        <v>2</v>
      </c>
    </row>
    <row r="18" spans="1:23" ht="15" customHeight="1">
      <c r="A18" s="71">
        <v>17</v>
      </c>
      <c r="B18" s="72">
        <v>2171</v>
      </c>
      <c r="C18" s="71">
        <v>19022</v>
      </c>
      <c r="D18" s="73">
        <v>19022</v>
      </c>
      <c r="E18" s="74" t="s">
        <v>3206</v>
      </c>
      <c r="F18" s="74" t="s">
        <v>628</v>
      </c>
      <c r="G18" s="74" t="s">
        <v>3128</v>
      </c>
      <c r="H18" s="74" t="s">
        <v>917</v>
      </c>
      <c r="I18" s="74" t="s">
        <v>918</v>
      </c>
      <c r="J18" s="74" t="s">
        <v>627</v>
      </c>
      <c r="K18" s="74" t="s">
        <v>919</v>
      </c>
      <c r="L18" s="74" t="s">
        <v>220</v>
      </c>
      <c r="M18" s="75" t="s">
        <v>2905</v>
      </c>
      <c r="N18" s="74" t="s">
        <v>858</v>
      </c>
      <c r="O18" s="70" t="s">
        <v>3129</v>
      </c>
      <c r="P18" s="74" t="s">
        <v>3130</v>
      </c>
      <c r="Q18" s="70" t="s">
        <v>920</v>
      </c>
      <c r="R18" s="75" t="s">
        <v>3194</v>
      </c>
      <c r="S18" s="74" t="s">
        <v>3207</v>
      </c>
      <c r="T18" s="74" t="s">
        <v>3208</v>
      </c>
      <c r="U18" t="s">
        <v>3150</v>
      </c>
      <c r="V18" s="76" t="s">
        <v>3209</v>
      </c>
      <c r="W18" s="77">
        <v>4</v>
      </c>
    </row>
    <row r="19" spans="1:23" ht="15" customHeight="1">
      <c r="A19" s="71">
        <v>18</v>
      </c>
      <c r="B19" s="72">
        <v>6623</v>
      </c>
      <c r="C19" s="71">
        <v>73024</v>
      </c>
      <c r="D19" s="73">
        <v>73024</v>
      </c>
      <c r="E19" s="74" t="s">
        <v>3210</v>
      </c>
      <c r="F19" s="74" t="s">
        <v>298</v>
      </c>
      <c r="G19" s="74" t="s">
        <v>3128</v>
      </c>
      <c r="H19" s="74" t="s">
        <v>921</v>
      </c>
      <c r="I19" s="74" t="s">
        <v>922</v>
      </c>
      <c r="J19" s="74" t="s">
        <v>297</v>
      </c>
      <c r="K19" s="74" t="s">
        <v>923</v>
      </c>
      <c r="L19" s="74" t="s">
        <v>282</v>
      </c>
      <c r="M19" s="75" t="s">
        <v>2907</v>
      </c>
      <c r="N19" s="74" t="s">
        <v>879</v>
      </c>
      <c r="O19" s="70" t="s">
        <v>3153</v>
      </c>
      <c r="P19" s="74" t="s">
        <v>3130</v>
      </c>
      <c r="Q19" s="70" t="s">
        <v>924</v>
      </c>
      <c r="R19" s="75" t="s">
        <v>3143</v>
      </c>
      <c r="S19" s="74" t="s">
        <v>3211</v>
      </c>
      <c r="T19" s="74" t="s">
        <v>3212</v>
      </c>
      <c r="U19" t="s">
        <v>3150</v>
      </c>
      <c r="V19" s="76" t="s">
        <v>3213</v>
      </c>
      <c r="W19" s="77">
        <v>5</v>
      </c>
    </row>
    <row r="20" spans="1:23" ht="15" customHeight="1">
      <c r="A20" s="71">
        <v>19</v>
      </c>
      <c r="B20" s="72">
        <v>3909</v>
      </c>
      <c r="C20" s="71">
        <v>41026</v>
      </c>
      <c r="D20" s="73">
        <v>41026</v>
      </c>
      <c r="E20" s="74" t="s">
        <v>3214</v>
      </c>
      <c r="F20" s="74" t="s">
        <v>409</v>
      </c>
      <c r="G20" s="74" t="s">
        <v>3128</v>
      </c>
      <c r="H20" s="74" t="s">
        <v>925</v>
      </c>
      <c r="I20" s="74" t="s">
        <v>877</v>
      </c>
      <c r="J20" s="74" t="s">
        <v>551</v>
      </c>
      <c r="K20" s="74" t="s">
        <v>878</v>
      </c>
      <c r="L20" s="74" t="s">
        <v>282</v>
      </c>
      <c r="M20" s="75" t="s">
        <v>2907</v>
      </c>
      <c r="N20" s="74" t="s">
        <v>879</v>
      </c>
      <c r="O20" s="70" t="s">
        <v>3153</v>
      </c>
      <c r="P20" s="74" t="s">
        <v>3130</v>
      </c>
      <c r="Q20" s="70" t="s">
        <v>926</v>
      </c>
      <c r="R20" s="75" t="s">
        <v>3143</v>
      </c>
      <c r="S20" s="74" t="s">
        <v>3215</v>
      </c>
      <c r="T20" s="74" t="s">
        <v>3216</v>
      </c>
      <c r="U20" t="s">
        <v>3150</v>
      </c>
      <c r="V20" s="76" t="s">
        <v>3217</v>
      </c>
      <c r="W20" s="77">
        <v>5</v>
      </c>
    </row>
    <row r="21" spans="1:23" ht="15" customHeight="1">
      <c r="A21" s="71">
        <v>20</v>
      </c>
      <c r="B21" s="72">
        <v>1334</v>
      </c>
      <c r="C21" s="71">
        <v>5093001</v>
      </c>
      <c r="D21" s="73">
        <v>5093</v>
      </c>
      <c r="E21" s="74" t="s">
        <v>3218</v>
      </c>
      <c r="F21" s="74" t="s">
        <v>927</v>
      </c>
      <c r="G21" s="74" t="s">
        <v>3219</v>
      </c>
      <c r="H21" s="74" t="s">
        <v>928</v>
      </c>
      <c r="I21" s="74" t="s">
        <v>856</v>
      </c>
      <c r="J21" s="74" t="s">
        <v>406</v>
      </c>
      <c r="K21" s="74" t="s">
        <v>929</v>
      </c>
      <c r="L21" s="74" t="s">
        <v>405</v>
      </c>
      <c r="M21" s="75" t="s">
        <v>2905</v>
      </c>
      <c r="N21" s="74" t="s">
        <v>858</v>
      </c>
      <c r="O21" s="70" t="s">
        <v>3129</v>
      </c>
      <c r="P21" s="74" t="s">
        <v>3130</v>
      </c>
      <c r="Q21" s="70" t="s">
        <v>930</v>
      </c>
      <c r="R21" s="75" t="s">
        <v>3131</v>
      </c>
      <c r="S21" s="74" t="s">
        <v>3220</v>
      </c>
      <c r="T21" s="74" t="s">
        <v>3221</v>
      </c>
      <c r="U21" t="s">
        <v>3134</v>
      </c>
      <c r="V21" s="76" t="s">
        <v>3222</v>
      </c>
      <c r="W21" s="77">
        <v>4</v>
      </c>
    </row>
    <row r="22" spans="1:23" ht="15" customHeight="1">
      <c r="A22" s="71">
        <v>21</v>
      </c>
      <c r="B22" s="72">
        <v>6605</v>
      </c>
      <c r="C22" s="71">
        <v>73026</v>
      </c>
      <c r="D22" s="73">
        <v>73026</v>
      </c>
      <c r="E22" s="74" t="s">
        <v>3223</v>
      </c>
      <c r="F22" s="74" t="s">
        <v>299</v>
      </c>
      <c r="G22" s="74" t="s">
        <v>3128</v>
      </c>
      <c r="H22" s="74" t="s">
        <v>931</v>
      </c>
      <c r="I22" s="74" t="s">
        <v>922</v>
      </c>
      <c r="J22" s="74" t="s">
        <v>297</v>
      </c>
      <c r="K22" s="74" t="s">
        <v>932</v>
      </c>
      <c r="L22" s="74" t="s">
        <v>282</v>
      </c>
      <c r="M22" s="75" t="s">
        <v>2907</v>
      </c>
      <c r="N22" s="74" t="s">
        <v>879</v>
      </c>
      <c r="O22" s="70" t="s">
        <v>3153</v>
      </c>
      <c r="P22" s="74" t="s">
        <v>3130</v>
      </c>
      <c r="Q22" s="70" t="s">
        <v>933</v>
      </c>
      <c r="R22" s="75" t="s">
        <v>3143</v>
      </c>
      <c r="S22" s="74" t="s">
        <v>3224</v>
      </c>
      <c r="T22" s="74" t="s">
        <v>3225</v>
      </c>
      <c r="U22" t="s">
        <v>3150</v>
      </c>
      <c r="V22" s="76" t="s">
        <v>3226</v>
      </c>
      <c r="W22" s="77">
        <v>4</v>
      </c>
    </row>
    <row r="23" spans="1:23" ht="15" customHeight="1">
      <c r="A23" s="71">
        <v>22</v>
      </c>
      <c r="B23" s="72">
        <v>1350</v>
      </c>
      <c r="C23" s="71">
        <v>5030</v>
      </c>
      <c r="D23" s="73">
        <v>5030</v>
      </c>
      <c r="E23" s="74" t="s">
        <v>3227</v>
      </c>
      <c r="F23" s="74" t="s">
        <v>410</v>
      </c>
      <c r="G23" s="74" t="s">
        <v>3128</v>
      </c>
      <c r="H23" s="74" t="s">
        <v>934</v>
      </c>
      <c r="I23" s="74" t="s">
        <v>856</v>
      </c>
      <c r="J23" s="74" t="s">
        <v>406</v>
      </c>
      <c r="K23" s="74" t="s">
        <v>929</v>
      </c>
      <c r="L23" s="74" t="s">
        <v>405</v>
      </c>
      <c r="M23" s="75" t="s">
        <v>2905</v>
      </c>
      <c r="N23" s="74" t="s">
        <v>858</v>
      </c>
      <c r="O23" s="70" t="s">
        <v>3129</v>
      </c>
      <c r="P23" s="74" t="s">
        <v>3130</v>
      </c>
      <c r="Q23" s="70" t="s">
        <v>935</v>
      </c>
      <c r="R23" s="75" t="s">
        <v>3131</v>
      </c>
      <c r="S23" s="74" t="s">
        <v>3228</v>
      </c>
      <c r="T23" s="74" t="s">
        <v>3229</v>
      </c>
      <c r="U23" t="s">
        <v>3134</v>
      </c>
      <c r="V23" s="76" t="s">
        <v>3230</v>
      </c>
      <c r="W23" s="77">
        <v>4</v>
      </c>
    </row>
    <row r="24" spans="1:23" ht="15" customHeight="1">
      <c r="A24" s="71">
        <v>23</v>
      </c>
      <c r="B24" s="72">
        <v>3106</v>
      </c>
      <c r="C24" s="71">
        <v>25035</v>
      </c>
      <c r="D24" s="73">
        <v>25035</v>
      </c>
      <c r="E24" s="74" t="s">
        <v>3231</v>
      </c>
      <c r="F24" s="74" t="s">
        <v>50</v>
      </c>
      <c r="G24" s="74" t="s">
        <v>3128</v>
      </c>
      <c r="H24" s="74" t="s">
        <v>936</v>
      </c>
      <c r="I24" s="74" t="s">
        <v>889</v>
      </c>
      <c r="J24" s="74" t="s">
        <v>3167</v>
      </c>
      <c r="K24" s="74" t="s">
        <v>890</v>
      </c>
      <c r="L24" s="74" t="s">
        <v>3</v>
      </c>
      <c r="M24" s="75" t="s">
        <v>2906</v>
      </c>
      <c r="N24" s="74" t="s">
        <v>864</v>
      </c>
      <c r="O24" s="70" t="s">
        <v>3137</v>
      </c>
      <c r="P24" s="74" t="s">
        <v>865</v>
      </c>
      <c r="Q24" s="70" t="s">
        <v>937</v>
      </c>
      <c r="R24" s="75" t="s">
        <v>3168</v>
      </c>
      <c r="S24" s="74" t="s">
        <v>3232</v>
      </c>
      <c r="T24" s="74" t="s">
        <v>3233</v>
      </c>
      <c r="U24" t="s">
        <v>3134</v>
      </c>
      <c r="V24" s="76" t="s">
        <v>3234</v>
      </c>
      <c r="W24" s="77">
        <v>5</v>
      </c>
    </row>
    <row r="25" spans="1:23" ht="15" customHeight="1">
      <c r="A25" s="71">
        <v>24</v>
      </c>
      <c r="B25" s="72">
        <v>4811</v>
      </c>
      <c r="C25" s="71">
        <v>52036</v>
      </c>
      <c r="D25" s="73">
        <v>52036</v>
      </c>
      <c r="E25" s="74" t="s">
        <v>3235</v>
      </c>
      <c r="F25" s="74" t="s">
        <v>589</v>
      </c>
      <c r="G25" s="74" t="s">
        <v>3128</v>
      </c>
      <c r="H25" s="74" t="s">
        <v>938</v>
      </c>
      <c r="I25" s="74" t="s">
        <v>939</v>
      </c>
      <c r="J25" s="74" t="s">
        <v>588</v>
      </c>
      <c r="K25" s="74" t="s">
        <v>940</v>
      </c>
      <c r="L25" s="74" t="s">
        <v>220</v>
      </c>
      <c r="M25" s="75" t="s">
        <v>2905</v>
      </c>
      <c r="N25" s="74" t="s">
        <v>858</v>
      </c>
      <c r="O25" s="70" t="s">
        <v>3129</v>
      </c>
      <c r="P25" s="74" t="s">
        <v>3130</v>
      </c>
      <c r="Q25" s="70" t="s">
        <v>941</v>
      </c>
      <c r="R25" s="75" t="s">
        <v>3194</v>
      </c>
      <c r="S25" s="74" t="s">
        <v>3236</v>
      </c>
      <c r="T25" s="74" t="s">
        <v>3237</v>
      </c>
      <c r="U25" t="s">
        <v>3150</v>
      </c>
      <c r="V25" s="76" t="s">
        <v>3238</v>
      </c>
      <c r="W25" s="77">
        <v>4</v>
      </c>
    </row>
    <row r="26" spans="1:23" ht="15" customHeight="1">
      <c r="A26" s="71">
        <v>25</v>
      </c>
      <c r="B26" s="72">
        <v>1301</v>
      </c>
      <c r="C26" s="71">
        <v>5034</v>
      </c>
      <c r="D26" s="73">
        <v>5034</v>
      </c>
      <c r="E26" s="74" t="s">
        <v>3239</v>
      </c>
      <c r="F26" s="74" t="s">
        <v>411</v>
      </c>
      <c r="G26" s="74" t="s">
        <v>3128</v>
      </c>
      <c r="H26" s="74" t="s">
        <v>942</v>
      </c>
      <c r="I26" s="74" t="s">
        <v>856</v>
      </c>
      <c r="J26" s="74" t="s">
        <v>406</v>
      </c>
      <c r="K26" s="74" t="s">
        <v>929</v>
      </c>
      <c r="L26" s="74" t="s">
        <v>405</v>
      </c>
      <c r="M26" s="75" t="s">
        <v>2905</v>
      </c>
      <c r="N26" s="74" t="s">
        <v>858</v>
      </c>
      <c r="O26" s="70" t="s">
        <v>3129</v>
      </c>
      <c r="P26" s="74" t="s">
        <v>3130</v>
      </c>
      <c r="Q26" s="70" t="s">
        <v>943</v>
      </c>
      <c r="R26" s="75" t="s">
        <v>3131</v>
      </c>
      <c r="S26" s="74" t="s">
        <v>3240</v>
      </c>
      <c r="T26" s="74" t="s">
        <v>3241</v>
      </c>
      <c r="U26" t="s">
        <v>3134</v>
      </c>
      <c r="V26" s="76" t="s">
        <v>3242</v>
      </c>
      <c r="W26" s="77">
        <v>3</v>
      </c>
    </row>
    <row r="27" spans="1:23" ht="15" customHeight="1">
      <c r="A27" s="71">
        <v>26</v>
      </c>
      <c r="B27" s="72">
        <v>1309</v>
      </c>
      <c r="C27" s="71">
        <v>5036</v>
      </c>
      <c r="D27" s="73">
        <v>5036</v>
      </c>
      <c r="E27" s="74" t="s">
        <v>3243</v>
      </c>
      <c r="F27" s="74" t="s">
        <v>412</v>
      </c>
      <c r="G27" s="74" t="s">
        <v>3128</v>
      </c>
      <c r="H27" s="74" t="s">
        <v>944</v>
      </c>
      <c r="I27" s="74" t="s">
        <v>856</v>
      </c>
      <c r="J27" s="74" t="s">
        <v>406</v>
      </c>
      <c r="K27" s="74" t="s">
        <v>929</v>
      </c>
      <c r="L27" s="74" t="s">
        <v>405</v>
      </c>
      <c r="M27" s="75" t="s">
        <v>2905</v>
      </c>
      <c r="N27" s="74" t="s">
        <v>858</v>
      </c>
      <c r="O27" s="70" t="s">
        <v>3129</v>
      </c>
      <c r="P27" s="74" t="s">
        <v>3130</v>
      </c>
      <c r="Q27" s="70" t="s">
        <v>945</v>
      </c>
      <c r="R27" s="75" t="s">
        <v>3131</v>
      </c>
      <c r="S27" s="74" t="s">
        <v>3244</v>
      </c>
      <c r="T27" s="74" t="s">
        <v>3245</v>
      </c>
      <c r="U27" t="s">
        <v>3150</v>
      </c>
      <c r="V27" s="76" t="s">
        <v>3246</v>
      </c>
      <c r="W27" s="77">
        <v>5</v>
      </c>
    </row>
    <row r="28" spans="1:23" ht="15" customHeight="1">
      <c r="A28" s="71">
        <v>27</v>
      </c>
      <c r="B28" s="72">
        <v>1314</v>
      </c>
      <c r="C28" s="71">
        <v>5038</v>
      </c>
      <c r="D28" s="73">
        <v>5038</v>
      </c>
      <c r="E28" s="74" t="s">
        <v>3247</v>
      </c>
      <c r="F28" s="74" t="s">
        <v>413</v>
      </c>
      <c r="G28" s="74" t="s">
        <v>3128</v>
      </c>
      <c r="H28" s="74" t="s">
        <v>946</v>
      </c>
      <c r="I28" s="74" t="s">
        <v>856</v>
      </c>
      <c r="J28" s="74" t="s">
        <v>406</v>
      </c>
      <c r="K28" s="74" t="s">
        <v>947</v>
      </c>
      <c r="L28" s="74" t="s">
        <v>405</v>
      </c>
      <c r="M28" s="75" t="s">
        <v>2909</v>
      </c>
      <c r="N28" s="74" t="s">
        <v>864</v>
      </c>
      <c r="O28" s="70" t="s">
        <v>3248</v>
      </c>
      <c r="P28" s="74" t="s">
        <v>865</v>
      </c>
      <c r="Q28" s="70" t="s">
        <v>948</v>
      </c>
      <c r="R28" s="75" t="s">
        <v>3131</v>
      </c>
      <c r="S28" s="74" t="s">
        <v>3249</v>
      </c>
      <c r="T28" s="74" t="s">
        <v>3250</v>
      </c>
      <c r="U28" t="s">
        <v>3150</v>
      </c>
      <c r="V28" s="76" t="s">
        <v>3251</v>
      </c>
      <c r="W28" s="77">
        <v>4</v>
      </c>
    </row>
    <row r="29" spans="1:23" ht="15" customHeight="1">
      <c r="A29" s="71">
        <v>28</v>
      </c>
      <c r="B29" s="72">
        <v>3107</v>
      </c>
      <c r="C29" s="71">
        <v>25040</v>
      </c>
      <c r="D29" s="73">
        <v>25040</v>
      </c>
      <c r="E29" s="74" t="s">
        <v>3252</v>
      </c>
      <c r="F29" s="74" t="s">
        <v>51</v>
      </c>
      <c r="G29" s="74" t="s">
        <v>3128</v>
      </c>
      <c r="H29" s="74" t="s">
        <v>949</v>
      </c>
      <c r="I29" s="74" t="s">
        <v>889</v>
      </c>
      <c r="J29" s="74" t="s">
        <v>3167</v>
      </c>
      <c r="K29" s="74" t="s">
        <v>890</v>
      </c>
      <c r="L29" s="74" t="s">
        <v>3</v>
      </c>
      <c r="M29" s="75" t="s">
        <v>2910</v>
      </c>
      <c r="N29" s="74" t="s">
        <v>864</v>
      </c>
      <c r="O29" s="70" t="s">
        <v>3253</v>
      </c>
      <c r="P29" s="74" t="s">
        <v>865</v>
      </c>
      <c r="Q29" s="70" t="s">
        <v>950</v>
      </c>
      <c r="R29" s="75" t="s">
        <v>3168</v>
      </c>
      <c r="S29" s="74" t="s">
        <v>3254</v>
      </c>
      <c r="T29" s="74" t="s">
        <v>3255</v>
      </c>
      <c r="U29" t="s">
        <v>3134</v>
      </c>
      <c r="V29" s="76" t="s">
        <v>3256</v>
      </c>
      <c r="W29" s="77">
        <v>4</v>
      </c>
    </row>
    <row r="30" spans="1:23" ht="15" customHeight="1">
      <c r="A30" s="71">
        <v>29</v>
      </c>
      <c r="B30" s="72">
        <v>1316</v>
      </c>
      <c r="C30" s="71">
        <v>5040</v>
      </c>
      <c r="D30" s="73">
        <v>5040</v>
      </c>
      <c r="E30" s="74" t="s">
        <v>3257</v>
      </c>
      <c r="F30" s="74" t="s">
        <v>414</v>
      </c>
      <c r="G30" s="74" t="s">
        <v>3128</v>
      </c>
      <c r="H30" s="74" t="s">
        <v>951</v>
      </c>
      <c r="I30" s="74" t="s">
        <v>856</v>
      </c>
      <c r="J30" s="74" t="s">
        <v>406</v>
      </c>
      <c r="K30" s="74" t="s">
        <v>947</v>
      </c>
      <c r="L30" s="74" t="s">
        <v>405</v>
      </c>
      <c r="M30" s="75" t="s">
        <v>2905</v>
      </c>
      <c r="N30" s="74" t="s">
        <v>858</v>
      </c>
      <c r="O30" s="70" t="s">
        <v>3129</v>
      </c>
      <c r="P30" s="74" t="s">
        <v>3130</v>
      </c>
      <c r="Q30" s="70" t="s">
        <v>952</v>
      </c>
      <c r="R30" s="75" t="s">
        <v>3131</v>
      </c>
      <c r="S30" s="74" t="s">
        <v>3258</v>
      </c>
      <c r="T30" s="74" t="s">
        <v>3259</v>
      </c>
      <c r="U30" t="s">
        <v>3150</v>
      </c>
      <c r="V30" s="76" t="s">
        <v>3260</v>
      </c>
      <c r="W30" s="77">
        <v>4</v>
      </c>
    </row>
    <row r="31" spans="1:23" ht="15" customHeight="1">
      <c r="A31" s="71">
        <v>30</v>
      </c>
      <c r="B31" s="72">
        <v>1825</v>
      </c>
      <c r="C31" s="71">
        <v>17042</v>
      </c>
      <c r="D31" s="73">
        <v>17042</v>
      </c>
      <c r="E31" s="74" t="s">
        <v>3261</v>
      </c>
      <c r="F31" s="74" t="s">
        <v>393</v>
      </c>
      <c r="G31" s="74" t="s">
        <v>3128</v>
      </c>
      <c r="H31" s="74" t="s">
        <v>953</v>
      </c>
      <c r="I31" s="74" t="s">
        <v>896</v>
      </c>
      <c r="J31" s="74" t="s">
        <v>3177</v>
      </c>
      <c r="K31" s="74" t="s">
        <v>381</v>
      </c>
      <c r="L31" s="74" t="s">
        <v>340</v>
      </c>
      <c r="M31" s="75" t="s">
        <v>2907</v>
      </c>
      <c r="N31" s="74" t="s">
        <v>879</v>
      </c>
      <c r="O31" s="70" t="s">
        <v>3153</v>
      </c>
      <c r="P31" s="74" t="s">
        <v>3130</v>
      </c>
      <c r="Q31" s="70" t="s">
        <v>954</v>
      </c>
      <c r="R31" s="75" t="s">
        <v>3178</v>
      </c>
      <c r="S31" s="74" t="s">
        <v>3262</v>
      </c>
      <c r="T31" s="74" t="s">
        <v>3263</v>
      </c>
      <c r="U31" t="s">
        <v>3134</v>
      </c>
      <c r="V31" s="76"/>
      <c r="W31" s="77">
        <v>5</v>
      </c>
    </row>
    <row r="32" spans="1:23" ht="15" customHeight="1">
      <c r="A32" s="71">
        <v>31</v>
      </c>
      <c r="B32" s="72">
        <v>6935</v>
      </c>
      <c r="C32" s="71">
        <v>76041</v>
      </c>
      <c r="D32" s="73">
        <v>76041</v>
      </c>
      <c r="E32" s="74" t="s">
        <v>3264</v>
      </c>
      <c r="F32" s="74" t="s">
        <v>394</v>
      </c>
      <c r="G32" s="74" t="s">
        <v>3128</v>
      </c>
      <c r="H32" s="74" t="s">
        <v>955</v>
      </c>
      <c r="I32" s="74" t="s">
        <v>910</v>
      </c>
      <c r="J32" s="74" t="s">
        <v>3177</v>
      </c>
      <c r="K32" s="74" t="s">
        <v>911</v>
      </c>
      <c r="L32" s="74" t="s">
        <v>340</v>
      </c>
      <c r="M32" s="75" t="s">
        <v>2905</v>
      </c>
      <c r="N32" s="74" t="s">
        <v>858</v>
      </c>
      <c r="O32" s="70" t="s">
        <v>3129</v>
      </c>
      <c r="P32" s="74" t="s">
        <v>3130</v>
      </c>
      <c r="Q32" s="70" t="s">
        <v>956</v>
      </c>
      <c r="R32" s="75" t="s">
        <v>3194</v>
      </c>
      <c r="S32" s="74">
        <v>2052314</v>
      </c>
      <c r="T32" s="74" t="s">
        <v>3265</v>
      </c>
      <c r="U32" t="s">
        <v>3150</v>
      </c>
      <c r="V32" s="76" t="s">
        <v>3266</v>
      </c>
      <c r="W32" s="77">
        <v>2</v>
      </c>
    </row>
    <row r="33" spans="1:23" ht="15" customHeight="1">
      <c r="A33" s="71">
        <v>32</v>
      </c>
      <c r="B33" s="72">
        <v>1317</v>
      </c>
      <c r="C33" s="71">
        <v>5044</v>
      </c>
      <c r="D33" s="73">
        <v>5044</v>
      </c>
      <c r="E33" s="74" t="s">
        <v>3267</v>
      </c>
      <c r="F33" s="74" t="s">
        <v>415</v>
      </c>
      <c r="G33" s="74" t="s">
        <v>3128</v>
      </c>
      <c r="H33" s="74" t="s">
        <v>957</v>
      </c>
      <c r="I33" s="74" t="s">
        <v>856</v>
      </c>
      <c r="J33" s="74" t="s">
        <v>406</v>
      </c>
      <c r="K33" s="74" t="s">
        <v>958</v>
      </c>
      <c r="L33" s="74" t="s">
        <v>405</v>
      </c>
      <c r="M33" s="75" t="s">
        <v>2905</v>
      </c>
      <c r="N33" s="74" t="s">
        <v>858</v>
      </c>
      <c r="O33" s="70" t="s">
        <v>3129</v>
      </c>
      <c r="P33" s="74" t="s">
        <v>3130</v>
      </c>
      <c r="Q33" s="70" t="s">
        <v>959</v>
      </c>
      <c r="R33" s="75" t="s">
        <v>3131</v>
      </c>
      <c r="S33" s="74" t="s">
        <v>3268</v>
      </c>
      <c r="T33" s="74" t="s">
        <v>3269</v>
      </c>
      <c r="U33" t="s">
        <v>3150</v>
      </c>
      <c r="V33" s="76" t="s">
        <v>3270</v>
      </c>
      <c r="W33" s="77">
        <v>5</v>
      </c>
    </row>
    <row r="34" spans="1:23" ht="15" customHeight="1">
      <c r="A34" s="71">
        <v>33</v>
      </c>
      <c r="B34" s="72">
        <v>6627</v>
      </c>
      <c r="C34" s="71">
        <v>73043</v>
      </c>
      <c r="D34" s="73">
        <v>73043</v>
      </c>
      <c r="E34" s="74" t="s">
        <v>3271</v>
      </c>
      <c r="F34" s="74" t="s">
        <v>300</v>
      </c>
      <c r="G34" s="74" t="s">
        <v>3128</v>
      </c>
      <c r="H34" s="74" t="s">
        <v>960</v>
      </c>
      <c r="I34" s="74" t="s">
        <v>922</v>
      </c>
      <c r="J34" s="74" t="s">
        <v>297</v>
      </c>
      <c r="K34" s="74" t="s">
        <v>932</v>
      </c>
      <c r="L34" s="74" t="s">
        <v>282</v>
      </c>
      <c r="M34" s="75" t="s">
        <v>2907</v>
      </c>
      <c r="N34" s="74" t="s">
        <v>879</v>
      </c>
      <c r="O34" s="70" t="s">
        <v>3153</v>
      </c>
      <c r="P34" s="74" t="s">
        <v>3130</v>
      </c>
      <c r="Q34" s="70" t="s">
        <v>3272</v>
      </c>
      <c r="R34" s="75" t="s">
        <v>3143</v>
      </c>
      <c r="S34" s="74" t="s">
        <v>3273</v>
      </c>
      <c r="T34" s="74" t="s">
        <v>3274</v>
      </c>
      <c r="U34" t="s">
        <v>3150</v>
      </c>
      <c r="V34" s="76" t="s">
        <v>3275</v>
      </c>
      <c r="W34" s="77">
        <v>4</v>
      </c>
    </row>
    <row r="35" spans="1:23" ht="15" customHeight="1">
      <c r="A35" s="71">
        <v>34</v>
      </c>
      <c r="B35" s="72">
        <v>1352</v>
      </c>
      <c r="C35" s="71">
        <v>5045</v>
      </c>
      <c r="D35" s="73">
        <v>5045</v>
      </c>
      <c r="E35" s="74" t="s">
        <v>3276</v>
      </c>
      <c r="F35" s="74" t="s">
        <v>416</v>
      </c>
      <c r="G35" s="74" t="s">
        <v>3128</v>
      </c>
      <c r="H35" s="74" t="s">
        <v>961</v>
      </c>
      <c r="I35" s="74" t="s">
        <v>856</v>
      </c>
      <c r="J35" s="74" t="s">
        <v>406</v>
      </c>
      <c r="K35" s="74" t="s">
        <v>874</v>
      </c>
      <c r="L35" s="74" t="s">
        <v>405</v>
      </c>
      <c r="M35" s="75" t="s">
        <v>2906</v>
      </c>
      <c r="N35" s="74" t="s">
        <v>864</v>
      </c>
      <c r="O35" s="70" t="s">
        <v>3137</v>
      </c>
      <c r="P35" s="74" t="s">
        <v>865</v>
      </c>
      <c r="Q35" s="70" t="s">
        <v>962</v>
      </c>
      <c r="R35" s="75" t="s">
        <v>3131</v>
      </c>
      <c r="S35" s="74" t="s">
        <v>3277</v>
      </c>
      <c r="T35" s="74" t="s">
        <v>3278</v>
      </c>
      <c r="U35" t="s">
        <v>3134</v>
      </c>
      <c r="V35" s="76" t="s">
        <v>3279</v>
      </c>
      <c r="W35" s="77">
        <v>2</v>
      </c>
    </row>
    <row r="36" spans="1:23" ht="15" customHeight="1">
      <c r="A36" s="71">
        <v>35</v>
      </c>
      <c r="B36" s="72">
        <v>5740</v>
      </c>
      <c r="C36" s="71">
        <v>66045</v>
      </c>
      <c r="D36" s="73">
        <v>66045</v>
      </c>
      <c r="E36" s="74" t="s">
        <v>3280</v>
      </c>
      <c r="F36" s="74" t="s">
        <v>345</v>
      </c>
      <c r="G36" s="74" t="s">
        <v>3128</v>
      </c>
      <c r="H36" s="74" t="s">
        <v>963</v>
      </c>
      <c r="I36" s="74" t="s">
        <v>964</v>
      </c>
      <c r="J36" s="74" t="s">
        <v>3177</v>
      </c>
      <c r="K36" s="74" t="s">
        <v>381</v>
      </c>
      <c r="L36" s="74" t="s">
        <v>340</v>
      </c>
      <c r="M36" s="75" t="s">
        <v>2905</v>
      </c>
      <c r="N36" s="74" t="s">
        <v>858</v>
      </c>
      <c r="O36" s="70" t="s">
        <v>3129</v>
      </c>
      <c r="P36" s="74" t="s">
        <v>3130</v>
      </c>
      <c r="Q36" s="70" t="s">
        <v>965</v>
      </c>
      <c r="R36" s="75" t="s">
        <v>3178</v>
      </c>
      <c r="S36" s="74" t="s">
        <v>3281</v>
      </c>
      <c r="T36" s="74" t="s">
        <v>3282</v>
      </c>
      <c r="U36" t="s">
        <v>3134</v>
      </c>
      <c r="V36" s="76" t="s">
        <v>3283</v>
      </c>
      <c r="W36" s="77">
        <v>4</v>
      </c>
    </row>
    <row r="37" spans="1:23" ht="15" customHeight="1">
      <c r="A37" s="71">
        <v>36</v>
      </c>
      <c r="B37" s="72">
        <v>3109</v>
      </c>
      <c r="C37" s="71">
        <v>25599</v>
      </c>
      <c r="D37" s="73">
        <v>25599</v>
      </c>
      <c r="E37" s="74" t="s">
        <v>3284</v>
      </c>
      <c r="F37" s="74" t="s">
        <v>52</v>
      </c>
      <c r="G37" s="74" t="s">
        <v>3128</v>
      </c>
      <c r="H37" s="74" t="s">
        <v>966</v>
      </c>
      <c r="I37" s="74" t="s">
        <v>889</v>
      </c>
      <c r="J37" s="74" t="s">
        <v>3167</v>
      </c>
      <c r="K37" s="74" t="s">
        <v>890</v>
      </c>
      <c r="L37" s="74" t="s">
        <v>3</v>
      </c>
      <c r="M37" s="75" t="s">
        <v>2910</v>
      </c>
      <c r="N37" s="74" t="s">
        <v>864</v>
      </c>
      <c r="O37" s="70" t="s">
        <v>3253</v>
      </c>
      <c r="P37" s="74" t="s">
        <v>865</v>
      </c>
      <c r="Q37" s="70" t="s">
        <v>967</v>
      </c>
      <c r="R37" s="75" t="s">
        <v>3168</v>
      </c>
      <c r="S37" s="74" t="s">
        <v>3285</v>
      </c>
      <c r="T37" s="74" t="s">
        <v>3286</v>
      </c>
      <c r="U37" t="s">
        <v>3150</v>
      </c>
      <c r="V37" s="76" t="s">
        <v>3287</v>
      </c>
      <c r="W37" s="77">
        <v>4</v>
      </c>
    </row>
    <row r="38" spans="1:23" ht="15" customHeight="1">
      <c r="A38" s="71">
        <v>37</v>
      </c>
      <c r="B38" s="72">
        <v>1501</v>
      </c>
      <c r="C38" s="71">
        <v>15047</v>
      </c>
      <c r="D38" s="73">
        <v>15047</v>
      </c>
      <c r="E38" s="74" t="s">
        <v>3288</v>
      </c>
      <c r="F38" s="74" t="s">
        <v>672</v>
      </c>
      <c r="G38" s="74" t="s">
        <v>3128</v>
      </c>
      <c r="H38" s="74" t="s">
        <v>968</v>
      </c>
      <c r="I38" s="74" t="s">
        <v>969</v>
      </c>
      <c r="J38" s="74" t="s">
        <v>671</v>
      </c>
      <c r="K38" s="74" t="s">
        <v>970</v>
      </c>
      <c r="L38" s="74" t="s">
        <v>670</v>
      </c>
      <c r="M38" s="75" t="s">
        <v>2906</v>
      </c>
      <c r="N38" s="74" t="s">
        <v>864</v>
      </c>
      <c r="O38" s="70" t="s">
        <v>3137</v>
      </c>
      <c r="P38" s="74" t="s">
        <v>865</v>
      </c>
      <c r="Q38" s="70" t="s">
        <v>971</v>
      </c>
      <c r="R38" s="75" t="s">
        <v>3143</v>
      </c>
      <c r="S38" s="74" t="s">
        <v>3289</v>
      </c>
      <c r="T38" s="74" t="s">
        <v>3290</v>
      </c>
      <c r="U38" t="s">
        <v>3150</v>
      </c>
      <c r="V38" s="76" t="s">
        <v>3291</v>
      </c>
      <c r="W38" s="77">
        <v>3</v>
      </c>
    </row>
    <row r="39" spans="1:23" ht="15" customHeight="1">
      <c r="A39" s="71">
        <v>38</v>
      </c>
      <c r="B39" s="72">
        <v>4212</v>
      </c>
      <c r="C39" s="71">
        <v>47053</v>
      </c>
      <c r="D39" s="73">
        <v>47053</v>
      </c>
      <c r="E39" s="74" t="s">
        <v>3292</v>
      </c>
      <c r="F39" s="74" t="s">
        <v>16</v>
      </c>
      <c r="G39" s="74" t="s">
        <v>3128</v>
      </c>
      <c r="H39" s="74" t="s">
        <v>972</v>
      </c>
      <c r="I39" s="74" t="s">
        <v>973</v>
      </c>
      <c r="J39" s="74" t="s">
        <v>3107</v>
      </c>
      <c r="K39" s="74" t="s">
        <v>974</v>
      </c>
      <c r="L39" s="74" t="s">
        <v>12</v>
      </c>
      <c r="M39" s="75" t="s">
        <v>2906</v>
      </c>
      <c r="N39" s="74" t="s">
        <v>864</v>
      </c>
      <c r="O39" s="70" t="s">
        <v>3137</v>
      </c>
      <c r="P39" s="74" t="s">
        <v>865</v>
      </c>
      <c r="Q39" s="70" t="s">
        <v>975</v>
      </c>
      <c r="R39" s="75" t="s">
        <v>3158</v>
      </c>
      <c r="S39" s="74" t="s">
        <v>3293</v>
      </c>
      <c r="T39" s="74" t="s">
        <v>3294</v>
      </c>
      <c r="U39" t="s">
        <v>3150</v>
      </c>
      <c r="V39" s="76" t="s">
        <v>3295</v>
      </c>
      <c r="W39" s="77">
        <v>3</v>
      </c>
    </row>
    <row r="40" spans="1:23" ht="15" customHeight="1">
      <c r="A40" s="71">
        <v>39</v>
      </c>
      <c r="B40" s="72">
        <v>1850</v>
      </c>
      <c r="C40" s="71">
        <v>17050</v>
      </c>
      <c r="D40" s="73">
        <v>17050</v>
      </c>
      <c r="E40" s="74" t="s">
        <v>3296</v>
      </c>
      <c r="F40" s="74" t="s">
        <v>346</v>
      </c>
      <c r="G40" s="74" t="s">
        <v>3128</v>
      </c>
      <c r="H40" s="74" t="s">
        <v>976</v>
      </c>
      <c r="I40" s="74" t="s">
        <v>896</v>
      </c>
      <c r="J40" s="74" t="s">
        <v>3177</v>
      </c>
      <c r="K40" s="74" t="s">
        <v>421</v>
      </c>
      <c r="L40" s="74" t="s">
        <v>340</v>
      </c>
      <c r="M40" s="75" t="s">
        <v>2905</v>
      </c>
      <c r="N40" s="74" t="s">
        <v>858</v>
      </c>
      <c r="O40" s="70" t="s">
        <v>3129</v>
      </c>
      <c r="P40" s="74" t="s">
        <v>3130</v>
      </c>
      <c r="Q40" s="70" t="s">
        <v>977</v>
      </c>
      <c r="R40" s="75" t="s">
        <v>3178</v>
      </c>
      <c r="S40" s="74" t="s">
        <v>3297</v>
      </c>
      <c r="T40" s="74" t="s">
        <v>3298</v>
      </c>
      <c r="U40" t="s">
        <v>3134</v>
      </c>
      <c r="V40" s="76" t="s">
        <v>3299</v>
      </c>
      <c r="W40" s="77">
        <v>4</v>
      </c>
    </row>
    <row r="41" spans="1:23" ht="15" customHeight="1">
      <c r="A41" s="71">
        <v>40</v>
      </c>
      <c r="B41" s="72">
        <v>6010</v>
      </c>
      <c r="C41" s="71">
        <v>68051</v>
      </c>
      <c r="D41" s="73">
        <v>68051</v>
      </c>
      <c r="E41" s="74" t="s">
        <v>3300</v>
      </c>
      <c r="F41" s="74" t="s">
        <v>141</v>
      </c>
      <c r="G41" s="74" t="s">
        <v>3128</v>
      </c>
      <c r="H41" s="74" t="s">
        <v>978</v>
      </c>
      <c r="I41" s="74" t="s">
        <v>979</v>
      </c>
      <c r="J41" s="74" t="s">
        <v>137</v>
      </c>
      <c r="K41" s="74" t="s">
        <v>980</v>
      </c>
      <c r="L41" s="74" t="s">
        <v>863</v>
      </c>
      <c r="M41" s="75" t="s">
        <v>2906</v>
      </c>
      <c r="N41" s="74" t="s">
        <v>864</v>
      </c>
      <c r="O41" s="70" t="s">
        <v>3137</v>
      </c>
      <c r="P41" s="74" t="s">
        <v>865</v>
      </c>
      <c r="Q41" s="70" t="s">
        <v>981</v>
      </c>
      <c r="R41" s="75" t="s">
        <v>3138</v>
      </c>
      <c r="S41" s="74" t="s">
        <v>3301</v>
      </c>
      <c r="T41" s="74" t="s">
        <v>3302</v>
      </c>
      <c r="U41" t="s">
        <v>3150</v>
      </c>
      <c r="V41" s="76" t="s">
        <v>3303</v>
      </c>
      <c r="W41" s="77">
        <v>5</v>
      </c>
    </row>
    <row r="42" spans="1:23" ht="15" customHeight="1">
      <c r="A42" s="71">
        <v>41</v>
      </c>
      <c r="B42" s="72">
        <v>7303</v>
      </c>
      <c r="C42" s="71">
        <v>81001</v>
      </c>
      <c r="D42" s="73">
        <v>81001</v>
      </c>
      <c r="E42" s="74" t="s">
        <v>3304</v>
      </c>
      <c r="F42" s="74" t="s">
        <v>4</v>
      </c>
      <c r="G42" s="74" t="s">
        <v>3128</v>
      </c>
      <c r="H42" s="74" t="s">
        <v>982</v>
      </c>
      <c r="I42" s="74" t="s">
        <v>982</v>
      </c>
      <c r="J42" s="74" t="s">
        <v>3167</v>
      </c>
      <c r="K42" s="74" t="s">
        <v>4</v>
      </c>
      <c r="L42" s="74" t="s">
        <v>3</v>
      </c>
      <c r="M42" s="75" t="s">
        <v>2906</v>
      </c>
      <c r="N42" s="74" t="s">
        <v>864</v>
      </c>
      <c r="O42" s="70" t="s">
        <v>3137</v>
      </c>
      <c r="P42" s="74" t="s">
        <v>865</v>
      </c>
      <c r="Q42" s="70" t="s">
        <v>983</v>
      </c>
      <c r="R42" s="75" t="s">
        <v>3138</v>
      </c>
      <c r="S42" s="74" t="s">
        <v>3305</v>
      </c>
      <c r="T42" s="74" t="s">
        <v>3306</v>
      </c>
      <c r="U42" t="s">
        <v>3134</v>
      </c>
      <c r="V42" s="76" t="s">
        <v>3307</v>
      </c>
      <c r="W42" s="77">
        <v>3</v>
      </c>
    </row>
    <row r="43" spans="1:23" ht="15" customHeight="1">
      <c r="A43" s="71">
        <v>42</v>
      </c>
      <c r="B43" s="72">
        <v>1840</v>
      </c>
      <c r="C43" s="71">
        <v>17524001</v>
      </c>
      <c r="D43" s="73">
        <v>17524</v>
      </c>
      <c r="E43" s="74" t="s">
        <v>3308</v>
      </c>
      <c r="F43" s="74" t="s">
        <v>984</v>
      </c>
      <c r="G43" s="74" t="s">
        <v>3219</v>
      </c>
      <c r="H43" s="74" t="s">
        <v>985</v>
      </c>
      <c r="I43" s="74" t="s">
        <v>896</v>
      </c>
      <c r="J43" s="74" t="s">
        <v>3177</v>
      </c>
      <c r="K43" s="74" t="s">
        <v>421</v>
      </c>
      <c r="L43" s="74" t="s">
        <v>340</v>
      </c>
      <c r="M43" s="75" t="s">
        <v>2905</v>
      </c>
      <c r="N43" s="74" t="s">
        <v>858</v>
      </c>
      <c r="O43" s="70" t="s">
        <v>3129</v>
      </c>
      <c r="P43" s="74" t="s">
        <v>3130</v>
      </c>
      <c r="Q43" s="70" t="s">
        <v>986</v>
      </c>
      <c r="R43" s="75" t="s">
        <v>3178</v>
      </c>
      <c r="S43" s="74">
        <v>8713723</v>
      </c>
      <c r="T43" s="74" t="s">
        <v>3309</v>
      </c>
      <c r="U43" t="s">
        <v>3134</v>
      </c>
      <c r="V43" s="76" t="s">
        <v>3310</v>
      </c>
      <c r="W43" s="77">
        <v>5</v>
      </c>
    </row>
    <row r="44" spans="1:23" ht="15" customHeight="1">
      <c r="A44" s="71">
        <v>43</v>
      </c>
      <c r="B44" s="72">
        <v>7305</v>
      </c>
      <c r="C44" s="71">
        <v>81065</v>
      </c>
      <c r="D44" s="73">
        <v>81065</v>
      </c>
      <c r="E44" s="74" t="s">
        <v>3311</v>
      </c>
      <c r="F44" s="74" t="s">
        <v>5</v>
      </c>
      <c r="G44" s="74" t="s">
        <v>3128</v>
      </c>
      <c r="H44" s="74" t="s">
        <v>987</v>
      </c>
      <c r="I44" s="74" t="s">
        <v>982</v>
      </c>
      <c r="J44" s="74" t="s">
        <v>3167</v>
      </c>
      <c r="K44" s="74" t="s">
        <v>4</v>
      </c>
      <c r="L44" s="74" t="s">
        <v>3</v>
      </c>
      <c r="M44" s="75" t="s">
        <v>2906</v>
      </c>
      <c r="N44" s="74" t="s">
        <v>864</v>
      </c>
      <c r="O44" s="70" t="s">
        <v>3137</v>
      </c>
      <c r="P44" s="74" t="s">
        <v>865</v>
      </c>
      <c r="Q44" s="70" t="s">
        <v>988</v>
      </c>
      <c r="R44" s="75" t="s">
        <v>3138</v>
      </c>
      <c r="S44" s="74" t="s">
        <v>3312</v>
      </c>
      <c r="T44" s="74" t="s">
        <v>3313</v>
      </c>
      <c r="U44" t="s">
        <v>3134</v>
      </c>
      <c r="V44" s="76" t="s">
        <v>3314</v>
      </c>
      <c r="W44" s="77">
        <v>2</v>
      </c>
    </row>
    <row r="45" spans="1:23" ht="15" customHeight="1">
      <c r="A45" s="78">
        <v>44</v>
      </c>
      <c r="B45" s="79">
        <v>3113</v>
      </c>
      <c r="C45" s="78">
        <v>25053</v>
      </c>
      <c r="D45" s="80">
        <v>25053</v>
      </c>
      <c r="E45" s="81" t="s">
        <v>3315</v>
      </c>
      <c r="F45" s="81" t="s">
        <v>53</v>
      </c>
      <c r="G45" s="81" t="s">
        <v>3128</v>
      </c>
      <c r="H45" s="81" t="s">
        <v>989</v>
      </c>
      <c r="I45" s="81" t="s">
        <v>889</v>
      </c>
      <c r="J45" s="81" t="s">
        <v>3167</v>
      </c>
      <c r="K45" s="81" t="s">
        <v>990</v>
      </c>
      <c r="L45" s="81" t="s">
        <v>3</v>
      </c>
      <c r="M45" s="82" t="s">
        <v>2909</v>
      </c>
      <c r="N45" s="81" t="s">
        <v>864</v>
      </c>
      <c r="O45" s="83" t="s">
        <v>3248</v>
      </c>
      <c r="P45" s="81" t="s">
        <v>865</v>
      </c>
      <c r="Q45" s="83" t="s">
        <v>991</v>
      </c>
      <c r="R45" s="82" t="s">
        <v>3168</v>
      </c>
      <c r="S45" s="81" t="s">
        <v>3316</v>
      </c>
      <c r="T45" s="81" t="s">
        <v>3317</v>
      </c>
      <c r="U45" s="83" t="s">
        <v>3150</v>
      </c>
      <c r="V45" s="84" t="s">
        <v>3318</v>
      </c>
      <c r="W45" s="85">
        <v>4</v>
      </c>
    </row>
    <row r="46" spans="1:23" ht="15" customHeight="1">
      <c r="A46" s="71">
        <v>45</v>
      </c>
      <c r="B46" s="72">
        <v>5112</v>
      </c>
      <c r="C46" s="71">
        <v>54051</v>
      </c>
      <c r="D46" s="73">
        <v>54051</v>
      </c>
      <c r="E46" s="74" t="s">
        <v>3319</v>
      </c>
      <c r="F46" s="74" t="s">
        <v>261</v>
      </c>
      <c r="G46" s="74" t="s">
        <v>3128</v>
      </c>
      <c r="H46" s="74" t="s">
        <v>992</v>
      </c>
      <c r="I46" s="74" t="s">
        <v>861</v>
      </c>
      <c r="J46" s="74" t="s">
        <v>3320</v>
      </c>
      <c r="K46" s="74" t="s">
        <v>993</v>
      </c>
      <c r="L46" s="74" t="s">
        <v>863</v>
      </c>
      <c r="M46" s="75" t="s">
        <v>2905</v>
      </c>
      <c r="N46" s="74" t="s">
        <v>858</v>
      </c>
      <c r="O46" s="70" t="s">
        <v>3129</v>
      </c>
      <c r="P46" s="74" t="s">
        <v>3130</v>
      </c>
      <c r="Q46" s="70" t="s">
        <v>994</v>
      </c>
      <c r="R46" s="75" t="s">
        <v>3138</v>
      </c>
      <c r="S46" s="74">
        <v>5669016</v>
      </c>
      <c r="T46" s="74" t="s">
        <v>3321</v>
      </c>
      <c r="U46" t="s">
        <v>3150</v>
      </c>
      <c r="V46" s="76" t="s">
        <v>3322</v>
      </c>
      <c r="W46" s="77">
        <v>5</v>
      </c>
    </row>
    <row r="47" spans="1:23" ht="15" customHeight="1">
      <c r="A47" s="71">
        <v>46</v>
      </c>
      <c r="B47" s="72">
        <v>1318</v>
      </c>
      <c r="C47" s="71">
        <v>5051</v>
      </c>
      <c r="D47" s="73">
        <v>5051</v>
      </c>
      <c r="E47" s="74" t="s">
        <v>3323</v>
      </c>
      <c r="F47" s="74" t="s">
        <v>524</v>
      </c>
      <c r="G47" s="74" t="s">
        <v>3128</v>
      </c>
      <c r="H47" s="74" t="s">
        <v>995</v>
      </c>
      <c r="I47" s="74" t="s">
        <v>856</v>
      </c>
      <c r="J47" s="74" t="s">
        <v>523</v>
      </c>
      <c r="K47" s="74" t="s">
        <v>996</v>
      </c>
      <c r="L47" s="74" t="s">
        <v>405</v>
      </c>
      <c r="M47" s="75" t="s">
        <v>2906</v>
      </c>
      <c r="N47" s="74" t="s">
        <v>864</v>
      </c>
      <c r="O47" s="70" t="s">
        <v>3137</v>
      </c>
      <c r="P47" s="74" t="s">
        <v>865</v>
      </c>
      <c r="Q47" s="70" t="s">
        <v>997</v>
      </c>
      <c r="R47" s="75" t="s">
        <v>3131</v>
      </c>
      <c r="S47" s="74" t="s">
        <v>3324</v>
      </c>
      <c r="T47" s="74" t="s">
        <v>3325</v>
      </c>
      <c r="U47" s="86" t="s">
        <v>3150</v>
      </c>
      <c r="V47" s="76" t="s">
        <v>3326</v>
      </c>
      <c r="W47" s="77">
        <v>4</v>
      </c>
    </row>
    <row r="48" spans="1:23" ht="15" customHeight="1">
      <c r="A48" s="71">
        <v>47</v>
      </c>
      <c r="B48" s="72">
        <v>1502</v>
      </c>
      <c r="C48" s="71">
        <v>15051</v>
      </c>
      <c r="D48" s="73">
        <v>15051</v>
      </c>
      <c r="E48" s="74" t="s">
        <v>3327</v>
      </c>
      <c r="F48" s="74" t="s">
        <v>674</v>
      </c>
      <c r="G48" s="74" t="s">
        <v>3128</v>
      </c>
      <c r="H48" s="74" t="s">
        <v>998</v>
      </c>
      <c r="I48" s="74" t="s">
        <v>969</v>
      </c>
      <c r="J48" s="74" t="s">
        <v>671</v>
      </c>
      <c r="K48" s="74" t="s">
        <v>999</v>
      </c>
      <c r="L48" s="74" t="s">
        <v>670</v>
      </c>
      <c r="M48" s="75" t="s">
        <v>2906</v>
      </c>
      <c r="N48" s="74" t="s">
        <v>864</v>
      </c>
      <c r="O48" s="70" t="s">
        <v>3137</v>
      </c>
      <c r="P48" s="74" t="s">
        <v>865</v>
      </c>
      <c r="Q48" s="70" t="s">
        <v>1000</v>
      </c>
      <c r="R48" s="75" t="s">
        <v>3143</v>
      </c>
      <c r="S48" s="74" t="s">
        <v>3328</v>
      </c>
      <c r="T48" s="74" t="s">
        <v>3329</v>
      </c>
      <c r="U48" t="s">
        <v>3150</v>
      </c>
      <c r="V48" s="76" t="s">
        <v>3330</v>
      </c>
      <c r="W48" s="77">
        <v>4</v>
      </c>
    </row>
    <row r="49" spans="1:23" ht="15" customHeight="1">
      <c r="A49" s="71">
        <v>48</v>
      </c>
      <c r="B49" s="72">
        <v>1330</v>
      </c>
      <c r="C49" s="71">
        <v>5055</v>
      </c>
      <c r="D49" s="73">
        <v>5055</v>
      </c>
      <c r="E49" s="74" t="s">
        <v>3331</v>
      </c>
      <c r="F49" s="74" t="s">
        <v>403</v>
      </c>
      <c r="G49" s="74" t="s">
        <v>3128</v>
      </c>
      <c r="H49" s="74" t="s">
        <v>1001</v>
      </c>
      <c r="I49" s="74" t="s">
        <v>856</v>
      </c>
      <c r="J49" s="74" t="s">
        <v>406</v>
      </c>
      <c r="K49" s="74" t="s">
        <v>857</v>
      </c>
      <c r="L49" s="74" t="s">
        <v>405</v>
      </c>
      <c r="M49" s="75" t="s">
        <v>2905</v>
      </c>
      <c r="N49" s="74" t="s">
        <v>858</v>
      </c>
      <c r="O49" s="70" t="s">
        <v>3129</v>
      </c>
      <c r="P49" s="74" t="s">
        <v>3130</v>
      </c>
      <c r="Q49" s="70" t="s">
        <v>1002</v>
      </c>
      <c r="R49" s="75" t="s">
        <v>3131</v>
      </c>
      <c r="S49" s="74" t="s">
        <v>3332</v>
      </c>
      <c r="T49" s="74" t="s">
        <v>3333</v>
      </c>
      <c r="U49" t="s">
        <v>3150</v>
      </c>
      <c r="V49" s="76" t="s">
        <v>3334</v>
      </c>
      <c r="W49" s="77">
        <v>5</v>
      </c>
    </row>
    <row r="50" spans="1:23" ht="15" customHeight="1">
      <c r="A50" s="71">
        <v>49</v>
      </c>
      <c r="B50" s="72">
        <v>2115</v>
      </c>
      <c r="C50" s="71">
        <v>19050</v>
      </c>
      <c r="D50" s="73">
        <v>19050</v>
      </c>
      <c r="E50" s="74" t="s">
        <v>3335</v>
      </c>
      <c r="F50" s="74" t="s">
        <v>403</v>
      </c>
      <c r="G50" s="74" t="s">
        <v>3128</v>
      </c>
      <c r="H50" s="74" t="s">
        <v>1001</v>
      </c>
      <c r="I50" s="74" t="s">
        <v>918</v>
      </c>
      <c r="J50" s="74" t="s">
        <v>627</v>
      </c>
      <c r="K50" s="74" t="s">
        <v>919</v>
      </c>
      <c r="L50" s="74" t="s">
        <v>220</v>
      </c>
      <c r="M50" s="75" t="s">
        <v>2905</v>
      </c>
      <c r="N50" s="74" t="s">
        <v>858</v>
      </c>
      <c r="O50" s="70" t="s">
        <v>3129</v>
      </c>
      <c r="P50" s="74" t="s">
        <v>3130</v>
      </c>
      <c r="Q50" s="70" t="s">
        <v>1003</v>
      </c>
      <c r="R50" s="75" t="s">
        <v>3194</v>
      </c>
      <c r="S50" s="74" t="s">
        <v>3336</v>
      </c>
      <c r="T50" s="74" t="s">
        <v>3337</v>
      </c>
      <c r="U50" t="s">
        <v>3150</v>
      </c>
      <c r="V50" s="76" t="s">
        <v>3338</v>
      </c>
      <c r="W50" s="77">
        <v>4</v>
      </c>
    </row>
    <row r="51" spans="1:23" ht="15" customHeight="1">
      <c r="A51" s="71">
        <v>50</v>
      </c>
      <c r="B51" s="72">
        <v>1215</v>
      </c>
      <c r="C51" s="71">
        <v>13052</v>
      </c>
      <c r="D51" s="73">
        <v>13052</v>
      </c>
      <c r="E51" s="74" t="s">
        <v>3339</v>
      </c>
      <c r="F51" s="74" t="s">
        <v>17</v>
      </c>
      <c r="G51" s="74" t="s">
        <v>3128</v>
      </c>
      <c r="H51" s="74" t="s">
        <v>1004</v>
      </c>
      <c r="I51" s="74" t="s">
        <v>882</v>
      </c>
      <c r="J51" s="74" t="s">
        <v>644</v>
      </c>
      <c r="K51" s="74" t="s">
        <v>883</v>
      </c>
      <c r="L51" s="74" t="s">
        <v>12</v>
      </c>
      <c r="M51" s="75" t="s">
        <v>2906</v>
      </c>
      <c r="N51" s="74" t="s">
        <v>864</v>
      </c>
      <c r="O51" s="70" t="s">
        <v>3137</v>
      </c>
      <c r="P51" s="74" t="s">
        <v>865</v>
      </c>
      <c r="Q51" s="70" t="s">
        <v>1005</v>
      </c>
      <c r="R51" s="75" t="s">
        <v>3158</v>
      </c>
      <c r="S51" s="74" t="s">
        <v>3340</v>
      </c>
      <c r="T51" s="74" t="s">
        <v>3341</v>
      </c>
      <c r="U51" t="s">
        <v>3134</v>
      </c>
      <c r="V51" s="76"/>
      <c r="W51" s="77">
        <v>4</v>
      </c>
    </row>
    <row r="52" spans="1:23" ht="15" customHeight="1">
      <c r="A52" s="71">
        <v>51</v>
      </c>
      <c r="B52" s="72">
        <v>1349</v>
      </c>
      <c r="C52" s="71">
        <v>5059</v>
      </c>
      <c r="D52" s="73">
        <v>5059</v>
      </c>
      <c r="E52" s="74" t="s">
        <v>3342</v>
      </c>
      <c r="F52" s="74" t="s">
        <v>347</v>
      </c>
      <c r="G52" s="74" t="s">
        <v>3128</v>
      </c>
      <c r="H52" s="74" t="s">
        <v>1006</v>
      </c>
      <c r="I52" s="74" t="s">
        <v>856</v>
      </c>
      <c r="J52" s="74" t="s">
        <v>406</v>
      </c>
      <c r="K52" s="74" t="s">
        <v>929</v>
      </c>
      <c r="L52" s="74" t="s">
        <v>405</v>
      </c>
      <c r="M52" s="75" t="s">
        <v>2905</v>
      </c>
      <c r="N52" s="74" t="s">
        <v>858</v>
      </c>
      <c r="O52" s="70" t="s">
        <v>3129</v>
      </c>
      <c r="P52" s="74" t="s">
        <v>3130</v>
      </c>
      <c r="Q52" s="70" t="s">
        <v>1007</v>
      </c>
      <c r="R52" s="75" t="s">
        <v>3131</v>
      </c>
      <c r="S52" s="74" t="s">
        <v>3343</v>
      </c>
      <c r="T52" s="74" t="s">
        <v>3344</v>
      </c>
      <c r="U52" t="s">
        <v>3150</v>
      </c>
      <c r="V52" s="76" t="s">
        <v>3345</v>
      </c>
      <c r="W52" s="77">
        <v>5</v>
      </c>
    </row>
    <row r="53" spans="1:23" ht="15" customHeight="1">
      <c r="A53" s="71">
        <v>52</v>
      </c>
      <c r="B53" s="72">
        <v>5401</v>
      </c>
      <c r="C53" s="71">
        <v>63001</v>
      </c>
      <c r="D53" s="73">
        <v>63001</v>
      </c>
      <c r="E53" s="74" t="s">
        <v>3346</v>
      </c>
      <c r="F53" s="74" t="s">
        <v>347</v>
      </c>
      <c r="G53" s="74" t="s">
        <v>3128</v>
      </c>
      <c r="H53" s="74" t="s">
        <v>1006</v>
      </c>
      <c r="I53" s="74" t="s">
        <v>1008</v>
      </c>
      <c r="J53" s="74" t="s">
        <v>3177</v>
      </c>
      <c r="K53" s="74" t="s">
        <v>1009</v>
      </c>
      <c r="L53" s="74" t="s">
        <v>340</v>
      </c>
      <c r="M53" s="75" t="s">
        <v>2906</v>
      </c>
      <c r="N53" s="74" t="s">
        <v>864</v>
      </c>
      <c r="O53" s="70" t="s">
        <v>3137</v>
      </c>
      <c r="P53" s="74" t="s">
        <v>865</v>
      </c>
      <c r="Q53" s="70" t="s">
        <v>1010</v>
      </c>
      <c r="R53" s="75" t="s">
        <v>3178</v>
      </c>
      <c r="S53" s="74" t="s">
        <v>3347</v>
      </c>
      <c r="T53" s="74" t="s">
        <v>3348</v>
      </c>
      <c r="U53" t="s">
        <v>3134</v>
      </c>
      <c r="V53" s="76" t="s">
        <v>3349</v>
      </c>
      <c r="W53" s="77">
        <v>2</v>
      </c>
    </row>
    <row r="54" spans="1:23" ht="15" customHeight="1">
      <c r="A54" s="71">
        <v>53</v>
      </c>
      <c r="B54" s="72">
        <v>2402</v>
      </c>
      <c r="C54" s="71">
        <v>20032</v>
      </c>
      <c r="D54" s="73">
        <v>20032</v>
      </c>
      <c r="E54" s="74" t="s">
        <v>3350</v>
      </c>
      <c r="F54" s="74" t="s">
        <v>770</v>
      </c>
      <c r="G54" s="74" t="s">
        <v>3128</v>
      </c>
      <c r="H54" s="74" t="s">
        <v>1011</v>
      </c>
      <c r="I54" s="74" t="s">
        <v>893</v>
      </c>
      <c r="J54" s="74" t="s">
        <v>3107</v>
      </c>
      <c r="K54" s="74" t="s">
        <v>1012</v>
      </c>
      <c r="L54" s="74" t="s">
        <v>12</v>
      </c>
      <c r="M54" s="75" t="s">
        <v>2906</v>
      </c>
      <c r="N54" s="74" t="s">
        <v>864</v>
      </c>
      <c r="O54" s="70" t="s">
        <v>3137</v>
      </c>
      <c r="P54" s="74" t="s">
        <v>865</v>
      </c>
      <c r="Q54" s="70" t="s">
        <v>1013</v>
      </c>
      <c r="R54" s="75" t="s">
        <v>3158</v>
      </c>
      <c r="S54" s="74" t="s">
        <v>3351</v>
      </c>
      <c r="T54" s="74" t="s">
        <v>3352</v>
      </c>
      <c r="U54" t="s">
        <v>3150</v>
      </c>
      <c r="V54" s="76" t="s">
        <v>3353</v>
      </c>
      <c r="W54" s="77">
        <v>5</v>
      </c>
    </row>
    <row r="55" spans="1:23" ht="15" customHeight="1">
      <c r="A55" s="71">
        <v>54</v>
      </c>
      <c r="B55" s="72">
        <v>6649</v>
      </c>
      <c r="C55" s="71">
        <v>73067</v>
      </c>
      <c r="D55" s="73">
        <v>73067</v>
      </c>
      <c r="E55" s="74" t="s">
        <v>3354</v>
      </c>
      <c r="F55" s="74" t="s">
        <v>301</v>
      </c>
      <c r="G55" s="74" t="s">
        <v>3128</v>
      </c>
      <c r="H55" s="74" t="s">
        <v>1014</v>
      </c>
      <c r="I55" s="74" t="s">
        <v>922</v>
      </c>
      <c r="J55" s="74" t="s">
        <v>297</v>
      </c>
      <c r="K55" s="74" t="s">
        <v>923</v>
      </c>
      <c r="L55" s="74" t="s">
        <v>282</v>
      </c>
      <c r="M55" s="75" t="s">
        <v>2907</v>
      </c>
      <c r="N55" s="74" t="s">
        <v>879</v>
      </c>
      <c r="O55" s="70" t="s">
        <v>3153</v>
      </c>
      <c r="P55" s="74" t="s">
        <v>3130</v>
      </c>
      <c r="Q55" s="70" t="s">
        <v>1015</v>
      </c>
      <c r="R55" s="75" t="s">
        <v>3143</v>
      </c>
      <c r="S55" s="74" t="s">
        <v>3355</v>
      </c>
      <c r="T55" s="74" t="s">
        <v>3356</v>
      </c>
      <c r="U55" t="s">
        <v>3150</v>
      </c>
      <c r="V55" s="76"/>
      <c r="W55" s="77">
        <v>2</v>
      </c>
    </row>
    <row r="56" spans="1:23" ht="15" customHeight="1">
      <c r="A56" s="71">
        <v>55</v>
      </c>
      <c r="B56" s="72">
        <v>2701</v>
      </c>
      <c r="C56" s="71">
        <v>23068</v>
      </c>
      <c r="D56" s="73">
        <v>23068</v>
      </c>
      <c r="E56" s="74" t="s">
        <v>3357</v>
      </c>
      <c r="F56" s="74" t="s">
        <v>525</v>
      </c>
      <c r="G56" s="74" t="s">
        <v>3128</v>
      </c>
      <c r="H56" s="74" t="s">
        <v>1016</v>
      </c>
      <c r="I56" s="74" t="s">
        <v>1017</v>
      </c>
      <c r="J56" s="74" t="s">
        <v>523</v>
      </c>
      <c r="K56" s="74" t="s">
        <v>1018</v>
      </c>
      <c r="L56" s="74" t="s">
        <v>405</v>
      </c>
      <c r="M56" s="75" t="s">
        <v>2906</v>
      </c>
      <c r="N56" s="74" t="s">
        <v>864</v>
      </c>
      <c r="O56" s="70" t="s">
        <v>3137</v>
      </c>
      <c r="P56" s="74" t="s">
        <v>865</v>
      </c>
      <c r="Q56" s="70" t="s">
        <v>1019</v>
      </c>
      <c r="R56" s="75" t="s">
        <v>3131</v>
      </c>
      <c r="S56" s="74" t="s">
        <v>3358</v>
      </c>
      <c r="T56" s="74" t="s">
        <v>3359</v>
      </c>
      <c r="U56" t="s">
        <v>3134</v>
      </c>
      <c r="V56" s="76" t="s">
        <v>3360</v>
      </c>
      <c r="W56" s="77">
        <v>4</v>
      </c>
    </row>
    <row r="57" spans="1:23" ht="15" customHeight="1">
      <c r="A57" s="71">
        <v>56</v>
      </c>
      <c r="B57" s="72">
        <v>3309</v>
      </c>
      <c r="C57" s="71">
        <v>27075</v>
      </c>
      <c r="D57" s="73">
        <v>27075</v>
      </c>
      <c r="E57" s="74" t="s">
        <v>3361</v>
      </c>
      <c r="F57" s="74" t="s">
        <v>417</v>
      </c>
      <c r="G57" s="74" t="s">
        <v>3128</v>
      </c>
      <c r="H57" s="74" t="s">
        <v>1020</v>
      </c>
      <c r="I57" s="74" t="s">
        <v>873</v>
      </c>
      <c r="J57" s="74" t="s">
        <v>406</v>
      </c>
      <c r="K57" s="74" t="s">
        <v>874</v>
      </c>
      <c r="L57" s="74" t="s">
        <v>405</v>
      </c>
      <c r="M57" s="75" t="s">
        <v>2906</v>
      </c>
      <c r="N57" s="74" t="s">
        <v>864</v>
      </c>
      <c r="O57" s="70" t="s">
        <v>3137</v>
      </c>
      <c r="P57" s="74" t="s">
        <v>865</v>
      </c>
      <c r="Q57" s="70" t="s">
        <v>1021</v>
      </c>
      <c r="R57" s="75" t="s">
        <v>3131</v>
      </c>
      <c r="S57" s="74" t="s">
        <v>3362</v>
      </c>
      <c r="T57" s="74" t="s">
        <v>3363</v>
      </c>
      <c r="U57" t="s">
        <v>3150</v>
      </c>
      <c r="V57" s="76" t="s">
        <v>3364</v>
      </c>
      <c r="W57" s="77">
        <v>4</v>
      </c>
    </row>
    <row r="58" spans="1:23" ht="15" customHeight="1">
      <c r="A58" s="71">
        <v>57</v>
      </c>
      <c r="B58" s="72">
        <v>5725</v>
      </c>
      <c r="C58" s="71">
        <v>66075</v>
      </c>
      <c r="D58" s="73">
        <v>66075</v>
      </c>
      <c r="E58" s="74" t="s">
        <v>3365</v>
      </c>
      <c r="F58" s="74" t="s">
        <v>348</v>
      </c>
      <c r="G58" s="74" t="s">
        <v>3128</v>
      </c>
      <c r="H58" s="74" t="s">
        <v>1022</v>
      </c>
      <c r="I58" s="74" t="s">
        <v>964</v>
      </c>
      <c r="J58" s="74" t="s">
        <v>3177</v>
      </c>
      <c r="K58" s="74" t="s">
        <v>381</v>
      </c>
      <c r="L58" s="74" t="s">
        <v>340</v>
      </c>
      <c r="M58" s="75" t="s">
        <v>2905</v>
      </c>
      <c r="N58" s="74" t="s">
        <v>858</v>
      </c>
      <c r="O58" s="70" t="s">
        <v>3129</v>
      </c>
      <c r="P58" s="74" t="s">
        <v>3130</v>
      </c>
      <c r="Q58" s="70" t="s">
        <v>1023</v>
      </c>
      <c r="R58" s="75" t="s">
        <v>3178</v>
      </c>
      <c r="S58" s="74">
        <v>3688114</v>
      </c>
      <c r="T58" s="74" t="s">
        <v>3366</v>
      </c>
      <c r="U58" t="s">
        <v>3150</v>
      </c>
      <c r="V58" s="76" t="s">
        <v>3367</v>
      </c>
      <c r="W58" s="77">
        <v>5</v>
      </c>
    </row>
    <row r="59" spans="1:23" ht="15" customHeight="1">
      <c r="A59" s="71">
        <v>58</v>
      </c>
      <c r="B59" s="72">
        <v>2103</v>
      </c>
      <c r="C59" s="71">
        <v>19075</v>
      </c>
      <c r="D59" s="73">
        <v>19075</v>
      </c>
      <c r="E59" s="74" t="s">
        <v>3368</v>
      </c>
      <c r="F59" s="74" t="s">
        <v>348</v>
      </c>
      <c r="G59" s="74" t="s">
        <v>3128</v>
      </c>
      <c r="H59" s="74" t="s">
        <v>1022</v>
      </c>
      <c r="I59" s="74" t="s">
        <v>918</v>
      </c>
      <c r="J59" s="74" t="s">
        <v>627</v>
      </c>
      <c r="K59" s="74" t="s">
        <v>919</v>
      </c>
      <c r="L59" s="74" t="s">
        <v>220</v>
      </c>
      <c r="M59" s="75" t="s">
        <v>2905</v>
      </c>
      <c r="N59" s="74" t="s">
        <v>858</v>
      </c>
      <c r="O59" s="70" t="s">
        <v>3129</v>
      </c>
      <c r="P59" s="74" t="s">
        <v>3130</v>
      </c>
      <c r="Q59" s="70" t="s">
        <v>1024</v>
      </c>
      <c r="R59" s="75" t="s">
        <v>3194</v>
      </c>
      <c r="S59" s="74" t="s">
        <v>3369</v>
      </c>
      <c r="T59" s="74" t="s">
        <v>3370</v>
      </c>
      <c r="U59" t="s">
        <v>3134</v>
      </c>
      <c r="V59" s="76" t="s">
        <v>3371</v>
      </c>
      <c r="W59" s="77">
        <v>4</v>
      </c>
    </row>
    <row r="60" spans="1:23" ht="15" customHeight="1">
      <c r="A60" s="71">
        <v>59</v>
      </c>
      <c r="B60" s="72">
        <v>1622</v>
      </c>
      <c r="C60" s="71">
        <v>8078</v>
      </c>
      <c r="D60" s="73">
        <v>8078</v>
      </c>
      <c r="E60" s="74" t="s">
        <v>3372</v>
      </c>
      <c r="F60" s="74" t="s">
        <v>18</v>
      </c>
      <c r="G60" s="74" t="s">
        <v>3128</v>
      </c>
      <c r="H60" s="74" t="s">
        <v>1025</v>
      </c>
      <c r="I60" s="74" t="s">
        <v>1026</v>
      </c>
      <c r="J60" s="74" t="s">
        <v>13</v>
      </c>
      <c r="K60" s="74" t="s">
        <v>1027</v>
      </c>
      <c r="L60" s="74" t="s">
        <v>12</v>
      </c>
      <c r="M60" s="75" t="s">
        <v>2906</v>
      </c>
      <c r="N60" s="74" t="s">
        <v>864</v>
      </c>
      <c r="O60" s="70" t="s">
        <v>3137</v>
      </c>
      <c r="P60" s="74" t="s">
        <v>865</v>
      </c>
      <c r="Q60" s="70" t="s">
        <v>1028</v>
      </c>
      <c r="R60" s="75" t="s">
        <v>3158</v>
      </c>
      <c r="S60" s="74" t="s">
        <v>3373</v>
      </c>
      <c r="T60" s="74" t="s">
        <v>3374</v>
      </c>
      <c r="U60" t="s">
        <v>3134</v>
      </c>
      <c r="V60" s="76" t="s">
        <v>3375</v>
      </c>
      <c r="W60" s="77">
        <v>4</v>
      </c>
    </row>
    <row r="61" spans="1:23" ht="15" customHeight="1">
      <c r="A61" s="71">
        <v>60</v>
      </c>
      <c r="B61" s="72">
        <v>3912</v>
      </c>
      <c r="C61" s="71">
        <v>41078</v>
      </c>
      <c r="D61" s="73">
        <v>41078</v>
      </c>
      <c r="E61" s="74" t="s">
        <v>3376</v>
      </c>
      <c r="F61" s="74" t="s">
        <v>556</v>
      </c>
      <c r="G61" s="74" t="s">
        <v>3128</v>
      </c>
      <c r="H61" s="74" t="s">
        <v>1029</v>
      </c>
      <c r="I61" s="74" t="s">
        <v>877</v>
      </c>
      <c r="J61" s="74" t="s">
        <v>551</v>
      </c>
      <c r="K61" s="74" t="s">
        <v>903</v>
      </c>
      <c r="L61" s="74" t="s">
        <v>282</v>
      </c>
      <c r="M61" s="75" t="s">
        <v>2905</v>
      </c>
      <c r="N61" s="74" t="s">
        <v>858</v>
      </c>
      <c r="O61" s="70" t="s">
        <v>3129</v>
      </c>
      <c r="P61" s="74" t="s">
        <v>3130</v>
      </c>
      <c r="Q61" s="70" t="s">
        <v>1030</v>
      </c>
      <c r="R61" s="75" t="s">
        <v>3143</v>
      </c>
      <c r="S61" s="74" t="s">
        <v>3377</v>
      </c>
      <c r="T61" s="74" t="s">
        <v>3378</v>
      </c>
      <c r="U61" t="s">
        <v>3150</v>
      </c>
      <c r="V61" s="76" t="s">
        <v>3379</v>
      </c>
      <c r="W61" s="77">
        <v>4</v>
      </c>
    </row>
    <row r="62" spans="1:23" ht="15" customHeight="1">
      <c r="A62" s="71">
        <v>61</v>
      </c>
      <c r="B62" s="72">
        <v>4860</v>
      </c>
      <c r="C62" s="71">
        <v>52079</v>
      </c>
      <c r="D62" s="73">
        <v>52079</v>
      </c>
      <c r="E62" s="74" t="s">
        <v>3380</v>
      </c>
      <c r="F62" s="74" t="s">
        <v>590</v>
      </c>
      <c r="G62" s="74" t="s">
        <v>3128</v>
      </c>
      <c r="H62" s="74" t="s">
        <v>1031</v>
      </c>
      <c r="I62" s="74" t="s">
        <v>939</v>
      </c>
      <c r="J62" s="74" t="s">
        <v>588</v>
      </c>
      <c r="K62" s="74" t="s">
        <v>1032</v>
      </c>
      <c r="L62" s="74" t="s">
        <v>220</v>
      </c>
      <c r="M62" s="75" t="s">
        <v>2906</v>
      </c>
      <c r="N62" s="74" t="s">
        <v>864</v>
      </c>
      <c r="O62" s="70" t="s">
        <v>3137</v>
      </c>
      <c r="P62" s="74" t="s">
        <v>865</v>
      </c>
      <c r="Q62" s="70" t="s">
        <v>1033</v>
      </c>
      <c r="R62" s="75" t="s">
        <v>3194</v>
      </c>
      <c r="S62" s="74" t="s">
        <v>3381</v>
      </c>
      <c r="T62" s="74" t="s">
        <v>3382</v>
      </c>
      <c r="U62" t="s">
        <v>3150</v>
      </c>
      <c r="V62" s="76"/>
      <c r="W62" s="77">
        <v>4</v>
      </c>
    </row>
    <row r="63" spans="1:23" ht="15" customHeight="1">
      <c r="A63" s="71">
        <v>62</v>
      </c>
      <c r="B63" s="72">
        <v>6024</v>
      </c>
      <c r="C63" s="71">
        <v>68077</v>
      </c>
      <c r="D63" s="73">
        <v>68077</v>
      </c>
      <c r="E63" s="74" t="s">
        <v>3383</v>
      </c>
      <c r="F63" s="74" t="s">
        <v>512</v>
      </c>
      <c r="G63" s="74" t="s">
        <v>3128</v>
      </c>
      <c r="H63" s="74" t="s">
        <v>1034</v>
      </c>
      <c r="I63" s="74" t="s">
        <v>979</v>
      </c>
      <c r="J63" s="74" t="s">
        <v>671</v>
      </c>
      <c r="K63" s="74" t="s">
        <v>1035</v>
      </c>
      <c r="L63" s="74" t="s">
        <v>670</v>
      </c>
      <c r="M63" s="75" t="s">
        <v>2906</v>
      </c>
      <c r="N63" s="74" t="s">
        <v>864</v>
      </c>
      <c r="O63" s="70" t="s">
        <v>3137</v>
      </c>
      <c r="P63" s="74" t="s">
        <v>865</v>
      </c>
      <c r="Q63" s="70" t="s">
        <v>1036</v>
      </c>
      <c r="R63" s="75" t="s">
        <v>3138</v>
      </c>
      <c r="S63" s="74" t="s">
        <v>3384</v>
      </c>
      <c r="T63" s="74" t="s">
        <v>3385</v>
      </c>
      <c r="U63" t="s">
        <v>3134</v>
      </c>
      <c r="V63" s="76" t="s">
        <v>3386</v>
      </c>
      <c r="W63" s="77">
        <v>2</v>
      </c>
    </row>
    <row r="64" spans="1:23" ht="15" customHeight="1">
      <c r="A64" s="71">
        <v>63</v>
      </c>
      <c r="B64" s="72">
        <v>5430</v>
      </c>
      <c r="C64" s="71">
        <v>63130001</v>
      </c>
      <c r="D64" s="73">
        <v>63130</v>
      </c>
      <c r="E64" s="74" t="s">
        <v>3387</v>
      </c>
      <c r="F64" s="74" t="s">
        <v>1037</v>
      </c>
      <c r="G64" s="74" t="s">
        <v>3219</v>
      </c>
      <c r="H64" s="74" t="s">
        <v>1038</v>
      </c>
      <c r="I64" s="74" t="s">
        <v>1008</v>
      </c>
      <c r="J64" s="74" t="s">
        <v>3177</v>
      </c>
      <c r="K64" s="74" t="s">
        <v>1009</v>
      </c>
      <c r="L64" s="74" t="s">
        <v>340</v>
      </c>
      <c r="M64" s="75" t="s">
        <v>2905</v>
      </c>
      <c r="N64" s="74" t="s">
        <v>858</v>
      </c>
      <c r="O64" s="70" t="s">
        <v>3129</v>
      </c>
      <c r="P64" s="74" t="s">
        <v>3130</v>
      </c>
      <c r="Q64" s="70" t="s">
        <v>1039</v>
      </c>
      <c r="R64" s="75" t="s">
        <v>3178</v>
      </c>
      <c r="S64" s="74">
        <v>7656409</v>
      </c>
      <c r="T64" s="74" t="s">
        <v>3388</v>
      </c>
      <c r="U64" t="s">
        <v>3134</v>
      </c>
      <c r="V64" s="76" t="s">
        <v>3389</v>
      </c>
      <c r="W64" s="77">
        <v>5</v>
      </c>
    </row>
    <row r="65" spans="1:23" ht="15" customHeight="1">
      <c r="A65" s="71">
        <v>64</v>
      </c>
      <c r="B65" s="72">
        <v>6025</v>
      </c>
      <c r="C65" s="71">
        <v>68079</v>
      </c>
      <c r="D65" s="73">
        <v>68079</v>
      </c>
      <c r="E65" s="74" t="s">
        <v>3390</v>
      </c>
      <c r="F65" s="74" t="s">
        <v>142</v>
      </c>
      <c r="G65" s="74" t="s">
        <v>3128</v>
      </c>
      <c r="H65" s="74" t="s">
        <v>1040</v>
      </c>
      <c r="I65" s="74" t="s">
        <v>979</v>
      </c>
      <c r="J65" s="74" t="s">
        <v>137</v>
      </c>
      <c r="K65" s="74" t="s">
        <v>980</v>
      </c>
      <c r="L65" s="74" t="s">
        <v>863</v>
      </c>
      <c r="M65" s="75" t="s">
        <v>2906</v>
      </c>
      <c r="N65" s="74" t="s">
        <v>864</v>
      </c>
      <c r="O65" s="70" t="s">
        <v>3137</v>
      </c>
      <c r="P65" s="74" t="s">
        <v>865</v>
      </c>
      <c r="Q65" s="70" t="s">
        <v>1041</v>
      </c>
      <c r="R65" s="75" t="s">
        <v>3138</v>
      </c>
      <c r="S65" s="74" t="s">
        <v>3391</v>
      </c>
      <c r="T65" s="74" t="s">
        <v>3392</v>
      </c>
      <c r="U65" t="s">
        <v>3150</v>
      </c>
      <c r="V65" s="76" t="s">
        <v>3393</v>
      </c>
      <c r="W65" s="77">
        <v>4</v>
      </c>
    </row>
    <row r="66" spans="1:23" ht="15" customHeight="1">
      <c r="A66" s="71">
        <v>65</v>
      </c>
      <c r="B66" s="72">
        <v>6020</v>
      </c>
      <c r="C66" s="71">
        <v>68081</v>
      </c>
      <c r="D66" s="73">
        <v>68081</v>
      </c>
      <c r="E66" s="74" t="s">
        <v>3394</v>
      </c>
      <c r="F66" s="74" t="s">
        <v>143</v>
      </c>
      <c r="G66" s="74" t="s">
        <v>3128</v>
      </c>
      <c r="H66" s="74" t="s">
        <v>1042</v>
      </c>
      <c r="I66" s="74" t="s">
        <v>979</v>
      </c>
      <c r="J66" s="74" t="s">
        <v>137</v>
      </c>
      <c r="K66" s="74" t="s">
        <v>1043</v>
      </c>
      <c r="L66" s="74" t="s">
        <v>863</v>
      </c>
      <c r="M66" s="75" t="s">
        <v>2906</v>
      </c>
      <c r="N66" s="74" t="s">
        <v>3395</v>
      </c>
      <c r="O66" s="70" t="s">
        <v>3137</v>
      </c>
      <c r="P66" s="74" t="s">
        <v>865</v>
      </c>
      <c r="Q66" s="70" t="s">
        <v>1044</v>
      </c>
      <c r="R66" s="75" t="s">
        <v>3138</v>
      </c>
      <c r="S66" s="74" t="s">
        <v>3396</v>
      </c>
      <c r="T66" s="74" t="s">
        <v>3397</v>
      </c>
      <c r="U66" t="s">
        <v>3134</v>
      </c>
      <c r="V66" s="76" t="s">
        <v>3398</v>
      </c>
      <c r="W66" s="77">
        <v>2</v>
      </c>
    </row>
    <row r="67" spans="1:23" ht="15" customHeight="1">
      <c r="A67" s="71">
        <v>66</v>
      </c>
      <c r="B67" s="72">
        <v>1601</v>
      </c>
      <c r="C67" s="71">
        <v>8001</v>
      </c>
      <c r="D67" s="73">
        <v>8001</v>
      </c>
      <c r="E67" s="74" t="s">
        <v>3399</v>
      </c>
      <c r="F67" s="74" t="s">
        <v>1045</v>
      </c>
      <c r="G67" s="74" t="s">
        <v>3128</v>
      </c>
      <c r="H67" s="74" t="s">
        <v>1046</v>
      </c>
      <c r="I67" s="74" t="s">
        <v>1026</v>
      </c>
      <c r="J67" s="74" t="s">
        <v>13</v>
      </c>
      <c r="K67" s="74" t="s">
        <v>1027</v>
      </c>
      <c r="L67" s="74" t="s">
        <v>12</v>
      </c>
      <c r="M67" s="75" t="s">
        <v>2906</v>
      </c>
      <c r="N67" s="74" t="s">
        <v>864</v>
      </c>
      <c r="O67" s="70" t="s">
        <v>3137</v>
      </c>
      <c r="P67" s="74" t="s">
        <v>865</v>
      </c>
      <c r="Q67" s="70" t="s">
        <v>1047</v>
      </c>
      <c r="R67" s="75" t="s">
        <v>3158</v>
      </c>
      <c r="S67" s="74" t="s">
        <v>3400</v>
      </c>
      <c r="T67" s="74" t="s">
        <v>3401</v>
      </c>
      <c r="U67" t="s">
        <v>3134</v>
      </c>
      <c r="V67" s="76" t="s">
        <v>3402</v>
      </c>
      <c r="W67" s="77">
        <v>1</v>
      </c>
    </row>
    <row r="68" spans="1:23" ht="15" customHeight="1">
      <c r="A68" s="71">
        <v>67</v>
      </c>
      <c r="B68" s="72">
        <v>1610</v>
      </c>
      <c r="C68" s="71">
        <v>8001</v>
      </c>
      <c r="D68" s="73">
        <v>8001</v>
      </c>
      <c r="E68" s="74" t="s">
        <v>3403</v>
      </c>
      <c r="F68" s="74" t="s">
        <v>38</v>
      </c>
      <c r="G68" s="74" t="s">
        <v>3128</v>
      </c>
      <c r="H68" s="74" t="s">
        <v>1046</v>
      </c>
      <c r="I68" s="74" t="s">
        <v>1026</v>
      </c>
      <c r="J68" s="74" t="s">
        <v>13</v>
      </c>
      <c r="K68" s="74" t="s">
        <v>1027</v>
      </c>
      <c r="L68" s="74" t="s">
        <v>12</v>
      </c>
      <c r="M68" s="75" t="s">
        <v>2906</v>
      </c>
      <c r="N68" s="74" t="s">
        <v>864</v>
      </c>
      <c r="O68" s="70" t="s">
        <v>3137</v>
      </c>
      <c r="P68" s="74" t="s">
        <v>865</v>
      </c>
      <c r="Q68" s="74" t="s">
        <v>2923</v>
      </c>
      <c r="R68" s="75" t="s">
        <v>3158</v>
      </c>
      <c r="S68" s="74" t="s">
        <v>3404</v>
      </c>
      <c r="T68" s="74" t="s">
        <v>3405</v>
      </c>
      <c r="U68" t="s">
        <v>3134</v>
      </c>
      <c r="V68" s="76" t="s">
        <v>3406</v>
      </c>
      <c r="W68" s="77">
        <v>3</v>
      </c>
    </row>
    <row r="69" spans="1:23" ht="15" customHeight="1">
      <c r="A69" s="71">
        <v>68</v>
      </c>
      <c r="B69" s="72">
        <v>2405</v>
      </c>
      <c r="C69" s="71">
        <v>20045</v>
      </c>
      <c r="D69" s="73">
        <v>20045</v>
      </c>
      <c r="E69" s="74" t="s">
        <v>3407</v>
      </c>
      <c r="F69" s="74" t="s">
        <v>771</v>
      </c>
      <c r="G69" s="74" t="s">
        <v>3128</v>
      </c>
      <c r="H69" s="74" t="s">
        <v>1048</v>
      </c>
      <c r="I69" s="74" t="s">
        <v>893</v>
      </c>
      <c r="J69" s="74" t="s">
        <v>3107</v>
      </c>
      <c r="K69" s="74" t="s">
        <v>1012</v>
      </c>
      <c r="L69" s="74" t="s">
        <v>12</v>
      </c>
      <c r="M69" s="75" t="s">
        <v>2906</v>
      </c>
      <c r="N69" s="74" t="s">
        <v>864</v>
      </c>
      <c r="O69" s="70" t="s">
        <v>3137</v>
      </c>
      <c r="P69" s="74" t="s">
        <v>865</v>
      </c>
      <c r="Q69" s="70" t="s">
        <v>1049</v>
      </c>
      <c r="R69" s="75" t="s">
        <v>3158</v>
      </c>
      <c r="S69" s="74" t="s">
        <v>3408</v>
      </c>
      <c r="T69" s="74" t="s">
        <v>3409</v>
      </c>
      <c r="U69" t="s">
        <v>3134</v>
      </c>
      <c r="V69" s="76" t="s">
        <v>3410</v>
      </c>
      <c r="W69" s="77">
        <v>5</v>
      </c>
    </row>
    <row r="70" spans="1:23" ht="15" customHeight="1">
      <c r="A70" s="71">
        <v>69</v>
      </c>
      <c r="B70" s="72">
        <v>1820</v>
      </c>
      <c r="C70" s="71">
        <v>17088</v>
      </c>
      <c r="D70" s="73">
        <v>17088</v>
      </c>
      <c r="E70" s="74" t="s">
        <v>3411</v>
      </c>
      <c r="F70" s="74" t="s">
        <v>350</v>
      </c>
      <c r="G70" s="74" t="s">
        <v>3128</v>
      </c>
      <c r="H70" s="74" t="s">
        <v>1050</v>
      </c>
      <c r="I70" s="74" t="s">
        <v>896</v>
      </c>
      <c r="J70" s="74" t="s">
        <v>3177</v>
      </c>
      <c r="K70" s="74" t="s">
        <v>381</v>
      </c>
      <c r="L70" s="74" t="s">
        <v>340</v>
      </c>
      <c r="M70" s="75" t="s">
        <v>2905</v>
      </c>
      <c r="N70" s="74" t="s">
        <v>858</v>
      </c>
      <c r="O70" s="70" t="s">
        <v>3129</v>
      </c>
      <c r="P70" s="74" t="s">
        <v>3130</v>
      </c>
      <c r="Q70" s="70" t="s">
        <v>1051</v>
      </c>
      <c r="R70" s="75" t="s">
        <v>3178</v>
      </c>
      <c r="S70" s="74" t="s">
        <v>3412</v>
      </c>
      <c r="T70" s="74" t="s">
        <v>3413</v>
      </c>
      <c r="U70" t="s">
        <v>3150</v>
      </c>
      <c r="V70" s="76" t="s">
        <v>3414</v>
      </c>
      <c r="W70" s="77">
        <v>4</v>
      </c>
    </row>
    <row r="71" spans="1:23" ht="15" customHeight="1">
      <c r="A71" s="71">
        <v>70</v>
      </c>
      <c r="B71" s="72">
        <v>4834</v>
      </c>
      <c r="C71" s="71">
        <v>52083</v>
      </c>
      <c r="D71" s="73">
        <v>52083</v>
      </c>
      <c r="E71" s="74" t="s">
        <v>3415</v>
      </c>
      <c r="F71" s="74" t="s">
        <v>285</v>
      </c>
      <c r="G71" s="74" t="s">
        <v>3128</v>
      </c>
      <c r="H71" s="74" t="s">
        <v>1052</v>
      </c>
      <c r="I71" s="74" t="s">
        <v>939</v>
      </c>
      <c r="J71" s="74" t="s">
        <v>588</v>
      </c>
      <c r="K71" s="74" t="s">
        <v>1053</v>
      </c>
      <c r="L71" s="74" t="s">
        <v>220</v>
      </c>
      <c r="M71" s="75" t="s">
        <v>2905</v>
      </c>
      <c r="N71" s="74" t="s">
        <v>858</v>
      </c>
      <c r="O71" s="70" t="s">
        <v>3129</v>
      </c>
      <c r="P71" s="74" t="s">
        <v>3130</v>
      </c>
      <c r="Q71" s="70" t="s">
        <v>1054</v>
      </c>
      <c r="R71" s="75" t="s">
        <v>3194</v>
      </c>
      <c r="S71" s="74" t="s">
        <v>3416</v>
      </c>
      <c r="T71" s="74" t="s">
        <v>3417</v>
      </c>
      <c r="U71" t="s">
        <v>3150</v>
      </c>
      <c r="V71" s="76" t="s">
        <v>3418</v>
      </c>
      <c r="W71" s="77">
        <v>4</v>
      </c>
    </row>
    <row r="72" spans="1:23" ht="15" customHeight="1">
      <c r="A72" s="71">
        <v>71</v>
      </c>
      <c r="B72" s="72">
        <v>1504</v>
      </c>
      <c r="C72" s="71">
        <v>15087</v>
      </c>
      <c r="D72" s="73">
        <v>15087</v>
      </c>
      <c r="E72" s="74" t="s">
        <v>3419</v>
      </c>
      <c r="F72" s="74" t="s">
        <v>285</v>
      </c>
      <c r="G72" s="74" t="s">
        <v>3128</v>
      </c>
      <c r="H72" s="74" t="s">
        <v>1052</v>
      </c>
      <c r="I72" s="74" t="s">
        <v>969</v>
      </c>
      <c r="J72" s="74" t="s">
        <v>671</v>
      </c>
      <c r="K72" s="74" t="s">
        <v>970</v>
      </c>
      <c r="L72" s="74" t="s">
        <v>670</v>
      </c>
      <c r="M72" s="75" t="s">
        <v>2907</v>
      </c>
      <c r="N72" s="74" t="s">
        <v>879</v>
      </c>
      <c r="O72" s="70" t="s">
        <v>3153</v>
      </c>
      <c r="P72" s="74" t="s">
        <v>3130</v>
      </c>
      <c r="Q72" s="70" t="s">
        <v>1055</v>
      </c>
      <c r="R72" s="75" t="s">
        <v>3143</v>
      </c>
      <c r="S72" s="74" t="s">
        <v>3420</v>
      </c>
      <c r="T72" s="74" t="s">
        <v>3421</v>
      </c>
      <c r="U72" s="86" t="s">
        <v>3150</v>
      </c>
      <c r="V72" s="76" t="s">
        <v>3422</v>
      </c>
      <c r="W72" s="77">
        <v>2</v>
      </c>
    </row>
    <row r="73" spans="1:23" ht="15" customHeight="1">
      <c r="A73" s="71">
        <v>72</v>
      </c>
      <c r="B73" s="72">
        <v>7510</v>
      </c>
      <c r="C73" s="71">
        <v>18094</v>
      </c>
      <c r="D73" s="73">
        <v>18094</v>
      </c>
      <c r="E73" s="74" t="s">
        <v>3423</v>
      </c>
      <c r="F73" s="74" t="s">
        <v>586</v>
      </c>
      <c r="G73" s="74" t="s">
        <v>3128</v>
      </c>
      <c r="H73" s="74" t="s">
        <v>1056</v>
      </c>
      <c r="I73" s="74" t="s">
        <v>906</v>
      </c>
      <c r="J73" s="74" t="s">
        <v>551</v>
      </c>
      <c r="K73" s="74" t="s">
        <v>907</v>
      </c>
      <c r="L73" s="74" t="s">
        <v>282</v>
      </c>
      <c r="M73" s="75" t="s">
        <v>2906</v>
      </c>
      <c r="N73" s="74" t="s">
        <v>864</v>
      </c>
      <c r="O73" s="70" t="s">
        <v>3137</v>
      </c>
      <c r="P73" s="74" t="s">
        <v>865</v>
      </c>
      <c r="Q73" s="70" t="s">
        <v>1057</v>
      </c>
      <c r="R73" s="75" t="s">
        <v>3143</v>
      </c>
      <c r="S73" s="74" t="s">
        <v>3424</v>
      </c>
      <c r="T73" s="74" t="s">
        <v>3425</v>
      </c>
      <c r="U73" t="s">
        <v>3150</v>
      </c>
      <c r="V73" s="76" t="s">
        <v>3426</v>
      </c>
      <c r="W73" s="77">
        <v>4</v>
      </c>
    </row>
    <row r="74" spans="1:23" ht="15" customHeight="1">
      <c r="A74" s="71">
        <v>73</v>
      </c>
      <c r="B74" s="72">
        <v>5746</v>
      </c>
      <c r="C74" s="71">
        <v>66088</v>
      </c>
      <c r="D74" s="73">
        <v>66088</v>
      </c>
      <c r="E74" s="74" t="s">
        <v>3427</v>
      </c>
      <c r="F74" s="74" t="s">
        <v>351</v>
      </c>
      <c r="G74" s="74" t="s">
        <v>3128</v>
      </c>
      <c r="H74" s="74" t="s">
        <v>1058</v>
      </c>
      <c r="I74" s="74" t="s">
        <v>964</v>
      </c>
      <c r="J74" s="74" t="s">
        <v>3177</v>
      </c>
      <c r="K74" s="74" t="s">
        <v>381</v>
      </c>
      <c r="L74" s="74" t="s">
        <v>340</v>
      </c>
      <c r="M74" s="75" t="s">
        <v>2905</v>
      </c>
      <c r="N74" s="74" t="s">
        <v>858</v>
      </c>
      <c r="O74" s="74" t="s">
        <v>3428</v>
      </c>
      <c r="P74" s="74" t="s">
        <v>3130</v>
      </c>
      <c r="Q74" s="70" t="s">
        <v>1061</v>
      </c>
      <c r="R74" s="75" t="s">
        <v>3178</v>
      </c>
      <c r="S74" s="74" t="s">
        <v>3429</v>
      </c>
      <c r="T74" s="74" t="s">
        <v>3430</v>
      </c>
      <c r="U74" t="s">
        <v>3134</v>
      </c>
      <c r="V74" s="76"/>
      <c r="W74" s="77">
        <v>4</v>
      </c>
    </row>
    <row r="75" spans="1:23" ht="15" customHeight="1">
      <c r="A75" s="71">
        <v>74</v>
      </c>
      <c r="B75" s="72">
        <v>1351</v>
      </c>
      <c r="C75" s="71">
        <v>5088</v>
      </c>
      <c r="D75" s="73">
        <v>5088</v>
      </c>
      <c r="E75" s="74" t="s">
        <v>3431</v>
      </c>
      <c r="F75" s="74" t="s">
        <v>418</v>
      </c>
      <c r="G75" s="74" t="s">
        <v>3128</v>
      </c>
      <c r="H75" s="74" t="s">
        <v>1062</v>
      </c>
      <c r="I75" s="74" t="s">
        <v>856</v>
      </c>
      <c r="J75" s="74" t="s">
        <v>406</v>
      </c>
      <c r="K75" s="74" t="s">
        <v>1063</v>
      </c>
      <c r="L75" s="74" t="s">
        <v>405</v>
      </c>
      <c r="M75" s="75" t="s">
        <v>2906</v>
      </c>
      <c r="N75" s="74" t="s">
        <v>864</v>
      </c>
      <c r="O75" s="70" t="s">
        <v>3137</v>
      </c>
      <c r="P75" s="74" t="s">
        <v>865</v>
      </c>
      <c r="Q75" s="70" t="s">
        <v>1064</v>
      </c>
      <c r="R75" s="75" t="s">
        <v>3131</v>
      </c>
      <c r="S75" s="74" t="s">
        <v>3432</v>
      </c>
      <c r="T75" s="74" t="s">
        <v>3433</v>
      </c>
      <c r="U75" t="s">
        <v>3134</v>
      </c>
      <c r="V75" s="76"/>
      <c r="W75" s="77">
        <v>3</v>
      </c>
    </row>
    <row r="76" spans="1:23" ht="15" customHeight="1">
      <c r="A76" s="71">
        <v>75</v>
      </c>
      <c r="B76" s="72">
        <v>4890</v>
      </c>
      <c r="C76" s="71">
        <v>52051</v>
      </c>
      <c r="D76" s="73">
        <v>52051</v>
      </c>
      <c r="E76" s="74" t="s">
        <v>3434</v>
      </c>
      <c r="F76" s="74" t="s">
        <v>591</v>
      </c>
      <c r="G76" s="74" t="s">
        <v>3128</v>
      </c>
      <c r="H76" s="74" t="s">
        <v>1065</v>
      </c>
      <c r="I76" s="74" t="s">
        <v>939</v>
      </c>
      <c r="J76" s="74" t="s">
        <v>588</v>
      </c>
      <c r="K76" s="74" t="s">
        <v>1053</v>
      </c>
      <c r="L76" s="74" t="s">
        <v>220</v>
      </c>
      <c r="M76" s="75" t="s">
        <v>2905</v>
      </c>
      <c r="N76" s="74" t="s">
        <v>858</v>
      </c>
      <c r="O76" s="70" t="s">
        <v>3129</v>
      </c>
      <c r="P76" s="74" t="s">
        <v>3130</v>
      </c>
      <c r="Q76" s="70" t="s">
        <v>1066</v>
      </c>
      <c r="R76" s="75" t="s">
        <v>3194</v>
      </c>
      <c r="S76" s="74" t="s">
        <v>3435</v>
      </c>
      <c r="T76" s="74" t="s">
        <v>3436</v>
      </c>
      <c r="U76" t="s">
        <v>3150</v>
      </c>
      <c r="V76" s="76" t="s">
        <v>3437</v>
      </c>
      <c r="W76" s="77">
        <v>4</v>
      </c>
    </row>
    <row r="77" spans="1:23" ht="15" customHeight="1">
      <c r="A77" s="71">
        <v>76</v>
      </c>
      <c r="B77" s="72">
        <v>1341</v>
      </c>
      <c r="C77" s="71">
        <v>5091</v>
      </c>
      <c r="D77" s="73">
        <v>5091</v>
      </c>
      <c r="E77" s="74" t="s">
        <v>3438</v>
      </c>
      <c r="F77" s="74" t="s">
        <v>419</v>
      </c>
      <c r="G77" s="74" t="s">
        <v>3128</v>
      </c>
      <c r="H77" s="74" t="s">
        <v>1067</v>
      </c>
      <c r="I77" s="74" t="s">
        <v>856</v>
      </c>
      <c r="J77" s="74" t="s">
        <v>406</v>
      </c>
      <c r="K77" s="74" t="s">
        <v>929</v>
      </c>
      <c r="L77" s="74" t="s">
        <v>405</v>
      </c>
      <c r="M77" s="75" t="s">
        <v>2905</v>
      </c>
      <c r="N77" s="74" t="s">
        <v>858</v>
      </c>
      <c r="O77" s="70" t="s">
        <v>3129</v>
      </c>
      <c r="P77" s="74" t="s">
        <v>3130</v>
      </c>
      <c r="Q77" s="70" t="s">
        <v>1068</v>
      </c>
      <c r="R77" s="75" t="s">
        <v>3131</v>
      </c>
      <c r="S77" s="74" t="s">
        <v>3439</v>
      </c>
      <c r="T77" s="74" t="s">
        <v>3440</v>
      </c>
      <c r="U77" t="s">
        <v>3150</v>
      </c>
      <c r="V77" s="76" t="s">
        <v>3441</v>
      </c>
      <c r="W77" s="77">
        <v>5</v>
      </c>
    </row>
    <row r="78" spans="1:23" ht="15" customHeight="1">
      <c r="A78" s="71">
        <v>77</v>
      </c>
      <c r="B78" s="72">
        <v>6027</v>
      </c>
      <c r="C78" s="71">
        <v>68092</v>
      </c>
      <c r="D78" s="73">
        <v>68092</v>
      </c>
      <c r="E78" s="74" t="s">
        <v>3442</v>
      </c>
      <c r="F78" s="74" t="s">
        <v>144</v>
      </c>
      <c r="G78" s="74" t="s">
        <v>3128</v>
      </c>
      <c r="H78" s="74" t="s">
        <v>928</v>
      </c>
      <c r="I78" s="74" t="s">
        <v>979</v>
      </c>
      <c r="J78" s="74" t="s">
        <v>137</v>
      </c>
      <c r="K78" s="74" t="s">
        <v>1069</v>
      </c>
      <c r="L78" s="74" t="s">
        <v>863</v>
      </c>
      <c r="M78" s="75" t="s">
        <v>2906</v>
      </c>
      <c r="N78" s="74" t="s">
        <v>864</v>
      </c>
      <c r="O78" s="70" t="s">
        <v>3137</v>
      </c>
      <c r="P78" s="74" t="s">
        <v>865</v>
      </c>
      <c r="Q78" s="70" t="s">
        <v>1070</v>
      </c>
      <c r="R78" s="75" t="s">
        <v>3138</v>
      </c>
      <c r="S78" s="74" t="s">
        <v>3443</v>
      </c>
      <c r="T78" s="74" t="s">
        <v>3444</v>
      </c>
      <c r="U78" t="s">
        <v>3150</v>
      </c>
      <c r="V78" s="76" t="s">
        <v>3445</v>
      </c>
      <c r="W78" s="77">
        <v>5</v>
      </c>
    </row>
    <row r="79" spans="1:23" ht="15" customHeight="1">
      <c r="A79" s="71">
        <v>78</v>
      </c>
      <c r="B79" s="72">
        <v>1506</v>
      </c>
      <c r="C79" s="71">
        <v>15097</v>
      </c>
      <c r="D79" s="73">
        <v>15097</v>
      </c>
      <c r="E79" s="74" t="s">
        <v>3446</v>
      </c>
      <c r="F79" s="74" t="s">
        <v>675</v>
      </c>
      <c r="G79" s="74" t="s">
        <v>3128</v>
      </c>
      <c r="H79" s="74" t="s">
        <v>1071</v>
      </c>
      <c r="I79" s="74" t="s">
        <v>969</v>
      </c>
      <c r="J79" s="74" t="s">
        <v>671</v>
      </c>
      <c r="K79" s="74" t="s">
        <v>1072</v>
      </c>
      <c r="L79" s="74" t="s">
        <v>670</v>
      </c>
      <c r="M79" s="75" t="s">
        <v>2906</v>
      </c>
      <c r="N79" s="74" t="s">
        <v>864</v>
      </c>
      <c r="O79" s="70" t="s">
        <v>3137</v>
      </c>
      <c r="P79" s="74" t="s">
        <v>865</v>
      </c>
      <c r="Q79" s="70" t="s">
        <v>1073</v>
      </c>
      <c r="R79" s="75" t="s">
        <v>3143</v>
      </c>
      <c r="S79" s="74" t="s">
        <v>3447</v>
      </c>
      <c r="T79" s="74" t="s">
        <v>3448</v>
      </c>
      <c r="U79" t="s">
        <v>3150</v>
      </c>
      <c r="V79" s="76" t="s">
        <v>3449</v>
      </c>
      <c r="W79" s="77">
        <v>5</v>
      </c>
    </row>
    <row r="80" spans="1:23" ht="15" customHeight="1">
      <c r="A80" s="71">
        <v>79</v>
      </c>
      <c r="B80" s="72">
        <v>4864</v>
      </c>
      <c r="C80" s="71">
        <v>52490</v>
      </c>
      <c r="D80" s="73">
        <v>52490</v>
      </c>
      <c r="E80" s="74" t="s">
        <v>3450</v>
      </c>
      <c r="F80" s="74" t="s">
        <v>222</v>
      </c>
      <c r="G80" s="74" t="s">
        <v>3128</v>
      </c>
      <c r="H80" s="74" t="s">
        <v>1074</v>
      </c>
      <c r="I80" s="74" t="s">
        <v>939</v>
      </c>
      <c r="J80" s="74" t="s">
        <v>221</v>
      </c>
      <c r="K80" s="74" t="s">
        <v>1075</v>
      </c>
      <c r="L80" s="74" t="s">
        <v>220</v>
      </c>
      <c r="M80" s="75" t="s">
        <v>2906</v>
      </c>
      <c r="N80" s="74" t="s">
        <v>864</v>
      </c>
      <c r="O80" s="70" t="s">
        <v>3137</v>
      </c>
      <c r="P80" s="74" t="s">
        <v>865</v>
      </c>
      <c r="Q80" s="70" t="s">
        <v>1076</v>
      </c>
      <c r="R80" s="75" t="s">
        <v>3194</v>
      </c>
      <c r="S80" s="74" t="s">
        <v>3451</v>
      </c>
      <c r="T80" s="74" t="s">
        <v>3452</v>
      </c>
      <c r="U80" t="s">
        <v>3150</v>
      </c>
      <c r="V80" s="76"/>
      <c r="W80" s="77">
        <v>5</v>
      </c>
    </row>
    <row r="81" spans="1:23" ht="15" customHeight="1">
      <c r="A81" s="71">
        <v>80</v>
      </c>
      <c r="B81" s="72">
        <v>5108</v>
      </c>
      <c r="C81" s="71">
        <v>54099</v>
      </c>
      <c r="D81" s="73">
        <v>54099</v>
      </c>
      <c r="E81" s="74" t="s">
        <v>3453</v>
      </c>
      <c r="F81" s="74" t="s">
        <v>262</v>
      </c>
      <c r="G81" s="74" t="s">
        <v>3128</v>
      </c>
      <c r="H81" s="74" t="s">
        <v>1077</v>
      </c>
      <c r="I81" s="74" t="s">
        <v>861</v>
      </c>
      <c r="J81" s="74" t="s">
        <v>3320</v>
      </c>
      <c r="K81" s="74" t="s">
        <v>993</v>
      </c>
      <c r="L81" s="74" t="s">
        <v>863</v>
      </c>
      <c r="M81" s="75" t="s">
        <v>2907</v>
      </c>
      <c r="N81" s="74" t="s">
        <v>879</v>
      </c>
      <c r="O81" s="70" t="s">
        <v>3153</v>
      </c>
      <c r="P81" s="74" t="s">
        <v>3130</v>
      </c>
      <c r="Q81" s="70" t="s">
        <v>1078</v>
      </c>
      <c r="R81" s="75" t="s">
        <v>3138</v>
      </c>
      <c r="S81" s="74" t="s">
        <v>3454</v>
      </c>
      <c r="T81" s="74" t="s">
        <v>3455</v>
      </c>
      <c r="U81" t="s">
        <v>3150</v>
      </c>
      <c r="V81" s="76" t="s">
        <v>3456</v>
      </c>
      <c r="W81" s="77">
        <v>5</v>
      </c>
    </row>
    <row r="82" spans="1:23" ht="15" customHeight="1">
      <c r="A82" s="71">
        <v>81</v>
      </c>
      <c r="B82" s="72">
        <v>820</v>
      </c>
      <c r="C82" s="71">
        <v>11001</v>
      </c>
      <c r="D82" s="73">
        <v>11001</v>
      </c>
      <c r="E82" s="74" t="s">
        <v>3457</v>
      </c>
      <c r="F82" s="74" t="s">
        <v>1079</v>
      </c>
      <c r="G82" s="74" t="s">
        <v>3128</v>
      </c>
      <c r="H82" s="74" t="s">
        <v>1080</v>
      </c>
      <c r="I82" s="74" t="s">
        <v>1081</v>
      </c>
      <c r="J82" s="74" t="s">
        <v>3167</v>
      </c>
      <c r="K82" s="74" t="s">
        <v>798</v>
      </c>
      <c r="L82" s="74" t="s">
        <v>3</v>
      </c>
      <c r="M82" s="75" t="s">
        <v>2911</v>
      </c>
      <c r="N82" s="74" t="s">
        <v>864</v>
      </c>
      <c r="O82" s="70" t="s">
        <v>3458</v>
      </c>
      <c r="P82" s="74" t="s">
        <v>865</v>
      </c>
      <c r="Q82" s="70" t="s">
        <v>1082</v>
      </c>
      <c r="R82" s="75" t="s">
        <v>3168</v>
      </c>
      <c r="S82" s="74">
        <v>5443589</v>
      </c>
      <c r="T82" s="74" t="s">
        <v>3459</v>
      </c>
      <c r="U82" t="s">
        <v>3134</v>
      </c>
      <c r="V82" s="76" t="s">
        <v>3460</v>
      </c>
      <c r="W82" s="77">
        <v>1</v>
      </c>
    </row>
    <row r="83" spans="1:23" ht="15" customHeight="1">
      <c r="A83" s="71">
        <v>82</v>
      </c>
      <c r="B83" s="72">
        <v>70</v>
      </c>
      <c r="C83" s="71">
        <v>11001</v>
      </c>
      <c r="D83" s="73">
        <v>11001</v>
      </c>
      <c r="E83" s="74" t="s">
        <v>3461</v>
      </c>
      <c r="F83" s="74" t="s">
        <v>1083</v>
      </c>
      <c r="G83" s="74" t="s">
        <v>3128</v>
      </c>
      <c r="H83" s="74" t="s">
        <v>1080</v>
      </c>
      <c r="I83" s="74" t="s">
        <v>1081</v>
      </c>
      <c r="J83" s="74" t="s">
        <v>3167</v>
      </c>
      <c r="K83" s="74" t="s">
        <v>798</v>
      </c>
      <c r="L83" s="74" t="s">
        <v>3</v>
      </c>
      <c r="M83" s="75" t="s">
        <v>2911</v>
      </c>
      <c r="N83" s="74" t="s">
        <v>864</v>
      </c>
      <c r="O83" s="70" t="s">
        <v>3458</v>
      </c>
      <c r="P83" s="74" t="s">
        <v>865</v>
      </c>
      <c r="Q83" s="70" t="s">
        <v>1084</v>
      </c>
      <c r="R83" s="75" t="s">
        <v>3168</v>
      </c>
      <c r="S83" s="74">
        <v>5607422</v>
      </c>
      <c r="T83" s="74" t="s">
        <v>3462</v>
      </c>
      <c r="U83" t="s">
        <v>3134</v>
      </c>
      <c r="V83" s="76" t="s">
        <v>3463</v>
      </c>
      <c r="W83" s="77">
        <v>1</v>
      </c>
    </row>
    <row r="84" spans="1:23" ht="15" customHeight="1">
      <c r="A84" s="71">
        <v>83</v>
      </c>
      <c r="B84" s="72">
        <v>590</v>
      </c>
      <c r="C84" s="71">
        <v>11001</v>
      </c>
      <c r="D84" s="73">
        <v>11001</v>
      </c>
      <c r="E84" s="74" t="s">
        <v>3464</v>
      </c>
      <c r="F84" s="74" t="s">
        <v>1085</v>
      </c>
      <c r="G84" s="74" t="s">
        <v>3128</v>
      </c>
      <c r="H84" s="74" t="s">
        <v>1080</v>
      </c>
      <c r="I84" s="74" t="s">
        <v>1081</v>
      </c>
      <c r="J84" s="74" t="s">
        <v>3167</v>
      </c>
      <c r="K84" s="74" t="s">
        <v>798</v>
      </c>
      <c r="L84" s="74" t="s">
        <v>3</v>
      </c>
      <c r="M84" s="75" t="s">
        <v>2911</v>
      </c>
      <c r="N84" s="74" t="s">
        <v>864</v>
      </c>
      <c r="O84" s="70" t="s">
        <v>3458</v>
      </c>
      <c r="P84" s="74" t="s">
        <v>865</v>
      </c>
      <c r="Q84" s="70" t="s">
        <v>1086</v>
      </c>
      <c r="R84" s="75" t="s">
        <v>3168</v>
      </c>
      <c r="S84" s="74" t="s">
        <v>3465</v>
      </c>
      <c r="T84" s="74" t="s">
        <v>3466</v>
      </c>
      <c r="U84" t="s">
        <v>3134</v>
      </c>
      <c r="V84" s="76" t="s">
        <v>3467</v>
      </c>
      <c r="W84" s="77">
        <v>2</v>
      </c>
    </row>
    <row r="85" spans="1:23" ht="15" customHeight="1">
      <c r="A85" s="71">
        <v>84</v>
      </c>
      <c r="B85" s="72">
        <v>360</v>
      </c>
      <c r="C85" s="71">
        <v>11001</v>
      </c>
      <c r="D85" s="73">
        <v>11001</v>
      </c>
      <c r="E85" s="74" t="s">
        <v>3468</v>
      </c>
      <c r="F85" s="74" t="s">
        <v>1087</v>
      </c>
      <c r="G85" s="74" t="s">
        <v>3128</v>
      </c>
      <c r="H85" s="74" t="s">
        <v>1080</v>
      </c>
      <c r="I85" s="74" t="s">
        <v>1081</v>
      </c>
      <c r="J85" s="74" t="s">
        <v>3167</v>
      </c>
      <c r="K85" s="74" t="s">
        <v>798</v>
      </c>
      <c r="L85" s="74" t="s">
        <v>3</v>
      </c>
      <c r="M85" s="75" t="s">
        <v>2911</v>
      </c>
      <c r="N85" s="74" t="s">
        <v>864</v>
      </c>
      <c r="O85" s="70" t="s">
        <v>3458</v>
      </c>
      <c r="P85" s="74" t="s">
        <v>865</v>
      </c>
      <c r="Q85" s="70" t="s">
        <v>1088</v>
      </c>
      <c r="R85" s="75" t="s">
        <v>3168</v>
      </c>
      <c r="S85" s="74" t="s">
        <v>3469</v>
      </c>
      <c r="T85" s="74" t="s">
        <v>3470</v>
      </c>
      <c r="U85" t="s">
        <v>3134</v>
      </c>
      <c r="V85" s="76" t="s">
        <v>3471</v>
      </c>
      <c r="W85" s="77">
        <v>3</v>
      </c>
    </row>
    <row r="86" spans="1:23" ht="15" customHeight="1">
      <c r="A86" s="71">
        <v>85</v>
      </c>
      <c r="B86" s="72">
        <v>230</v>
      </c>
      <c r="C86" s="71">
        <v>11001</v>
      </c>
      <c r="D86" s="73">
        <v>11001</v>
      </c>
      <c r="E86" s="74" t="s">
        <v>3472</v>
      </c>
      <c r="F86" s="74" t="s">
        <v>1089</v>
      </c>
      <c r="G86" s="74" t="s">
        <v>3128</v>
      </c>
      <c r="H86" s="74" t="s">
        <v>1080</v>
      </c>
      <c r="I86" s="74" t="s">
        <v>1081</v>
      </c>
      <c r="J86" s="74" t="s">
        <v>3167</v>
      </c>
      <c r="K86" s="74" t="s">
        <v>798</v>
      </c>
      <c r="L86" s="74" t="s">
        <v>3</v>
      </c>
      <c r="M86" s="75" t="s">
        <v>2911</v>
      </c>
      <c r="N86" s="74" t="s">
        <v>864</v>
      </c>
      <c r="O86" s="70" t="s">
        <v>3458</v>
      </c>
      <c r="P86" s="74" t="s">
        <v>865</v>
      </c>
      <c r="Q86" s="70" t="s">
        <v>1090</v>
      </c>
      <c r="R86" s="75" t="s">
        <v>3168</v>
      </c>
      <c r="S86" s="74" t="s">
        <v>3473</v>
      </c>
      <c r="T86" s="74" t="s">
        <v>3474</v>
      </c>
      <c r="U86" t="s">
        <v>3134</v>
      </c>
      <c r="V86" s="76" t="s">
        <v>3475</v>
      </c>
      <c r="W86" s="77">
        <v>3</v>
      </c>
    </row>
    <row r="87" spans="1:23" ht="15" customHeight="1">
      <c r="A87" s="71">
        <v>86</v>
      </c>
      <c r="B87" s="72">
        <v>280</v>
      </c>
      <c r="C87" s="71">
        <v>11001</v>
      </c>
      <c r="D87" s="73">
        <v>11001</v>
      </c>
      <c r="E87" s="74" t="s">
        <v>3476</v>
      </c>
      <c r="F87" s="74" t="s">
        <v>1091</v>
      </c>
      <c r="G87" s="74" t="s">
        <v>3128</v>
      </c>
      <c r="H87" s="74" t="s">
        <v>1080</v>
      </c>
      <c r="I87" s="74" t="s">
        <v>1081</v>
      </c>
      <c r="J87" s="74" t="s">
        <v>3167</v>
      </c>
      <c r="K87" s="74" t="s">
        <v>798</v>
      </c>
      <c r="L87" s="74" t="s">
        <v>3</v>
      </c>
      <c r="M87" s="75" t="s">
        <v>2910</v>
      </c>
      <c r="N87" s="74" t="s">
        <v>864</v>
      </c>
      <c r="O87" s="70" t="s">
        <v>3253</v>
      </c>
      <c r="P87" s="74" t="s">
        <v>865</v>
      </c>
      <c r="Q87" s="70" t="s">
        <v>1092</v>
      </c>
      <c r="R87" s="75" t="s">
        <v>3168</v>
      </c>
      <c r="S87" s="74" t="s">
        <v>3477</v>
      </c>
      <c r="T87" s="74" t="s">
        <v>3478</v>
      </c>
      <c r="U87" t="s">
        <v>3134</v>
      </c>
      <c r="V87" s="76" t="s">
        <v>3479</v>
      </c>
      <c r="W87" s="77">
        <v>3</v>
      </c>
    </row>
    <row r="88" spans="1:23" ht="15" customHeight="1">
      <c r="A88" s="71">
        <v>87</v>
      </c>
      <c r="B88" s="72">
        <v>260</v>
      </c>
      <c r="C88" s="71">
        <v>11001</v>
      </c>
      <c r="D88" s="73">
        <v>11001</v>
      </c>
      <c r="E88" s="74" t="s">
        <v>3480</v>
      </c>
      <c r="F88" s="74" t="s">
        <v>1093</v>
      </c>
      <c r="G88" s="74" t="s">
        <v>3128</v>
      </c>
      <c r="H88" s="74" t="s">
        <v>1080</v>
      </c>
      <c r="I88" s="74" t="s">
        <v>1081</v>
      </c>
      <c r="J88" s="74" t="s">
        <v>3167</v>
      </c>
      <c r="K88" s="74" t="s">
        <v>798</v>
      </c>
      <c r="L88" s="74" t="s">
        <v>3</v>
      </c>
      <c r="M88" s="75" t="s">
        <v>2915</v>
      </c>
      <c r="N88" s="74" t="s">
        <v>3481</v>
      </c>
      <c r="O88" s="70" t="s">
        <v>3482</v>
      </c>
      <c r="P88" s="74" t="s">
        <v>1094</v>
      </c>
      <c r="Q88" s="70" t="s">
        <v>1095</v>
      </c>
      <c r="R88" s="75" t="s">
        <v>3168</v>
      </c>
      <c r="S88" s="74" t="s">
        <v>3483</v>
      </c>
      <c r="T88" s="74" t="s">
        <v>3484</v>
      </c>
      <c r="U88" t="s">
        <v>3134</v>
      </c>
      <c r="V88" s="76" t="s">
        <v>3485</v>
      </c>
      <c r="W88" s="77">
        <v>3</v>
      </c>
    </row>
    <row r="89" spans="1:23" ht="15" customHeight="1">
      <c r="A89" s="71">
        <v>88</v>
      </c>
      <c r="B89" s="72">
        <v>3192</v>
      </c>
      <c r="C89" s="71">
        <v>11001</v>
      </c>
      <c r="D89" s="73">
        <v>11001</v>
      </c>
      <c r="E89" s="74" t="s">
        <v>3486</v>
      </c>
      <c r="F89" s="74" t="s">
        <v>1096</v>
      </c>
      <c r="G89" s="74" t="s">
        <v>3128</v>
      </c>
      <c r="H89" s="74" t="s">
        <v>1080</v>
      </c>
      <c r="I89" s="74" t="s">
        <v>1081</v>
      </c>
      <c r="J89" s="74" t="s">
        <v>3167</v>
      </c>
      <c r="K89" s="74" t="s">
        <v>798</v>
      </c>
      <c r="L89" s="74" t="s">
        <v>3</v>
      </c>
      <c r="M89" s="75" t="s">
        <v>2911</v>
      </c>
      <c r="N89" s="74" t="s">
        <v>864</v>
      </c>
      <c r="O89" s="70" t="s">
        <v>3458</v>
      </c>
      <c r="P89" s="74" t="s">
        <v>865</v>
      </c>
      <c r="Q89" s="70" t="s">
        <v>1097</v>
      </c>
      <c r="R89" s="75" t="s">
        <v>3168</v>
      </c>
      <c r="S89" s="74" t="s">
        <v>3487</v>
      </c>
      <c r="T89" s="74" t="s">
        <v>3488</v>
      </c>
      <c r="U89" t="s">
        <v>3134</v>
      </c>
      <c r="V89" s="76" t="s">
        <v>3489</v>
      </c>
      <c r="W89" s="77">
        <v>1</v>
      </c>
    </row>
    <row r="90" spans="1:23" ht="15" customHeight="1">
      <c r="A90" s="71">
        <v>89</v>
      </c>
      <c r="B90" s="72">
        <v>250</v>
      </c>
      <c r="C90" s="71">
        <v>11001</v>
      </c>
      <c r="D90" s="73">
        <v>11001</v>
      </c>
      <c r="E90" s="74" t="s">
        <v>3486</v>
      </c>
      <c r="F90" s="74" t="s">
        <v>1098</v>
      </c>
      <c r="G90" s="74" t="s">
        <v>3128</v>
      </c>
      <c r="H90" s="74" t="s">
        <v>1080</v>
      </c>
      <c r="I90" s="74" t="s">
        <v>1081</v>
      </c>
      <c r="J90" s="74" t="s">
        <v>3167</v>
      </c>
      <c r="K90" s="74" t="s">
        <v>798</v>
      </c>
      <c r="L90" s="74" t="s">
        <v>3</v>
      </c>
      <c r="M90" s="75" t="s">
        <v>2909</v>
      </c>
      <c r="N90" s="74" t="s">
        <v>864</v>
      </c>
      <c r="O90" s="70" t="s">
        <v>3248</v>
      </c>
      <c r="P90" s="74" t="s">
        <v>865</v>
      </c>
      <c r="Q90" s="70" t="s">
        <v>1099</v>
      </c>
      <c r="R90" s="75" t="s">
        <v>3168</v>
      </c>
      <c r="S90" s="74" t="s">
        <v>3490</v>
      </c>
      <c r="T90" s="74" t="s">
        <v>3491</v>
      </c>
      <c r="U90" t="s">
        <v>3134</v>
      </c>
      <c r="V90" s="76"/>
      <c r="W90" s="77" t="s">
        <v>2912</v>
      </c>
    </row>
    <row r="91" spans="1:23" ht="15" customHeight="1">
      <c r="A91" s="71">
        <v>90</v>
      </c>
      <c r="B91" s="72">
        <v>850</v>
      </c>
      <c r="C91" s="71">
        <v>11001</v>
      </c>
      <c r="D91" s="73">
        <v>11001</v>
      </c>
      <c r="E91" s="74" t="s">
        <v>3492</v>
      </c>
      <c r="F91" s="74" t="s">
        <v>1100</v>
      </c>
      <c r="G91" s="74" t="s">
        <v>3128</v>
      </c>
      <c r="H91" s="74" t="s">
        <v>1080</v>
      </c>
      <c r="I91" s="74" t="s">
        <v>1081</v>
      </c>
      <c r="J91" s="74" t="s">
        <v>3167</v>
      </c>
      <c r="K91" s="74" t="s">
        <v>798</v>
      </c>
      <c r="L91" s="74" t="s">
        <v>3</v>
      </c>
      <c r="M91" s="75" t="s">
        <v>2911</v>
      </c>
      <c r="N91" s="74" t="s">
        <v>864</v>
      </c>
      <c r="O91" s="70" t="s">
        <v>3458</v>
      </c>
      <c r="P91" s="74" t="s">
        <v>865</v>
      </c>
      <c r="Q91" s="70" t="s">
        <v>1101</v>
      </c>
      <c r="R91" s="75" t="s">
        <v>3168</v>
      </c>
      <c r="S91" s="74" t="s">
        <v>3493</v>
      </c>
      <c r="T91" s="74" t="s">
        <v>3494</v>
      </c>
      <c r="U91" t="s">
        <v>3134</v>
      </c>
      <c r="V91" s="76" t="s">
        <v>3495</v>
      </c>
      <c r="W91" s="77">
        <v>4</v>
      </c>
    </row>
    <row r="92" spans="1:23" ht="15" customHeight="1">
      <c r="A92" s="71">
        <v>91</v>
      </c>
      <c r="B92" s="72">
        <v>890</v>
      </c>
      <c r="C92" s="71">
        <v>11001</v>
      </c>
      <c r="D92" s="73">
        <v>11001</v>
      </c>
      <c r="E92" s="74" t="s">
        <v>3496</v>
      </c>
      <c r="F92" s="74" t="s">
        <v>1102</v>
      </c>
      <c r="G92" s="74" t="s">
        <v>3128</v>
      </c>
      <c r="H92" s="74" t="s">
        <v>1080</v>
      </c>
      <c r="I92" s="74" t="s">
        <v>1081</v>
      </c>
      <c r="J92" s="74" t="s">
        <v>3167</v>
      </c>
      <c r="K92" s="74" t="s">
        <v>798</v>
      </c>
      <c r="L92" s="74" t="s">
        <v>3</v>
      </c>
      <c r="M92" s="75" t="s">
        <v>2910</v>
      </c>
      <c r="N92" s="74" t="s">
        <v>864</v>
      </c>
      <c r="O92" s="70" t="s">
        <v>3253</v>
      </c>
      <c r="P92" s="74" t="s">
        <v>865</v>
      </c>
      <c r="Q92" s="70" t="s">
        <v>1103</v>
      </c>
      <c r="R92" s="75" t="s">
        <v>3168</v>
      </c>
      <c r="S92" s="74" t="s">
        <v>3497</v>
      </c>
      <c r="T92" s="74" t="s">
        <v>3498</v>
      </c>
      <c r="U92" t="s">
        <v>3134</v>
      </c>
      <c r="V92" s="76" t="s">
        <v>3499</v>
      </c>
      <c r="W92" s="77">
        <v>4</v>
      </c>
    </row>
    <row r="93" spans="1:23" ht="15" customHeight="1">
      <c r="A93" s="71">
        <v>92</v>
      </c>
      <c r="B93" s="72">
        <v>20</v>
      </c>
      <c r="C93" s="71">
        <v>11001</v>
      </c>
      <c r="D93" s="73">
        <v>11001</v>
      </c>
      <c r="E93" s="74" t="s">
        <v>3500</v>
      </c>
      <c r="F93" s="74" t="s">
        <v>1104</v>
      </c>
      <c r="G93" s="74" t="s">
        <v>3128</v>
      </c>
      <c r="H93" s="74" t="s">
        <v>1080</v>
      </c>
      <c r="I93" s="74" t="s">
        <v>1081</v>
      </c>
      <c r="J93" s="74" t="s">
        <v>3167</v>
      </c>
      <c r="K93" s="74" t="s">
        <v>798</v>
      </c>
      <c r="L93" s="74" t="s">
        <v>3</v>
      </c>
      <c r="M93" s="75" t="s">
        <v>2917</v>
      </c>
      <c r="N93" s="74" t="s">
        <v>864</v>
      </c>
      <c r="O93" s="70" t="s">
        <v>3501</v>
      </c>
      <c r="P93" s="74" t="s">
        <v>865</v>
      </c>
      <c r="Q93" s="70" t="s">
        <v>1105</v>
      </c>
      <c r="R93" s="75" t="s">
        <v>3168</v>
      </c>
      <c r="S93" s="74" t="s">
        <v>3502</v>
      </c>
      <c r="T93" s="74"/>
      <c r="U93" t="s">
        <v>3134</v>
      </c>
      <c r="V93" s="76"/>
      <c r="W93" s="77">
        <v>5</v>
      </c>
    </row>
    <row r="94" spans="1:23" ht="15" customHeight="1">
      <c r="A94" s="71">
        <v>93</v>
      </c>
      <c r="B94" s="72">
        <v>1342</v>
      </c>
      <c r="C94" s="71">
        <v>5101</v>
      </c>
      <c r="D94" s="73">
        <v>5101</v>
      </c>
      <c r="E94" s="74" t="s">
        <v>3503</v>
      </c>
      <c r="F94" s="74" t="s">
        <v>352</v>
      </c>
      <c r="G94" s="74" t="s">
        <v>3128</v>
      </c>
      <c r="H94" s="74" t="s">
        <v>1106</v>
      </c>
      <c r="I94" s="74" t="s">
        <v>856</v>
      </c>
      <c r="J94" s="74" t="s">
        <v>406</v>
      </c>
      <c r="K94" s="74" t="s">
        <v>929</v>
      </c>
      <c r="L94" s="74" t="s">
        <v>405</v>
      </c>
      <c r="M94" s="75" t="s">
        <v>2905</v>
      </c>
      <c r="N94" s="74" t="s">
        <v>858</v>
      </c>
      <c r="O94" s="70" t="s">
        <v>3129</v>
      </c>
      <c r="P94" s="74" t="s">
        <v>3130</v>
      </c>
      <c r="Q94" s="70" t="s">
        <v>1107</v>
      </c>
      <c r="R94" s="75" t="s">
        <v>3131</v>
      </c>
      <c r="S94" s="74" t="s">
        <v>3504</v>
      </c>
      <c r="T94" s="74" t="s">
        <v>3505</v>
      </c>
      <c r="U94" t="s">
        <v>3134</v>
      </c>
      <c r="V94" s="76" t="s">
        <v>3506</v>
      </c>
      <c r="W94" s="77">
        <v>4</v>
      </c>
    </row>
    <row r="95" spans="1:23" ht="15" customHeight="1">
      <c r="A95" s="71">
        <v>94</v>
      </c>
      <c r="B95" s="72">
        <v>6924</v>
      </c>
      <c r="C95" s="71">
        <v>76100</v>
      </c>
      <c r="D95" s="73">
        <v>76100</v>
      </c>
      <c r="E95" s="74" t="s">
        <v>3507</v>
      </c>
      <c r="F95" s="74" t="s">
        <v>352</v>
      </c>
      <c r="G95" s="74" t="s">
        <v>3128</v>
      </c>
      <c r="H95" s="74" t="s">
        <v>882</v>
      </c>
      <c r="I95" s="74" t="s">
        <v>910</v>
      </c>
      <c r="J95" s="74" t="s">
        <v>3177</v>
      </c>
      <c r="K95" s="74" t="s">
        <v>911</v>
      </c>
      <c r="L95" s="74" t="s">
        <v>340</v>
      </c>
      <c r="M95" s="75" t="s">
        <v>2906</v>
      </c>
      <c r="N95" s="74" t="s">
        <v>864</v>
      </c>
      <c r="O95" s="70" t="s">
        <v>3137</v>
      </c>
      <c r="P95" s="74" t="s">
        <v>865</v>
      </c>
      <c r="Q95" s="70" t="s">
        <v>1108</v>
      </c>
      <c r="R95" s="75" t="s">
        <v>3194</v>
      </c>
      <c r="S95" s="74">
        <v>2224919</v>
      </c>
      <c r="T95" s="74" t="s">
        <v>3508</v>
      </c>
      <c r="U95" t="s">
        <v>3150</v>
      </c>
      <c r="V95" s="76" t="s">
        <v>3509</v>
      </c>
      <c r="W95" s="77">
        <v>4</v>
      </c>
    </row>
    <row r="96" spans="1:23" ht="15" customHeight="1">
      <c r="A96" s="71">
        <v>95</v>
      </c>
      <c r="B96" s="72">
        <v>2104</v>
      </c>
      <c r="C96" s="71">
        <v>19100</v>
      </c>
      <c r="D96" s="73">
        <v>19100</v>
      </c>
      <c r="E96" s="74" t="s">
        <v>3510</v>
      </c>
      <c r="F96" s="74" t="s">
        <v>352</v>
      </c>
      <c r="G96" s="74" t="s">
        <v>3128</v>
      </c>
      <c r="H96" s="74" t="s">
        <v>882</v>
      </c>
      <c r="I96" s="74" t="s">
        <v>918</v>
      </c>
      <c r="J96" s="74" t="s">
        <v>627</v>
      </c>
      <c r="K96" s="74" t="s">
        <v>919</v>
      </c>
      <c r="L96" s="74" t="s">
        <v>220</v>
      </c>
      <c r="M96" s="75" t="s">
        <v>2905</v>
      </c>
      <c r="N96" s="74" t="s">
        <v>858</v>
      </c>
      <c r="O96" s="70" t="s">
        <v>3129</v>
      </c>
      <c r="P96" s="74" t="s">
        <v>3130</v>
      </c>
      <c r="Q96" s="70" t="s">
        <v>1109</v>
      </c>
      <c r="R96" s="75" t="s">
        <v>3194</v>
      </c>
      <c r="S96" s="74" t="s">
        <v>3511</v>
      </c>
      <c r="T96" s="74" t="s">
        <v>3512</v>
      </c>
      <c r="U96" t="s">
        <v>3134</v>
      </c>
      <c r="V96" s="76" t="s">
        <v>3513</v>
      </c>
      <c r="W96" s="77">
        <v>2</v>
      </c>
    </row>
    <row r="97" spans="1:23" ht="15" customHeight="1">
      <c r="A97" s="71">
        <v>96</v>
      </c>
      <c r="B97" s="72">
        <v>6029</v>
      </c>
      <c r="C97" s="71">
        <v>68101</v>
      </c>
      <c r="D97" s="73">
        <v>68101</v>
      </c>
      <c r="E97" s="74" t="s">
        <v>3514</v>
      </c>
      <c r="F97" s="74" t="s">
        <v>352</v>
      </c>
      <c r="G97" s="74" t="s">
        <v>3128</v>
      </c>
      <c r="H97" s="74" t="s">
        <v>882</v>
      </c>
      <c r="I97" s="74" t="s">
        <v>979</v>
      </c>
      <c r="J97" s="74" t="s">
        <v>671</v>
      </c>
      <c r="K97" s="74" t="s">
        <v>1035</v>
      </c>
      <c r="L97" s="74" t="s">
        <v>670</v>
      </c>
      <c r="M97" s="75" t="s">
        <v>2906</v>
      </c>
      <c r="N97" s="74" t="s">
        <v>864</v>
      </c>
      <c r="O97" s="70" t="s">
        <v>3137</v>
      </c>
      <c r="P97" s="74" t="s">
        <v>865</v>
      </c>
      <c r="Q97" s="70" t="s">
        <v>1110</v>
      </c>
      <c r="R97" s="75" t="s">
        <v>3138</v>
      </c>
      <c r="S97" s="74" t="s">
        <v>3515</v>
      </c>
      <c r="T97" s="74" t="s">
        <v>3516</v>
      </c>
      <c r="U97" t="s">
        <v>3150</v>
      </c>
      <c r="V97" s="76" t="s">
        <v>3517</v>
      </c>
      <c r="W97" s="77">
        <v>2</v>
      </c>
    </row>
    <row r="98" spans="1:23" ht="15" customHeight="1">
      <c r="A98" s="71">
        <v>97</v>
      </c>
      <c r="B98" s="72">
        <v>1822</v>
      </c>
      <c r="C98" s="71">
        <v>17541002</v>
      </c>
      <c r="D98" s="73">
        <v>17541</v>
      </c>
      <c r="E98" s="74" t="s">
        <v>3518</v>
      </c>
      <c r="F98" s="74" t="s">
        <v>1111</v>
      </c>
      <c r="G98" s="74" t="s">
        <v>3219</v>
      </c>
      <c r="H98" s="74" t="s">
        <v>395</v>
      </c>
      <c r="I98" s="74" t="s">
        <v>896</v>
      </c>
      <c r="J98" s="74" t="s">
        <v>3177</v>
      </c>
      <c r="K98" s="74" t="s">
        <v>421</v>
      </c>
      <c r="L98" s="74" t="s">
        <v>340</v>
      </c>
      <c r="M98" s="75" t="s">
        <v>2905</v>
      </c>
      <c r="N98" s="74" t="s">
        <v>858</v>
      </c>
      <c r="O98" s="70" t="s">
        <v>3428</v>
      </c>
      <c r="P98" s="74" t="s">
        <v>3130</v>
      </c>
      <c r="Q98" s="70" t="s">
        <v>1112</v>
      </c>
      <c r="R98" s="75" t="s">
        <v>3178</v>
      </c>
      <c r="S98" s="74" t="s">
        <v>3519</v>
      </c>
      <c r="T98" s="74" t="s">
        <v>3520</v>
      </c>
      <c r="U98" t="s">
        <v>3134</v>
      </c>
      <c r="V98" s="76"/>
      <c r="W98" s="77">
        <v>2</v>
      </c>
    </row>
    <row r="99" spans="1:23" ht="15" customHeight="1">
      <c r="A99" s="71">
        <v>98</v>
      </c>
      <c r="B99" s="72">
        <v>2414</v>
      </c>
      <c r="C99" s="71">
        <v>20060</v>
      </c>
      <c r="D99" s="73">
        <v>20060</v>
      </c>
      <c r="E99" s="74" t="s">
        <v>3521</v>
      </c>
      <c r="F99" s="74" t="s">
        <v>772</v>
      </c>
      <c r="G99" s="74" t="s">
        <v>3128</v>
      </c>
      <c r="H99" s="74" t="s">
        <v>1113</v>
      </c>
      <c r="I99" s="74" t="s">
        <v>893</v>
      </c>
      <c r="J99" s="74" t="s">
        <v>3107</v>
      </c>
      <c r="K99" s="74" t="s">
        <v>1012</v>
      </c>
      <c r="L99" s="74" t="s">
        <v>12</v>
      </c>
      <c r="M99" s="75" t="s">
        <v>2906</v>
      </c>
      <c r="N99" s="74" t="s">
        <v>864</v>
      </c>
      <c r="O99" s="70" t="s">
        <v>3137</v>
      </c>
      <c r="P99" s="74" t="s">
        <v>865</v>
      </c>
      <c r="Q99" s="70" t="s">
        <v>1114</v>
      </c>
      <c r="R99" s="75" t="s">
        <v>3158</v>
      </c>
      <c r="S99" s="74" t="s">
        <v>3522</v>
      </c>
      <c r="T99" s="74" t="s">
        <v>3523</v>
      </c>
      <c r="U99" t="s">
        <v>3134</v>
      </c>
      <c r="V99" s="76"/>
      <c r="W99" s="77">
        <v>4</v>
      </c>
    </row>
    <row r="100" spans="1:23" ht="15" customHeight="1">
      <c r="A100" s="71">
        <v>99</v>
      </c>
      <c r="B100" s="72">
        <v>3943</v>
      </c>
      <c r="C100" s="71">
        <v>41551001</v>
      </c>
      <c r="D100" s="73">
        <v>41551</v>
      </c>
      <c r="E100" s="74" t="s">
        <v>3524</v>
      </c>
      <c r="F100" s="74" t="s">
        <v>1115</v>
      </c>
      <c r="G100" s="74" t="s">
        <v>3219</v>
      </c>
      <c r="H100" s="74" t="s">
        <v>1116</v>
      </c>
      <c r="I100" s="74" t="s">
        <v>877</v>
      </c>
      <c r="J100" s="74" t="s">
        <v>551</v>
      </c>
      <c r="K100" s="74" t="s">
        <v>878</v>
      </c>
      <c r="L100" s="74" t="s">
        <v>282</v>
      </c>
      <c r="M100" s="75" t="s">
        <v>2907</v>
      </c>
      <c r="N100" s="74" t="s">
        <v>879</v>
      </c>
      <c r="O100" s="70" t="s">
        <v>3153</v>
      </c>
      <c r="P100" s="74" t="s">
        <v>3130</v>
      </c>
      <c r="Q100" s="70" t="s">
        <v>1117</v>
      </c>
      <c r="R100" s="75" t="s">
        <v>3143</v>
      </c>
      <c r="S100" s="74" t="s">
        <v>3525</v>
      </c>
      <c r="T100" s="74" t="s">
        <v>3526</v>
      </c>
      <c r="U100" t="s">
        <v>3134</v>
      </c>
      <c r="V100" s="76"/>
      <c r="W100" s="77">
        <v>5</v>
      </c>
    </row>
    <row r="101" spans="1:23" ht="15" customHeight="1">
      <c r="A101" s="71">
        <v>100</v>
      </c>
      <c r="B101" s="72">
        <v>6001</v>
      </c>
      <c r="C101" s="71">
        <v>68001</v>
      </c>
      <c r="D101" s="73">
        <v>68001</v>
      </c>
      <c r="E101" s="74" t="s">
        <v>3527</v>
      </c>
      <c r="F101" s="74" t="s">
        <v>137</v>
      </c>
      <c r="G101" s="74" t="s">
        <v>3128</v>
      </c>
      <c r="H101" s="74" t="s">
        <v>1118</v>
      </c>
      <c r="I101" s="74" t="s">
        <v>979</v>
      </c>
      <c r="J101" s="74" t="s">
        <v>137</v>
      </c>
      <c r="K101" s="74" t="s">
        <v>1069</v>
      </c>
      <c r="L101" s="74" t="s">
        <v>863</v>
      </c>
      <c r="M101" s="75" t="s">
        <v>2906</v>
      </c>
      <c r="N101" s="74" t="s">
        <v>864</v>
      </c>
      <c r="O101" s="70" t="s">
        <v>3137</v>
      </c>
      <c r="P101" s="74" t="s">
        <v>865</v>
      </c>
      <c r="Q101" s="70" t="s">
        <v>1119</v>
      </c>
      <c r="R101" s="75" t="s">
        <v>3138</v>
      </c>
      <c r="S101" s="74" t="s">
        <v>3528</v>
      </c>
      <c r="T101" s="74" t="s">
        <v>3529</v>
      </c>
      <c r="U101" t="s">
        <v>3134</v>
      </c>
      <c r="V101" s="76" t="s">
        <v>3530</v>
      </c>
      <c r="W101" s="77">
        <v>1</v>
      </c>
    </row>
    <row r="102" spans="1:23" ht="15" customHeight="1">
      <c r="A102" s="71">
        <v>101</v>
      </c>
      <c r="B102" s="72">
        <v>6963</v>
      </c>
      <c r="C102" s="71">
        <v>76109</v>
      </c>
      <c r="D102" s="73">
        <v>76109</v>
      </c>
      <c r="E102" s="74" t="s">
        <v>3531</v>
      </c>
      <c r="F102" s="74" t="s">
        <v>223</v>
      </c>
      <c r="G102" s="74" t="s">
        <v>3128</v>
      </c>
      <c r="H102" s="74" t="s">
        <v>1120</v>
      </c>
      <c r="I102" s="74" t="s">
        <v>910</v>
      </c>
      <c r="J102" s="74" t="s">
        <v>221</v>
      </c>
      <c r="K102" s="74" t="s">
        <v>1075</v>
      </c>
      <c r="L102" s="74" t="s">
        <v>220</v>
      </c>
      <c r="M102" s="75" t="s">
        <v>2906</v>
      </c>
      <c r="N102" s="74" t="s">
        <v>864</v>
      </c>
      <c r="O102" s="70" t="s">
        <v>3137</v>
      </c>
      <c r="P102" s="74" t="s">
        <v>865</v>
      </c>
      <c r="Q102" s="70" t="s">
        <v>1121</v>
      </c>
      <c r="R102" s="75" t="s">
        <v>3194</v>
      </c>
      <c r="S102" s="74" t="s">
        <v>3532</v>
      </c>
      <c r="T102" s="74" t="s">
        <v>3533</v>
      </c>
      <c r="U102" t="s">
        <v>3134</v>
      </c>
      <c r="V102" s="76"/>
      <c r="W102" s="77">
        <v>3</v>
      </c>
    </row>
    <row r="103" spans="1:23" ht="15" customHeight="1">
      <c r="A103" s="71">
        <v>102</v>
      </c>
      <c r="B103" s="72">
        <v>2712</v>
      </c>
      <c r="C103" s="71">
        <v>23079</v>
      </c>
      <c r="D103" s="73">
        <v>23079</v>
      </c>
      <c r="E103" s="74" t="s">
        <v>3534</v>
      </c>
      <c r="F103" s="74" t="s">
        <v>354</v>
      </c>
      <c r="G103" s="74" t="s">
        <v>3128</v>
      </c>
      <c r="H103" s="74" t="s">
        <v>1122</v>
      </c>
      <c r="I103" s="74" t="s">
        <v>1017</v>
      </c>
      <c r="J103" s="74" t="s">
        <v>523</v>
      </c>
      <c r="K103" s="74" t="s">
        <v>1018</v>
      </c>
      <c r="L103" s="74" t="s">
        <v>405</v>
      </c>
      <c r="M103" s="75" t="s">
        <v>2906</v>
      </c>
      <c r="N103" s="74" t="s">
        <v>864</v>
      </c>
      <c r="O103" s="70" t="s">
        <v>3137</v>
      </c>
      <c r="P103" s="74" t="s">
        <v>865</v>
      </c>
      <c r="Q103" s="70" t="s">
        <v>1123</v>
      </c>
      <c r="R103" s="75" t="s">
        <v>3131</v>
      </c>
      <c r="S103" s="74" t="s">
        <v>3535</v>
      </c>
      <c r="T103" s="74" t="s">
        <v>3536</v>
      </c>
      <c r="U103" t="s">
        <v>3134</v>
      </c>
      <c r="V103" s="76" t="s">
        <v>3537</v>
      </c>
      <c r="W103" s="77">
        <v>4</v>
      </c>
    </row>
    <row r="104" spans="1:23" ht="15" customHeight="1">
      <c r="A104" s="71">
        <v>103</v>
      </c>
      <c r="B104" s="72">
        <v>5455</v>
      </c>
      <c r="C104" s="71">
        <v>63111</v>
      </c>
      <c r="D104" s="73">
        <v>63111</v>
      </c>
      <c r="E104" s="74" t="s">
        <v>3538</v>
      </c>
      <c r="F104" s="74" t="s">
        <v>354</v>
      </c>
      <c r="G104" s="74" t="s">
        <v>3128</v>
      </c>
      <c r="H104" s="74" t="s">
        <v>1122</v>
      </c>
      <c r="I104" s="74" t="s">
        <v>1008</v>
      </c>
      <c r="J104" s="74" t="s">
        <v>3177</v>
      </c>
      <c r="K104" s="74" t="s">
        <v>1009</v>
      </c>
      <c r="L104" s="74" t="s">
        <v>340</v>
      </c>
      <c r="M104" s="75" t="s">
        <v>2905</v>
      </c>
      <c r="N104" s="74" t="s">
        <v>858</v>
      </c>
      <c r="O104" s="70" t="s">
        <v>3129</v>
      </c>
      <c r="P104" s="74" t="s">
        <v>3130</v>
      </c>
      <c r="Q104" s="70" t="s">
        <v>1124</v>
      </c>
      <c r="R104" s="75" t="s">
        <v>3178</v>
      </c>
      <c r="S104" s="74" t="s">
        <v>3539</v>
      </c>
      <c r="T104" s="74" t="s">
        <v>3540</v>
      </c>
      <c r="U104" t="s">
        <v>3150</v>
      </c>
      <c r="V104" s="76" t="s">
        <v>3541</v>
      </c>
      <c r="W104" s="77">
        <v>5</v>
      </c>
    </row>
    <row r="105" spans="1:23" ht="15" customHeight="1">
      <c r="A105" s="71">
        <v>104</v>
      </c>
      <c r="B105" s="72">
        <v>6305</v>
      </c>
      <c r="C105" s="71">
        <v>70110</v>
      </c>
      <c r="D105" s="73">
        <v>70110</v>
      </c>
      <c r="E105" s="74" t="s">
        <v>3542</v>
      </c>
      <c r="F105" s="74" t="s">
        <v>354</v>
      </c>
      <c r="G105" s="74" t="s">
        <v>3128</v>
      </c>
      <c r="H105" s="74" t="s">
        <v>1122</v>
      </c>
      <c r="I105" s="74" t="s">
        <v>1125</v>
      </c>
      <c r="J105" s="74" t="s">
        <v>644</v>
      </c>
      <c r="K105" s="74" t="s">
        <v>883</v>
      </c>
      <c r="L105" s="74" t="s">
        <v>12</v>
      </c>
      <c r="M105" s="75" t="s">
        <v>2906</v>
      </c>
      <c r="N105" s="74" t="s">
        <v>864</v>
      </c>
      <c r="O105" s="70" t="s">
        <v>3137</v>
      </c>
      <c r="P105" s="74" t="s">
        <v>865</v>
      </c>
      <c r="Q105" s="70" t="s">
        <v>1126</v>
      </c>
      <c r="R105" s="75" t="s">
        <v>3158</v>
      </c>
      <c r="S105" s="74" t="s">
        <v>3543</v>
      </c>
      <c r="T105" s="74" t="s">
        <v>3544</v>
      </c>
      <c r="U105" t="s">
        <v>3150</v>
      </c>
      <c r="V105" s="76" t="s">
        <v>3545</v>
      </c>
      <c r="W105" s="77">
        <v>5</v>
      </c>
    </row>
    <row r="106" spans="1:23" ht="15" customHeight="1">
      <c r="A106" s="71">
        <v>105</v>
      </c>
      <c r="B106" s="72">
        <v>2128</v>
      </c>
      <c r="C106" s="71">
        <v>19110</v>
      </c>
      <c r="D106" s="73">
        <v>19110</v>
      </c>
      <c r="E106" s="74" t="s">
        <v>3546</v>
      </c>
      <c r="F106" s="74" t="s">
        <v>224</v>
      </c>
      <c r="G106" s="74" t="s">
        <v>3128</v>
      </c>
      <c r="H106" s="74" t="s">
        <v>1127</v>
      </c>
      <c r="I106" s="74" t="s">
        <v>918</v>
      </c>
      <c r="J106" s="74" t="s">
        <v>627</v>
      </c>
      <c r="K106" s="74" t="s">
        <v>1128</v>
      </c>
      <c r="L106" s="74" t="s">
        <v>220</v>
      </c>
      <c r="M106" s="75" t="s">
        <v>2905</v>
      </c>
      <c r="N106" s="74" t="s">
        <v>858</v>
      </c>
      <c r="O106" s="70" t="s">
        <v>3129</v>
      </c>
      <c r="P106" s="74" t="s">
        <v>3130</v>
      </c>
      <c r="Q106" s="70" t="s">
        <v>1129</v>
      </c>
      <c r="R106" s="75" t="s">
        <v>3194</v>
      </c>
      <c r="S106" s="74" t="s">
        <v>3547</v>
      </c>
      <c r="T106" s="74" t="s">
        <v>3548</v>
      </c>
      <c r="U106" t="s">
        <v>3150</v>
      </c>
      <c r="V106" s="76"/>
      <c r="W106" s="77">
        <v>5</v>
      </c>
    </row>
    <row r="107" spans="1:23" ht="15" customHeight="1">
      <c r="A107" s="71">
        <v>106</v>
      </c>
      <c r="B107" s="72">
        <v>4866</v>
      </c>
      <c r="C107" s="71">
        <v>52110</v>
      </c>
      <c r="D107" s="73">
        <v>52110</v>
      </c>
      <c r="E107" s="74" t="s">
        <v>3549</v>
      </c>
      <c r="F107" s="74" t="s">
        <v>592</v>
      </c>
      <c r="G107" s="74" t="s">
        <v>3128</v>
      </c>
      <c r="H107" s="74" t="s">
        <v>1130</v>
      </c>
      <c r="I107" s="74" t="s">
        <v>939</v>
      </c>
      <c r="J107" s="74" t="s">
        <v>588</v>
      </c>
      <c r="K107" s="74" t="s">
        <v>1053</v>
      </c>
      <c r="L107" s="74" t="s">
        <v>220</v>
      </c>
      <c r="M107" s="75" t="s">
        <v>2905</v>
      </c>
      <c r="N107" s="74" t="s">
        <v>858</v>
      </c>
      <c r="O107" s="70" t="s">
        <v>3129</v>
      </c>
      <c r="P107" s="74" t="s">
        <v>3130</v>
      </c>
      <c r="Q107" s="70" t="s">
        <v>1131</v>
      </c>
      <c r="R107" s="75" t="s">
        <v>3194</v>
      </c>
      <c r="S107" s="74" t="s">
        <v>3550</v>
      </c>
      <c r="T107" s="74" t="s">
        <v>3551</v>
      </c>
      <c r="U107" t="s">
        <v>3150</v>
      </c>
      <c r="V107" s="76"/>
      <c r="W107" s="77">
        <v>2</v>
      </c>
    </row>
    <row r="108" spans="1:23" ht="15" customHeight="1">
      <c r="A108" s="71">
        <v>107</v>
      </c>
      <c r="B108" s="72">
        <v>3111</v>
      </c>
      <c r="C108" s="71">
        <v>25120</v>
      </c>
      <c r="D108" s="73">
        <v>25120</v>
      </c>
      <c r="E108" s="74" t="s">
        <v>3552</v>
      </c>
      <c r="F108" s="74" t="s">
        <v>55</v>
      </c>
      <c r="G108" s="74" t="s">
        <v>3128</v>
      </c>
      <c r="H108" s="74" t="s">
        <v>1132</v>
      </c>
      <c r="I108" s="74" t="s">
        <v>889</v>
      </c>
      <c r="J108" s="74" t="s">
        <v>3167</v>
      </c>
      <c r="K108" s="74" t="s">
        <v>990</v>
      </c>
      <c r="L108" s="74" t="s">
        <v>3</v>
      </c>
      <c r="M108" s="75" t="s">
        <v>2909</v>
      </c>
      <c r="N108" s="74" t="s">
        <v>864</v>
      </c>
      <c r="O108" s="70" t="s">
        <v>3248</v>
      </c>
      <c r="P108" s="74" t="s">
        <v>865</v>
      </c>
      <c r="Q108" s="70" t="s">
        <v>1133</v>
      </c>
      <c r="R108" s="75" t="s">
        <v>3168</v>
      </c>
      <c r="S108" s="74" t="s">
        <v>3553</v>
      </c>
      <c r="T108" s="74" t="s">
        <v>3554</v>
      </c>
      <c r="U108" t="s">
        <v>3150</v>
      </c>
      <c r="V108" s="76" t="s">
        <v>3555</v>
      </c>
      <c r="W108" s="77">
        <v>4</v>
      </c>
    </row>
    <row r="109" spans="1:23" ht="15" customHeight="1">
      <c r="A109" s="71">
        <v>108</v>
      </c>
      <c r="B109" s="72">
        <v>4510</v>
      </c>
      <c r="C109" s="71">
        <v>50124</v>
      </c>
      <c r="D109" s="73">
        <v>50124</v>
      </c>
      <c r="E109" s="74" t="s">
        <v>3556</v>
      </c>
      <c r="F109" s="74" t="s">
        <v>802</v>
      </c>
      <c r="G109" s="74" t="s">
        <v>3128</v>
      </c>
      <c r="H109" s="74" t="s">
        <v>1134</v>
      </c>
      <c r="I109" s="74" t="s">
        <v>868</v>
      </c>
      <c r="J109" s="74" t="s">
        <v>800</v>
      </c>
      <c r="K109" s="74" t="s">
        <v>869</v>
      </c>
      <c r="L109" s="74" t="s">
        <v>3</v>
      </c>
      <c r="M109" s="75" t="s">
        <v>2906</v>
      </c>
      <c r="N109" s="74" t="s">
        <v>864</v>
      </c>
      <c r="O109" s="70" t="s">
        <v>3137</v>
      </c>
      <c r="P109" s="74" t="s">
        <v>865</v>
      </c>
      <c r="Q109" s="70" t="s">
        <v>1135</v>
      </c>
      <c r="R109" s="75" t="s">
        <v>3143</v>
      </c>
      <c r="S109" s="74" t="s">
        <v>3557</v>
      </c>
      <c r="T109" s="74" t="s">
        <v>3558</v>
      </c>
      <c r="U109" t="s">
        <v>3150</v>
      </c>
      <c r="V109" s="76" t="s">
        <v>3559</v>
      </c>
      <c r="W109" s="77">
        <v>5</v>
      </c>
    </row>
    <row r="110" spans="1:23" ht="15" customHeight="1">
      <c r="A110" s="71">
        <v>109</v>
      </c>
      <c r="B110" s="72">
        <v>3115</v>
      </c>
      <c r="C110" s="71">
        <v>25123</v>
      </c>
      <c r="D110" s="73">
        <v>25123</v>
      </c>
      <c r="E110" s="74" t="s">
        <v>3560</v>
      </c>
      <c r="F110" s="74" t="s">
        <v>56</v>
      </c>
      <c r="G110" s="74" t="s">
        <v>3128</v>
      </c>
      <c r="H110" s="74" t="s">
        <v>1136</v>
      </c>
      <c r="I110" s="74" t="s">
        <v>889</v>
      </c>
      <c r="J110" s="74" t="s">
        <v>3167</v>
      </c>
      <c r="K110" s="74" t="s">
        <v>890</v>
      </c>
      <c r="L110" s="74" t="s">
        <v>3</v>
      </c>
      <c r="M110" s="75" t="s">
        <v>2906</v>
      </c>
      <c r="N110" s="74" t="s">
        <v>864</v>
      </c>
      <c r="O110" s="70" t="s">
        <v>3137</v>
      </c>
      <c r="P110" s="74" t="s">
        <v>865</v>
      </c>
      <c r="Q110" s="70" t="s">
        <v>1137</v>
      </c>
      <c r="R110" s="75" t="s">
        <v>3168</v>
      </c>
      <c r="S110" s="74" t="s">
        <v>3561</v>
      </c>
      <c r="T110" s="74" t="s">
        <v>3562</v>
      </c>
      <c r="U110" t="s">
        <v>3150</v>
      </c>
      <c r="V110" s="76" t="s">
        <v>3563</v>
      </c>
      <c r="W110" s="77">
        <v>4</v>
      </c>
    </row>
    <row r="111" spans="1:23" ht="15" customHeight="1">
      <c r="A111" s="71">
        <v>110</v>
      </c>
      <c r="B111" s="72">
        <v>5121</v>
      </c>
      <c r="C111" s="71">
        <v>54128</v>
      </c>
      <c r="D111" s="73">
        <v>54128</v>
      </c>
      <c r="E111" s="74" t="s">
        <v>3564</v>
      </c>
      <c r="F111" s="74" t="s">
        <v>145</v>
      </c>
      <c r="G111" s="74" t="s">
        <v>3128</v>
      </c>
      <c r="H111" s="74" t="s">
        <v>1138</v>
      </c>
      <c r="I111" s="74" t="s">
        <v>861</v>
      </c>
      <c r="J111" s="74" t="s">
        <v>137</v>
      </c>
      <c r="K111" s="74" t="s">
        <v>1069</v>
      </c>
      <c r="L111" s="74" t="s">
        <v>863</v>
      </c>
      <c r="M111" s="75" t="s">
        <v>2907</v>
      </c>
      <c r="N111" s="74" t="s">
        <v>879</v>
      </c>
      <c r="O111" s="70" t="s">
        <v>3153</v>
      </c>
      <c r="P111" s="74" t="s">
        <v>3130</v>
      </c>
      <c r="Q111" s="70" t="s">
        <v>1139</v>
      </c>
      <c r="R111" s="75" t="s">
        <v>3138</v>
      </c>
      <c r="S111" s="74" t="s">
        <v>3565</v>
      </c>
      <c r="T111" s="74" t="s">
        <v>3566</v>
      </c>
      <c r="U111" t="s">
        <v>3150</v>
      </c>
      <c r="V111" s="76" t="s">
        <v>3567</v>
      </c>
      <c r="W111" s="77">
        <v>4</v>
      </c>
    </row>
    <row r="112" spans="1:23" ht="15" customHeight="1">
      <c r="A112" s="71">
        <v>111</v>
      </c>
      <c r="B112" s="72">
        <v>5119</v>
      </c>
      <c r="C112" s="71">
        <v>54125</v>
      </c>
      <c r="D112" s="73">
        <v>54125</v>
      </c>
      <c r="E112" s="74" t="s">
        <v>3568</v>
      </c>
      <c r="F112" s="74" t="s">
        <v>263</v>
      </c>
      <c r="G112" s="74" t="s">
        <v>3128</v>
      </c>
      <c r="H112" s="74" t="s">
        <v>1140</v>
      </c>
      <c r="I112" s="74" t="s">
        <v>861</v>
      </c>
      <c r="J112" s="74" t="s">
        <v>3320</v>
      </c>
      <c r="K112" s="74" t="s">
        <v>1141</v>
      </c>
      <c r="L112" s="74" t="s">
        <v>863</v>
      </c>
      <c r="M112" s="75" t="s">
        <v>2905</v>
      </c>
      <c r="N112" s="74" t="s">
        <v>858</v>
      </c>
      <c r="O112" s="70" t="s">
        <v>3129</v>
      </c>
      <c r="P112" s="74" t="s">
        <v>3130</v>
      </c>
      <c r="Q112" s="70" t="s">
        <v>1142</v>
      </c>
      <c r="R112" s="75" t="s">
        <v>3138</v>
      </c>
      <c r="S112" s="74" t="s">
        <v>3569</v>
      </c>
      <c r="T112" s="74" t="s">
        <v>3570</v>
      </c>
      <c r="U112" t="s">
        <v>3150</v>
      </c>
      <c r="V112" s="76" t="s">
        <v>3571</v>
      </c>
      <c r="W112" s="77">
        <v>5</v>
      </c>
    </row>
    <row r="113" spans="1:23" ht="15" customHeight="1">
      <c r="A113" s="71">
        <v>112</v>
      </c>
      <c r="B113" s="72">
        <v>1354</v>
      </c>
      <c r="C113" s="71">
        <v>5125</v>
      </c>
      <c r="D113" s="73">
        <v>5125</v>
      </c>
      <c r="E113" s="74" t="s">
        <v>3572</v>
      </c>
      <c r="F113" s="74" t="s">
        <v>420</v>
      </c>
      <c r="G113" s="74" t="s">
        <v>3128</v>
      </c>
      <c r="H113" s="74" t="s">
        <v>1143</v>
      </c>
      <c r="I113" s="74" t="s">
        <v>856</v>
      </c>
      <c r="J113" s="74" t="s">
        <v>406</v>
      </c>
      <c r="K113" s="74" t="s">
        <v>958</v>
      </c>
      <c r="L113" s="74" t="s">
        <v>405</v>
      </c>
      <c r="M113" s="75" t="s">
        <v>2905</v>
      </c>
      <c r="N113" s="74" t="s">
        <v>858</v>
      </c>
      <c r="O113" s="70" t="s">
        <v>3129</v>
      </c>
      <c r="P113" s="74" t="s">
        <v>3130</v>
      </c>
      <c r="Q113" s="70" t="s">
        <v>1144</v>
      </c>
      <c r="R113" s="75" t="s">
        <v>3131</v>
      </c>
      <c r="S113" s="74" t="s">
        <v>3573</v>
      </c>
      <c r="T113" s="74" t="s">
        <v>3574</v>
      </c>
      <c r="U113" t="s">
        <v>3150</v>
      </c>
      <c r="V113" s="76" t="s">
        <v>3575</v>
      </c>
      <c r="W113" s="77">
        <v>4</v>
      </c>
    </row>
    <row r="114" spans="1:23" ht="15" customHeight="1">
      <c r="A114" s="71">
        <v>113</v>
      </c>
      <c r="B114" s="72">
        <v>5412</v>
      </c>
      <c r="C114" s="71">
        <v>76122</v>
      </c>
      <c r="D114" s="73">
        <v>76122</v>
      </c>
      <c r="E114" s="74" t="s">
        <v>3576</v>
      </c>
      <c r="F114" s="74" t="s">
        <v>399</v>
      </c>
      <c r="G114" s="74" t="s">
        <v>3128</v>
      </c>
      <c r="H114" s="74" t="s">
        <v>1145</v>
      </c>
      <c r="I114" s="74" t="s">
        <v>910</v>
      </c>
      <c r="J114" s="74" t="s">
        <v>3177</v>
      </c>
      <c r="K114" s="74" t="s">
        <v>911</v>
      </c>
      <c r="L114" s="74" t="s">
        <v>340</v>
      </c>
      <c r="M114" s="75" t="s">
        <v>2907</v>
      </c>
      <c r="N114" s="74" t="s">
        <v>879</v>
      </c>
      <c r="O114" s="70" t="s">
        <v>3153</v>
      </c>
      <c r="P114" s="74" t="s">
        <v>3130</v>
      </c>
      <c r="Q114" s="70" t="s">
        <v>1146</v>
      </c>
      <c r="R114" s="75" t="s">
        <v>3178</v>
      </c>
      <c r="S114" s="74" t="s">
        <v>3577</v>
      </c>
      <c r="T114" s="74" t="s">
        <v>3578</v>
      </c>
      <c r="U114" t="s">
        <v>3134</v>
      </c>
      <c r="V114" s="76"/>
      <c r="W114" s="77" t="s">
        <v>2913</v>
      </c>
    </row>
    <row r="115" spans="1:23" ht="15" customHeight="1">
      <c r="A115" s="71">
        <v>114</v>
      </c>
      <c r="B115" s="72">
        <v>6310</v>
      </c>
      <c r="C115" s="71">
        <v>70124</v>
      </c>
      <c r="D115" s="73">
        <v>70124</v>
      </c>
      <c r="E115" s="74" t="s">
        <v>3579</v>
      </c>
      <c r="F115" s="74" t="s">
        <v>647</v>
      </c>
      <c r="G115" s="74" t="s">
        <v>3128</v>
      </c>
      <c r="H115" s="74" t="s">
        <v>1147</v>
      </c>
      <c r="I115" s="74" t="s">
        <v>1125</v>
      </c>
      <c r="J115" s="74" t="s">
        <v>644</v>
      </c>
      <c r="K115" s="74" t="s">
        <v>643</v>
      </c>
      <c r="L115" s="74" t="s">
        <v>12</v>
      </c>
      <c r="M115" s="75" t="s">
        <v>2906</v>
      </c>
      <c r="N115" s="74" t="s">
        <v>864</v>
      </c>
      <c r="O115" s="70" t="s">
        <v>3137</v>
      </c>
      <c r="P115" s="74" t="s">
        <v>865</v>
      </c>
      <c r="Q115" s="70" t="s">
        <v>1148</v>
      </c>
      <c r="R115" s="75" t="s">
        <v>3131</v>
      </c>
      <c r="S115" s="74" t="s">
        <v>3580</v>
      </c>
      <c r="T115" s="74" t="s">
        <v>3581</v>
      </c>
      <c r="U115" t="s">
        <v>3150</v>
      </c>
      <c r="V115" s="76" t="s">
        <v>3582</v>
      </c>
      <c r="W115" s="77">
        <v>5</v>
      </c>
    </row>
    <row r="116" spans="1:23" ht="15" customHeight="1">
      <c r="A116" s="71">
        <v>115</v>
      </c>
      <c r="B116" s="72">
        <v>6607</v>
      </c>
      <c r="C116" s="71">
        <v>73124</v>
      </c>
      <c r="D116" s="73">
        <v>73124</v>
      </c>
      <c r="E116" s="74" t="s">
        <v>3583</v>
      </c>
      <c r="F116" s="74" t="s">
        <v>302</v>
      </c>
      <c r="G116" s="74" t="s">
        <v>3128</v>
      </c>
      <c r="H116" s="74" t="s">
        <v>1149</v>
      </c>
      <c r="I116" s="74" t="s">
        <v>922</v>
      </c>
      <c r="J116" s="74" t="s">
        <v>297</v>
      </c>
      <c r="K116" s="74" t="s">
        <v>1150</v>
      </c>
      <c r="L116" s="74" t="s">
        <v>282</v>
      </c>
      <c r="M116" s="75" t="s">
        <v>2906</v>
      </c>
      <c r="N116" s="74" t="s">
        <v>864</v>
      </c>
      <c r="O116" s="70" t="s">
        <v>3137</v>
      </c>
      <c r="P116" s="74" t="s">
        <v>865</v>
      </c>
      <c r="Q116" s="70" t="s">
        <v>1151</v>
      </c>
      <c r="R116" s="75" t="s">
        <v>3143</v>
      </c>
      <c r="S116" s="74" t="s">
        <v>3584</v>
      </c>
      <c r="T116" s="74" t="s">
        <v>3585</v>
      </c>
      <c r="U116" t="s">
        <v>3134</v>
      </c>
      <c r="V116" s="76" t="s">
        <v>3586</v>
      </c>
      <c r="W116" s="77">
        <v>2</v>
      </c>
    </row>
    <row r="117" spans="1:23" ht="15" customHeight="1">
      <c r="A117" s="71">
        <v>116</v>
      </c>
      <c r="B117" s="72">
        <v>2105</v>
      </c>
      <c r="C117" s="71">
        <v>19130</v>
      </c>
      <c r="D117" s="73">
        <v>19130</v>
      </c>
      <c r="E117" s="74" t="s">
        <v>3587</v>
      </c>
      <c r="F117" s="74" t="s">
        <v>629</v>
      </c>
      <c r="G117" s="74" t="s">
        <v>3128</v>
      </c>
      <c r="H117" s="74" t="s">
        <v>1152</v>
      </c>
      <c r="I117" s="74" t="s">
        <v>918</v>
      </c>
      <c r="J117" s="74" t="s">
        <v>627</v>
      </c>
      <c r="K117" s="74" t="s">
        <v>1128</v>
      </c>
      <c r="L117" s="74" t="s">
        <v>220</v>
      </c>
      <c r="M117" s="75" t="s">
        <v>2905</v>
      </c>
      <c r="N117" s="74" t="s">
        <v>858</v>
      </c>
      <c r="O117" s="70" t="s">
        <v>3129</v>
      </c>
      <c r="P117" s="74" t="s">
        <v>3130</v>
      </c>
      <c r="Q117" s="70" t="s">
        <v>1153</v>
      </c>
      <c r="R117" s="75" t="s">
        <v>3194</v>
      </c>
      <c r="S117" s="74" t="s">
        <v>3588</v>
      </c>
      <c r="T117" s="74" t="s">
        <v>3589</v>
      </c>
      <c r="U117" t="s">
        <v>3150</v>
      </c>
      <c r="V117" s="76" t="s">
        <v>3590</v>
      </c>
      <c r="W117" s="77">
        <v>2</v>
      </c>
    </row>
    <row r="118" spans="1:23" ht="15" customHeight="1">
      <c r="A118" s="71">
        <v>117</v>
      </c>
      <c r="B118" s="72">
        <v>1216</v>
      </c>
      <c r="C118" s="71">
        <v>13140</v>
      </c>
      <c r="D118" s="73">
        <v>13140</v>
      </c>
      <c r="E118" s="74" t="s">
        <v>3591</v>
      </c>
      <c r="F118" s="74" t="s">
        <v>19</v>
      </c>
      <c r="G118" s="74" t="s">
        <v>3128</v>
      </c>
      <c r="H118" s="74" t="s">
        <v>1154</v>
      </c>
      <c r="I118" s="74" t="s">
        <v>882</v>
      </c>
      <c r="J118" s="74" t="s">
        <v>13</v>
      </c>
      <c r="K118" s="74" t="s">
        <v>1027</v>
      </c>
      <c r="L118" s="74" t="s">
        <v>12</v>
      </c>
      <c r="M118" s="75" t="s">
        <v>2906</v>
      </c>
      <c r="N118" s="74" t="s">
        <v>864</v>
      </c>
      <c r="O118" s="70" t="s">
        <v>3137</v>
      </c>
      <c r="P118" s="74" t="s">
        <v>865</v>
      </c>
      <c r="Q118" s="70" t="s">
        <v>1155</v>
      </c>
      <c r="R118" s="75" t="s">
        <v>3158</v>
      </c>
      <c r="S118" s="74" t="s">
        <v>3592</v>
      </c>
      <c r="T118" s="74" t="s">
        <v>3593</v>
      </c>
      <c r="U118" t="s">
        <v>3150</v>
      </c>
      <c r="V118" s="76" t="s">
        <v>3594</v>
      </c>
      <c r="W118" s="77">
        <v>5</v>
      </c>
    </row>
    <row r="119" spans="1:23" ht="15" customHeight="1">
      <c r="A119" s="71">
        <v>118</v>
      </c>
      <c r="B119" s="72">
        <v>5410</v>
      </c>
      <c r="C119" s="71">
        <v>63130</v>
      </c>
      <c r="D119" s="73">
        <v>63130</v>
      </c>
      <c r="E119" s="74" t="s">
        <v>3595</v>
      </c>
      <c r="F119" s="74" t="s">
        <v>355</v>
      </c>
      <c r="G119" s="74" t="s">
        <v>3128</v>
      </c>
      <c r="H119" s="74" t="s">
        <v>1038</v>
      </c>
      <c r="I119" s="74" t="s">
        <v>1008</v>
      </c>
      <c r="J119" s="74" t="s">
        <v>3177</v>
      </c>
      <c r="K119" s="74" t="s">
        <v>1009</v>
      </c>
      <c r="L119" s="74" t="s">
        <v>340</v>
      </c>
      <c r="M119" s="75" t="s">
        <v>2906</v>
      </c>
      <c r="N119" s="74" t="s">
        <v>864</v>
      </c>
      <c r="O119" s="70" t="s">
        <v>3137</v>
      </c>
      <c r="P119" s="74" t="s">
        <v>865</v>
      </c>
      <c r="Q119" s="70" t="s">
        <v>1156</v>
      </c>
      <c r="R119" s="75" t="s">
        <v>3178</v>
      </c>
      <c r="S119" s="74" t="s">
        <v>3596</v>
      </c>
      <c r="T119" s="74" t="s">
        <v>3597</v>
      </c>
      <c r="U119" t="s">
        <v>3134</v>
      </c>
      <c r="V119" s="76" t="s">
        <v>3598</v>
      </c>
      <c r="W119" s="77">
        <v>4</v>
      </c>
    </row>
    <row r="120" spans="1:23" ht="15" customHeight="1">
      <c r="A120" s="71">
        <v>119</v>
      </c>
      <c r="B120" s="72">
        <v>1375</v>
      </c>
      <c r="C120" s="71">
        <v>5129</v>
      </c>
      <c r="D120" s="73">
        <v>5129</v>
      </c>
      <c r="E120" s="74" t="s">
        <v>3599</v>
      </c>
      <c r="F120" s="74" t="s">
        <v>421</v>
      </c>
      <c r="G120" s="74" t="s">
        <v>3128</v>
      </c>
      <c r="H120" s="74" t="s">
        <v>896</v>
      </c>
      <c r="I120" s="74" t="s">
        <v>856</v>
      </c>
      <c r="J120" s="74" t="s">
        <v>406</v>
      </c>
      <c r="K120" s="74" t="s">
        <v>929</v>
      </c>
      <c r="L120" s="74" t="s">
        <v>405</v>
      </c>
      <c r="M120" s="75" t="s">
        <v>2906</v>
      </c>
      <c r="N120" s="74" t="s">
        <v>864</v>
      </c>
      <c r="O120" s="70" t="s">
        <v>3137</v>
      </c>
      <c r="P120" s="74" t="s">
        <v>865</v>
      </c>
      <c r="Q120" s="70" t="s">
        <v>1157</v>
      </c>
      <c r="R120" s="75" t="s">
        <v>3131</v>
      </c>
      <c r="S120" s="74" t="s">
        <v>3600</v>
      </c>
      <c r="T120" s="74" t="s">
        <v>3601</v>
      </c>
      <c r="U120" t="s">
        <v>3134</v>
      </c>
      <c r="V120" s="76" t="s">
        <v>3602</v>
      </c>
      <c r="W120" s="77">
        <v>4</v>
      </c>
    </row>
    <row r="121" spans="1:23" ht="15" customHeight="1">
      <c r="A121" s="71">
        <v>120</v>
      </c>
      <c r="B121" s="72">
        <v>2110</v>
      </c>
      <c r="C121" s="71">
        <v>19137</v>
      </c>
      <c r="D121" s="73">
        <v>19137</v>
      </c>
      <c r="E121" s="74" t="s">
        <v>3603</v>
      </c>
      <c r="F121" s="74" t="s">
        <v>630</v>
      </c>
      <c r="G121" s="74" t="s">
        <v>3128</v>
      </c>
      <c r="H121" s="74" t="s">
        <v>1158</v>
      </c>
      <c r="I121" s="74" t="s">
        <v>918</v>
      </c>
      <c r="J121" s="74" t="s">
        <v>627</v>
      </c>
      <c r="K121" s="74" t="s">
        <v>1128</v>
      </c>
      <c r="L121" s="74" t="s">
        <v>220</v>
      </c>
      <c r="M121" s="75" t="s">
        <v>2905</v>
      </c>
      <c r="N121" s="74" t="s">
        <v>858</v>
      </c>
      <c r="O121" s="70" t="s">
        <v>3129</v>
      </c>
      <c r="P121" s="74" t="s">
        <v>3130</v>
      </c>
      <c r="Q121" s="70" t="s">
        <v>1159</v>
      </c>
      <c r="R121" s="75" t="s">
        <v>3194</v>
      </c>
      <c r="S121" s="74" t="s">
        <v>3604</v>
      </c>
      <c r="T121" s="74" t="s">
        <v>3605</v>
      </c>
      <c r="U121" t="s">
        <v>3150</v>
      </c>
      <c r="V121" s="76" t="s">
        <v>3606</v>
      </c>
      <c r="W121" s="77">
        <v>4</v>
      </c>
    </row>
    <row r="122" spans="1:23" ht="15" customHeight="1">
      <c r="A122" s="71">
        <v>121</v>
      </c>
      <c r="B122" s="72">
        <v>6915</v>
      </c>
      <c r="C122" s="71">
        <v>76001</v>
      </c>
      <c r="D122" s="73">
        <v>76001</v>
      </c>
      <c r="E122" s="74" t="s">
        <v>3607</v>
      </c>
      <c r="F122" s="74" t="s">
        <v>1160</v>
      </c>
      <c r="G122" s="74" t="s">
        <v>3128</v>
      </c>
      <c r="H122" s="74" t="s">
        <v>1161</v>
      </c>
      <c r="I122" s="74" t="s">
        <v>910</v>
      </c>
      <c r="J122" s="74" t="s">
        <v>221</v>
      </c>
      <c r="K122" s="74" t="s">
        <v>1162</v>
      </c>
      <c r="L122" s="74" t="s">
        <v>220</v>
      </c>
      <c r="M122" s="75" t="s">
        <v>2906</v>
      </c>
      <c r="N122" s="74" t="s">
        <v>864</v>
      </c>
      <c r="O122" s="70" t="s">
        <v>3137</v>
      </c>
      <c r="P122" s="74" t="s">
        <v>865</v>
      </c>
      <c r="Q122" s="70" t="s">
        <v>1163</v>
      </c>
      <c r="R122" s="75" t="s">
        <v>3194</v>
      </c>
      <c r="S122" s="74" t="s">
        <v>3608</v>
      </c>
      <c r="T122" s="74" t="s">
        <v>3609</v>
      </c>
      <c r="U122" t="s">
        <v>3134</v>
      </c>
      <c r="V122" s="76" t="s">
        <v>3610</v>
      </c>
      <c r="W122" s="77">
        <v>1</v>
      </c>
    </row>
    <row r="123" spans="1:23" ht="15" customHeight="1">
      <c r="A123" s="71">
        <v>122</v>
      </c>
      <c r="B123" s="72">
        <v>6925</v>
      </c>
      <c r="C123" s="71">
        <v>76001</v>
      </c>
      <c r="D123" s="73">
        <v>76001</v>
      </c>
      <c r="E123" s="74" t="s">
        <v>3611</v>
      </c>
      <c r="F123" s="74" t="s">
        <v>1164</v>
      </c>
      <c r="G123" s="74" t="s">
        <v>3128</v>
      </c>
      <c r="H123" s="74" t="s">
        <v>1161</v>
      </c>
      <c r="I123" s="74" t="s">
        <v>910</v>
      </c>
      <c r="J123" s="74" t="s">
        <v>221</v>
      </c>
      <c r="K123" s="74" t="s">
        <v>1162</v>
      </c>
      <c r="L123" s="74" t="s">
        <v>220</v>
      </c>
      <c r="M123" s="75" t="s">
        <v>2906</v>
      </c>
      <c r="N123" s="74" t="s">
        <v>864</v>
      </c>
      <c r="O123" s="70" t="s">
        <v>3137</v>
      </c>
      <c r="P123" s="74" t="s">
        <v>865</v>
      </c>
      <c r="Q123" s="70" t="s">
        <v>1165</v>
      </c>
      <c r="R123" s="75" t="s">
        <v>3194</v>
      </c>
      <c r="S123" s="74" t="s">
        <v>3612</v>
      </c>
      <c r="T123" s="74" t="s">
        <v>3613</v>
      </c>
      <c r="U123" t="s">
        <v>3134</v>
      </c>
      <c r="V123" s="76" t="s">
        <v>3614</v>
      </c>
      <c r="W123" s="77">
        <v>1</v>
      </c>
    </row>
    <row r="124" spans="1:23" ht="15" customHeight="1">
      <c r="A124" s="71">
        <v>123</v>
      </c>
      <c r="B124" s="72">
        <v>6903</v>
      </c>
      <c r="C124" s="71">
        <v>76001</v>
      </c>
      <c r="D124" s="73">
        <v>76001</v>
      </c>
      <c r="E124" s="74" t="s">
        <v>3611</v>
      </c>
      <c r="F124" s="74" t="s">
        <v>226</v>
      </c>
      <c r="G124" s="74" t="s">
        <v>3128</v>
      </c>
      <c r="H124" s="74" t="s">
        <v>1161</v>
      </c>
      <c r="I124" s="74" t="s">
        <v>910</v>
      </c>
      <c r="J124" s="74" t="s">
        <v>221</v>
      </c>
      <c r="K124" s="74" t="s">
        <v>1162</v>
      </c>
      <c r="L124" s="74" t="s">
        <v>220</v>
      </c>
      <c r="M124" s="75" t="s">
        <v>2906</v>
      </c>
      <c r="N124" s="74" t="s">
        <v>864</v>
      </c>
      <c r="O124" s="70" t="s">
        <v>3137</v>
      </c>
      <c r="P124" s="74" t="s">
        <v>865</v>
      </c>
      <c r="Q124" s="70" t="s">
        <v>1166</v>
      </c>
      <c r="R124" s="75" t="s">
        <v>3194</v>
      </c>
      <c r="S124" s="74" t="s">
        <v>3615</v>
      </c>
      <c r="T124" s="74" t="s">
        <v>3616</v>
      </c>
      <c r="U124" t="s">
        <v>3134</v>
      </c>
      <c r="V124" s="76" t="s">
        <v>3617</v>
      </c>
      <c r="W124" s="77">
        <v>1</v>
      </c>
    </row>
    <row r="125" spans="1:23" ht="15" customHeight="1">
      <c r="A125" s="71">
        <v>124</v>
      </c>
      <c r="B125" s="72">
        <v>2118</v>
      </c>
      <c r="C125" s="71">
        <v>19142</v>
      </c>
      <c r="D125" s="73">
        <v>19142</v>
      </c>
      <c r="E125" s="74" t="s">
        <v>3618</v>
      </c>
      <c r="F125" s="74" t="s">
        <v>227</v>
      </c>
      <c r="G125" s="74" t="s">
        <v>3128</v>
      </c>
      <c r="H125" s="74" t="s">
        <v>1167</v>
      </c>
      <c r="I125" s="74" t="s">
        <v>918</v>
      </c>
      <c r="J125" s="74" t="s">
        <v>627</v>
      </c>
      <c r="K125" s="74" t="s">
        <v>1128</v>
      </c>
      <c r="L125" s="74" t="s">
        <v>220</v>
      </c>
      <c r="M125" s="75" t="s">
        <v>2905</v>
      </c>
      <c r="N125" s="74" t="s">
        <v>858</v>
      </c>
      <c r="O125" s="70" t="s">
        <v>3129</v>
      </c>
      <c r="P125" s="74" t="s">
        <v>3130</v>
      </c>
      <c r="Q125" s="70" t="s">
        <v>1168</v>
      </c>
      <c r="R125" s="75" t="s">
        <v>3194</v>
      </c>
      <c r="S125" s="74" t="s">
        <v>3619</v>
      </c>
      <c r="T125" s="74" t="s">
        <v>3620</v>
      </c>
      <c r="U125" t="s">
        <v>3134</v>
      </c>
      <c r="V125" s="76" t="s">
        <v>3621</v>
      </c>
      <c r="W125" s="77">
        <v>4</v>
      </c>
    </row>
    <row r="126" spans="1:23" ht="15" customHeight="1">
      <c r="A126" s="71">
        <v>125</v>
      </c>
      <c r="B126" s="72">
        <v>1361</v>
      </c>
      <c r="C126" s="71">
        <v>5134</v>
      </c>
      <c r="D126" s="73">
        <v>5134</v>
      </c>
      <c r="E126" s="74" t="s">
        <v>3622</v>
      </c>
      <c r="F126" s="74" t="s">
        <v>422</v>
      </c>
      <c r="G126" s="74" t="s">
        <v>3128</v>
      </c>
      <c r="H126" s="74" t="s">
        <v>1169</v>
      </c>
      <c r="I126" s="74" t="s">
        <v>856</v>
      </c>
      <c r="J126" s="74" t="s">
        <v>406</v>
      </c>
      <c r="K126" s="74" t="s">
        <v>947</v>
      </c>
      <c r="L126" s="74" t="s">
        <v>405</v>
      </c>
      <c r="M126" s="75" t="s">
        <v>2906</v>
      </c>
      <c r="N126" s="74" t="s">
        <v>864</v>
      </c>
      <c r="O126" s="70" t="s">
        <v>3137</v>
      </c>
      <c r="P126" s="74" t="s">
        <v>865</v>
      </c>
      <c r="Q126" s="70" t="s">
        <v>1170</v>
      </c>
      <c r="R126" s="75" t="s">
        <v>3131</v>
      </c>
      <c r="S126" s="74" t="s">
        <v>3623</v>
      </c>
      <c r="T126" s="74" t="s">
        <v>3624</v>
      </c>
      <c r="U126" t="s">
        <v>3150</v>
      </c>
      <c r="V126" s="76" t="s">
        <v>3625</v>
      </c>
      <c r="W126" s="77">
        <v>4</v>
      </c>
    </row>
    <row r="127" spans="1:23" ht="15" customHeight="1">
      <c r="A127" s="71">
        <v>126</v>
      </c>
      <c r="B127" s="72">
        <v>1626</v>
      </c>
      <c r="C127" s="71">
        <v>8137</v>
      </c>
      <c r="D127" s="73">
        <v>8137</v>
      </c>
      <c r="E127" s="74" t="s">
        <v>3626</v>
      </c>
      <c r="F127" s="74" t="s">
        <v>20</v>
      </c>
      <c r="G127" s="74" t="s">
        <v>3128</v>
      </c>
      <c r="H127" s="74" t="s">
        <v>1171</v>
      </c>
      <c r="I127" s="74" t="s">
        <v>1026</v>
      </c>
      <c r="J127" s="74" t="s">
        <v>13</v>
      </c>
      <c r="K127" s="74" t="s">
        <v>1027</v>
      </c>
      <c r="L127" s="74" t="s">
        <v>12</v>
      </c>
      <c r="M127" s="75" t="s">
        <v>2906</v>
      </c>
      <c r="N127" s="74" t="s">
        <v>864</v>
      </c>
      <c r="O127" s="70" t="s">
        <v>3137</v>
      </c>
      <c r="P127" s="74" t="s">
        <v>865</v>
      </c>
      <c r="Q127" s="70" t="s">
        <v>1172</v>
      </c>
      <c r="R127" s="75" t="s">
        <v>3158</v>
      </c>
      <c r="S127" s="74" t="s">
        <v>3627</v>
      </c>
      <c r="T127" s="74"/>
      <c r="U127" t="s">
        <v>3134</v>
      </c>
      <c r="V127" s="76"/>
      <c r="W127" s="77">
        <v>4</v>
      </c>
    </row>
    <row r="128" spans="1:23" ht="15" customHeight="1">
      <c r="A128" s="71">
        <v>127</v>
      </c>
      <c r="B128" s="72">
        <v>3914</v>
      </c>
      <c r="C128" s="71">
        <v>41132</v>
      </c>
      <c r="D128" s="73">
        <v>41132</v>
      </c>
      <c r="E128" s="74" t="s">
        <v>3628</v>
      </c>
      <c r="F128" s="74" t="s">
        <v>303</v>
      </c>
      <c r="G128" s="74" t="s">
        <v>3128</v>
      </c>
      <c r="H128" s="74" t="s">
        <v>1173</v>
      </c>
      <c r="I128" s="74" t="s">
        <v>877</v>
      </c>
      <c r="J128" s="74" t="s">
        <v>551</v>
      </c>
      <c r="K128" s="74" t="s">
        <v>903</v>
      </c>
      <c r="L128" s="74" t="s">
        <v>282</v>
      </c>
      <c r="M128" s="75" t="s">
        <v>2906</v>
      </c>
      <c r="N128" s="74" t="s">
        <v>864</v>
      </c>
      <c r="O128" s="70" t="s">
        <v>3137</v>
      </c>
      <c r="P128" s="74" t="s">
        <v>865</v>
      </c>
      <c r="Q128" s="70" t="s">
        <v>1174</v>
      </c>
      <c r="R128" s="75" t="s">
        <v>3143</v>
      </c>
      <c r="S128" s="74" t="s">
        <v>3629</v>
      </c>
      <c r="T128" s="74" t="s">
        <v>3630</v>
      </c>
      <c r="U128" t="s">
        <v>3134</v>
      </c>
      <c r="V128" s="76"/>
      <c r="W128" s="77">
        <v>4</v>
      </c>
    </row>
    <row r="129" spans="1:23" ht="15" customHeight="1">
      <c r="A129" s="71">
        <v>128</v>
      </c>
      <c r="B129" s="72">
        <v>1509</v>
      </c>
      <c r="C129" s="71">
        <v>15135</v>
      </c>
      <c r="D129" s="73">
        <v>15135</v>
      </c>
      <c r="E129" s="74" t="s">
        <v>3631</v>
      </c>
      <c r="F129" s="74" t="s">
        <v>676</v>
      </c>
      <c r="G129" s="74" t="s">
        <v>3128</v>
      </c>
      <c r="H129" s="74" t="s">
        <v>1175</v>
      </c>
      <c r="I129" s="74" t="s">
        <v>969</v>
      </c>
      <c r="J129" s="74" t="s">
        <v>671</v>
      </c>
      <c r="K129" s="74" t="s">
        <v>1176</v>
      </c>
      <c r="L129" s="74" t="s">
        <v>670</v>
      </c>
      <c r="M129" s="75" t="s">
        <v>2906</v>
      </c>
      <c r="N129" s="74" t="s">
        <v>864</v>
      </c>
      <c r="O129" s="70" t="s">
        <v>3137</v>
      </c>
      <c r="P129" s="74" t="s">
        <v>865</v>
      </c>
      <c r="Q129" s="70" t="s">
        <v>1177</v>
      </c>
      <c r="R129" s="75" t="s">
        <v>3143</v>
      </c>
      <c r="S129" s="74" t="s">
        <v>3632</v>
      </c>
      <c r="T129" s="74" t="s">
        <v>3633</v>
      </c>
      <c r="U129" t="s">
        <v>3150</v>
      </c>
      <c r="V129" s="76"/>
      <c r="W129" s="77">
        <v>5</v>
      </c>
    </row>
    <row r="130" spans="1:23" ht="15" customHeight="1">
      <c r="A130" s="71">
        <v>129</v>
      </c>
      <c r="B130" s="72">
        <v>2717</v>
      </c>
      <c r="C130" s="71">
        <v>23090</v>
      </c>
      <c r="D130" s="73">
        <v>23090</v>
      </c>
      <c r="E130" s="74" t="s">
        <v>3634</v>
      </c>
      <c r="F130" s="74" t="s">
        <v>526</v>
      </c>
      <c r="G130" s="74" t="s">
        <v>3128</v>
      </c>
      <c r="H130" s="74" t="s">
        <v>1178</v>
      </c>
      <c r="I130" s="74" t="s">
        <v>1017</v>
      </c>
      <c r="J130" s="74" t="s">
        <v>523</v>
      </c>
      <c r="K130" s="74" t="s">
        <v>996</v>
      </c>
      <c r="L130" s="74" t="s">
        <v>405</v>
      </c>
      <c r="M130" s="75" t="s">
        <v>2906</v>
      </c>
      <c r="N130" s="74" t="s">
        <v>864</v>
      </c>
      <c r="O130" s="70" t="s">
        <v>3137</v>
      </c>
      <c r="P130" s="74" t="s">
        <v>865</v>
      </c>
      <c r="Q130" s="70" t="s">
        <v>1179</v>
      </c>
      <c r="R130" s="75" t="s">
        <v>3131</v>
      </c>
      <c r="S130" s="74" t="s">
        <v>3635</v>
      </c>
      <c r="T130" s="74" t="s">
        <v>3636</v>
      </c>
      <c r="U130" t="s">
        <v>3150</v>
      </c>
      <c r="V130" s="76" t="s">
        <v>3637</v>
      </c>
      <c r="W130" s="77">
        <v>5</v>
      </c>
    </row>
    <row r="131" spans="1:23" ht="15" customHeight="1">
      <c r="A131" s="71">
        <v>130</v>
      </c>
      <c r="B131" s="72">
        <v>1654</v>
      </c>
      <c r="C131" s="71">
        <v>8141</v>
      </c>
      <c r="D131" s="73">
        <v>8141</v>
      </c>
      <c r="E131" s="74" t="s">
        <v>3638</v>
      </c>
      <c r="F131" s="74" t="s">
        <v>21</v>
      </c>
      <c r="G131" s="74" t="s">
        <v>3128</v>
      </c>
      <c r="H131" s="74" t="s">
        <v>1180</v>
      </c>
      <c r="I131" s="74" t="s">
        <v>1026</v>
      </c>
      <c r="J131" s="74" t="s">
        <v>13</v>
      </c>
      <c r="K131" s="74" t="s">
        <v>1027</v>
      </c>
      <c r="L131" s="74" t="s">
        <v>12</v>
      </c>
      <c r="M131" s="75" t="s">
        <v>2906</v>
      </c>
      <c r="N131" s="74" t="s">
        <v>864</v>
      </c>
      <c r="O131" s="70" t="s">
        <v>3137</v>
      </c>
      <c r="P131" s="74" t="s">
        <v>865</v>
      </c>
      <c r="Q131" s="70" t="s">
        <v>1181</v>
      </c>
      <c r="R131" s="75" t="s">
        <v>3158</v>
      </c>
      <c r="S131" s="74" t="s">
        <v>3639</v>
      </c>
      <c r="T131" s="74" t="s">
        <v>3640</v>
      </c>
      <c r="U131" t="s">
        <v>3150</v>
      </c>
      <c r="V131" s="76" t="s">
        <v>3641</v>
      </c>
      <c r="W131" s="77">
        <v>5</v>
      </c>
    </row>
    <row r="132" spans="1:23" ht="15" customHeight="1">
      <c r="A132" s="71">
        <v>131</v>
      </c>
      <c r="B132" s="72">
        <v>6971</v>
      </c>
      <c r="C132" s="71">
        <v>76130</v>
      </c>
      <c r="D132" s="73">
        <v>76130</v>
      </c>
      <c r="E132" s="74" t="s">
        <v>3642</v>
      </c>
      <c r="F132" s="74" t="s">
        <v>21</v>
      </c>
      <c r="G132" s="74" t="s">
        <v>3128</v>
      </c>
      <c r="H132" s="74" t="s">
        <v>1180</v>
      </c>
      <c r="I132" s="74" t="s">
        <v>910</v>
      </c>
      <c r="J132" s="74" t="s">
        <v>221</v>
      </c>
      <c r="K132" s="74" t="s">
        <v>1075</v>
      </c>
      <c r="L132" s="74" t="s">
        <v>220</v>
      </c>
      <c r="M132" s="75" t="s">
        <v>2906</v>
      </c>
      <c r="N132" s="74" t="s">
        <v>864</v>
      </c>
      <c r="O132" s="70" t="s">
        <v>3137</v>
      </c>
      <c r="P132" s="74" t="s">
        <v>865</v>
      </c>
      <c r="Q132" s="70" t="s">
        <v>1182</v>
      </c>
      <c r="R132" s="75" t="s">
        <v>3194</v>
      </c>
      <c r="S132" s="74" t="s">
        <v>3643</v>
      </c>
      <c r="T132" s="74" t="s">
        <v>3644</v>
      </c>
      <c r="U132" t="s">
        <v>3134</v>
      </c>
      <c r="V132" s="76" t="s">
        <v>3645</v>
      </c>
      <c r="W132" s="77">
        <v>4</v>
      </c>
    </row>
    <row r="133" spans="1:23" ht="15" customHeight="1">
      <c r="A133" s="71">
        <v>132</v>
      </c>
      <c r="B133" s="72">
        <v>6975</v>
      </c>
      <c r="C133" s="71">
        <v>76130</v>
      </c>
      <c r="D133" s="73">
        <v>76130</v>
      </c>
      <c r="E133" s="74" t="s">
        <v>3642</v>
      </c>
      <c r="F133" s="74" t="s">
        <v>1183</v>
      </c>
      <c r="G133" s="74" t="s">
        <v>3128</v>
      </c>
      <c r="H133" s="74" t="s">
        <v>1180</v>
      </c>
      <c r="I133" s="74" t="s">
        <v>910</v>
      </c>
      <c r="J133" s="74" t="s">
        <v>221</v>
      </c>
      <c r="K133" s="74" t="s">
        <v>1075</v>
      </c>
      <c r="L133" s="74" t="s">
        <v>220</v>
      </c>
      <c r="M133" s="75" t="s">
        <v>2910</v>
      </c>
      <c r="N133" s="74" t="s">
        <v>864</v>
      </c>
      <c r="O133" s="70" t="s">
        <v>3253</v>
      </c>
      <c r="P133" s="74" t="s">
        <v>865</v>
      </c>
      <c r="Q133" s="70" t="s">
        <v>1184</v>
      </c>
      <c r="R133" s="75" t="s">
        <v>3194</v>
      </c>
      <c r="S133" s="74" t="s">
        <v>3646</v>
      </c>
      <c r="T133" s="74" t="s">
        <v>3647</v>
      </c>
      <c r="U133" t="s">
        <v>3134</v>
      </c>
      <c r="V133" s="76"/>
      <c r="W133" s="77">
        <v>5</v>
      </c>
    </row>
    <row r="134" spans="1:23" ht="15" customHeight="1">
      <c r="A134" s="71">
        <v>133</v>
      </c>
      <c r="B134" s="72">
        <v>1362</v>
      </c>
      <c r="C134" s="71">
        <v>5138</v>
      </c>
      <c r="D134" s="73">
        <v>5138</v>
      </c>
      <c r="E134" s="74" t="s">
        <v>3648</v>
      </c>
      <c r="F134" s="74" t="s">
        <v>423</v>
      </c>
      <c r="G134" s="74" t="s">
        <v>3128</v>
      </c>
      <c r="H134" s="74" t="s">
        <v>1185</v>
      </c>
      <c r="I134" s="74" t="s">
        <v>856</v>
      </c>
      <c r="J134" s="74" t="s">
        <v>406</v>
      </c>
      <c r="K134" s="74" t="s">
        <v>958</v>
      </c>
      <c r="L134" s="74" t="s">
        <v>405</v>
      </c>
      <c r="M134" s="75" t="s">
        <v>2905</v>
      </c>
      <c r="N134" s="74" t="s">
        <v>858</v>
      </c>
      <c r="O134" s="70" t="s">
        <v>3129</v>
      </c>
      <c r="P134" s="74" t="s">
        <v>3130</v>
      </c>
      <c r="Q134" s="70" t="s">
        <v>1186</v>
      </c>
      <c r="R134" s="75" t="s">
        <v>3131</v>
      </c>
      <c r="S134" s="74" t="s">
        <v>3649</v>
      </c>
      <c r="T134" s="74" t="s">
        <v>3650</v>
      </c>
      <c r="U134" t="s">
        <v>3150</v>
      </c>
      <c r="V134" s="76" t="s">
        <v>3651</v>
      </c>
      <c r="W134" s="77">
        <v>4</v>
      </c>
    </row>
    <row r="135" spans="1:23" ht="15" customHeight="1">
      <c r="A135" s="71">
        <v>134</v>
      </c>
      <c r="B135" s="72">
        <v>3117</v>
      </c>
      <c r="C135" s="71">
        <v>25148</v>
      </c>
      <c r="D135" s="73">
        <v>25148</v>
      </c>
      <c r="E135" s="74" t="s">
        <v>3652</v>
      </c>
      <c r="F135" s="74" t="s">
        <v>57</v>
      </c>
      <c r="G135" s="74" t="s">
        <v>3128</v>
      </c>
      <c r="H135" s="74" t="s">
        <v>1187</v>
      </c>
      <c r="I135" s="74" t="s">
        <v>889</v>
      </c>
      <c r="J135" s="74" t="s">
        <v>3167</v>
      </c>
      <c r="K135" s="74" t="s">
        <v>1188</v>
      </c>
      <c r="L135" s="74" t="s">
        <v>3</v>
      </c>
      <c r="M135" s="75" t="s">
        <v>2905</v>
      </c>
      <c r="N135" s="74" t="s">
        <v>858</v>
      </c>
      <c r="O135" s="70" t="s">
        <v>3129</v>
      </c>
      <c r="P135" s="74" t="s">
        <v>3130</v>
      </c>
      <c r="Q135" s="70" t="s">
        <v>1189</v>
      </c>
      <c r="R135" s="75" t="s">
        <v>3168</v>
      </c>
      <c r="S135" s="74" t="s">
        <v>3653</v>
      </c>
      <c r="T135" s="74" t="s">
        <v>3654</v>
      </c>
      <c r="U135" t="s">
        <v>3150</v>
      </c>
      <c r="V135" s="76" t="s">
        <v>3655</v>
      </c>
      <c r="W135" s="77">
        <v>2</v>
      </c>
    </row>
    <row r="136" spans="1:23" ht="15" customHeight="1">
      <c r="A136" s="71">
        <v>135</v>
      </c>
      <c r="B136" s="72">
        <v>6033</v>
      </c>
      <c r="C136" s="71">
        <v>68147</v>
      </c>
      <c r="D136" s="73">
        <v>68147</v>
      </c>
      <c r="E136" s="74" t="s">
        <v>3656</v>
      </c>
      <c r="F136" s="74" t="s">
        <v>146</v>
      </c>
      <c r="G136" s="74" t="s">
        <v>3128</v>
      </c>
      <c r="H136" s="74" t="s">
        <v>1190</v>
      </c>
      <c r="I136" s="74" t="s">
        <v>979</v>
      </c>
      <c r="J136" s="74" t="s">
        <v>671</v>
      </c>
      <c r="K136" s="74" t="s">
        <v>1072</v>
      </c>
      <c r="L136" s="74" t="s">
        <v>670</v>
      </c>
      <c r="M136" s="75" t="s">
        <v>2906</v>
      </c>
      <c r="N136" s="74" t="s">
        <v>864</v>
      </c>
      <c r="O136" s="70" t="s">
        <v>3137</v>
      </c>
      <c r="P136" s="74" t="s">
        <v>865</v>
      </c>
      <c r="Q136" s="70" t="s">
        <v>1191</v>
      </c>
      <c r="R136" s="75" t="s">
        <v>3138</v>
      </c>
      <c r="S136" s="74" t="s">
        <v>3657</v>
      </c>
      <c r="T136" s="74" t="s">
        <v>3658</v>
      </c>
      <c r="U136" t="s">
        <v>3150</v>
      </c>
      <c r="V136" s="76" t="s">
        <v>3659</v>
      </c>
      <c r="W136" s="77">
        <v>4</v>
      </c>
    </row>
    <row r="137" spans="1:23" ht="15" customHeight="1">
      <c r="A137" s="71">
        <v>136</v>
      </c>
      <c r="B137" s="72">
        <v>3114</v>
      </c>
      <c r="C137" s="71">
        <v>25151</v>
      </c>
      <c r="D137" s="73">
        <v>25151</v>
      </c>
      <c r="E137" s="74" t="s">
        <v>3660</v>
      </c>
      <c r="F137" s="74" t="s">
        <v>58</v>
      </c>
      <c r="G137" s="74" t="s">
        <v>3128</v>
      </c>
      <c r="H137" s="74" t="s">
        <v>1192</v>
      </c>
      <c r="I137" s="74" t="s">
        <v>889</v>
      </c>
      <c r="J137" s="74" t="s">
        <v>3167</v>
      </c>
      <c r="K137" s="74" t="s">
        <v>990</v>
      </c>
      <c r="L137" s="74" t="s">
        <v>3</v>
      </c>
      <c r="M137" s="75" t="s">
        <v>2909</v>
      </c>
      <c r="N137" s="74" t="s">
        <v>864</v>
      </c>
      <c r="O137" s="70" t="s">
        <v>3248</v>
      </c>
      <c r="P137" s="74" t="s">
        <v>865</v>
      </c>
      <c r="Q137" s="70" t="s">
        <v>1193</v>
      </c>
      <c r="R137" s="75" t="s">
        <v>3168</v>
      </c>
      <c r="S137" s="74" t="s">
        <v>3661</v>
      </c>
      <c r="T137" s="74" t="s">
        <v>3662</v>
      </c>
      <c r="U137" t="s">
        <v>3134</v>
      </c>
      <c r="V137" s="76" t="s">
        <v>3663</v>
      </c>
      <c r="W137" s="77">
        <v>3</v>
      </c>
    </row>
    <row r="138" spans="1:23" ht="15" customHeight="1">
      <c r="A138" s="71">
        <v>137</v>
      </c>
      <c r="B138" s="72">
        <v>1410</v>
      </c>
      <c r="C138" s="71">
        <v>5142</v>
      </c>
      <c r="D138" s="73">
        <v>5142</v>
      </c>
      <c r="E138" s="74" t="s">
        <v>3664</v>
      </c>
      <c r="F138" s="74" t="s">
        <v>424</v>
      </c>
      <c r="G138" s="74" t="s">
        <v>3128</v>
      </c>
      <c r="H138" s="74" t="s">
        <v>1194</v>
      </c>
      <c r="I138" s="74" t="s">
        <v>856</v>
      </c>
      <c r="J138" s="74" t="s">
        <v>406</v>
      </c>
      <c r="K138" s="74" t="s">
        <v>1195</v>
      </c>
      <c r="L138" s="74" t="s">
        <v>405</v>
      </c>
      <c r="M138" s="75" t="s">
        <v>2905</v>
      </c>
      <c r="N138" s="74" t="s">
        <v>858</v>
      </c>
      <c r="O138" s="70" t="s">
        <v>3129</v>
      </c>
      <c r="P138" s="74" t="s">
        <v>3130</v>
      </c>
      <c r="Q138" s="70" t="s">
        <v>1196</v>
      </c>
      <c r="R138" s="75" t="s">
        <v>3131</v>
      </c>
      <c r="S138" s="74" t="s">
        <v>3665</v>
      </c>
      <c r="T138" s="74" t="s">
        <v>3666</v>
      </c>
      <c r="U138" t="s">
        <v>3150</v>
      </c>
      <c r="V138" s="76" t="s">
        <v>3667</v>
      </c>
      <c r="W138" s="77">
        <v>5</v>
      </c>
    </row>
    <row r="139" spans="1:23" ht="15" customHeight="1">
      <c r="A139" s="71">
        <v>138</v>
      </c>
      <c r="B139" s="72">
        <v>1412</v>
      </c>
      <c r="C139" s="71">
        <v>5145</v>
      </c>
      <c r="D139" s="73">
        <v>5145</v>
      </c>
      <c r="E139" s="74" t="s">
        <v>3668</v>
      </c>
      <c r="F139" s="74" t="s">
        <v>425</v>
      </c>
      <c r="G139" s="74" t="s">
        <v>3128</v>
      </c>
      <c r="H139" s="74" t="s">
        <v>1197</v>
      </c>
      <c r="I139" s="74" t="s">
        <v>856</v>
      </c>
      <c r="J139" s="74" t="s">
        <v>406</v>
      </c>
      <c r="K139" s="74" t="s">
        <v>929</v>
      </c>
      <c r="L139" s="74" t="s">
        <v>405</v>
      </c>
      <c r="M139" s="75" t="s">
        <v>2905</v>
      </c>
      <c r="N139" s="74" t="s">
        <v>858</v>
      </c>
      <c r="O139" s="70" t="s">
        <v>3129</v>
      </c>
      <c r="P139" s="74" t="s">
        <v>3130</v>
      </c>
      <c r="Q139" s="70" t="s">
        <v>1198</v>
      </c>
      <c r="R139" s="75" t="s">
        <v>3131</v>
      </c>
      <c r="S139" s="74" t="s">
        <v>3669</v>
      </c>
      <c r="T139" s="74" t="s">
        <v>3670</v>
      </c>
      <c r="U139" t="s">
        <v>3150</v>
      </c>
      <c r="V139" s="76" t="s">
        <v>3671</v>
      </c>
      <c r="W139" s="77">
        <v>5</v>
      </c>
    </row>
    <row r="140" spans="1:23" ht="15" customHeight="1">
      <c r="A140" s="71">
        <v>139</v>
      </c>
      <c r="B140" s="72">
        <v>6035</v>
      </c>
      <c r="C140" s="71">
        <v>68152</v>
      </c>
      <c r="D140" s="73">
        <v>68152</v>
      </c>
      <c r="E140" s="74" t="s">
        <v>3672</v>
      </c>
      <c r="F140" s="74" t="s">
        <v>147</v>
      </c>
      <c r="G140" s="74" t="s">
        <v>3128</v>
      </c>
      <c r="H140" s="74" t="s">
        <v>1199</v>
      </c>
      <c r="I140" s="74" t="s">
        <v>979</v>
      </c>
      <c r="J140" s="74" t="s">
        <v>671</v>
      </c>
      <c r="K140" s="74" t="s">
        <v>1072</v>
      </c>
      <c r="L140" s="74" t="s">
        <v>670</v>
      </c>
      <c r="M140" s="75" t="s">
        <v>2906</v>
      </c>
      <c r="N140" s="74" t="s">
        <v>864</v>
      </c>
      <c r="O140" s="70" t="s">
        <v>3137</v>
      </c>
      <c r="P140" s="74" t="s">
        <v>865</v>
      </c>
      <c r="Q140" s="70" t="s">
        <v>1200</v>
      </c>
      <c r="R140" s="75" t="s">
        <v>3138</v>
      </c>
      <c r="S140" s="74" t="s">
        <v>3673</v>
      </c>
      <c r="T140" s="74" t="s">
        <v>3674</v>
      </c>
      <c r="U140" t="s">
        <v>3150</v>
      </c>
      <c r="V140" s="76" t="s">
        <v>3675</v>
      </c>
      <c r="W140" s="77">
        <v>5</v>
      </c>
    </row>
    <row r="141" spans="1:23" ht="15" customHeight="1">
      <c r="A141" s="71">
        <v>140</v>
      </c>
      <c r="B141" s="72">
        <v>6640</v>
      </c>
      <c r="C141" s="71">
        <v>73148</v>
      </c>
      <c r="D141" s="73">
        <v>73148</v>
      </c>
      <c r="E141" s="74" t="s">
        <v>3676</v>
      </c>
      <c r="F141" s="74" t="s">
        <v>304</v>
      </c>
      <c r="G141" s="74" t="s">
        <v>3128</v>
      </c>
      <c r="H141" s="74" t="s">
        <v>1201</v>
      </c>
      <c r="I141" s="74" t="s">
        <v>922</v>
      </c>
      <c r="J141" s="74" t="s">
        <v>297</v>
      </c>
      <c r="K141" s="74" t="s">
        <v>1150</v>
      </c>
      <c r="L141" s="74" t="s">
        <v>282</v>
      </c>
      <c r="M141" s="75" t="s">
        <v>2906</v>
      </c>
      <c r="N141" s="74" t="s">
        <v>864</v>
      </c>
      <c r="O141" s="70" t="s">
        <v>3137</v>
      </c>
      <c r="P141" s="74" t="s">
        <v>865</v>
      </c>
      <c r="Q141" s="70" t="s">
        <v>1202</v>
      </c>
      <c r="R141" s="75" t="s">
        <v>3143</v>
      </c>
      <c r="S141" s="74" t="s">
        <v>3677</v>
      </c>
      <c r="T141" s="74" t="s">
        <v>3678</v>
      </c>
      <c r="U141" t="s">
        <v>3150</v>
      </c>
      <c r="V141" s="76" t="s">
        <v>3679</v>
      </c>
      <c r="W141" s="77">
        <v>4</v>
      </c>
    </row>
    <row r="142" spans="1:23" ht="15" customHeight="1">
      <c r="A142" s="71">
        <v>141</v>
      </c>
      <c r="B142" s="72">
        <v>3315</v>
      </c>
      <c r="C142" s="71">
        <v>27245</v>
      </c>
      <c r="D142" s="73">
        <v>27245</v>
      </c>
      <c r="E142" s="74" t="s">
        <v>3680</v>
      </c>
      <c r="F142" s="74" t="s">
        <v>493</v>
      </c>
      <c r="G142" s="74" t="s">
        <v>3128</v>
      </c>
      <c r="H142" s="74" t="s">
        <v>1203</v>
      </c>
      <c r="I142" s="74" t="s">
        <v>873</v>
      </c>
      <c r="J142" s="74" t="s">
        <v>406</v>
      </c>
      <c r="K142" s="74" t="s">
        <v>929</v>
      </c>
      <c r="L142" s="74" t="s">
        <v>405</v>
      </c>
      <c r="M142" s="75" t="s">
        <v>2905</v>
      </c>
      <c r="N142" s="74" t="s">
        <v>858</v>
      </c>
      <c r="O142" s="70" t="s">
        <v>3129</v>
      </c>
      <c r="P142" s="74" t="s">
        <v>3130</v>
      </c>
      <c r="Q142" s="70" t="s">
        <v>1204</v>
      </c>
      <c r="R142" s="75" t="s">
        <v>3131</v>
      </c>
      <c r="S142" s="74" t="s">
        <v>3681</v>
      </c>
      <c r="T142" s="74" t="s">
        <v>3682</v>
      </c>
      <c r="U142" t="s">
        <v>3150</v>
      </c>
      <c r="V142" s="76" t="s">
        <v>3683</v>
      </c>
      <c r="W142" s="77">
        <v>5</v>
      </c>
    </row>
    <row r="143" spans="1:23" ht="15" customHeight="1">
      <c r="A143" s="71">
        <v>142</v>
      </c>
      <c r="B143" s="72">
        <v>3127</v>
      </c>
      <c r="C143" s="71">
        <v>25154</v>
      </c>
      <c r="D143" s="73">
        <v>25154</v>
      </c>
      <c r="E143" s="74" t="s">
        <v>3684</v>
      </c>
      <c r="F143" s="74" t="s">
        <v>59</v>
      </c>
      <c r="G143" s="74" t="s">
        <v>3128</v>
      </c>
      <c r="H143" s="74" t="s">
        <v>1205</v>
      </c>
      <c r="I143" s="74" t="s">
        <v>889</v>
      </c>
      <c r="J143" s="74" t="s">
        <v>3167</v>
      </c>
      <c r="K143" s="74" t="s">
        <v>1206</v>
      </c>
      <c r="L143" s="74" t="s">
        <v>3</v>
      </c>
      <c r="M143" s="75" t="s">
        <v>2909</v>
      </c>
      <c r="N143" s="74" t="s">
        <v>864</v>
      </c>
      <c r="O143" s="70" t="s">
        <v>3248</v>
      </c>
      <c r="P143" s="74" t="s">
        <v>865</v>
      </c>
      <c r="Q143" s="70" t="s">
        <v>1207</v>
      </c>
      <c r="R143" s="75" t="s">
        <v>3168</v>
      </c>
      <c r="S143" s="74" t="s">
        <v>3685</v>
      </c>
      <c r="T143" s="74" t="s">
        <v>3686</v>
      </c>
      <c r="U143" t="s">
        <v>3150</v>
      </c>
      <c r="V143" s="76" t="s">
        <v>3687</v>
      </c>
      <c r="W143" s="77">
        <v>4</v>
      </c>
    </row>
    <row r="144" spans="1:23" ht="15" customHeight="1">
      <c r="A144" s="71">
        <v>143</v>
      </c>
      <c r="B144" s="72">
        <v>1374</v>
      </c>
      <c r="C144" s="71">
        <v>5148</v>
      </c>
      <c r="D144" s="73">
        <v>5148</v>
      </c>
      <c r="E144" s="74" t="s">
        <v>3688</v>
      </c>
      <c r="F144" s="74" t="s">
        <v>426</v>
      </c>
      <c r="G144" s="74" t="s">
        <v>3128</v>
      </c>
      <c r="H144" s="74" t="s">
        <v>1208</v>
      </c>
      <c r="I144" s="74" t="s">
        <v>856</v>
      </c>
      <c r="J144" s="74" t="s">
        <v>406</v>
      </c>
      <c r="K144" s="74" t="s">
        <v>857</v>
      </c>
      <c r="L144" s="74" t="s">
        <v>405</v>
      </c>
      <c r="M144" s="75" t="s">
        <v>2907</v>
      </c>
      <c r="N144" s="74" t="s">
        <v>879</v>
      </c>
      <c r="O144" s="70" t="s">
        <v>3153</v>
      </c>
      <c r="P144" s="74" t="s">
        <v>3130</v>
      </c>
      <c r="Q144" s="70" t="s">
        <v>1209</v>
      </c>
      <c r="R144" s="75" t="s">
        <v>3131</v>
      </c>
      <c r="S144" s="74" t="s">
        <v>3689</v>
      </c>
      <c r="T144" s="74" t="s">
        <v>3690</v>
      </c>
      <c r="U144" t="s">
        <v>3134</v>
      </c>
      <c r="V144" s="76" t="s">
        <v>3691</v>
      </c>
      <c r="W144" s="77">
        <v>3</v>
      </c>
    </row>
    <row r="145" spans="1:23" ht="15" customHeight="1">
      <c r="A145" s="71">
        <v>144</v>
      </c>
      <c r="B145" s="72">
        <v>1414</v>
      </c>
      <c r="C145" s="71">
        <v>5150</v>
      </c>
      <c r="D145" s="73">
        <v>5150</v>
      </c>
      <c r="E145" s="74" t="s">
        <v>3692</v>
      </c>
      <c r="F145" s="74" t="s">
        <v>427</v>
      </c>
      <c r="G145" s="74" t="s">
        <v>3128</v>
      </c>
      <c r="H145" s="74" t="s">
        <v>1210</v>
      </c>
      <c r="I145" s="74" t="s">
        <v>856</v>
      </c>
      <c r="J145" s="74" t="s">
        <v>406</v>
      </c>
      <c r="K145" s="74" t="s">
        <v>947</v>
      </c>
      <c r="L145" s="74" t="s">
        <v>405</v>
      </c>
      <c r="M145" s="75" t="s">
        <v>2905</v>
      </c>
      <c r="N145" s="74" t="s">
        <v>858</v>
      </c>
      <c r="O145" s="70" t="s">
        <v>3129</v>
      </c>
      <c r="P145" s="74" t="s">
        <v>3130</v>
      </c>
      <c r="Q145" s="70" t="s">
        <v>1211</v>
      </c>
      <c r="R145" s="75" t="s">
        <v>3131</v>
      </c>
      <c r="S145" s="74" t="s">
        <v>3693</v>
      </c>
      <c r="T145" s="74" t="s">
        <v>3694</v>
      </c>
      <c r="U145" t="s">
        <v>3150</v>
      </c>
      <c r="V145" s="76" t="s">
        <v>3695</v>
      </c>
      <c r="W145" s="77">
        <v>5</v>
      </c>
    </row>
    <row r="146" spans="1:23" ht="15" customHeight="1">
      <c r="A146" s="71">
        <v>145</v>
      </c>
      <c r="B146" s="72">
        <v>1207</v>
      </c>
      <c r="C146" s="71">
        <v>13001</v>
      </c>
      <c r="D146" s="73">
        <v>13001</v>
      </c>
      <c r="E146" s="74" t="s">
        <v>3696</v>
      </c>
      <c r="F146" s="74" t="s">
        <v>22</v>
      </c>
      <c r="G146" s="74" t="s">
        <v>3128</v>
      </c>
      <c r="H146" s="74" t="s">
        <v>1212</v>
      </c>
      <c r="I146" s="74" t="s">
        <v>882</v>
      </c>
      <c r="J146" s="74" t="s">
        <v>644</v>
      </c>
      <c r="K146" s="74" t="s">
        <v>883</v>
      </c>
      <c r="L146" s="74" t="s">
        <v>12</v>
      </c>
      <c r="M146" s="75" t="s">
        <v>2906</v>
      </c>
      <c r="N146" s="74" t="s">
        <v>864</v>
      </c>
      <c r="O146" s="70" t="s">
        <v>3137</v>
      </c>
      <c r="P146" s="74" t="s">
        <v>865</v>
      </c>
      <c r="Q146" s="70" t="s">
        <v>1213</v>
      </c>
      <c r="R146" s="75" t="s">
        <v>3158</v>
      </c>
      <c r="S146" s="74" t="s">
        <v>3697</v>
      </c>
      <c r="T146" s="74" t="s">
        <v>3698</v>
      </c>
      <c r="U146" t="s">
        <v>3134</v>
      </c>
      <c r="V146" s="76" t="s">
        <v>3699</v>
      </c>
      <c r="W146" s="77">
        <v>2</v>
      </c>
    </row>
    <row r="147" spans="1:23" ht="15" customHeight="1">
      <c r="A147" s="71">
        <v>146</v>
      </c>
      <c r="B147" s="72">
        <v>7514</v>
      </c>
      <c r="C147" s="71">
        <v>18150</v>
      </c>
      <c r="D147" s="73">
        <v>18150</v>
      </c>
      <c r="E147" s="74" t="s">
        <v>3700</v>
      </c>
      <c r="F147" s="74" t="s">
        <v>286</v>
      </c>
      <c r="G147" s="74" t="s">
        <v>3128</v>
      </c>
      <c r="H147" s="74" t="s">
        <v>1214</v>
      </c>
      <c r="I147" s="74" t="s">
        <v>906</v>
      </c>
      <c r="J147" s="74" t="s">
        <v>551</v>
      </c>
      <c r="K147" s="74" t="s">
        <v>907</v>
      </c>
      <c r="L147" s="74" t="s">
        <v>282</v>
      </c>
      <c r="M147" s="75" t="s">
        <v>2906</v>
      </c>
      <c r="N147" s="74" t="s">
        <v>864</v>
      </c>
      <c r="O147" s="70" t="s">
        <v>3137</v>
      </c>
      <c r="P147" s="74" t="s">
        <v>865</v>
      </c>
      <c r="Q147" s="70" t="s">
        <v>1215</v>
      </c>
      <c r="R147" s="75" t="s">
        <v>3143</v>
      </c>
      <c r="S147" s="74" t="s">
        <v>3701</v>
      </c>
      <c r="T147" s="74" t="s">
        <v>3702</v>
      </c>
      <c r="U147" t="s">
        <v>3134</v>
      </c>
      <c r="V147" s="76" t="s">
        <v>3703</v>
      </c>
      <c r="W147" s="77">
        <v>3</v>
      </c>
    </row>
    <row r="148" spans="1:23" ht="15" customHeight="1">
      <c r="A148" s="71">
        <v>147</v>
      </c>
      <c r="B148" s="72">
        <v>6978</v>
      </c>
      <c r="C148" s="71">
        <v>76147</v>
      </c>
      <c r="D148" s="73">
        <v>76147</v>
      </c>
      <c r="E148" s="74" t="s">
        <v>3704</v>
      </c>
      <c r="F148" s="74" t="s">
        <v>356</v>
      </c>
      <c r="G148" s="74" t="s">
        <v>3128</v>
      </c>
      <c r="H148" s="74" t="s">
        <v>1216</v>
      </c>
      <c r="I148" s="74" t="s">
        <v>910</v>
      </c>
      <c r="J148" s="74" t="s">
        <v>3177</v>
      </c>
      <c r="K148" s="74" t="s">
        <v>911</v>
      </c>
      <c r="L148" s="74" t="s">
        <v>340</v>
      </c>
      <c r="M148" s="75" t="s">
        <v>2906</v>
      </c>
      <c r="N148" s="74" t="s">
        <v>864</v>
      </c>
      <c r="O148" s="70" t="s">
        <v>3137</v>
      </c>
      <c r="P148" s="74" t="s">
        <v>865</v>
      </c>
      <c r="Q148" s="70" t="s">
        <v>1217</v>
      </c>
      <c r="R148" s="75" t="s">
        <v>3194</v>
      </c>
      <c r="S148" s="74" t="s">
        <v>3705</v>
      </c>
      <c r="T148" s="74" t="s">
        <v>3706</v>
      </c>
      <c r="U148" t="s">
        <v>3134</v>
      </c>
      <c r="V148" s="76"/>
      <c r="W148" s="77">
        <v>3</v>
      </c>
    </row>
    <row r="149" spans="1:23" ht="15" customHeight="1">
      <c r="A149" s="71">
        <v>148</v>
      </c>
      <c r="B149" s="72">
        <v>6626</v>
      </c>
      <c r="C149" s="71">
        <v>73152</v>
      </c>
      <c r="D149" s="73">
        <v>73152</v>
      </c>
      <c r="E149" s="74" t="s">
        <v>3707</v>
      </c>
      <c r="F149" s="74" t="s">
        <v>305</v>
      </c>
      <c r="G149" s="74" t="s">
        <v>3128</v>
      </c>
      <c r="H149" s="74" t="s">
        <v>1218</v>
      </c>
      <c r="I149" s="74" t="s">
        <v>922</v>
      </c>
      <c r="J149" s="74" t="s">
        <v>297</v>
      </c>
      <c r="K149" s="74" t="s">
        <v>932</v>
      </c>
      <c r="L149" s="74" t="s">
        <v>282</v>
      </c>
      <c r="M149" s="75" t="s">
        <v>2907</v>
      </c>
      <c r="N149" s="74" t="s">
        <v>879</v>
      </c>
      <c r="O149" s="70" t="s">
        <v>3153</v>
      </c>
      <c r="P149" s="74" t="s">
        <v>3130</v>
      </c>
      <c r="Q149" s="70" t="s">
        <v>1219</v>
      </c>
      <c r="R149" s="75" t="s">
        <v>3143</v>
      </c>
      <c r="S149" s="74" t="s">
        <v>3708</v>
      </c>
      <c r="T149" s="74" t="s">
        <v>3709</v>
      </c>
      <c r="U149" t="s">
        <v>3150</v>
      </c>
      <c r="V149" s="76" t="s">
        <v>3710</v>
      </c>
      <c r="W149" s="77">
        <v>4</v>
      </c>
    </row>
    <row r="150" spans="1:23" ht="15" customHeight="1">
      <c r="A150" s="71">
        <v>149</v>
      </c>
      <c r="B150" s="72">
        <v>4509</v>
      </c>
      <c r="C150" s="71">
        <v>50150</v>
      </c>
      <c r="D150" s="73">
        <v>50150</v>
      </c>
      <c r="E150" s="74" t="s">
        <v>3711</v>
      </c>
      <c r="F150" s="74" t="s">
        <v>803</v>
      </c>
      <c r="G150" s="74" t="s">
        <v>3128</v>
      </c>
      <c r="H150" s="74" t="s">
        <v>1220</v>
      </c>
      <c r="I150" s="74" t="s">
        <v>868</v>
      </c>
      <c r="J150" s="74" t="s">
        <v>800</v>
      </c>
      <c r="K150" s="74" t="s">
        <v>869</v>
      </c>
      <c r="L150" s="74" t="s">
        <v>3</v>
      </c>
      <c r="M150" s="75" t="s">
        <v>2906</v>
      </c>
      <c r="N150" s="74" t="s">
        <v>864</v>
      </c>
      <c r="O150" s="70" t="s">
        <v>3137</v>
      </c>
      <c r="P150" s="74" t="s">
        <v>865</v>
      </c>
      <c r="Q150" s="70" t="s">
        <v>1221</v>
      </c>
      <c r="R150" s="75" t="s">
        <v>3143</v>
      </c>
      <c r="S150" s="74" t="s">
        <v>3712</v>
      </c>
      <c r="T150" s="74" t="s">
        <v>3713</v>
      </c>
      <c r="U150" s="86" t="s">
        <v>3150</v>
      </c>
      <c r="V150" s="76" t="s">
        <v>3714</v>
      </c>
      <c r="W150" s="77">
        <v>4</v>
      </c>
    </row>
    <row r="151" spans="1:23" ht="15" customHeight="1">
      <c r="A151" s="71">
        <v>150</v>
      </c>
      <c r="B151" s="72">
        <v>1321</v>
      </c>
      <c r="C151" s="71">
        <v>5154</v>
      </c>
      <c r="D151" s="73">
        <v>5154</v>
      </c>
      <c r="E151" s="74" t="s">
        <v>3715</v>
      </c>
      <c r="F151" s="74" t="s">
        <v>428</v>
      </c>
      <c r="G151" s="74" t="s">
        <v>3128</v>
      </c>
      <c r="H151" s="74" t="s">
        <v>1222</v>
      </c>
      <c r="I151" s="74" t="s">
        <v>856</v>
      </c>
      <c r="J151" s="74" t="s">
        <v>523</v>
      </c>
      <c r="K151" s="74" t="s">
        <v>1018</v>
      </c>
      <c r="L151" s="74" t="s">
        <v>405</v>
      </c>
      <c r="M151" s="75" t="s">
        <v>2906</v>
      </c>
      <c r="N151" s="74" t="s">
        <v>864</v>
      </c>
      <c r="O151" s="70" t="s">
        <v>3137</v>
      </c>
      <c r="P151" s="74" t="s">
        <v>865</v>
      </c>
      <c r="Q151" s="70" t="s">
        <v>1223</v>
      </c>
      <c r="R151" s="75" t="s">
        <v>3131</v>
      </c>
      <c r="S151" s="74" t="s">
        <v>3716</v>
      </c>
      <c r="T151" s="74" t="s">
        <v>3717</v>
      </c>
      <c r="U151" t="s">
        <v>3134</v>
      </c>
      <c r="V151" s="76" t="s">
        <v>3718</v>
      </c>
      <c r="W151" s="77">
        <v>3</v>
      </c>
    </row>
    <row r="152" spans="1:23" ht="15" customHeight="1">
      <c r="A152" s="71">
        <v>151</v>
      </c>
      <c r="B152" s="72">
        <v>6012</v>
      </c>
      <c r="C152" s="71">
        <v>68001</v>
      </c>
      <c r="D152" s="73">
        <v>68001</v>
      </c>
      <c r="E152" s="74" t="s">
        <v>3527</v>
      </c>
      <c r="F152" s="74" t="s">
        <v>1224</v>
      </c>
      <c r="G152" s="74" t="s">
        <v>3128</v>
      </c>
      <c r="H152" s="74" t="s">
        <v>1118</v>
      </c>
      <c r="I152" s="74" t="s">
        <v>979</v>
      </c>
      <c r="J152" s="74" t="s">
        <v>137</v>
      </c>
      <c r="K152" s="74" t="s">
        <v>1069</v>
      </c>
      <c r="L152" s="74" t="s">
        <v>863</v>
      </c>
      <c r="M152" s="75" t="s">
        <v>2905</v>
      </c>
      <c r="N152" s="74" t="s">
        <v>858</v>
      </c>
      <c r="O152" s="70" t="s">
        <v>3129</v>
      </c>
      <c r="P152" s="74" t="s">
        <v>3130</v>
      </c>
      <c r="Q152" s="70" t="s">
        <v>1225</v>
      </c>
      <c r="R152" s="75" t="s">
        <v>3138</v>
      </c>
      <c r="S152" s="74" t="s">
        <v>3719</v>
      </c>
      <c r="T152" s="74" t="s">
        <v>3720</v>
      </c>
      <c r="U152" t="s">
        <v>3134</v>
      </c>
      <c r="V152" s="76"/>
      <c r="W152" s="77" t="s">
        <v>2913</v>
      </c>
    </row>
    <row r="153" spans="1:23" ht="15" customHeight="1">
      <c r="A153" s="71">
        <v>152</v>
      </c>
      <c r="B153" s="72">
        <v>5113</v>
      </c>
      <c r="C153" s="71">
        <v>54001</v>
      </c>
      <c r="D153" s="73">
        <v>54001</v>
      </c>
      <c r="E153" s="74" t="s">
        <v>3721</v>
      </c>
      <c r="F153" s="74" t="s">
        <v>1226</v>
      </c>
      <c r="G153" s="74" t="s">
        <v>3128</v>
      </c>
      <c r="H153" s="74" t="s">
        <v>1227</v>
      </c>
      <c r="I153" s="74" t="s">
        <v>861</v>
      </c>
      <c r="J153" s="74" t="s">
        <v>3320</v>
      </c>
      <c r="K153" s="74" t="s">
        <v>993</v>
      </c>
      <c r="L153" s="74" t="s">
        <v>863</v>
      </c>
      <c r="M153" s="75" t="s">
        <v>2905</v>
      </c>
      <c r="N153" s="74" t="s">
        <v>858</v>
      </c>
      <c r="O153" s="70" t="s">
        <v>3129</v>
      </c>
      <c r="P153" s="74" t="s">
        <v>3130</v>
      </c>
      <c r="Q153" s="70" t="s">
        <v>1228</v>
      </c>
      <c r="R153" s="75" t="s">
        <v>3138</v>
      </c>
      <c r="S153" s="74" t="s">
        <v>3722</v>
      </c>
      <c r="T153" s="74" t="s">
        <v>3723</v>
      </c>
      <c r="U153" t="s">
        <v>3134</v>
      </c>
      <c r="V153" s="76"/>
      <c r="W153" s="77">
        <v>5</v>
      </c>
    </row>
    <row r="154" spans="1:23" ht="15" customHeight="1">
      <c r="A154" s="71">
        <v>153</v>
      </c>
      <c r="B154" s="72">
        <v>3916</v>
      </c>
      <c r="C154" s="71">
        <v>41001</v>
      </c>
      <c r="D154" s="73">
        <v>41001</v>
      </c>
      <c r="E154" s="74" t="s">
        <v>3724</v>
      </c>
      <c r="F154" s="74" t="s">
        <v>1229</v>
      </c>
      <c r="G154" s="74" t="s">
        <v>3128</v>
      </c>
      <c r="H154" s="74" t="s">
        <v>1230</v>
      </c>
      <c r="I154" s="74" t="s">
        <v>877</v>
      </c>
      <c r="J154" s="74" t="s">
        <v>551</v>
      </c>
      <c r="K154" s="74" t="s">
        <v>903</v>
      </c>
      <c r="L154" s="74" t="s">
        <v>282</v>
      </c>
      <c r="M154" s="75" t="s">
        <v>2905</v>
      </c>
      <c r="N154" s="74" t="s">
        <v>858</v>
      </c>
      <c r="O154" s="70" t="s">
        <v>3129</v>
      </c>
      <c r="P154" s="74" t="s">
        <v>3130</v>
      </c>
      <c r="Q154" s="70" t="s">
        <v>1231</v>
      </c>
      <c r="R154" s="75" t="s">
        <v>3143</v>
      </c>
      <c r="S154" s="74" t="s">
        <v>3725</v>
      </c>
      <c r="T154" s="74" t="s">
        <v>3726</v>
      </c>
      <c r="U154" t="s">
        <v>3134</v>
      </c>
      <c r="V154" s="76"/>
      <c r="W154" s="77">
        <v>5</v>
      </c>
    </row>
    <row r="155" spans="1:23" ht="15" customHeight="1">
      <c r="A155" s="71">
        <v>154</v>
      </c>
      <c r="B155" s="72">
        <v>5704</v>
      </c>
      <c r="C155" s="71">
        <v>66001</v>
      </c>
      <c r="D155" s="73">
        <v>66001</v>
      </c>
      <c r="E155" s="74" t="s">
        <v>3727</v>
      </c>
      <c r="F155" s="74" t="s">
        <v>1232</v>
      </c>
      <c r="G155" s="74" t="s">
        <v>3128</v>
      </c>
      <c r="H155" s="74" t="s">
        <v>1233</v>
      </c>
      <c r="I155" s="74" t="s">
        <v>964</v>
      </c>
      <c r="J155" s="74" t="s">
        <v>3177</v>
      </c>
      <c r="K155" s="74" t="s">
        <v>381</v>
      </c>
      <c r="L155" s="74" t="s">
        <v>340</v>
      </c>
      <c r="M155" s="75" t="s">
        <v>2910</v>
      </c>
      <c r="N155" s="74" t="s">
        <v>864</v>
      </c>
      <c r="O155" s="70" t="s">
        <v>3253</v>
      </c>
      <c r="P155" s="74" t="s">
        <v>865</v>
      </c>
      <c r="Q155" s="70" t="s">
        <v>1234</v>
      </c>
      <c r="R155" s="75" t="s">
        <v>3178</v>
      </c>
      <c r="S155" s="74" t="s">
        <v>3262</v>
      </c>
      <c r="T155" s="74" t="s">
        <v>3728</v>
      </c>
      <c r="U155" t="s">
        <v>3134</v>
      </c>
      <c r="V155" s="76"/>
      <c r="W155" s="77">
        <v>5</v>
      </c>
    </row>
    <row r="156" spans="1:23" ht="15" customHeight="1">
      <c r="A156" s="71">
        <v>155</v>
      </c>
      <c r="B156" s="72">
        <v>6315</v>
      </c>
      <c r="C156" s="71">
        <v>70001</v>
      </c>
      <c r="D156" s="73">
        <v>70001</v>
      </c>
      <c r="E156" s="74" t="s">
        <v>3729</v>
      </c>
      <c r="F156" s="74" t="s">
        <v>1235</v>
      </c>
      <c r="G156" s="74" t="s">
        <v>3128</v>
      </c>
      <c r="H156" s="74" t="s">
        <v>1236</v>
      </c>
      <c r="I156" s="74" t="s">
        <v>1125</v>
      </c>
      <c r="J156" s="74" t="s">
        <v>644</v>
      </c>
      <c r="K156" s="74" t="s">
        <v>643</v>
      </c>
      <c r="L156" s="74" t="s">
        <v>12</v>
      </c>
      <c r="M156" s="75" t="s">
        <v>2910</v>
      </c>
      <c r="N156" s="74" t="s">
        <v>864</v>
      </c>
      <c r="O156" s="70" t="s">
        <v>3253</v>
      </c>
      <c r="P156" s="74" t="s">
        <v>865</v>
      </c>
      <c r="Q156" s="70" t="s">
        <v>1237</v>
      </c>
      <c r="R156" s="75" t="s">
        <v>3158</v>
      </c>
      <c r="S156" s="74" t="s">
        <v>3730</v>
      </c>
      <c r="T156" s="74" t="s">
        <v>3731</v>
      </c>
      <c r="U156" t="s">
        <v>3134</v>
      </c>
      <c r="V156" s="76" t="s">
        <v>3732</v>
      </c>
      <c r="W156" s="77">
        <v>2</v>
      </c>
    </row>
    <row r="157" spans="1:23" ht="15" customHeight="1">
      <c r="A157" s="71">
        <v>156</v>
      </c>
      <c r="B157" s="72">
        <v>10</v>
      </c>
      <c r="C157" s="71">
        <v>11001</v>
      </c>
      <c r="D157" s="73">
        <v>11001</v>
      </c>
      <c r="E157" s="74" t="s">
        <v>3733</v>
      </c>
      <c r="F157" s="74" t="s">
        <v>1238</v>
      </c>
      <c r="G157" s="74" t="s">
        <v>3128</v>
      </c>
      <c r="H157" s="74" t="s">
        <v>1080</v>
      </c>
      <c r="I157" s="74" t="s">
        <v>1081</v>
      </c>
      <c r="J157" s="74" t="s">
        <v>3167</v>
      </c>
      <c r="K157" s="74" t="s">
        <v>798</v>
      </c>
      <c r="L157" s="74" t="s">
        <v>3</v>
      </c>
      <c r="M157" s="75" t="s">
        <v>2917</v>
      </c>
      <c r="N157" s="74" t="s">
        <v>864</v>
      </c>
      <c r="O157" s="70" t="s">
        <v>3501</v>
      </c>
      <c r="P157" s="74" t="s">
        <v>865</v>
      </c>
      <c r="Q157" s="70" t="s">
        <v>1239</v>
      </c>
      <c r="R157" s="75" t="s">
        <v>3168</v>
      </c>
      <c r="S157" s="74">
        <v>5997075</v>
      </c>
      <c r="T157" s="74" t="s">
        <v>3734</v>
      </c>
      <c r="U157" t="s">
        <v>3134</v>
      </c>
      <c r="V157" s="76" t="s">
        <v>3735</v>
      </c>
      <c r="W157" s="77">
        <v>5</v>
      </c>
    </row>
    <row r="158" spans="1:23" ht="15" customHeight="1">
      <c r="A158" s="71">
        <v>157</v>
      </c>
      <c r="B158" s="72">
        <v>1323</v>
      </c>
      <c r="C158" s="71">
        <v>5001</v>
      </c>
      <c r="D158" s="73">
        <v>5001</v>
      </c>
      <c r="E158" s="74" t="s">
        <v>3736</v>
      </c>
      <c r="F158" s="74" t="s">
        <v>1240</v>
      </c>
      <c r="G158" s="74" t="s">
        <v>3128</v>
      </c>
      <c r="H158" s="74" t="s">
        <v>1241</v>
      </c>
      <c r="I158" s="74" t="s">
        <v>856</v>
      </c>
      <c r="J158" s="74" t="s">
        <v>406</v>
      </c>
      <c r="K158" s="74" t="s">
        <v>1063</v>
      </c>
      <c r="L158" s="74" t="s">
        <v>405</v>
      </c>
      <c r="M158" s="75" t="s">
        <v>2911</v>
      </c>
      <c r="N158" s="74" t="s">
        <v>864</v>
      </c>
      <c r="O158" s="70" t="s">
        <v>3458</v>
      </c>
      <c r="P158" s="74" t="s">
        <v>865</v>
      </c>
      <c r="Q158" s="70" t="s">
        <v>1242</v>
      </c>
      <c r="R158" s="75" t="s">
        <v>3131</v>
      </c>
      <c r="S158" s="74" t="s">
        <v>3737</v>
      </c>
      <c r="T158" s="74" t="s">
        <v>3738</v>
      </c>
      <c r="U158" t="s">
        <v>3134</v>
      </c>
      <c r="V158" s="76" t="s">
        <v>3739</v>
      </c>
      <c r="W158" s="77">
        <v>5</v>
      </c>
    </row>
    <row r="159" spans="1:23" ht="15" customHeight="1">
      <c r="A159" s="71">
        <v>158</v>
      </c>
      <c r="B159" s="72">
        <v>2715</v>
      </c>
      <c r="C159" s="71">
        <v>23162</v>
      </c>
      <c r="D159" s="73">
        <v>23162</v>
      </c>
      <c r="E159" s="74" t="s">
        <v>3740</v>
      </c>
      <c r="F159" s="74" t="s">
        <v>543</v>
      </c>
      <c r="G159" s="74" t="s">
        <v>3128</v>
      </c>
      <c r="H159" s="74" t="s">
        <v>1243</v>
      </c>
      <c r="I159" s="74" t="s">
        <v>1017</v>
      </c>
      <c r="J159" s="74" t="s">
        <v>523</v>
      </c>
      <c r="K159" s="74" t="s">
        <v>996</v>
      </c>
      <c r="L159" s="74" t="s">
        <v>405</v>
      </c>
      <c r="M159" s="75" t="s">
        <v>2906</v>
      </c>
      <c r="N159" s="74" t="s">
        <v>864</v>
      </c>
      <c r="O159" s="70" t="s">
        <v>3137</v>
      </c>
      <c r="P159" s="74" t="s">
        <v>865</v>
      </c>
      <c r="Q159" s="70" t="s">
        <v>1244</v>
      </c>
      <c r="R159" s="75" t="s">
        <v>3131</v>
      </c>
      <c r="S159" s="74" t="s">
        <v>3741</v>
      </c>
      <c r="T159" s="74" t="s">
        <v>3742</v>
      </c>
      <c r="U159" t="s">
        <v>3134</v>
      </c>
      <c r="V159" s="76" t="s">
        <v>3743</v>
      </c>
      <c r="W159" s="77">
        <v>3</v>
      </c>
    </row>
    <row r="160" spans="1:23" ht="15" customHeight="1">
      <c r="A160" s="71">
        <v>159</v>
      </c>
      <c r="B160" s="72">
        <v>6037</v>
      </c>
      <c r="C160" s="71">
        <v>68162</v>
      </c>
      <c r="D160" s="73">
        <v>68162</v>
      </c>
      <c r="E160" s="74" t="s">
        <v>3744</v>
      </c>
      <c r="F160" s="74" t="s">
        <v>148</v>
      </c>
      <c r="G160" s="74" t="s">
        <v>3128</v>
      </c>
      <c r="H160" s="74" t="s">
        <v>1245</v>
      </c>
      <c r="I160" s="74" t="s">
        <v>979</v>
      </c>
      <c r="J160" s="74" t="s">
        <v>3320</v>
      </c>
      <c r="K160" s="74" t="s">
        <v>1141</v>
      </c>
      <c r="L160" s="74" t="s">
        <v>863</v>
      </c>
      <c r="M160" s="75" t="s">
        <v>2906</v>
      </c>
      <c r="N160" s="74" t="s">
        <v>864</v>
      </c>
      <c r="O160" s="70" t="s">
        <v>3137</v>
      </c>
      <c r="P160" s="74" t="s">
        <v>865</v>
      </c>
      <c r="Q160" s="70" t="s">
        <v>1246</v>
      </c>
      <c r="R160" s="75" t="s">
        <v>3138</v>
      </c>
      <c r="S160" s="74" t="s">
        <v>3745</v>
      </c>
      <c r="T160" s="74" t="s">
        <v>3746</v>
      </c>
      <c r="U160" t="s">
        <v>3150</v>
      </c>
      <c r="V160" s="76" t="s">
        <v>3747</v>
      </c>
      <c r="W160" s="77">
        <v>4</v>
      </c>
    </row>
    <row r="161" spans="1:23" ht="15" customHeight="1">
      <c r="A161" s="71">
        <v>160</v>
      </c>
      <c r="B161" s="72">
        <v>4203</v>
      </c>
      <c r="C161" s="71">
        <v>47161</v>
      </c>
      <c r="D161" s="73">
        <v>47161</v>
      </c>
      <c r="E161" s="74" t="s">
        <v>3748</v>
      </c>
      <c r="F161" s="74" t="s">
        <v>23</v>
      </c>
      <c r="G161" s="74" t="s">
        <v>3128</v>
      </c>
      <c r="H161" s="74" t="s">
        <v>1247</v>
      </c>
      <c r="I161" s="74" t="s">
        <v>973</v>
      </c>
      <c r="J161" s="74" t="s">
        <v>3107</v>
      </c>
      <c r="K161" s="74" t="s">
        <v>974</v>
      </c>
      <c r="L161" s="74" t="s">
        <v>12</v>
      </c>
      <c r="M161" s="75" t="s">
        <v>2906</v>
      </c>
      <c r="N161" s="74" t="s">
        <v>864</v>
      </c>
      <c r="O161" s="70" t="s">
        <v>3137</v>
      </c>
      <c r="P161" s="74" t="s">
        <v>865</v>
      </c>
      <c r="Q161" s="70" t="s">
        <v>1248</v>
      </c>
      <c r="R161" s="75" t="s">
        <v>3158</v>
      </c>
      <c r="S161" s="74" t="s">
        <v>3749</v>
      </c>
      <c r="T161" s="74" t="s">
        <v>3750</v>
      </c>
      <c r="U161" t="s">
        <v>3150</v>
      </c>
      <c r="V161" s="76" t="s">
        <v>3751</v>
      </c>
      <c r="W161" s="77">
        <v>5</v>
      </c>
    </row>
    <row r="162" spans="1:23" ht="15" customHeight="1">
      <c r="A162" s="71">
        <v>161</v>
      </c>
      <c r="B162" s="72">
        <v>4845</v>
      </c>
      <c r="C162" s="71">
        <v>52240</v>
      </c>
      <c r="D162" s="73">
        <v>52240</v>
      </c>
      <c r="E162" s="74" t="s">
        <v>3752</v>
      </c>
      <c r="F162" s="74" t="s">
        <v>1249</v>
      </c>
      <c r="G162" s="74" t="s">
        <v>3128</v>
      </c>
      <c r="H162" s="74" t="s">
        <v>1250</v>
      </c>
      <c r="I162" s="74" t="s">
        <v>939</v>
      </c>
      <c r="J162" s="74" t="s">
        <v>588</v>
      </c>
      <c r="K162" s="74" t="s">
        <v>940</v>
      </c>
      <c r="L162" s="74" t="s">
        <v>220</v>
      </c>
      <c r="M162" s="75" t="s">
        <v>2907</v>
      </c>
      <c r="N162" s="74" t="s">
        <v>879</v>
      </c>
      <c r="O162" s="70" t="s">
        <v>3153</v>
      </c>
      <c r="P162" s="74" t="s">
        <v>3130</v>
      </c>
      <c r="Q162" s="70" t="s">
        <v>1251</v>
      </c>
      <c r="R162" s="75" t="s">
        <v>3194</v>
      </c>
      <c r="S162" s="74" t="s">
        <v>3753</v>
      </c>
      <c r="T162" s="74" t="s">
        <v>3754</v>
      </c>
      <c r="U162" t="s">
        <v>3150</v>
      </c>
      <c r="V162" s="76"/>
      <c r="W162" s="77">
        <v>5</v>
      </c>
    </row>
    <row r="163" spans="1:23" ht="15" customHeight="1">
      <c r="A163" s="71">
        <v>162</v>
      </c>
      <c r="B163" s="72">
        <v>3120</v>
      </c>
      <c r="C163" s="71">
        <v>25168</v>
      </c>
      <c r="D163" s="73">
        <v>25168</v>
      </c>
      <c r="E163" s="74" t="s">
        <v>3755</v>
      </c>
      <c r="F163" s="74" t="s">
        <v>61</v>
      </c>
      <c r="G163" s="74" t="s">
        <v>3128</v>
      </c>
      <c r="H163" s="74" t="s">
        <v>1252</v>
      </c>
      <c r="I163" s="74" t="s">
        <v>889</v>
      </c>
      <c r="J163" s="74" t="s">
        <v>3167</v>
      </c>
      <c r="K163" s="74" t="s">
        <v>890</v>
      </c>
      <c r="L163" s="74" t="s">
        <v>3</v>
      </c>
      <c r="M163" s="75" t="s">
        <v>2910</v>
      </c>
      <c r="N163" s="74" t="s">
        <v>864</v>
      </c>
      <c r="O163" s="70" t="s">
        <v>3253</v>
      </c>
      <c r="P163" s="74" t="s">
        <v>865</v>
      </c>
      <c r="Q163" s="70" t="s">
        <v>1253</v>
      </c>
      <c r="R163" s="75" t="s">
        <v>3168</v>
      </c>
      <c r="S163" s="74">
        <v>8461129</v>
      </c>
      <c r="T163" s="74" t="s">
        <v>3756</v>
      </c>
      <c r="U163" t="s">
        <v>3150</v>
      </c>
      <c r="V163" s="76" t="s">
        <v>3757</v>
      </c>
      <c r="W163" s="77">
        <v>5</v>
      </c>
    </row>
    <row r="164" spans="1:23" ht="15" customHeight="1">
      <c r="A164" s="71">
        <v>163</v>
      </c>
      <c r="B164" s="72">
        <v>6613</v>
      </c>
      <c r="C164" s="71">
        <v>73168</v>
      </c>
      <c r="D164" s="73">
        <v>73168</v>
      </c>
      <c r="E164" s="74" t="s">
        <v>3758</v>
      </c>
      <c r="F164" s="74" t="s">
        <v>306</v>
      </c>
      <c r="G164" s="74" t="s">
        <v>3128</v>
      </c>
      <c r="H164" s="74" t="s">
        <v>1254</v>
      </c>
      <c r="I164" s="74" t="s">
        <v>922</v>
      </c>
      <c r="J164" s="74" t="s">
        <v>297</v>
      </c>
      <c r="K164" s="74" t="s">
        <v>923</v>
      </c>
      <c r="L164" s="74" t="s">
        <v>282</v>
      </c>
      <c r="M164" s="75" t="s">
        <v>2906</v>
      </c>
      <c r="N164" s="74" t="s">
        <v>864</v>
      </c>
      <c r="O164" s="70" t="s">
        <v>3137</v>
      </c>
      <c r="P164" s="74" t="s">
        <v>865</v>
      </c>
      <c r="Q164" s="70" t="s">
        <v>1255</v>
      </c>
      <c r="R164" s="75" t="s">
        <v>3143</v>
      </c>
      <c r="S164" s="74" t="s">
        <v>3759</v>
      </c>
      <c r="T164" s="74" t="s">
        <v>3760</v>
      </c>
      <c r="U164" t="s">
        <v>3134</v>
      </c>
      <c r="V164" s="76" t="s">
        <v>3761</v>
      </c>
      <c r="W164" s="77">
        <v>2</v>
      </c>
    </row>
    <row r="165" spans="1:23" ht="15" customHeight="1">
      <c r="A165" s="71">
        <v>164</v>
      </c>
      <c r="B165" s="72">
        <v>6014</v>
      </c>
      <c r="C165" s="71">
        <v>68167</v>
      </c>
      <c r="D165" s="73">
        <v>68167</v>
      </c>
      <c r="E165" s="74" t="s">
        <v>3762</v>
      </c>
      <c r="F165" s="74" t="s">
        <v>1256</v>
      </c>
      <c r="G165" s="74" t="s">
        <v>3128</v>
      </c>
      <c r="H165" s="74" t="s">
        <v>1257</v>
      </c>
      <c r="I165" s="74" t="s">
        <v>979</v>
      </c>
      <c r="J165" s="74" t="s">
        <v>137</v>
      </c>
      <c r="K165" s="74" t="s">
        <v>980</v>
      </c>
      <c r="L165" s="74" t="s">
        <v>863</v>
      </c>
      <c r="M165" s="75" t="s">
        <v>2906</v>
      </c>
      <c r="N165" s="74" t="s">
        <v>864</v>
      </c>
      <c r="O165" s="70" t="s">
        <v>3137</v>
      </c>
      <c r="P165" s="74" t="s">
        <v>865</v>
      </c>
      <c r="Q165" s="70" t="s">
        <v>1258</v>
      </c>
      <c r="R165" s="75" t="s">
        <v>3138</v>
      </c>
      <c r="S165" s="74" t="s">
        <v>3719</v>
      </c>
      <c r="T165" s="74" t="s">
        <v>3763</v>
      </c>
      <c r="U165" t="s">
        <v>3134</v>
      </c>
      <c r="V165" s="76"/>
      <c r="W165" s="77">
        <v>5</v>
      </c>
    </row>
    <row r="166" spans="1:23" ht="15" customHeight="1">
      <c r="A166" s="71">
        <v>165</v>
      </c>
      <c r="B166" s="72">
        <v>920</v>
      </c>
      <c r="C166" s="71">
        <v>25175</v>
      </c>
      <c r="D166" s="73">
        <v>25175</v>
      </c>
      <c r="E166" s="74" t="s">
        <v>3764</v>
      </c>
      <c r="F166" s="74" t="s">
        <v>62</v>
      </c>
      <c r="G166" s="74" t="s">
        <v>3128</v>
      </c>
      <c r="H166" s="74" t="s">
        <v>1259</v>
      </c>
      <c r="I166" s="74" t="s">
        <v>889</v>
      </c>
      <c r="J166" s="74" t="s">
        <v>3167</v>
      </c>
      <c r="K166" s="74" t="s">
        <v>798</v>
      </c>
      <c r="L166" s="74" t="s">
        <v>3</v>
      </c>
      <c r="M166" s="75" t="s">
        <v>2909</v>
      </c>
      <c r="N166" s="74" t="s">
        <v>864</v>
      </c>
      <c r="O166" s="70" t="s">
        <v>3248</v>
      </c>
      <c r="P166" s="74" t="s">
        <v>865</v>
      </c>
      <c r="Q166" s="70" t="s">
        <v>1260</v>
      </c>
      <c r="R166" s="75" t="s">
        <v>3168</v>
      </c>
      <c r="S166" s="74" t="s">
        <v>3765</v>
      </c>
      <c r="T166" s="74" t="s">
        <v>3766</v>
      </c>
      <c r="U166" t="s">
        <v>3134</v>
      </c>
      <c r="V166" s="76" t="s">
        <v>3767</v>
      </c>
      <c r="W166" s="77">
        <v>3</v>
      </c>
    </row>
    <row r="167" spans="1:23" ht="15" customHeight="1">
      <c r="A167" s="71">
        <v>166</v>
      </c>
      <c r="B167" s="72">
        <v>1325</v>
      </c>
      <c r="C167" s="71">
        <v>5172</v>
      </c>
      <c r="D167" s="73">
        <v>5172</v>
      </c>
      <c r="E167" s="74" t="s">
        <v>3768</v>
      </c>
      <c r="F167" s="74" t="s">
        <v>494</v>
      </c>
      <c r="G167" s="74" t="s">
        <v>3128</v>
      </c>
      <c r="H167" s="74" t="s">
        <v>1261</v>
      </c>
      <c r="I167" s="74" t="s">
        <v>856</v>
      </c>
      <c r="J167" s="74" t="s">
        <v>406</v>
      </c>
      <c r="K167" s="74" t="s">
        <v>874</v>
      </c>
      <c r="L167" s="74" t="s">
        <v>405</v>
      </c>
      <c r="M167" s="75" t="s">
        <v>2906</v>
      </c>
      <c r="N167" s="74" t="s">
        <v>864</v>
      </c>
      <c r="O167" s="70" t="s">
        <v>3137</v>
      </c>
      <c r="P167" s="74" t="s">
        <v>865</v>
      </c>
      <c r="Q167" s="70" t="s">
        <v>1262</v>
      </c>
      <c r="R167" s="75" t="s">
        <v>3131</v>
      </c>
      <c r="S167" s="74" t="s">
        <v>3769</v>
      </c>
      <c r="T167" s="74" t="s">
        <v>3770</v>
      </c>
      <c r="U167" t="s">
        <v>3134</v>
      </c>
      <c r="V167" s="76" t="s">
        <v>3771</v>
      </c>
      <c r="W167" s="77">
        <v>3</v>
      </c>
    </row>
    <row r="168" spans="1:23" ht="15" customHeight="1">
      <c r="A168" s="71">
        <v>167</v>
      </c>
      <c r="B168" s="72">
        <v>2721</v>
      </c>
      <c r="C168" s="71">
        <v>23168</v>
      </c>
      <c r="D168" s="73">
        <v>23168</v>
      </c>
      <c r="E168" s="74" t="s">
        <v>3772</v>
      </c>
      <c r="F168" s="74" t="s">
        <v>149</v>
      </c>
      <c r="G168" s="74" t="s">
        <v>3128</v>
      </c>
      <c r="H168" s="74" t="s">
        <v>1263</v>
      </c>
      <c r="I168" s="74" t="s">
        <v>1017</v>
      </c>
      <c r="J168" s="74" t="s">
        <v>523</v>
      </c>
      <c r="K168" s="74" t="s">
        <v>996</v>
      </c>
      <c r="L168" s="74" t="s">
        <v>405</v>
      </c>
      <c r="M168" s="75" t="s">
        <v>2909</v>
      </c>
      <c r="N168" s="74" t="s">
        <v>864</v>
      </c>
      <c r="O168" s="70" t="s">
        <v>3248</v>
      </c>
      <c r="P168" s="74" t="s">
        <v>865</v>
      </c>
      <c r="Q168" s="70" t="s">
        <v>1264</v>
      </c>
      <c r="R168" s="75" t="s">
        <v>3131</v>
      </c>
      <c r="S168" s="74" t="s">
        <v>3773</v>
      </c>
      <c r="T168" s="74" t="s">
        <v>3774</v>
      </c>
      <c r="U168" t="s">
        <v>3150</v>
      </c>
      <c r="V168" s="76" t="s">
        <v>3775</v>
      </c>
      <c r="W168" s="77">
        <v>5</v>
      </c>
    </row>
    <row r="169" spans="1:23" ht="15" customHeight="1">
      <c r="A169" s="71">
        <v>168</v>
      </c>
      <c r="B169" s="72">
        <v>6045</v>
      </c>
      <c r="C169" s="71">
        <v>68176</v>
      </c>
      <c r="D169" s="73">
        <v>68176</v>
      </c>
      <c r="E169" s="74" t="s">
        <v>3776</v>
      </c>
      <c r="F169" s="74" t="s">
        <v>149</v>
      </c>
      <c r="G169" s="74" t="s">
        <v>3128</v>
      </c>
      <c r="H169" s="74" t="s">
        <v>1265</v>
      </c>
      <c r="I169" s="74" t="s">
        <v>979</v>
      </c>
      <c r="J169" s="74" t="s">
        <v>137</v>
      </c>
      <c r="K169" s="74" t="s">
        <v>980</v>
      </c>
      <c r="L169" s="74" t="s">
        <v>863</v>
      </c>
      <c r="M169" s="75" t="s">
        <v>2906</v>
      </c>
      <c r="N169" s="74" t="s">
        <v>864</v>
      </c>
      <c r="O169" s="70" t="s">
        <v>3137</v>
      </c>
      <c r="P169" s="74" t="s">
        <v>865</v>
      </c>
      <c r="Q169" s="70" t="s">
        <v>1266</v>
      </c>
      <c r="R169" s="75" t="s">
        <v>3138</v>
      </c>
      <c r="S169" s="74" t="s">
        <v>3777</v>
      </c>
      <c r="T169" s="74" t="s">
        <v>3778</v>
      </c>
      <c r="U169" t="s">
        <v>3150</v>
      </c>
      <c r="V169" s="76" t="s">
        <v>3779</v>
      </c>
      <c r="W169" s="77">
        <v>5</v>
      </c>
    </row>
    <row r="170" spans="1:23" ht="15" customHeight="1">
      <c r="A170" s="71">
        <v>169</v>
      </c>
      <c r="B170" s="72">
        <v>2416</v>
      </c>
      <c r="C170" s="71">
        <v>20175</v>
      </c>
      <c r="D170" s="73">
        <v>20175</v>
      </c>
      <c r="E170" s="74" t="s">
        <v>3780</v>
      </c>
      <c r="F170" s="74" t="s">
        <v>773</v>
      </c>
      <c r="G170" s="74" t="s">
        <v>3128</v>
      </c>
      <c r="H170" s="74" t="s">
        <v>1267</v>
      </c>
      <c r="I170" s="74" t="s">
        <v>893</v>
      </c>
      <c r="J170" s="74" t="s">
        <v>3107</v>
      </c>
      <c r="K170" s="74" t="s">
        <v>1012</v>
      </c>
      <c r="L170" s="74" t="s">
        <v>12</v>
      </c>
      <c r="M170" s="75" t="s">
        <v>2906</v>
      </c>
      <c r="N170" s="74" t="s">
        <v>864</v>
      </c>
      <c r="O170" s="70" t="s">
        <v>3137</v>
      </c>
      <c r="P170" s="74" t="s">
        <v>865</v>
      </c>
      <c r="Q170" s="70" t="s">
        <v>1268</v>
      </c>
      <c r="R170" s="75" t="s">
        <v>3158</v>
      </c>
      <c r="S170" s="74" t="s">
        <v>3781</v>
      </c>
      <c r="T170" s="74" t="s">
        <v>3782</v>
      </c>
      <c r="U170" t="s">
        <v>3150</v>
      </c>
      <c r="V170" s="76" t="s">
        <v>3783</v>
      </c>
      <c r="W170" s="77">
        <v>4</v>
      </c>
    </row>
    <row r="171" spans="1:23" ht="15" customHeight="1">
      <c r="A171" s="71">
        <v>170</v>
      </c>
      <c r="B171" s="72">
        <v>5115</v>
      </c>
      <c r="C171" s="71">
        <v>54172</v>
      </c>
      <c r="D171" s="73">
        <v>54172</v>
      </c>
      <c r="E171" s="74" t="s">
        <v>3784</v>
      </c>
      <c r="F171" s="74" t="s">
        <v>264</v>
      </c>
      <c r="G171" s="74" t="s">
        <v>3128</v>
      </c>
      <c r="H171" s="74" t="s">
        <v>1269</v>
      </c>
      <c r="I171" s="74" t="s">
        <v>861</v>
      </c>
      <c r="J171" s="74" t="s">
        <v>3320</v>
      </c>
      <c r="K171" s="74" t="s">
        <v>993</v>
      </c>
      <c r="L171" s="74" t="s">
        <v>863</v>
      </c>
      <c r="M171" s="75" t="s">
        <v>2907</v>
      </c>
      <c r="N171" s="74" t="s">
        <v>879</v>
      </c>
      <c r="O171" s="70" t="s">
        <v>3153</v>
      </c>
      <c r="P171" s="74" t="s">
        <v>3130</v>
      </c>
      <c r="Q171" s="70" t="s">
        <v>1270</v>
      </c>
      <c r="R171" s="75" t="s">
        <v>3138</v>
      </c>
      <c r="S171" s="74" t="s">
        <v>3785</v>
      </c>
      <c r="T171" s="74" t="s">
        <v>3786</v>
      </c>
      <c r="U171" t="s">
        <v>3134</v>
      </c>
      <c r="V171" s="76" t="s">
        <v>3787</v>
      </c>
      <c r="W171" s="77">
        <v>3</v>
      </c>
    </row>
    <row r="172" spans="1:23" ht="15" customHeight="1">
      <c r="A172" s="71">
        <v>171</v>
      </c>
      <c r="B172" s="72">
        <v>1512</v>
      </c>
      <c r="C172" s="71">
        <v>15172</v>
      </c>
      <c r="D172" s="73">
        <v>15172</v>
      </c>
      <c r="E172" s="74" t="s">
        <v>3788</v>
      </c>
      <c r="F172" s="74" t="s">
        <v>677</v>
      </c>
      <c r="G172" s="74" t="s">
        <v>3128</v>
      </c>
      <c r="H172" s="74" t="s">
        <v>1271</v>
      </c>
      <c r="I172" s="74" t="s">
        <v>969</v>
      </c>
      <c r="J172" s="74" t="s">
        <v>671</v>
      </c>
      <c r="K172" s="74" t="s">
        <v>1176</v>
      </c>
      <c r="L172" s="74" t="s">
        <v>670</v>
      </c>
      <c r="M172" s="75" t="s">
        <v>2907</v>
      </c>
      <c r="N172" s="74" t="s">
        <v>879</v>
      </c>
      <c r="O172" s="70" t="s">
        <v>3153</v>
      </c>
      <c r="P172" s="74" t="s">
        <v>3130</v>
      </c>
      <c r="Q172" s="70" t="s">
        <v>1272</v>
      </c>
      <c r="R172" s="75" t="s">
        <v>3143</v>
      </c>
      <c r="S172" s="74" t="s">
        <v>3789</v>
      </c>
      <c r="T172" s="74" t="s">
        <v>3790</v>
      </c>
      <c r="U172" t="s">
        <v>3150</v>
      </c>
      <c r="V172" s="76" t="s">
        <v>3791</v>
      </c>
      <c r="W172" s="77">
        <v>4</v>
      </c>
    </row>
    <row r="173" spans="1:23" ht="15" customHeight="1">
      <c r="A173" s="71">
        <v>172</v>
      </c>
      <c r="B173" s="72">
        <v>6074</v>
      </c>
      <c r="C173" s="71">
        <v>68179</v>
      </c>
      <c r="D173" s="73">
        <v>68179</v>
      </c>
      <c r="E173" s="74" t="s">
        <v>3792</v>
      </c>
      <c r="F173" s="74" t="s">
        <v>678</v>
      </c>
      <c r="G173" s="74" t="s">
        <v>3128</v>
      </c>
      <c r="H173" s="74" t="s">
        <v>1273</v>
      </c>
      <c r="I173" s="74" t="s">
        <v>979</v>
      </c>
      <c r="J173" s="74" t="s">
        <v>671</v>
      </c>
      <c r="K173" s="74" t="s">
        <v>1035</v>
      </c>
      <c r="L173" s="74" t="s">
        <v>670</v>
      </c>
      <c r="M173" s="75" t="s">
        <v>2906</v>
      </c>
      <c r="N173" s="74" t="s">
        <v>864</v>
      </c>
      <c r="O173" s="70" t="s">
        <v>3137</v>
      </c>
      <c r="P173" s="74" t="s">
        <v>865</v>
      </c>
      <c r="Q173" s="70" t="s">
        <v>1274</v>
      </c>
      <c r="R173" s="75" t="s">
        <v>3138</v>
      </c>
      <c r="S173" s="74" t="s">
        <v>3793</v>
      </c>
      <c r="T173" s="74" t="s">
        <v>3794</v>
      </c>
      <c r="U173" t="s">
        <v>3150</v>
      </c>
      <c r="V173" s="76"/>
      <c r="W173" s="77">
        <v>5</v>
      </c>
    </row>
    <row r="174" spans="1:23" ht="15" customHeight="1">
      <c r="A174" s="71">
        <v>173</v>
      </c>
      <c r="B174" s="72">
        <v>1530</v>
      </c>
      <c r="C174" s="71">
        <v>15176</v>
      </c>
      <c r="D174" s="73">
        <v>15176</v>
      </c>
      <c r="E174" s="74" t="s">
        <v>3795</v>
      </c>
      <c r="F174" s="74" t="s">
        <v>679</v>
      </c>
      <c r="G174" s="74" t="s">
        <v>3128</v>
      </c>
      <c r="H174" s="74" t="s">
        <v>1275</v>
      </c>
      <c r="I174" s="74" t="s">
        <v>969</v>
      </c>
      <c r="J174" s="74" t="s">
        <v>671</v>
      </c>
      <c r="K174" s="74" t="s">
        <v>1276</v>
      </c>
      <c r="L174" s="74" t="s">
        <v>670</v>
      </c>
      <c r="M174" s="75" t="s">
        <v>2906</v>
      </c>
      <c r="N174" s="74" t="s">
        <v>864</v>
      </c>
      <c r="O174" s="70" t="s">
        <v>3137</v>
      </c>
      <c r="P174" s="74" t="s">
        <v>865</v>
      </c>
      <c r="Q174" s="70" t="s">
        <v>1277</v>
      </c>
      <c r="R174" s="75" t="s">
        <v>3143</v>
      </c>
      <c r="S174" s="74" t="s">
        <v>3796</v>
      </c>
      <c r="T174" s="74" t="s">
        <v>3797</v>
      </c>
      <c r="U174" t="s">
        <v>3134</v>
      </c>
      <c r="V174" s="76" t="s">
        <v>3798</v>
      </c>
      <c r="W174" s="77">
        <v>1</v>
      </c>
    </row>
    <row r="175" spans="1:23" ht="15" customHeight="1">
      <c r="A175" s="71">
        <v>174</v>
      </c>
      <c r="B175" s="72">
        <v>2422</v>
      </c>
      <c r="C175" s="71">
        <v>20178</v>
      </c>
      <c r="D175" s="73">
        <v>20178</v>
      </c>
      <c r="E175" s="74" t="s">
        <v>3799</v>
      </c>
      <c r="F175" s="74" t="s">
        <v>774</v>
      </c>
      <c r="G175" s="74" t="s">
        <v>3128</v>
      </c>
      <c r="H175" s="74" t="s">
        <v>1278</v>
      </c>
      <c r="I175" s="74" t="s">
        <v>893</v>
      </c>
      <c r="J175" s="74" t="s">
        <v>3107</v>
      </c>
      <c r="K175" s="74" t="s">
        <v>1012</v>
      </c>
      <c r="L175" s="74" t="s">
        <v>12</v>
      </c>
      <c r="M175" s="75" t="s">
        <v>2906</v>
      </c>
      <c r="N175" s="74" t="s">
        <v>864</v>
      </c>
      <c r="O175" s="70" t="s">
        <v>3137</v>
      </c>
      <c r="P175" s="74" t="s">
        <v>865</v>
      </c>
      <c r="Q175" s="70" t="s">
        <v>1279</v>
      </c>
      <c r="R175" s="75" t="s">
        <v>3158</v>
      </c>
      <c r="S175" s="74" t="s">
        <v>3800</v>
      </c>
      <c r="T175" s="74" t="s">
        <v>3801</v>
      </c>
      <c r="U175" t="s">
        <v>3134</v>
      </c>
      <c r="V175" s="76"/>
      <c r="W175" s="77">
        <v>4</v>
      </c>
    </row>
    <row r="176" spans="1:23" ht="15" customHeight="1">
      <c r="A176" s="71">
        <v>175</v>
      </c>
      <c r="B176" s="72">
        <v>1514</v>
      </c>
      <c r="C176" s="71">
        <v>15180</v>
      </c>
      <c r="D176" s="73">
        <v>15180</v>
      </c>
      <c r="E176" s="74" t="s">
        <v>3802</v>
      </c>
      <c r="F176" s="74" t="s">
        <v>680</v>
      </c>
      <c r="G176" s="74" t="s">
        <v>3128</v>
      </c>
      <c r="H176" s="74" t="s">
        <v>1280</v>
      </c>
      <c r="I176" s="74" t="s">
        <v>969</v>
      </c>
      <c r="J176" s="74" t="s">
        <v>671</v>
      </c>
      <c r="K176" s="74" t="s">
        <v>1072</v>
      </c>
      <c r="L176" s="74" t="s">
        <v>670</v>
      </c>
      <c r="M176" s="75" t="s">
        <v>2906</v>
      </c>
      <c r="N176" s="74" t="s">
        <v>864</v>
      </c>
      <c r="O176" s="70" t="s">
        <v>3137</v>
      </c>
      <c r="P176" s="74" t="s">
        <v>865</v>
      </c>
      <c r="Q176" s="70" t="s">
        <v>1281</v>
      </c>
      <c r="R176" s="75" t="s">
        <v>3143</v>
      </c>
      <c r="S176" s="74" t="s">
        <v>3803</v>
      </c>
      <c r="T176" s="74" t="s">
        <v>3804</v>
      </c>
      <c r="U176" t="s">
        <v>3150</v>
      </c>
      <c r="V176" s="76" t="s">
        <v>3805</v>
      </c>
      <c r="W176" s="77">
        <v>5</v>
      </c>
    </row>
    <row r="177" spans="1:23" ht="15" customHeight="1">
      <c r="A177" s="71">
        <v>176</v>
      </c>
      <c r="B177" s="72">
        <v>1518</v>
      </c>
      <c r="C177" s="71">
        <v>15183</v>
      </c>
      <c r="D177" s="73">
        <v>15183</v>
      </c>
      <c r="E177" s="74" t="s">
        <v>3806</v>
      </c>
      <c r="F177" s="74" t="s">
        <v>681</v>
      </c>
      <c r="G177" s="74" t="s">
        <v>3128</v>
      </c>
      <c r="H177" s="74" t="s">
        <v>1282</v>
      </c>
      <c r="I177" s="74" t="s">
        <v>969</v>
      </c>
      <c r="J177" s="74" t="s">
        <v>671</v>
      </c>
      <c r="K177" s="74" t="s">
        <v>1072</v>
      </c>
      <c r="L177" s="74" t="s">
        <v>670</v>
      </c>
      <c r="M177" s="75" t="s">
        <v>2906</v>
      </c>
      <c r="N177" s="74" t="s">
        <v>864</v>
      </c>
      <c r="O177" s="70" t="s">
        <v>3137</v>
      </c>
      <c r="P177" s="74" t="s">
        <v>865</v>
      </c>
      <c r="Q177" s="70" t="s">
        <v>1283</v>
      </c>
      <c r="R177" s="75" t="s">
        <v>3143</v>
      </c>
      <c r="S177" s="74" t="s">
        <v>3807</v>
      </c>
      <c r="T177" s="74" t="s">
        <v>3808</v>
      </c>
      <c r="U177" t="s">
        <v>3150</v>
      </c>
      <c r="V177" s="76"/>
      <c r="W177" s="77">
        <v>4</v>
      </c>
    </row>
    <row r="178" spans="1:23" ht="15" customHeight="1">
      <c r="A178" s="71">
        <v>177</v>
      </c>
      <c r="B178" s="72">
        <v>5122</v>
      </c>
      <c r="C178" s="71">
        <v>54174</v>
      </c>
      <c r="D178" s="73">
        <v>54174</v>
      </c>
      <c r="E178" s="74" t="s">
        <v>3809</v>
      </c>
      <c r="F178" s="74" t="s">
        <v>265</v>
      </c>
      <c r="G178" s="74" t="s">
        <v>3128</v>
      </c>
      <c r="H178" s="74" t="s">
        <v>1284</v>
      </c>
      <c r="I178" s="74" t="s">
        <v>861</v>
      </c>
      <c r="J178" s="74" t="s">
        <v>3320</v>
      </c>
      <c r="K178" s="74" t="s">
        <v>1141</v>
      </c>
      <c r="L178" s="74" t="s">
        <v>863</v>
      </c>
      <c r="M178" s="75" t="s">
        <v>2905</v>
      </c>
      <c r="N178" s="74" t="s">
        <v>858</v>
      </c>
      <c r="O178" s="70" t="s">
        <v>3129</v>
      </c>
      <c r="P178" s="74" t="s">
        <v>3130</v>
      </c>
      <c r="Q178" s="70" t="s">
        <v>1285</v>
      </c>
      <c r="R178" s="75" t="s">
        <v>3138</v>
      </c>
      <c r="S178" s="74" t="s">
        <v>3810</v>
      </c>
      <c r="T178" s="74" t="s">
        <v>3811</v>
      </c>
      <c r="U178" t="s">
        <v>3150</v>
      </c>
      <c r="V178" s="76" t="s">
        <v>3812</v>
      </c>
      <c r="W178" s="77">
        <v>4</v>
      </c>
    </row>
    <row r="179" spans="1:23" ht="15" customHeight="1">
      <c r="A179" s="71">
        <v>178</v>
      </c>
      <c r="B179" s="72">
        <v>1520</v>
      </c>
      <c r="C179" s="71">
        <v>15185</v>
      </c>
      <c r="D179" s="73">
        <v>15185</v>
      </c>
      <c r="E179" s="74" t="s">
        <v>3813</v>
      </c>
      <c r="F179" s="74" t="s">
        <v>682</v>
      </c>
      <c r="G179" s="74" t="s">
        <v>3128</v>
      </c>
      <c r="H179" s="74" t="s">
        <v>1286</v>
      </c>
      <c r="I179" s="74" t="s">
        <v>969</v>
      </c>
      <c r="J179" s="74" t="s">
        <v>671</v>
      </c>
      <c r="K179" s="74" t="s">
        <v>1035</v>
      </c>
      <c r="L179" s="74" t="s">
        <v>670</v>
      </c>
      <c r="M179" s="75" t="s">
        <v>2906</v>
      </c>
      <c r="N179" s="74" t="s">
        <v>864</v>
      </c>
      <c r="O179" s="70" t="s">
        <v>3137</v>
      </c>
      <c r="P179" s="74" t="s">
        <v>865</v>
      </c>
      <c r="Q179" s="70" t="s">
        <v>1287</v>
      </c>
      <c r="R179" s="75" t="s">
        <v>3143</v>
      </c>
      <c r="S179" s="74" t="s">
        <v>3814</v>
      </c>
      <c r="T179" s="74" t="s">
        <v>3815</v>
      </c>
      <c r="U179" t="s">
        <v>3150</v>
      </c>
      <c r="V179" s="76"/>
      <c r="W179" s="77">
        <v>4</v>
      </c>
    </row>
    <row r="180" spans="1:23" ht="15" customHeight="1">
      <c r="A180" s="71">
        <v>179</v>
      </c>
      <c r="B180" s="72">
        <v>4205</v>
      </c>
      <c r="C180" s="71">
        <v>47170</v>
      </c>
      <c r="D180" s="73">
        <v>47170</v>
      </c>
      <c r="E180" s="74" t="s">
        <v>3816</v>
      </c>
      <c r="F180" s="74" t="s">
        <v>775</v>
      </c>
      <c r="G180" s="74" t="s">
        <v>3128</v>
      </c>
      <c r="H180" s="74" t="s">
        <v>1288</v>
      </c>
      <c r="I180" s="74" t="s">
        <v>973</v>
      </c>
      <c r="J180" s="74" t="s">
        <v>3107</v>
      </c>
      <c r="K180" s="74" t="s">
        <v>974</v>
      </c>
      <c r="L180" s="74" t="s">
        <v>12</v>
      </c>
      <c r="M180" s="75" t="s">
        <v>2906</v>
      </c>
      <c r="N180" s="74" t="s">
        <v>864</v>
      </c>
      <c r="O180" s="70" t="s">
        <v>3137</v>
      </c>
      <c r="P180" s="74" t="s">
        <v>865</v>
      </c>
      <c r="Q180" s="70" t="s">
        <v>1289</v>
      </c>
      <c r="R180" s="75" t="s">
        <v>3158</v>
      </c>
      <c r="S180" s="74" t="s">
        <v>3817</v>
      </c>
      <c r="T180" s="74" t="s">
        <v>3818</v>
      </c>
      <c r="U180" t="s">
        <v>3150</v>
      </c>
      <c r="V180" s="76"/>
      <c r="W180" s="77">
        <v>5</v>
      </c>
    </row>
    <row r="181" spans="1:23" ht="15" customHeight="1">
      <c r="A181" s="71">
        <v>180</v>
      </c>
      <c r="B181" s="72">
        <v>1515</v>
      </c>
      <c r="C181" s="71">
        <v>15236</v>
      </c>
      <c r="D181" s="73">
        <v>15236</v>
      </c>
      <c r="E181" s="74" t="s">
        <v>3819</v>
      </c>
      <c r="F181" s="74" t="s">
        <v>683</v>
      </c>
      <c r="G181" s="74" t="s">
        <v>3128</v>
      </c>
      <c r="H181" s="74" t="s">
        <v>1290</v>
      </c>
      <c r="I181" s="74" t="s">
        <v>969</v>
      </c>
      <c r="J181" s="74" t="s">
        <v>671</v>
      </c>
      <c r="K181" s="74" t="s">
        <v>1176</v>
      </c>
      <c r="L181" s="74" t="s">
        <v>670</v>
      </c>
      <c r="M181" s="75" t="s">
        <v>2906</v>
      </c>
      <c r="N181" s="74" t="s">
        <v>864</v>
      </c>
      <c r="O181" s="70" t="s">
        <v>3137</v>
      </c>
      <c r="P181" s="74" t="s">
        <v>865</v>
      </c>
      <c r="Q181" s="70" t="s">
        <v>1291</v>
      </c>
      <c r="R181" s="75" t="s">
        <v>3143</v>
      </c>
      <c r="S181" s="74" t="s">
        <v>3820</v>
      </c>
      <c r="T181" s="74" t="s">
        <v>3821</v>
      </c>
      <c r="U181" t="s">
        <v>3150</v>
      </c>
      <c r="V181" s="76"/>
      <c r="W181" s="77">
        <v>5</v>
      </c>
    </row>
    <row r="182" spans="1:23" ht="15" customHeight="1">
      <c r="A182" s="71">
        <v>181</v>
      </c>
      <c r="B182" s="72">
        <v>3116</v>
      </c>
      <c r="C182" s="71">
        <v>25181</v>
      </c>
      <c r="D182" s="73">
        <v>25181</v>
      </c>
      <c r="E182" s="74" t="s">
        <v>3822</v>
      </c>
      <c r="F182" s="74" t="s">
        <v>63</v>
      </c>
      <c r="G182" s="74" t="s">
        <v>3128</v>
      </c>
      <c r="H182" s="74" t="s">
        <v>1292</v>
      </c>
      <c r="I182" s="74" t="s">
        <v>889</v>
      </c>
      <c r="J182" s="74" t="s">
        <v>3167</v>
      </c>
      <c r="K182" s="74" t="s">
        <v>990</v>
      </c>
      <c r="L182" s="74" t="s">
        <v>3</v>
      </c>
      <c r="M182" s="75" t="s">
        <v>2909</v>
      </c>
      <c r="N182" s="74" t="s">
        <v>864</v>
      </c>
      <c r="O182" s="70" t="s">
        <v>3248</v>
      </c>
      <c r="P182" s="74" t="s">
        <v>865</v>
      </c>
      <c r="Q182" s="70" t="s">
        <v>1293</v>
      </c>
      <c r="R182" s="75" t="s">
        <v>3168</v>
      </c>
      <c r="S182" s="74" t="s">
        <v>3823</v>
      </c>
      <c r="T182" s="74" t="s">
        <v>3824</v>
      </c>
      <c r="U182" t="s">
        <v>3134</v>
      </c>
      <c r="V182" s="76" t="s">
        <v>3825</v>
      </c>
      <c r="W182" s="77">
        <v>2</v>
      </c>
    </row>
    <row r="183" spans="1:23" ht="15" customHeight="1">
      <c r="A183" s="71">
        <v>182</v>
      </c>
      <c r="B183" s="72">
        <v>3118</v>
      </c>
      <c r="C183" s="71">
        <v>25183</v>
      </c>
      <c r="D183" s="73">
        <v>25183</v>
      </c>
      <c r="E183" s="74" t="s">
        <v>3826</v>
      </c>
      <c r="F183" s="74" t="s">
        <v>64</v>
      </c>
      <c r="G183" s="74" t="s">
        <v>3128</v>
      </c>
      <c r="H183" s="74" t="s">
        <v>1294</v>
      </c>
      <c r="I183" s="74" t="s">
        <v>889</v>
      </c>
      <c r="J183" s="74" t="s">
        <v>3167</v>
      </c>
      <c r="K183" s="74" t="s">
        <v>1206</v>
      </c>
      <c r="L183" s="74" t="s">
        <v>3</v>
      </c>
      <c r="M183" s="75" t="s">
        <v>2909</v>
      </c>
      <c r="N183" s="74" t="s">
        <v>864</v>
      </c>
      <c r="O183" s="70" t="s">
        <v>3248</v>
      </c>
      <c r="P183" s="74" t="s">
        <v>865</v>
      </c>
      <c r="Q183" s="70" t="s">
        <v>1295</v>
      </c>
      <c r="R183" s="75" t="s">
        <v>3168</v>
      </c>
      <c r="S183" s="74" t="s">
        <v>3827</v>
      </c>
      <c r="T183" s="74" t="s">
        <v>3828</v>
      </c>
      <c r="U183" t="s">
        <v>3134</v>
      </c>
      <c r="V183" s="76" t="s">
        <v>3829</v>
      </c>
      <c r="W183" s="77">
        <v>3</v>
      </c>
    </row>
    <row r="184" spans="1:23" ht="15" customHeight="1">
      <c r="A184" s="71">
        <v>183</v>
      </c>
      <c r="B184" s="72">
        <v>4209</v>
      </c>
      <c r="C184" s="71">
        <v>47189</v>
      </c>
      <c r="D184" s="73">
        <v>47189</v>
      </c>
      <c r="E184" s="74" t="s">
        <v>3830</v>
      </c>
      <c r="F184" s="74" t="s">
        <v>24</v>
      </c>
      <c r="G184" s="74" t="s">
        <v>3128</v>
      </c>
      <c r="H184" s="74" t="s">
        <v>1296</v>
      </c>
      <c r="I184" s="74" t="s">
        <v>973</v>
      </c>
      <c r="J184" s="74" t="s">
        <v>3107</v>
      </c>
      <c r="K184" s="74" t="s">
        <v>974</v>
      </c>
      <c r="L184" s="74" t="s">
        <v>12</v>
      </c>
      <c r="M184" s="75" t="s">
        <v>2906</v>
      </c>
      <c r="N184" s="74" t="s">
        <v>864</v>
      </c>
      <c r="O184" s="70" t="s">
        <v>3137</v>
      </c>
      <c r="P184" s="74" t="s">
        <v>865</v>
      </c>
      <c r="Q184" s="70" t="s">
        <v>1297</v>
      </c>
      <c r="R184" s="75" t="s">
        <v>3158</v>
      </c>
      <c r="S184" s="74" t="s">
        <v>3831</v>
      </c>
      <c r="T184" s="74" t="s">
        <v>3832</v>
      </c>
      <c r="U184" t="s">
        <v>3134</v>
      </c>
      <c r="V184" s="76" t="s">
        <v>3833</v>
      </c>
      <c r="W184" s="77">
        <v>2</v>
      </c>
    </row>
    <row r="185" spans="1:23" ht="15" customHeight="1">
      <c r="A185" s="71">
        <v>184</v>
      </c>
      <c r="B185" s="72">
        <v>2719</v>
      </c>
      <c r="C185" s="71">
        <v>23189</v>
      </c>
      <c r="D185" s="73">
        <v>23189</v>
      </c>
      <c r="E185" s="74" t="s">
        <v>3834</v>
      </c>
      <c r="F185" s="74" t="s">
        <v>528</v>
      </c>
      <c r="G185" s="74" t="s">
        <v>3128</v>
      </c>
      <c r="H185" s="74" t="s">
        <v>1298</v>
      </c>
      <c r="I185" s="74" t="s">
        <v>1017</v>
      </c>
      <c r="J185" s="74" t="s">
        <v>523</v>
      </c>
      <c r="K185" s="74" t="s">
        <v>996</v>
      </c>
      <c r="L185" s="74" t="s">
        <v>405</v>
      </c>
      <c r="M185" s="75" t="s">
        <v>2906</v>
      </c>
      <c r="N185" s="74" t="s">
        <v>864</v>
      </c>
      <c r="O185" s="70" t="s">
        <v>3137</v>
      </c>
      <c r="P185" s="74" t="s">
        <v>865</v>
      </c>
      <c r="Q185" s="70" t="s">
        <v>1299</v>
      </c>
      <c r="R185" s="75" t="s">
        <v>3131</v>
      </c>
      <c r="S185" s="74" t="s">
        <v>3835</v>
      </c>
      <c r="T185" s="74" t="s">
        <v>3836</v>
      </c>
      <c r="U185" t="s">
        <v>3134</v>
      </c>
      <c r="V185" s="76" t="s">
        <v>3837</v>
      </c>
      <c r="W185" s="77">
        <v>4</v>
      </c>
    </row>
    <row r="186" spans="1:23" ht="15" customHeight="1">
      <c r="A186" s="71">
        <v>185</v>
      </c>
      <c r="B186" s="72">
        <v>6026</v>
      </c>
      <c r="C186" s="71">
        <v>68190</v>
      </c>
      <c r="D186" s="73">
        <v>68190</v>
      </c>
      <c r="E186" s="74" t="s">
        <v>3838</v>
      </c>
      <c r="F186" s="74" t="s">
        <v>150</v>
      </c>
      <c r="G186" s="74" t="s">
        <v>3128</v>
      </c>
      <c r="H186" s="74" t="s">
        <v>1300</v>
      </c>
      <c r="I186" s="74" t="s">
        <v>979</v>
      </c>
      <c r="J186" s="74" t="s">
        <v>137</v>
      </c>
      <c r="K186" s="74" t="s">
        <v>1043</v>
      </c>
      <c r="L186" s="74" t="s">
        <v>863</v>
      </c>
      <c r="M186" s="75" t="s">
        <v>2906</v>
      </c>
      <c r="N186" s="74" t="s">
        <v>864</v>
      </c>
      <c r="O186" s="70" t="s">
        <v>3137</v>
      </c>
      <c r="P186" s="74" t="s">
        <v>865</v>
      </c>
      <c r="Q186" s="70" t="s">
        <v>3839</v>
      </c>
      <c r="R186" s="75" t="s">
        <v>3138</v>
      </c>
      <c r="S186" s="74" t="s">
        <v>3840</v>
      </c>
      <c r="T186" s="74" t="s">
        <v>3841</v>
      </c>
      <c r="U186" t="s">
        <v>3134</v>
      </c>
      <c r="V186" s="76" t="s">
        <v>3842</v>
      </c>
      <c r="W186" s="77">
        <v>2</v>
      </c>
    </row>
    <row r="187" spans="1:23" ht="15" customHeight="1">
      <c r="A187" s="71">
        <v>186</v>
      </c>
      <c r="B187" s="72">
        <v>5415</v>
      </c>
      <c r="C187" s="71">
        <v>63190</v>
      </c>
      <c r="D187" s="73">
        <v>63190</v>
      </c>
      <c r="E187" s="74" t="s">
        <v>3843</v>
      </c>
      <c r="F187" s="74" t="s">
        <v>357</v>
      </c>
      <c r="G187" s="74" t="s">
        <v>3128</v>
      </c>
      <c r="H187" s="74" t="s">
        <v>1301</v>
      </c>
      <c r="I187" s="74" t="s">
        <v>1008</v>
      </c>
      <c r="J187" s="74" t="s">
        <v>3177</v>
      </c>
      <c r="K187" s="74" t="s">
        <v>1009</v>
      </c>
      <c r="L187" s="74" t="s">
        <v>340</v>
      </c>
      <c r="M187" s="75" t="s">
        <v>2906</v>
      </c>
      <c r="N187" s="74" t="s">
        <v>864</v>
      </c>
      <c r="O187" s="70" t="s">
        <v>3137</v>
      </c>
      <c r="P187" s="74" t="s">
        <v>865</v>
      </c>
      <c r="Q187" s="70" t="s">
        <v>1302</v>
      </c>
      <c r="R187" s="75" t="s">
        <v>3178</v>
      </c>
      <c r="S187" s="74" t="s">
        <v>3844</v>
      </c>
      <c r="T187" s="74" t="s">
        <v>3845</v>
      </c>
      <c r="U187" t="s">
        <v>3150</v>
      </c>
      <c r="V187" s="76" t="s">
        <v>3846</v>
      </c>
      <c r="W187" s="77">
        <v>4</v>
      </c>
    </row>
    <row r="188" spans="1:23" ht="15" customHeight="1">
      <c r="A188" s="71">
        <v>187</v>
      </c>
      <c r="B188" s="72">
        <v>1368</v>
      </c>
      <c r="C188" s="71">
        <v>5190</v>
      </c>
      <c r="D188" s="73">
        <v>5190</v>
      </c>
      <c r="E188" s="74" t="s">
        <v>3847</v>
      </c>
      <c r="F188" s="74" t="s">
        <v>430</v>
      </c>
      <c r="G188" s="74" t="s">
        <v>3128</v>
      </c>
      <c r="H188" s="74" t="s">
        <v>1303</v>
      </c>
      <c r="I188" s="74" t="s">
        <v>856</v>
      </c>
      <c r="J188" s="74" t="s">
        <v>406</v>
      </c>
      <c r="K188" s="74" t="s">
        <v>1195</v>
      </c>
      <c r="L188" s="74" t="s">
        <v>405</v>
      </c>
      <c r="M188" s="75" t="s">
        <v>2905</v>
      </c>
      <c r="N188" s="74" t="s">
        <v>858</v>
      </c>
      <c r="O188" s="70" t="s">
        <v>3129</v>
      </c>
      <c r="P188" s="74" t="s">
        <v>3130</v>
      </c>
      <c r="Q188" s="70" t="s">
        <v>1304</v>
      </c>
      <c r="R188" s="75" t="s">
        <v>3131</v>
      </c>
      <c r="S188" s="74" t="s">
        <v>3848</v>
      </c>
      <c r="T188" s="74" t="s">
        <v>3849</v>
      </c>
      <c r="U188" t="s">
        <v>3150</v>
      </c>
      <c r="V188" s="76" t="s">
        <v>3850</v>
      </c>
      <c r="W188" s="77">
        <v>4</v>
      </c>
    </row>
    <row r="189" spans="1:23" ht="15" customHeight="1">
      <c r="A189" s="71">
        <v>188</v>
      </c>
      <c r="B189" s="72">
        <v>1372</v>
      </c>
      <c r="C189" s="71">
        <v>5197</v>
      </c>
      <c r="D189" s="73">
        <v>5197</v>
      </c>
      <c r="E189" s="74" t="s">
        <v>3851</v>
      </c>
      <c r="F189" s="74" t="s">
        <v>431</v>
      </c>
      <c r="G189" s="74" t="s">
        <v>3128</v>
      </c>
      <c r="H189" s="74" t="s">
        <v>1305</v>
      </c>
      <c r="I189" s="74" t="s">
        <v>856</v>
      </c>
      <c r="J189" s="74" t="s">
        <v>406</v>
      </c>
      <c r="K189" s="74" t="s">
        <v>857</v>
      </c>
      <c r="L189" s="74" t="s">
        <v>405</v>
      </c>
      <c r="M189" s="75" t="s">
        <v>2905</v>
      </c>
      <c r="N189" s="74" t="s">
        <v>858</v>
      </c>
      <c r="O189" s="70" t="s">
        <v>3129</v>
      </c>
      <c r="P189" s="74" t="s">
        <v>3130</v>
      </c>
      <c r="Q189" s="70" t="s">
        <v>1306</v>
      </c>
      <c r="R189" s="75" t="s">
        <v>3131</v>
      </c>
      <c r="S189" s="74" t="s">
        <v>3852</v>
      </c>
      <c r="T189" s="74" t="s">
        <v>3853</v>
      </c>
      <c r="U189" t="s">
        <v>3150</v>
      </c>
      <c r="V189" s="76" t="s">
        <v>3854</v>
      </c>
      <c r="W189" s="77">
        <v>4</v>
      </c>
    </row>
    <row r="190" spans="1:23" ht="15" customHeight="1">
      <c r="A190" s="71">
        <v>189</v>
      </c>
      <c r="B190" s="72">
        <v>2408</v>
      </c>
      <c r="C190" s="71">
        <v>20013</v>
      </c>
      <c r="D190" s="73">
        <v>20013</v>
      </c>
      <c r="E190" s="74" t="s">
        <v>3855</v>
      </c>
      <c r="F190" s="74" t="s">
        <v>776</v>
      </c>
      <c r="G190" s="74" t="s">
        <v>3128</v>
      </c>
      <c r="H190" s="74" t="s">
        <v>1307</v>
      </c>
      <c r="I190" s="74" t="s">
        <v>893</v>
      </c>
      <c r="J190" s="74" t="s">
        <v>3107</v>
      </c>
      <c r="K190" s="74" t="s">
        <v>1012</v>
      </c>
      <c r="L190" s="74" t="s">
        <v>12</v>
      </c>
      <c r="M190" s="75" t="s">
        <v>2906</v>
      </c>
      <c r="N190" s="74" t="s">
        <v>864</v>
      </c>
      <c r="O190" s="70" t="s">
        <v>3137</v>
      </c>
      <c r="P190" s="74" t="s">
        <v>865</v>
      </c>
      <c r="Q190" s="70" t="s">
        <v>1308</v>
      </c>
      <c r="R190" s="75" t="s">
        <v>3158</v>
      </c>
      <c r="S190" s="74" t="s">
        <v>3856</v>
      </c>
      <c r="T190" s="74" t="s">
        <v>3857</v>
      </c>
      <c r="U190" t="s">
        <v>3134</v>
      </c>
      <c r="V190" s="76" t="s">
        <v>3858</v>
      </c>
      <c r="W190" s="77">
        <v>2</v>
      </c>
    </row>
    <row r="191" spans="1:23" ht="15" customHeight="1">
      <c r="A191" s="71">
        <v>190</v>
      </c>
      <c r="B191" s="72">
        <v>6631</v>
      </c>
      <c r="C191" s="71">
        <v>73200</v>
      </c>
      <c r="D191" s="73">
        <v>73200</v>
      </c>
      <c r="E191" s="74" t="s">
        <v>3859</v>
      </c>
      <c r="F191" s="74" t="s">
        <v>307</v>
      </c>
      <c r="G191" s="74" t="s">
        <v>3128</v>
      </c>
      <c r="H191" s="74" t="s">
        <v>1309</v>
      </c>
      <c r="I191" s="74" t="s">
        <v>922</v>
      </c>
      <c r="J191" s="74" t="s">
        <v>297</v>
      </c>
      <c r="K191" s="74" t="s">
        <v>1150</v>
      </c>
      <c r="L191" s="74" t="s">
        <v>282</v>
      </c>
      <c r="M191" s="75" t="s">
        <v>2906</v>
      </c>
      <c r="N191" s="74" t="s">
        <v>864</v>
      </c>
      <c r="O191" s="70" t="s">
        <v>3137</v>
      </c>
      <c r="P191" s="74" t="s">
        <v>865</v>
      </c>
      <c r="Q191" s="70" t="s">
        <v>1310</v>
      </c>
      <c r="R191" s="75" t="s">
        <v>3143</v>
      </c>
      <c r="S191" s="74" t="s">
        <v>3860</v>
      </c>
      <c r="T191" s="74" t="s">
        <v>3861</v>
      </c>
      <c r="U191" t="s">
        <v>3150</v>
      </c>
      <c r="V191" s="76" t="s">
        <v>3862</v>
      </c>
      <c r="W191" s="77">
        <v>5</v>
      </c>
    </row>
    <row r="192" spans="1:23" ht="15" customHeight="1">
      <c r="A192" s="71">
        <v>191</v>
      </c>
      <c r="B192" s="72">
        <v>3910</v>
      </c>
      <c r="C192" s="71">
        <v>41206</v>
      </c>
      <c r="D192" s="73">
        <v>41206</v>
      </c>
      <c r="E192" s="74" t="s">
        <v>3863</v>
      </c>
      <c r="F192" s="74" t="s">
        <v>558</v>
      </c>
      <c r="G192" s="74" t="s">
        <v>3128</v>
      </c>
      <c r="H192" s="74" t="s">
        <v>1311</v>
      </c>
      <c r="I192" s="74" t="s">
        <v>877</v>
      </c>
      <c r="J192" s="74" t="s">
        <v>551</v>
      </c>
      <c r="K192" s="74" t="s">
        <v>903</v>
      </c>
      <c r="L192" s="74" t="s">
        <v>282</v>
      </c>
      <c r="M192" s="75" t="s">
        <v>2907</v>
      </c>
      <c r="N192" s="74" t="s">
        <v>879</v>
      </c>
      <c r="O192" s="70" t="s">
        <v>3153</v>
      </c>
      <c r="P192" s="74" t="s">
        <v>3130</v>
      </c>
      <c r="Q192" s="70" t="s">
        <v>1312</v>
      </c>
      <c r="R192" s="75" t="s">
        <v>3143</v>
      </c>
      <c r="S192" s="74" t="s">
        <v>3864</v>
      </c>
      <c r="T192" s="74" t="s">
        <v>3865</v>
      </c>
      <c r="U192" t="s">
        <v>3150</v>
      </c>
      <c r="V192" s="76" t="s">
        <v>3866</v>
      </c>
      <c r="W192" s="77">
        <v>4</v>
      </c>
    </row>
    <row r="193" spans="1:23" ht="15" customHeight="1">
      <c r="A193" s="71">
        <v>192</v>
      </c>
      <c r="B193" s="72">
        <v>1401</v>
      </c>
      <c r="C193" s="71">
        <v>5206</v>
      </c>
      <c r="D193" s="73">
        <v>5206</v>
      </c>
      <c r="E193" s="74" t="s">
        <v>3867</v>
      </c>
      <c r="F193" s="74" t="s">
        <v>151</v>
      </c>
      <c r="G193" s="74" t="s">
        <v>3128</v>
      </c>
      <c r="H193" s="74" t="s">
        <v>1313</v>
      </c>
      <c r="I193" s="74" t="s">
        <v>856</v>
      </c>
      <c r="J193" s="74" t="s">
        <v>406</v>
      </c>
      <c r="K193" s="74" t="s">
        <v>857</v>
      </c>
      <c r="L193" s="74" t="s">
        <v>405</v>
      </c>
      <c r="M193" s="75" t="s">
        <v>2905</v>
      </c>
      <c r="N193" s="74" t="s">
        <v>858</v>
      </c>
      <c r="O193" s="70" t="s">
        <v>3129</v>
      </c>
      <c r="P193" s="74" t="s">
        <v>3130</v>
      </c>
      <c r="Q193" s="70" t="s">
        <v>1314</v>
      </c>
      <c r="R193" s="75" t="s">
        <v>3131</v>
      </c>
      <c r="S193" s="74" t="s">
        <v>3868</v>
      </c>
      <c r="T193" s="74" t="s">
        <v>3869</v>
      </c>
      <c r="U193" t="s">
        <v>3150</v>
      </c>
      <c r="V193" s="76"/>
      <c r="W193" s="77">
        <v>5</v>
      </c>
    </row>
    <row r="194" spans="1:23" ht="15" customHeight="1">
      <c r="A194" s="71">
        <v>193</v>
      </c>
      <c r="B194" s="72">
        <v>6039</v>
      </c>
      <c r="C194" s="71">
        <v>68207</v>
      </c>
      <c r="D194" s="73">
        <v>68207</v>
      </c>
      <c r="E194" s="74" t="s">
        <v>3870</v>
      </c>
      <c r="F194" s="74" t="s">
        <v>151</v>
      </c>
      <c r="G194" s="74" t="s">
        <v>3128</v>
      </c>
      <c r="H194" s="74" t="s">
        <v>1313</v>
      </c>
      <c r="I194" s="74" t="s">
        <v>979</v>
      </c>
      <c r="J194" s="74" t="s">
        <v>3320</v>
      </c>
      <c r="K194" s="74" t="s">
        <v>1141</v>
      </c>
      <c r="L194" s="74" t="s">
        <v>863</v>
      </c>
      <c r="M194" s="75" t="s">
        <v>2906</v>
      </c>
      <c r="N194" s="74" t="s">
        <v>864</v>
      </c>
      <c r="O194" s="70" t="s">
        <v>3137</v>
      </c>
      <c r="P194" s="74" t="s">
        <v>865</v>
      </c>
      <c r="Q194" s="70" t="s">
        <v>1315</v>
      </c>
      <c r="R194" s="75" t="s">
        <v>3138</v>
      </c>
      <c r="S194" s="74" t="s">
        <v>3871</v>
      </c>
      <c r="T194" s="74" t="s">
        <v>3872</v>
      </c>
      <c r="U194" t="s">
        <v>3150</v>
      </c>
      <c r="V194" s="76" t="s">
        <v>3873</v>
      </c>
      <c r="W194" s="77">
        <v>4</v>
      </c>
    </row>
    <row r="195" spans="1:23" ht="15" customHeight="1">
      <c r="A195" s="71">
        <v>194</v>
      </c>
      <c r="B195" s="72">
        <v>3320</v>
      </c>
      <c r="C195" s="71">
        <v>27205</v>
      </c>
      <c r="D195" s="73">
        <v>27205</v>
      </c>
      <c r="E195" s="74" t="s">
        <v>3874</v>
      </c>
      <c r="F195" s="74" t="s">
        <v>432</v>
      </c>
      <c r="G195" s="74" t="s">
        <v>3128</v>
      </c>
      <c r="H195" s="74" t="s">
        <v>1316</v>
      </c>
      <c r="I195" s="74" t="s">
        <v>873</v>
      </c>
      <c r="J195" s="74" t="s">
        <v>406</v>
      </c>
      <c r="K195" s="74" t="s">
        <v>874</v>
      </c>
      <c r="L195" s="74" t="s">
        <v>405</v>
      </c>
      <c r="M195" s="75" t="s">
        <v>2906</v>
      </c>
      <c r="N195" s="74" t="s">
        <v>864</v>
      </c>
      <c r="O195" s="70" t="s">
        <v>3137</v>
      </c>
      <c r="P195" s="74" t="s">
        <v>865</v>
      </c>
      <c r="Q195" s="70" t="s">
        <v>1317</v>
      </c>
      <c r="R195" s="75" t="s">
        <v>3131</v>
      </c>
      <c r="S195" s="74" t="s">
        <v>3875</v>
      </c>
      <c r="T195" s="74" t="s">
        <v>3876</v>
      </c>
      <c r="U195" t="s">
        <v>3150</v>
      </c>
      <c r="V195" s="76" t="s">
        <v>3877</v>
      </c>
      <c r="W195" s="77">
        <v>4</v>
      </c>
    </row>
    <row r="196" spans="1:23" ht="15" customHeight="1">
      <c r="A196" s="71">
        <v>195</v>
      </c>
      <c r="B196" s="72">
        <v>4884</v>
      </c>
      <c r="C196" s="71">
        <v>52207</v>
      </c>
      <c r="D196" s="73">
        <v>52207</v>
      </c>
      <c r="E196" s="74" t="s">
        <v>3878</v>
      </c>
      <c r="F196" s="74" t="s">
        <v>593</v>
      </c>
      <c r="G196" s="74" t="s">
        <v>3128</v>
      </c>
      <c r="H196" s="74" t="s">
        <v>1318</v>
      </c>
      <c r="I196" s="74" t="s">
        <v>939</v>
      </c>
      <c r="J196" s="74" t="s">
        <v>588</v>
      </c>
      <c r="K196" s="74" t="s">
        <v>940</v>
      </c>
      <c r="L196" s="74" t="s">
        <v>220</v>
      </c>
      <c r="M196" s="75" t="s">
        <v>2905</v>
      </c>
      <c r="N196" s="74" t="s">
        <v>858</v>
      </c>
      <c r="O196" s="70" t="s">
        <v>3129</v>
      </c>
      <c r="P196" s="74" t="s">
        <v>3130</v>
      </c>
      <c r="Q196" s="70" t="s">
        <v>1319</v>
      </c>
      <c r="R196" s="75" t="s">
        <v>3194</v>
      </c>
      <c r="S196" s="74" t="s">
        <v>3879</v>
      </c>
      <c r="T196" s="74" t="s">
        <v>3880</v>
      </c>
      <c r="U196" t="s">
        <v>3150</v>
      </c>
      <c r="V196" s="76"/>
      <c r="W196" s="77">
        <v>4</v>
      </c>
    </row>
    <row r="197" spans="1:23" ht="15" customHeight="1">
      <c r="A197" s="71">
        <v>196</v>
      </c>
      <c r="B197" s="72">
        <v>4818</v>
      </c>
      <c r="C197" s="71">
        <v>52210</v>
      </c>
      <c r="D197" s="73">
        <v>52210</v>
      </c>
      <c r="E197" s="74" t="s">
        <v>3881</v>
      </c>
      <c r="F197" s="74" t="s">
        <v>594</v>
      </c>
      <c r="G197" s="74" t="s">
        <v>3128</v>
      </c>
      <c r="H197" s="74" t="s">
        <v>1320</v>
      </c>
      <c r="I197" s="74" t="s">
        <v>939</v>
      </c>
      <c r="J197" s="74" t="s">
        <v>588</v>
      </c>
      <c r="K197" s="74" t="s">
        <v>1032</v>
      </c>
      <c r="L197" s="74" t="s">
        <v>220</v>
      </c>
      <c r="M197" s="75" t="s">
        <v>2906</v>
      </c>
      <c r="N197" s="74" t="s">
        <v>864</v>
      </c>
      <c r="O197" s="70" t="s">
        <v>3137</v>
      </c>
      <c r="P197" s="74" t="s">
        <v>865</v>
      </c>
      <c r="Q197" s="70" t="s">
        <v>2914</v>
      </c>
      <c r="R197" s="75" t="s">
        <v>3194</v>
      </c>
      <c r="S197" s="74" t="s">
        <v>3882</v>
      </c>
      <c r="T197" s="74" t="s">
        <v>3883</v>
      </c>
      <c r="U197" t="s">
        <v>3150</v>
      </c>
      <c r="V197" s="76"/>
      <c r="W197" s="77">
        <v>5</v>
      </c>
    </row>
    <row r="198" spans="1:23" ht="15" customHeight="1">
      <c r="A198" s="71">
        <v>197</v>
      </c>
      <c r="B198" s="72">
        <v>6041</v>
      </c>
      <c r="C198" s="71">
        <v>68211</v>
      </c>
      <c r="D198" s="73">
        <v>68211</v>
      </c>
      <c r="E198" s="74" t="s">
        <v>3884</v>
      </c>
      <c r="F198" s="74" t="s">
        <v>152</v>
      </c>
      <c r="G198" s="74" t="s">
        <v>3128</v>
      </c>
      <c r="H198" s="74" t="s">
        <v>1321</v>
      </c>
      <c r="I198" s="74" t="s">
        <v>979</v>
      </c>
      <c r="J198" s="74" t="s">
        <v>137</v>
      </c>
      <c r="K198" s="74" t="s">
        <v>980</v>
      </c>
      <c r="L198" s="74" t="s">
        <v>863</v>
      </c>
      <c r="M198" s="75" t="s">
        <v>2906</v>
      </c>
      <c r="N198" s="74" t="s">
        <v>864</v>
      </c>
      <c r="O198" s="70" t="s">
        <v>3137</v>
      </c>
      <c r="P198" s="74" t="s">
        <v>865</v>
      </c>
      <c r="Q198" s="70" t="s">
        <v>1322</v>
      </c>
      <c r="R198" s="75" t="s">
        <v>3138</v>
      </c>
      <c r="S198" s="74" t="s">
        <v>3885</v>
      </c>
      <c r="T198" s="74" t="s">
        <v>3886</v>
      </c>
      <c r="U198" t="s">
        <v>3150</v>
      </c>
      <c r="V198" s="76" t="s">
        <v>3887</v>
      </c>
      <c r="W198" s="77">
        <v>4</v>
      </c>
    </row>
    <row r="199" spans="1:23" ht="15" customHeight="1">
      <c r="A199" s="71">
        <v>198</v>
      </c>
      <c r="B199" s="72">
        <v>5116</v>
      </c>
      <c r="C199" s="71">
        <v>54206</v>
      </c>
      <c r="D199" s="73">
        <v>54206</v>
      </c>
      <c r="E199" s="74" t="s">
        <v>3888</v>
      </c>
      <c r="F199" s="74" t="s">
        <v>153</v>
      </c>
      <c r="G199" s="74" t="s">
        <v>3128</v>
      </c>
      <c r="H199" s="74" t="s">
        <v>1323</v>
      </c>
      <c r="I199" s="74" t="s">
        <v>861</v>
      </c>
      <c r="J199" s="74" t="s">
        <v>137</v>
      </c>
      <c r="K199" s="74" t="s">
        <v>862</v>
      </c>
      <c r="L199" s="74" t="s">
        <v>863</v>
      </c>
      <c r="M199" s="75" t="s">
        <v>2906</v>
      </c>
      <c r="N199" s="74" t="s">
        <v>864</v>
      </c>
      <c r="O199" s="70" t="s">
        <v>3137</v>
      </c>
      <c r="P199" s="74" t="s">
        <v>865</v>
      </c>
      <c r="Q199" s="70" t="s">
        <v>1324</v>
      </c>
      <c r="R199" s="75" t="s">
        <v>3138</v>
      </c>
      <c r="S199" s="74" t="s">
        <v>3889</v>
      </c>
      <c r="T199" s="74" t="s">
        <v>3890</v>
      </c>
      <c r="U199" t="s">
        <v>3150</v>
      </c>
      <c r="V199" s="76" t="s">
        <v>3891</v>
      </c>
      <c r="W199" s="77">
        <v>3</v>
      </c>
    </row>
    <row r="200" spans="1:23" ht="15" customHeight="1">
      <c r="A200" s="71">
        <v>199</v>
      </c>
      <c r="B200" s="72">
        <v>1355</v>
      </c>
      <c r="C200" s="71">
        <v>5212</v>
      </c>
      <c r="D200" s="73">
        <v>5212</v>
      </c>
      <c r="E200" s="74" t="s">
        <v>3892</v>
      </c>
      <c r="F200" s="74" t="s">
        <v>433</v>
      </c>
      <c r="G200" s="74" t="s">
        <v>3128</v>
      </c>
      <c r="H200" s="74" t="s">
        <v>1325</v>
      </c>
      <c r="I200" s="74" t="s">
        <v>856</v>
      </c>
      <c r="J200" s="74" t="s">
        <v>406</v>
      </c>
      <c r="K200" s="74" t="s">
        <v>1063</v>
      </c>
      <c r="L200" s="74" t="s">
        <v>405</v>
      </c>
      <c r="M200" s="75" t="s">
        <v>2906</v>
      </c>
      <c r="N200" s="74" t="s">
        <v>864</v>
      </c>
      <c r="O200" s="70" t="s">
        <v>3137</v>
      </c>
      <c r="P200" s="74" t="s">
        <v>865</v>
      </c>
      <c r="Q200" s="70" t="s">
        <v>1326</v>
      </c>
      <c r="R200" s="75" t="s">
        <v>3131</v>
      </c>
      <c r="S200" s="74" t="s">
        <v>3893</v>
      </c>
      <c r="T200" s="74" t="s">
        <v>3894</v>
      </c>
      <c r="U200" t="s">
        <v>3134</v>
      </c>
      <c r="V200" s="76" t="s">
        <v>3895</v>
      </c>
      <c r="W200" s="77">
        <v>4</v>
      </c>
    </row>
    <row r="201" spans="1:23" ht="15" customHeight="1">
      <c r="A201" s="71">
        <v>200</v>
      </c>
      <c r="B201" s="72">
        <v>5440</v>
      </c>
      <c r="C201" s="71">
        <v>63212</v>
      </c>
      <c r="D201" s="73">
        <v>63212</v>
      </c>
      <c r="E201" s="74" t="s">
        <v>3896</v>
      </c>
      <c r="F201" s="74" t="s">
        <v>358</v>
      </c>
      <c r="G201" s="74" t="s">
        <v>3128</v>
      </c>
      <c r="H201" s="74" t="s">
        <v>1017</v>
      </c>
      <c r="I201" s="74" t="s">
        <v>1008</v>
      </c>
      <c r="J201" s="74" t="s">
        <v>3177</v>
      </c>
      <c r="K201" s="74" t="s">
        <v>1009</v>
      </c>
      <c r="L201" s="74" t="s">
        <v>340</v>
      </c>
      <c r="M201" s="75" t="s">
        <v>2905</v>
      </c>
      <c r="N201" s="74" t="s">
        <v>858</v>
      </c>
      <c r="O201" s="70" t="s">
        <v>3129</v>
      </c>
      <c r="P201" s="74" t="s">
        <v>3130</v>
      </c>
      <c r="Q201" s="70" t="s">
        <v>1327</v>
      </c>
      <c r="R201" s="75" t="s">
        <v>3178</v>
      </c>
      <c r="S201" s="74" t="s">
        <v>3897</v>
      </c>
      <c r="T201" s="74" t="s">
        <v>3898</v>
      </c>
      <c r="U201" t="s">
        <v>3150</v>
      </c>
      <c r="V201" s="76"/>
      <c r="W201" s="77">
        <v>5</v>
      </c>
    </row>
    <row r="202" spans="1:23" ht="15" customHeight="1">
      <c r="A202" s="71">
        <v>201</v>
      </c>
      <c r="B202" s="72">
        <v>4805</v>
      </c>
      <c r="C202" s="71">
        <v>52215</v>
      </c>
      <c r="D202" s="73">
        <v>52215</v>
      </c>
      <c r="E202" s="74" t="s">
        <v>3899</v>
      </c>
      <c r="F202" s="74" t="s">
        <v>358</v>
      </c>
      <c r="G202" s="74" t="s">
        <v>3128</v>
      </c>
      <c r="H202" s="74" t="s">
        <v>1017</v>
      </c>
      <c r="I202" s="74" t="s">
        <v>939</v>
      </c>
      <c r="J202" s="74" t="s">
        <v>588</v>
      </c>
      <c r="K202" s="74" t="s">
        <v>1032</v>
      </c>
      <c r="L202" s="74" t="s">
        <v>220</v>
      </c>
      <c r="M202" s="75" t="s">
        <v>2907</v>
      </c>
      <c r="N202" s="74" t="s">
        <v>879</v>
      </c>
      <c r="O202" s="70" t="s">
        <v>3153</v>
      </c>
      <c r="P202" s="74" t="s">
        <v>3130</v>
      </c>
      <c r="Q202" s="70" t="s">
        <v>1328</v>
      </c>
      <c r="R202" s="75" t="s">
        <v>3194</v>
      </c>
      <c r="S202" s="74" t="s">
        <v>3900</v>
      </c>
      <c r="T202" s="74" t="s">
        <v>3901</v>
      </c>
      <c r="U202" t="s">
        <v>3150</v>
      </c>
      <c r="V202" s="76"/>
      <c r="W202" s="77">
        <v>4</v>
      </c>
    </row>
    <row r="203" spans="1:23" ht="15" customHeight="1">
      <c r="A203" s="71">
        <v>202</v>
      </c>
      <c r="B203" s="72">
        <v>2114</v>
      </c>
      <c r="C203" s="71">
        <v>19212</v>
      </c>
      <c r="D203" s="73">
        <v>19212</v>
      </c>
      <c r="E203" s="74" t="s">
        <v>3902</v>
      </c>
      <c r="F203" s="74" t="s">
        <v>228</v>
      </c>
      <c r="G203" s="74" t="s">
        <v>3128</v>
      </c>
      <c r="H203" s="74" t="s">
        <v>1329</v>
      </c>
      <c r="I203" s="74" t="s">
        <v>918</v>
      </c>
      <c r="J203" s="74" t="s">
        <v>221</v>
      </c>
      <c r="K203" s="74" t="s">
        <v>1075</v>
      </c>
      <c r="L203" s="74" t="s">
        <v>220</v>
      </c>
      <c r="M203" s="75" t="s">
        <v>2907</v>
      </c>
      <c r="N203" s="74" t="s">
        <v>879</v>
      </c>
      <c r="O203" s="70" t="s">
        <v>3153</v>
      </c>
      <c r="P203" s="74" t="s">
        <v>3130</v>
      </c>
      <c r="Q203" s="70" t="s">
        <v>1330</v>
      </c>
      <c r="R203" s="75" t="s">
        <v>3194</v>
      </c>
      <c r="S203" s="74" t="s">
        <v>3903</v>
      </c>
      <c r="T203" s="74" t="s">
        <v>3904</v>
      </c>
      <c r="U203" t="s">
        <v>3150</v>
      </c>
      <c r="V203" s="76" t="s">
        <v>3905</v>
      </c>
      <c r="W203" s="77">
        <v>4</v>
      </c>
    </row>
    <row r="204" spans="1:23" ht="15" customHeight="1">
      <c r="A204" s="71">
        <v>203</v>
      </c>
      <c r="B204" s="72">
        <v>6043</v>
      </c>
      <c r="C204" s="71">
        <v>68217</v>
      </c>
      <c r="D204" s="73">
        <v>68217</v>
      </c>
      <c r="E204" s="74" t="s">
        <v>3906</v>
      </c>
      <c r="F204" s="74" t="s">
        <v>154</v>
      </c>
      <c r="G204" s="74" t="s">
        <v>3128</v>
      </c>
      <c r="H204" s="74" t="s">
        <v>1331</v>
      </c>
      <c r="I204" s="74" t="s">
        <v>979</v>
      </c>
      <c r="J204" s="74" t="s">
        <v>137</v>
      </c>
      <c r="K204" s="74" t="s">
        <v>980</v>
      </c>
      <c r="L204" s="74" t="s">
        <v>863</v>
      </c>
      <c r="M204" s="75" t="s">
        <v>2906</v>
      </c>
      <c r="N204" s="74" t="s">
        <v>864</v>
      </c>
      <c r="O204" s="70" t="s">
        <v>3137</v>
      </c>
      <c r="P204" s="74" t="s">
        <v>865</v>
      </c>
      <c r="Q204" s="70" t="s">
        <v>1332</v>
      </c>
      <c r="R204" s="75" t="s">
        <v>3138</v>
      </c>
      <c r="S204" s="74" t="s">
        <v>3907</v>
      </c>
      <c r="T204" s="74" t="s">
        <v>3908</v>
      </c>
      <c r="U204" t="s">
        <v>3150</v>
      </c>
      <c r="V204" s="76"/>
      <c r="W204" s="77">
        <v>5</v>
      </c>
    </row>
    <row r="205" spans="1:23" ht="15" customHeight="1">
      <c r="A205" s="71">
        <v>204</v>
      </c>
      <c r="B205" s="72">
        <v>6314</v>
      </c>
      <c r="C205" s="71">
        <v>70215</v>
      </c>
      <c r="D205" s="73">
        <v>70215</v>
      </c>
      <c r="E205" s="74" t="s">
        <v>3909</v>
      </c>
      <c r="F205" s="74" t="s">
        <v>648</v>
      </c>
      <c r="G205" s="74" t="s">
        <v>3128</v>
      </c>
      <c r="H205" s="74" t="s">
        <v>1333</v>
      </c>
      <c r="I205" s="74" t="s">
        <v>1125</v>
      </c>
      <c r="J205" s="74" t="s">
        <v>644</v>
      </c>
      <c r="K205" s="74" t="s">
        <v>643</v>
      </c>
      <c r="L205" s="74" t="s">
        <v>12</v>
      </c>
      <c r="M205" s="75" t="s">
        <v>2906</v>
      </c>
      <c r="N205" s="74" t="s">
        <v>864</v>
      </c>
      <c r="O205" s="70" t="s">
        <v>3137</v>
      </c>
      <c r="P205" s="74" t="s">
        <v>865</v>
      </c>
      <c r="Q205" s="70" t="s">
        <v>1334</v>
      </c>
      <c r="R205" s="75" t="s">
        <v>3158</v>
      </c>
      <c r="S205" s="74" t="s">
        <v>3910</v>
      </c>
      <c r="T205" s="74" t="s">
        <v>3911</v>
      </c>
      <c r="U205" t="s">
        <v>3134</v>
      </c>
      <c r="V205" s="76" t="s">
        <v>3912</v>
      </c>
      <c r="W205" s="77">
        <v>4</v>
      </c>
    </row>
    <row r="206" spans="1:23" ht="15" customHeight="1">
      <c r="A206" s="71">
        <v>205</v>
      </c>
      <c r="B206" s="72">
        <v>1522</v>
      </c>
      <c r="C206" s="71">
        <v>15218</v>
      </c>
      <c r="D206" s="73">
        <v>15218</v>
      </c>
      <c r="E206" s="74" t="s">
        <v>3913</v>
      </c>
      <c r="F206" s="74" t="s">
        <v>684</v>
      </c>
      <c r="G206" s="74" t="s">
        <v>3128</v>
      </c>
      <c r="H206" s="74" t="s">
        <v>1335</v>
      </c>
      <c r="I206" s="74" t="s">
        <v>969</v>
      </c>
      <c r="J206" s="74" t="s">
        <v>671</v>
      </c>
      <c r="K206" s="74" t="s">
        <v>1072</v>
      </c>
      <c r="L206" s="74" t="s">
        <v>670</v>
      </c>
      <c r="M206" s="75" t="s">
        <v>2906</v>
      </c>
      <c r="N206" s="74" t="s">
        <v>864</v>
      </c>
      <c r="O206" s="70" t="s">
        <v>3137</v>
      </c>
      <c r="P206" s="74" t="s">
        <v>865</v>
      </c>
      <c r="Q206" s="70" t="s">
        <v>1336</v>
      </c>
      <c r="R206" s="75" t="s">
        <v>3138</v>
      </c>
      <c r="S206" s="74" t="s">
        <v>3914</v>
      </c>
      <c r="T206" s="74" t="s">
        <v>3915</v>
      </c>
      <c r="U206" t="s">
        <v>3150</v>
      </c>
      <c r="V206" s="76"/>
      <c r="W206" s="77">
        <v>5</v>
      </c>
    </row>
    <row r="207" spans="1:23" ht="15" customHeight="1">
      <c r="A207" s="71">
        <v>206</v>
      </c>
      <c r="B207" s="72">
        <v>6633</v>
      </c>
      <c r="C207" s="71">
        <v>73217</v>
      </c>
      <c r="D207" s="73">
        <v>73217</v>
      </c>
      <c r="E207" s="74" t="s">
        <v>3916</v>
      </c>
      <c r="F207" s="74" t="s">
        <v>308</v>
      </c>
      <c r="G207" s="74" t="s">
        <v>3128</v>
      </c>
      <c r="H207" s="74" t="s">
        <v>1337</v>
      </c>
      <c r="I207" s="74" t="s">
        <v>922</v>
      </c>
      <c r="J207" s="74" t="s">
        <v>297</v>
      </c>
      <c r="K207" s="74" t="s">
        <v>923</v>
      </c>
      <c r="L207" s="74" t="s">
        <v>282</v>
      </c>
      <c r="M207" s="75" t="s">
        <v>2907</v>
      </c>
      <c r="N207" s="74" t="s">
        <v>879</v>
      </c>
      <c r="O207" s="70" t="s">
        <v>3153</v>
      </c>
      <c r="P207" s="74" t="s">
        <v>3130</v>
      </c>
      <c r="Q207" s="70" t="s">
        <v>1338</v>
      </c>
      <c r="R207" s="75" t="s">
        <v>3143</v>
      </c>
      <c r="S207" s="74" t="s">
        <v>3917</v>
      </c>
      <c r="T207" s="74" t="s">
        <v>3918</v>
      </c>
      <c r="U207" t="s">
        <v>3150</v>
      </c>
      <c r="V207" s="76" t="s">
        <v>3919</v>
      </c>
      <c r="W207" s="77">
        <v>4</v>
      </c>
    </row>
    <row r="208" spans="1:23" ht="15" customHeight="1">
      <c r="A208" s="71">
        <v>207</v>
      </c>
      <c r="B208" s="72">
        <v>7310</v>
      </c>
      <c r="C208" s="71">
        <v>81220</v>
      </c>
      <c r="D208" s="73">
        <v>81220</v>
      </c>
      <c r="E208" s="74" t="s">
        <v>3920</v>
      </c>
      <c r="F208" s="74" t="s">
        <v>6</v>
      </c>
      <c r="G208" s="74" t="s">
        <v>3128</v>
      </c>
      <c r="H208" s="74" t="s">
        <v>1339</v>
      </c>
      <c r="I208" s="74" t="s">
        <v>982</v>
      </c>
      <c r="J208" s="74" t="s">
        <v>3167</v>
      </c>
      <c r="K208" s="74" t="s">
        <v>4</v>
      </c>
      <c r="L208" s="74" t="s">
        <v>3</v>
      </c>
      <c r="M208" s="75" t="s">
        <v>2906</v>
      </c>
      <c r="N208" s="74" t="s">
        <v>864</v>
      </c>
      <c r="O208" s="70" t="s">
        <v>3137</v>
      </c>
      <c r="P208" s="74" t="s">
        <v>865</v>
      </c>
      <c r="Q208" s="70" t="s">
        <v>1340</v>
      </c>
      <c r="R208" s="75" t="s">
        <v>3138</v>
      </c>
      <c r="S208" s="74" t="s">
        <v>3921</v>
      </c>
      <c r="T208" s="74" t="s">
        <v>3922</v>
      </c>
      <c r="U208" t="s">
        <v>3150</v>
      </c>
      <c r="V208" s="76" t="s">
        <v>3923</v>
      </c>
      <c r="W208" s="77">
        <v>5</v>
      </c>
    </row>
    <row r="209" spans="1:23" ht="15" customHeight="1">
      <c r="A209" s="71">
        <v>208</v>
      </c>
      <c r="B209" s="72">
        <v>1510</v>
      </c>
      <c r="C209" s="71">
        <v>15223</v>
      </c>
      <c r="D209" s="73">
        <v>15223</v>
      </c>
      <c r="E209" s="74" t="s">
        <v>3924</v>
      </c>
      <c r="F209" s="74" t="s">
        <v>7</v>
      </c>
      <c r="G209" s="74" t="s">
        <v>3128</v>
      </c>
      <c r="H209" s="74" t="s">
        <v>1341</v>
      </c>
      <c r="I209" s="74" t="s">
        <v>969</v>
      </c>
      <c r="J209" s="74" t="s">
        <v>3167</v>
      </c>
      <c r="K209" s="74" t="s">
        <v>4</v>
      </c>
      <c r="L209" s="74" t="s">
        <v>3</v>
      </c>
      <c r="M209" s="75" t="s">
        <v>2906</v>
      </c>
      <c r="N209" s="74" t="s">
        <v>864</v>
      </c>
      <c r="O209" s="70" t="s">
        <v>3137</v>
      </c>
      <c r="P209" s="74" t="s">
        <v>865</v>
      </c>
      <c r="Q209" s="70" t="s">
        <v>1342</v>
      </c>
      <c r="R209" s="75" t="s">
        <v>3138</v>
      </c>
      <c r="S209" s="74" t="s">
        <v>3925</v>
      </c>
      <c r="T209" s="74" t="s">
        <v>3926</v>
      </c>
      <c r="U209" t="s">
        <v>3150</v>
      </c>
      <c r="V209" s="76" t="s">
        <v>3927</v>
      </c>
      <c r="W209" s="77">
        <v>5</v>
      </c>
    </row>
    <row r="210" spans="1:23" ht="15" customHeight="1">
      <c r="A210" s="71">
        <v>209</v>
      </c>
      <c r="B210" s="72">
        <v>4505</v>
      </c>
      <c r="C210" s="71">
        <v>50223</v>
      </c>
      <c r="D210" s="73">
        <v>50223</v>
      </c>
      <c r="E210" s="74" t="s">
        <v>3928</v>
      </c>
      <c r="F210" s="74" t="s">
        <v>804</v>
      </c>
      <c r="G210" s="74" t="s">
        <v>3128</v>
      </c>
      <c r="H210" s="74" t="s">
        <v>1343</v>
      </c>
      <c r="I210" s="74" t="s">
        <v>868</v>
      </c>
      <c r="J210" s="74" t="s">
        <v>800</v>
      </c>
      <c r="K210" s="74" t="s">
        <v>869</v>
      </c>
      <c r="L210" s="74" t="s">
        <v>3</v>
      </c>
      <c r="M210" s="75" t="s">
        <v>2906</v>
      </c>
      <c r="N210" s="74" t="s">
        <v>864</v>
      </c>
      <c r="O210" s="70" t="s">
        <v>3137</v>
      </c>
      <c r="P210" s="74" t="s">
        <v>865</v>
      </c>
      <c r="Q210" s="70" t="s">
        <v>1344</v>
      </c>
      <c r="R210" s="75" t="s">
        <v>3143</v>
      </c>
      <c r="S210" s="74" t="s">
        <v>3929</v>
      </c>
      <c r="T210" s="74" t="s">
        <v>3930</v>
      </c>
      <c r="U210" t="s">
        <v>3150</v>
      </c>
      <c r="V210" s="76" t="s">
        <v>3931</v>
      </c>
      <c r="W210" s="77">
        <v>4</v>
      </c>
    </row>
    <row r="211" spans="1:23" ht="15" customHeight="1">
      <c r="A211" s="71">
        <v>210</v>
      </c>
      <c r="B211" s="72">
        <v>5101</v>
      </c>
      <c r="C211" s="71">
        <v>54001</v>
      </c>
      <c r="D211" s="73">
        <v>54001</v>
      </c>
      <c r="E211" s="74" t="s">
        <v>3721</v>
      </c>
      <c r="F211" s="74" t="s">
        <v>260</v>
      </c>
      <c r="G211" s="74" t="s">
        <v>3128</v>
      </c>
      <c r="H211" s="74" t="s">
        <v>1227</v>
      </c>
      <c r="I211" s="74" t="s">
        <v>861</v>
      </c>
      <c r="J211" s="74" t="s">
        <v>3320</v>
      </c>
      <c r="K211" s="74" t="s">
        <v>993</v>
      </c>
      <c r="L211" s="74" t="s">
        <v>863</v>
      </c>
      <c r="M211" s="75" t="s">
        <v>2906</v>
      </c>
      <c r="N211" s="74" t="s">
        <v>864</v>
      </c>
      <c r="O211" s="70" t="s">
        <v>3137</v>
      </c>
      <c r="P211" s="74" t="s">
        <v>865</v>
      </c>
      <c r="Q211" s="70" t="s">
        <v>1345</v>
      </c>
      <c r="R211" s="75" t="s">
        <v>3138</v>
      </c>
      <c r="S211" s="74" t="s">
        <v>3932</v>
      </c>
      <c r="T211" s="74" t="s">
        <v>3933</v>
      </c>
      <c r="U211" t="s">
        <v>3134</v>
      </c>
      <c r="V211" s="76" t="s">
        <v>3934</v>
      </c>
      <c r="W211" s="77">
        <v>1</v>
      </c>
    </row>
    <row r="212" spans="1:23" ht="15" customHeight="1">
      <c r="A212" s="71">
        <v>211</v>
      </c>
      <c r="B212" s="72">
        <v>5117</v>
      </c>
      <c r="C212" s="71">
        <v>54223</v>
      </c>
      <c r="D212" s="73">
        <v>54223</v>
      </c>
      <c r="E212" s="74" t="s">
        <v>3935</v>
      </c>
      <c r="F212" s="74" t="s">
        <v>266</v>
      </c>
      <c r="G212" s="74" t="s">
        <v>3128</v>
      </c>
      <c r="H212" s="74" t="s">
        <v>1346</v>
      </c>
      <c r="I212" s="74" t="s">
        <v>861</v>
      </c>
      <c r="J212" s="74" t="s">
        <v>3320</v>
      </c>
      <c r="K212" s="74" t="s">
        <v>1141</v>
      </c>
      <c r="L212" s="74" t="s">
        <v>863</v>
      </c>
      <c r="M212" s="75" t="s">
        <v>2905</v>
      </c>
      <c r="N212" s="74" t="s">
        <v>858</v>
      </c>
      <c r="O212" s="70" t="s">
        <v>3129</v>
      </c>
      <c r="P212" s="74" t="s">
        <v>3130</v>
      </c>
      <c r="Q212" s="70" t="s">
        <v>1347</v>
      </c>
      <c r="R212" s="75" t="s">
        <v>3138</v>
      </c>
      <c r="S212" s="74" t="s">
        <v>3936</v>
      </c>
      <c r="T212" s="74" t="s">
        <v>3937</v>
      </c>
      <c r="U212" t="s">
        <v>3150</v>
      </c>
      <c r="V212" s="76"/>
      <c r="W212" s="77">
        <v>5</v>
      </c>
    </row>
    <row r="213" spans="1:23" ht="15" customHeight="1">
      <c r="A213" s="71">
        <v>212</v>
      </c>
      <c r="B213" s="72">
        <v>4507</v>
      </c>
      <c r="C213" s="71">
        <v>50226</v>
      </c>
      <c r="D213" s="73">
        <v>50226</v>
      </c>
      <c r="E213" s="74" t="s">
        <v>3938</v>
      </c>
      <c r="F213" s="74" t="s">
        <v>805</v>
      </c>
      <c r="G213" s="74" t="s">
        <v>3128</v>
      </c>
      <c r="H213" s="74" t="s">
        <v>1348</v>
      </c>
      <c r="I213" s="74" t="s">
        <v>868</v>
      </c>
      <c r="J213" s="74" t="s">
        <v>800</v>
      </c>
      <c r="K213" s="74" t="s">
        <v>869</v>
      </c>
      <c r="L213" s="74" t="s">
        <v>3</v>
      </c>
      <c r="M213" s="75" t="s">
        <v>2906</v>
      </c>
      <c r="N213" s="74" t="s">
        <v>864</v>
      </c>
      <c r="O213" s="70" t="s">
        <v>3137</v>
      </c>
      <c r="P213" s="74" t="s">
        <v>865</v>
      </c>
      <c r="Q213" s="70" t="s">
        <v>1349</v>
      </c>
      <c r="R213" s="75" t="s">
        <v>3143</v>
      </c>
      <c r="S213" s="74" t="s">
        <v>3939</v>
      </c>
      <c r="T213" s="74" t="s">
        <v>3940</v>
      </c>
      <c r="U213" t="s">
        <v>3134</v>
      </c>
      <c r="V213" s="76" t="s">
        <v>3941</v>
      </c>
      <c r="W213" s="77">
        <v>3</v>
      </c>
    </row>
    <row r="214" spans="1:23" ht="15" customHeight="1">
      <c r="A214" s="71">
        <v>213</v>
      </c>
      <c r="B214" s="72">
        <v>8505</v>
      </c>
      <c r="C214" s="71">
        <v>99773</v>
      </c>
      <c r="D214" s="73">
        <v>99773</v>
      </c>
      <c r="E214" s="74" t="s">
        <v>3942</v>
      </c>
      <c r="F214" s="74" t="s">
        <v>806</v>
      </c>
      <c r="G214" s="74" t="s">
        <v>3128</v>
      </c>
      <c r="H214" s="74" t="s">
        <v>1350</v>
      </c>
      <c r="I214" s="74" t="s">
        <v>1351</v>
      </c>
      <c r="J214" s="74" t="s">
        <v>800</v>
      </c>
      <c r="K214" s="74" t="s">
        <v>1352</v>
      </c>
      <c r="L214" s="74" t="s">
        <v>3</v>
      </c>
      <c r="M214" s="75" t="s">
        <v>2906</v>
      </c>
      <c r="N214" s="74" t="s">
        <v>864</v>
      </c>
      <c r="O214" s="70" t="s">
        <v>3137</v>
      </c>
      <c r="P214" s="74" t="s">
        <v>865</v>
      </c>
      <c r="Q214" s="70" t="s">
        <v>1353</v>
      </c>
      <c r="R214" s="75" t="s">
        <v>3143</v>
      </c>
      <c r="S214" s="74" t="s">
        <v>3943</v>
      </c>
      <c r="T214" s="74" t="s">
        <v>3944</v>
      </c>
      <c r="U214" t="s">
        <v>3150</v>
      </c>
      <c r="V214" s="76"/>
      <c r="W214" s="77">
        <v>5</v>
      </c>
    </row>
    <row r="215" spans="1:23" ht="15" customHeight="1">
      <c r="A215" s="71">
        <v>214</v>
      </c>
      <c r="B215" s="72">
        <v>4814</v>
      </c>
      <c r="C215" s="71">
        <v>52227</v>
      </c>
      <c r="D215" s="73">
        <v>52227</v>
      </c>
      <c r="E215" s="74" t="s">
        <v>3945</v>
      </c>
      <c r="F215" s="74" t="s">
        <v>595</v>
      </c>
      <c r="G215" s="74" t="s">
        <v>3128</v>
      </c>
      <c r="H215" s="74" t="s">
        <v>1354</v>
      </c>
      <c r="I215" s="74" t="s">
        <v>939</v>
      </c>
      <c r="J215" s="74" t="s">
        <v>588</v>
      </c>
      <c r="K215" s="74" t="s">
        <v>1032</v>
      </c>
      <c r="L215" s="74" t="s">
        <v>220</v>
      </c>
      <c r="M215" s="75" t="s">
        <v>2906</v>
      </c>
      <c r="N215" s="74" t="s">
        <v>864</v>
      </c>
      <c r="O215" s="70" t="s">
        <v>3137</v>
      </c>
      <c r="P215" s="74" t="s">
        <v>865</v>
      </c>
      <c r="Q215" s="70" t="s">
        <v>1355</v>
      </c>
      <c r="R215" s="75" t="s">
        <v>3194</v>
      </c>
      <c r="S215" s="74" t="s">
        <v>3946</v>
      </c>
      <c r="T215" s="74" t="s">
        <v>3947</v>
      </c>
      <c r="U215" t="s">
        <v>3134</v>
      </c>
      <c r="V215" s="76" t="s">
        <v>3948</v>
      </c>
      <c r="W215" s="77">
        <v>2</v>
      </c>
    </row>
    <row r="216" spans="1:23" ht="15" customHeight="1">
      <c r="A216" s="71">
        <v>215</v>
      </c>
      <c r="B216" s="72">
        <v>4824</v>
      </c>
      <c r="C216" s="71">
        <v>52233</v>
      </c>
      <c r="D216" s="73">
        <v>52233</v>
      </c>
      <c r="E216" s="74" t="s">
        <v>3949</v>
      </c>
      <c r="F216" s="74" t="s">
        <v>596</v>
      </c>
      <c r="G216" s="74" t="s">
        <v>3128</v>
      </c>
      <c r="H216" s="74" t="s">
        <v>1356</v>
      </c>
      <c r="I216" s="74" t="s">
        <v>939</v>
      </c>
      <c r="J216" s="74" t="s">
        <v>588</v>
      </c>
      <c r="K216" s="74" t="s">
        <v>940</v>
      </c>
      <c r="L216" s="74" t="s">
        <v>220</v>
      </c>
      <c r="M216" s="75" t="s">
        <v>2905</v>
      </c>
      <c r="N216" s="74" t="s">
        <v>858</v>
      </c>
      <c r="O216" s="70" t="s">
        <v>3129</v>
      </c>
      <c r="P216" s="74" t="s">
        <v>3130</v>
      </c>
      <c r="Q216" s="70" t="s">
        <v>1357</v>
      </c>
      <c r="R216" s="75" t="s">
        <v>3194</v>
      </c>
      <c r="S216" s="74">
        <v>7265555</v>
      </c>
      <c r="T216" s="74" t="s">
        <v>3950</v>
      </c>
      <c r="U216" t="s">
        <v>3150</v>
      </c>
      <c r="V216" s="76"/>
      <c r="W216" s="77">
        <v>4</v>
      </c>
    </row>
    <row r="217" spans="1:23" ht="15" customHeight="1">
      <c r="A217" s="71">
        <v>216</v>
      </c>
      <c r="B217" s="72">
        <v>6634</v>
      </c>
      <c r="C217" s="71">
        <v>73226</v>
      </c>
      <c r="D217" s="73">
        <v>73226</v>
      </c>
      <c r="E217" s="74" t="s">
        <v>3951</v>
      </c>
      <c r="F217" s="74" t="s">
        <v>309</v>
      </c>
      <c r="G217" s="74" t="s">
        <v>3128</v>
      </c>
      <c r="H217" s="74" t="s">
        <v>1358</v>
      </c>
      <c r="I217" s="74" t="s">
        <v>922</v>
      </c>
      <c r="J217" s="74" t="s">
        <v>297</v>
      </c>
      <c r="K217" s="74" t="s">
        <v>1150</v>
      </c>
      <c r="L217" s="74" t="s">
        <v>282</v>
      </c>
      <c r="M217" s="75" t="s">
        <v>2905</v>
      </c>
      <c r="N217" s="74" t="s">
        <v>858</v>
      </c>
      <c r="O217" s="70" t="s">
        <v>3129</v>
      </c>
      <c r="P217" s="74" t="s">
        <v>3130</v>
      </c>
      <c r="Q217" s="70" t="s">
        <v>1359</v>
      </c>
      <c r="R217" s="75" t="s">
        <v>3143</v>
      </c>
      <c r="S217" s="74" t="s">
        <v>3952</v>
      </c>
      <c r="T217" s="74" t="s">
        <v>3953</v>
      </c>
      <c r="U217" t="s">
        <v>3150</v>
      </c>
      <c r="V217" s="76" t="s">
        <v>3954</v>
      </c>
      <c r="W217" s="77">
        <v>5</v>
      </c>
    </row>
    <row r="218" spans="1:23" ht="15" customHeight="1">
      <c r="A218" s="71">
        <v>217</v>
      </c>
      <c r="B218" s="72">
        <v>3915</v>
      </c>
      <c r="C218" s="71">
        <v>18205</v>
      </c>
      <c r="D218" s="73">
        <v>18205</v>
      </c>
      <c r="E218" s="74" t="s">
        <v>3955</v>
      </c>
      <c r="F218" s="74" t="s">
        <v>287</v>
      </c>
      <c r="G218" s="74" t="s">
        <v>3128</v>
      </c>
      <c r="H218" s="74" t="s">
        <v>1360</v>
      </c>
      <c r="I218" s="74" t="s">
        <v>906</v>
      </c>
      <c r="J218" s="74" t="s">
        <v>551</v>
      </c>
      <c r="K218" s="74" t="s">
        <v>907</v>
      </c>
      <c r="L218" s="74" t="s">
        <v>282</v>
      </c>
      <c r="M218" s="75" t="s">
        <v>2906</v>
      </c>
      <c r="N218" s="74" t="s">
        <v>864</v>
      </c>
      <c r="O218" s="70" t="s">
        <v>3137</v>
      </c>
      <c r="P218" s="74" t="s">
        <v>865</v>
      </c>
      <c r="Q218" s="70" t="s">
        <v>1361</v>
      </c>
      <c r="R218" s="75" t="s">
        <v>3143</v>
      </c>
      <c r="S218" s="74" t="s">
        <v>3725</v>
      </c>
      <c r="T218" s="74" t="s">
        <v>3956</v>
      </c>
      <c r="U218" t="s">
        <v>3150</v>
      </c>
      <c r="V218" s="76"/>
      <c r="W218" s="77">
        <v>5</v>
      </c>
    </row>
    <row r="219" spans="1:23" ht="15" customHeight="1">
      <c r="A219" s="71">
        <v>218</v>
      </c>
      <c r="B219" s="72">
        <v>6030</v>
      </c>
      <c r="C219" s="71">
        <v>68229</v>
      </c>
      <c r="D219" s="73">
        <v>68229</v>
      </c>
      <c r="E219" s="74" t="s">
        <v>3957</v>
      </c>
      <c r="F219" s="74" t="s">
        <v>155</v>
      </c>
      <c r="G219" s="74" t="s">
        <v>3128</v>
      </c>
      <c r="H219" s="74" t="s">
        <v>1362</v>
      </c>
      <c r="I219" s="74" t="s">
        <v>979</v>
      </c>
      <c r="J219" s="74" t="s">
        <v>137</v>
      </c>
      <c r="K219" s="74" t="s">
        <v>980</v>
      </c>
      <c r="L219" s="74" t="s">
        <v>863</v>
      </c>
      <c r="M219" s="75" t="s">
        <v>2906</v>
      </c>
      <c r="N219" s="74" t="s">
        <v>864</v>
      </c>
      <c r="O219" s="70" t="s">
        <v>3137</v>
      </c>
      <c r="P219" s="74" t="s">
        <v>865</v>
      </c>
      <c r="Q219" s="70" t="s">
        <v>1363</v>
      </c>
      <c r="R219" s="75" t="s">
        <v>3138</v>
      </c>
      <c r="S219" s="74" t="s">
        <v>3958</v>
      </c>
      <c r="T219" s="74" t="s">
        <v>3959</v>
      </c>
      <c r="U219" t="s">
        <v>3150</v>
      </c>
      <c r="V219" s="76" t="s">
        <v>3960</v>
      </c>
      <c r="W219" s="77">
        <v>5</v>
      </c>
    </row>
    <row r="220" spans="1:23" ht="15" customHeight="1">
      <c r="A220" s="71">
        <v>219</v>
      </c>
      <c r="B220" s="72">
        <v>1428</v>
      </c>
      <c r="C220" s="71">
        <v>5234</v>
      </c>
      <c r="D220" s="73">
        <v>5234</v>
      </c>
      <c r="E220" s="74" t="s">
        <v>3961</v>
      </c>
      <c r="F220" s="74" t="s">
        <v>434</v>
      </c>
      <c r="G220" s="74" t="s">
        <v>3128</v>
      </c>
      <c r="H220" s="74" t="s">
        <v>1364</v>
      </c>
      <c r="I220" s="74" t="s">
        <v>856</v>
      </c>
      <c r="J220" s="74" t="s">
        <v>406</v>
      </c>
      <c r="K220" s="74" t="s">
        <v>958</v>
      </c>
      <c r="L220" s="74" t="s">
        <v>405</v>
      </c>
      <c r="M220" s="75" t="s">
        <v>2905</v>
      </c>
      <c r="N220" s="74" t="s">
        <v>858</v>
      </c>
      <c r="O220" s="70" t="s">
        <v>3129</v>
      </c>
      <c r="P220" s="74" t="s">
        <v>3130</v>
      </c>
      <c r="Q220" s="70" t="s">
        <v>1365</v>
      </c>
      <c r="R220" s="75" t="s">
        <v>3131</v>
      </c>
      <c r="S220" s="74" t="s">
        <v>3962</v>
      </c>
      <c r="T220" s="74" t="s">
        <v>3963</v>
      </c>
      <c r="U220" t="s">
        <v>3134</v>
      </c>
      <c r="V220" s="76" t="s">
        <v>3964</v>
      </c>
      <c r="W220" s="77">
        <v>3</v>
      </c>
    </row>
    <row r="221" spans="1:23" ht="15" customHeight="1">
      <c r="A221" s="71">
        <v>220</v>
      </c>
      <c r="B221" s="72">
        <v>6976</v>
      </c>
      <c r="C221" s="71">
        <v>76233</v>
      </c>
      <c r="D221" s="73">
        <v>76233</v>
      </c>
      <c r="E221" s="74" t="s">
        <v>3965</v>
      </c>
      <c r="F221" s="74" t="s">
        <v>229</v>
      </c>
      <c r="G221" s="74" t="s">
        <v>3128</v>
      </c>
      <c r="H221" s="74" t="s">
        <v>1366</v>
      </c>
      <c r="I221" s="74" t="s">
        <v>910</v>
      </c>
      <c r="J221" s="74" t="s">
        <v>221</v>
      </c>
      <c r="K221" s="74" t="s">
        <v>1162</v>
      </c>
      <c r="L221" s="74" t="s">
        <v>220</v>
      </c>
      <c r="M221" s="75" t="s">
        <v>2906</v>
      </c>
      <c r="N221" s="74" t="s">
        <v>864</v>
      </c>
      <c r="O221" s="70" t="s">
        <v>3137</v>
      </c>
      <c r="P221" s="74" t="s">
        <v>865</v>
      </c>
      <c r="Q221" s="70" t="s">
        <v>1367</v>
      </c>
      <c r="R221" s="75" t="s">
        <v>3194</v>
      </c>
      <c r="S221" s="74" t="s">
        <v>3966</v>
      </c>
      <c r="T221" s="74" t="s">
        <v>3967</v>
      </c>
      <c r="U221" t="s">
        <v>3134</v>
      </c>
      <c r="V221" s="76"/>
      <c r="W221" s="77">
        <v>4</v>
      </c>
    </row>
    <row r="222" spans="1:23" ht="15" customHeight="1">
      <c r="A222" s="71">
        <v>221</v>
      </c>
      <c r="B222" s="72">
        <v>6964</v>
      </c>
      <c r="C222" s="71">
        <v>76126</v>
      </c>
      <c r="D222" s="73">
        <v>76126</v>
      </c>
      <c r="E222" s="74" t="s">
        <v>3968</v>
      </c>
      <c r="F222" s="74" t="s">
        <v>230</v>
      </c>
      <c r="G222" s="74" t="s">
        <v>3128</v>
      </c>
      <c r="H222" s="74" t="s">
        <v>1368</v>
      </c>
      <c r="I222" s="74" t="s">
        <v>910</v>
      </c>
      <c r="J222" s="74" t="s">
        <v>221</v>
      </c>
      <c r="K222" s="74" t="s">
        <v>1162</v>
      </c>
      <c r="L222" s="74" t="s">
        <v>220</v>
      </c>
      <c r="M222" s="75" t="s">
        <v>2907</v>
      </c>
      <c r="N222" s="74" t="s">
        <v>879</v>
      </c>
      <c r="O222" s="70" t="s">
        <v>3153</v>
      </c>
      <c r="P222" s="74" t="s">
        <v>3130</v>
      </c>
      <c r="Q222" s="70" t="s">
        <v>1369</v>
      </c>
      <c r="R222" s="75" t="s">
        <v>3194</v>
      </c>
      <c r="S222" s="74" t="s">
        <v>3969</v>
      </c>
      <c r="T222" s="74" t="s">
        <v>3970</v>
      </c>
      <c r="U222" t="s">
        <v>3150</v>
      </c>
      <c r="V222" s="76"/>
      <c r="W222" s="77">
        <v>4</v>
      </c>
    </row>
    <row r="223" spans="1:23" ht="15" customHeight="1">
      <c r="A223" s="71">
        <v>222</v>
      </c>
      <c r="B223" s="72">
        <v>6648</v>
      </c>
      <c r="C223" s="71">
        <v>73236</v>
      </c>
      <c r="D223" s="73">
        <v>73236</v>
      </c>
      <c r="E223" s="74" t="s">
        <v>3971</v>
      </c>
      <c r="F223" s="74" t="s">
        <v>310</v>
      </c>
      <c r="G223" s="74" t="s">
        <v>3128</v>
      </c>
      <c r="H223" s="74" t="s">
        <v>1370</v>
      </c>
      <c r="I223" s="74" t="s">
        <v>922</v>
      </c>
      <c r="J223" s="74" t="s">
        <v>297</v>
      </c>
      <c r="K223" s="74" t="s">
        <v>923</v>
      </c>
      <c r="L223" s="74" t="s">
        <v>282</v>
      </c>
      <c r="M223" s="75" t="s">
        <v>2907</v>
      </c>
      <c r="N223" s="74" t="s">
        <v>879</v>
      </c>
      <c r="O223" s="70" t="s">
        <v>3153</v>
      </c>
      <c r="P223" s="74" t="s">
        <v>3130</v>
      </c>
      <c r="Q223" s="70" t="s">
        <v>1371</v>
      </c>
      <c r="R223" s="75" t="s">
        <v>3143</v>
      </c>
      <c r="S223" s="74" t="s">
        <v>3972</v>
      </c>
      <c r="T223" s="74" t="s">
        <v>3973</v>
      </c>
      <c r="U223" t="s">
        <v>3150</v>
      </c>
      <c r="V223" s="76" t="s">
        <v>3974</v>
      </c>
      <c r="W223" s="77">
        <v>4</v>
      </c>
    </row>
    <row r="224" spans="1:23" ht="15" customHeight="1">
      <c r="A224" s="71">
        <v>223</v>
      </c>
      <c r="B224" s="72">
        <v>1324</v>
      </c>
      <c r="C224" s="71">
        <v>5237</v>
      </c>
      <c r="D224" s="73">
        <v>5237</v>
      </c>
      <c r="E224" s="74" t="s">
        <v>3975</v>
      </c>
      <c r="F224" s="74" t="s">
        <v>495</v>
      </c>
      <c r="G224" s="74" t="s">
        <v>3128</v>
      </c>
      <c r="H224" s="74" t="s">
        <v>1372</v>
      </c>
      <c r="I224" s="74" t="s">
        <v>856</v>
      </c>
      <c r="J224" s="74" t="s">
        <v>406</v>
      </c>
      <c r="K224" s="74" t="s">
        <v>1063</v>
      </c>
      <c r="L224" s="74" t="s">
        <v>405</v>
      </c>
      <c r="M224" s="75" t="s">
        <v>2906</v>
      </c>
      <c r="N224" s="74" t="s">
        <v>864</v>
      </c>
      <c r="O224" s="70" t="s">
        <v>3137</v>
      </c>
      <c r="P224" s="74" t="s">
        <v>865</v>
      </c>
      <c r="Q224" s="70" t="s">
        <v>1373</v>
      </c>
      <c r="R224" s="75" t="s">
        <v>3131</v>
      </c>
      <c r="S224" s="74" t="s">
        <v>3976</v>
      </c>
      <c r="T224" s="74" t="s">
        <v>3977</v>
      </c>
      <c r="U224" t="s">
        <v>3134</v>
      </c>
      <c r="V224" s="76" t="s">
        <v>3978</v>
      </c>
      <c r="W224" s="77">
        <v>4</v>
      </c>
    </row>
    <row r="225" spans="1:23" ht="15" customHeight="1">
      <c r="A225" s="71">
        <v>224</v>
      </c>
      <c r="B225" s="72">
        <v>5712</v>
      </c>
      <c r="C225" s="71">
        <v>66170</v>
      </c>
      <c r="D225" s="73">
        <v>66170</v>
      </c>
      <c r="E225" s="74" t="s">
        <v>3979</v>
      </c>
      <c r="F225" s="74" t="s">
        <v>359</v>
      </c>
      <c r="G225" s="74" t="s">
        <v>3128</v>
      </c>
      <c r="H225" s="74" t="s">
        <v>1374</v>
      </c>
      <c r="I225" s="74" t="s">
        <v>964</v>
      </c>
      <c r="J225" s="74" t="s">
        <v>3177</v>
      </c>
      <c r="K225" s="74" t="s">
        <v>381</v>
      </c>
      <c r="L225" s="74" t="s">
        <v>340</v>
      </c>
      <c r="M225" s="75" t="s">
        <v>2906</v>
      </c>
      <c r="N225" s="74" t="s">
        <v>864</v>
      </c>
      <c r="O225" s="70" t="s">
        <v>3137</v>
      </c>
      <c r="P225" s="74" t="s">
        <v>865</v>
      </c>
      <c r="Q225" s="70" t="s">
        <v>1375</v>
      </c>
      <c r="R225" s="75" t="s">
        <v>3178</v>
      </c>
      <c r="S225" s="74" t="s">
        <v>3980</v>
      </c>
      <c r="T225" s="74" t="s">
        <v>3981</v>
      </c>
      <c r="U225" t="s">
        <v>3134</v>
      </c>
      <c r="V225" s="76" t="s">
        <v>3982</v>
      </c>
      <c r="W225" s="77">
        <v>4</v>
      </c>
    </row>
    <row r="226" spans="1:23" ht="15" customHeight="1">
      <c r="A226" s="71">
        <v>225</v>
      </c>
      <c r="B226" s="72">
        <v>1507</v>
      </c>
      <c r="C226" s="71">
        <v>15238</v>
      </c>
      <c r="D226" s="73">
        <v>15238</v>
      </c>
      <c r="E226" s="74" t="s">
        <v>3983</v>
      </c>
      <c r="F226" s="74" t="s">
        <v>685</v>
      </c>
      <c r="G226" s="74" t="s">
        <v>3128</v>
      </c>
      <c r="H226" s="74" t="s">
        <v>1376</v>
      </c>
      <c r="I226" s="74" t="s">
        <v>969</v>
      </c>
      <c r="J226" s="74" t="s">
        <v>671</v>
      </c>
      <c r="K226" s="74" t="s">
        <v>970</v>
      </c>
      <c r="L226" s="74" t="s">
        <v>670</v>
      </c>
      <c r="M226" s="75" t="s">
        <v>2906</v>
      </c>
      <c r="N226" s="74" t="s">
        <v>864</v>
      </c>
      <c r="O226" s="70" t="s">
        <v>3137</v>
      </c>
      <c r="P226" s="74" t="s">
        <v>865</v>
      </c>
      <c r="Q226" s="70" t="s">
        <v>1377</v>
      </c>
      <c r="R226" s="75" t="s">
        <v>3143</v>
      </c>
      <c r="S226" s="74" t="s">
        <v>3984</v>
      </c>
      <c r="T226" s="74" t="s">
        <v>3985</v>
      </c>
      <c r="U226" t="s">
        <v>3134</v>
      </c>
      <c r="V226" s="76" t="s">
        <v>3986</v>
      </c>
      <c r="W226" s="77">
        <v>2</v>
      </c>
    </row>
    <row r="227" spans="1:23" ht="15" customHeight="1">
      <c r="A227" s="71">
        <v>226</v>
      </c>
      <c r="B227" s="72">
        <v>5114</v>
      </c>
      <c r="C227" s="71">
        <v>54239</v>
      </c>
      <c r="D227" s="73">
        <v>54239</v>
      </c>
      <c r="E227" s="74" t="s">
        <v>3987</v>
      </c>
      <c r="F227" s="74" t="s">
        <v>267</v>
      </c>
      <c r="G227" s="74" t="s">
        <v>3128</v>
      </c>
      <c r="H227" s="74" t="s">
        <v>1378</v>
      </c>
      <c r="I227" s="74" t="s">
        <v>861</v>
      </c>
      <c r="J227" s="74" t="s">
        <v>3320</v>
      </c>
      <c r="K227" s="74" t="s">
        <v>993</v>
      </c>
      <c r="L227" s="74" t="s">
        <v>863</v>
      </c>
      <c r="M227" s="75" t="s">
        <v>2905</v>
      </c>
      <c r="N227" s="74" t="s">
        <v>858</v>
      </c>
      <c r="O227" s="70" t="s">
        <v>3129</v>
      </c>
      <c r="P227" s="74" t="s">
        <v>3130</v>
      </c>
      <c r="Q227" s="70" t="s">
        <v>1379</v>
      </c>
      <c r="R227" s="75" t="s">
        <v>3138</v>
      </c>
      <c r="S227" s="74" t="s">
        <v>3988</v>
      </c>
      <c r="T227" s="74" t="s">
        <v>3989</v>
      </c>
      <c r="U227" t="s">
        <v>3150</v>
      </c>
      <c r="V227" s="76" t="s">
        <v>3990</v>
      </c>
      <c r="W227" s="77">
        <v>5</v>
      </c>
    </row>
    <row r="228" spans="1:23" ht="15" customHeight="1">
      <c r="A228" s="71">
        <v>227</v>
      </c>
      <c r="B228" s="72">
        <v>1353</v>
      </c>
      <c r="C228" s="71">
        <v>5240</v>
      </c>
      <c r="D228" s="73">
        <v>5240</v>
      </c>
      <c r="E228" s="74" t="s">
        <v>3991</v>
      </c>
      <c r="F228" s="74" t="s">
        <v>435</v>
      </c>
      <c r="G228" s="74" t="s">
        <v>3128</v>
      </c>
      <c r="H228" s="74" t="s">
        <v>1380</v>
      </c>
      <c r="I228" s="74" t="s">
        <v>856</v>
      </c>
      <c r="J228" s="74" t="s">
        <v>406</v>
      </c>
      <c r="K228" s="74" t="s">
        <v>958</v>
      </c>
      <c r="L228" s="74" t="s">
        <v>405</v>
      </c>
      <c r="M228" s="75" t="s">
        <v>2905</v>
      </c>
      <c r="N228" s="74" t="s">
        <v>858</v>
      </c>
      <c r="O228" s="70" t="s">
        <v>3129</v>
      </c>
      <c r="P228" s="74" t="s">
        <v>3130</v>
      </c>
      <c r="Q228" s="70" t="s">
        <v>1381</v>
      </c>
      <c r="R228" s="75" t="s">
        <v>3131</v>
      </c>
      <c r="S228" s="74" t="s">
        <v>3992</v>
      </c>
      <c r="T228" s="74" t="s">
        <v>3993</v>
      </c>
      <c r="U228" t="s">
        <v>3150</v>
      </c>
      <c r="V228" s="76" t="s">
        <v>3994</v>
      </c>
      <c r="W228" s="77">
        <v>4</v>
      </c>
    </row>
    <row r="229" spans="1:23" ht="15" customHeight="1">
      <c r="A229" s="71">
        <v>228</v>
      </c>
      <c r="B229" s="72">
        <v>6926</v>
      </c>
      <c r="C229" s="71">
        <v>76243</v>
      </c>
      <c r="D229" s="73">
        <v>76243</v>
      </c>
      <c r="E229" s="74" t="s">
        <v>3995</v>
      </c>
      <c r="F229" s="74" t="s">
        <v>360</v>
      </c>
      <c r="G229" s="74" t="s">
        <v>3128</v>
      </c>
      <c r="H229" s="74" t="s">
        <v>1382</v>
      </c>
      <c r="I229" s="74" t="s">
        <v>910</v>
      </c>
      <c r="J229" s="74" t="s">
        <v>3177</v>
      </c>
      <c r="K229" s="74" t="s">
        <v>911</v>
      </c>
      <c r="L229" s="74" t="s">
        <v>340</v>
      </c>
      <c r="M229" s="75" t="s">
        <v>2905</v>
      </c>
      <c r="N229" s="74" t="s">
        <v>858</v>
      </c>
      <c r="O229" s="70" t="s">
        <v>3129</v>
      </c>
      <c r="P229" s="74" t="s">
        <v>3130</v>
      </c>
      <c r="Q229" s="70" t="s">
        <v>1383</v>
      </c>
      <c r="R229" s="75" t="s">
        <v>3194</v>
      </c>
      <c r="S229" s="74" t="s">
        <v>3996</v>
      </c>
      <c r="T229" s="74" t="s">
        <v>3997</v>
      </c>
      <c r="U229" t="s">
        <v>3150</v>
      </c>
      <c r="V229" s="76"/>
      <c r="W229" s="77">
        <v>4</v>
      </c>
    </row>
    <row r="230" spans="1:23" ht="15" customHeight="1">
      <c r="A230" s="71">
        <v>229</v>
      </c>
      <c r="B230" s="72">
        <v>1320</v>
      </c>
      <c r="C230" s="71">
        <v>5250</v>
      </c>
      <c r="D230" s="73">
        <v>5250</v>
      </c>
      <c r="E230" s="74" t="s">
        <v>3998</v>
      </c>
      <c r="F230" s="74" t="s">
        <v>436</v>
      </c>
      <c r="G230" s="74" t="s">
        <v>3128</v>
      </c>
      <c r="H230" s="74" t="s">
        <v>1384</v>
      </c>
      <c r="I230" s="74" t="s">
        <v>856</v>
      </c>
      <c r="J230" s="74" t="s">
        <v>523</v>
      </c>
      <c r="K230" s="74" t="s">
        <v>1018</v>
      </c>
      <c r="L230" s="74" t="s">
        <v>405</v>
      </c>
      <c r="M230" s="75" t="s">
        <v>2906</v>
      </c>
      <c r="N230" s="74" t="s">
        <v>864</v>
      </c>
      <c r="O230" s="70" t="s">
        <v>3137</v>
      </c>
      <c r="P230" s="74" t="s">
        <v>865</v>
      </c>
      <c r="Q230" s="70" t="s">
        <v>1385</v>
      </c>
      <c r="R230" s="75" t="s">
        <v>3131</v>
      </c>
      <c r="S230" s="74" t="s">
        <v>3999</v>
      </c>
      <c r="T230" s="74" t="s">
        <v>4000</v>
      </c>
      <c r="U230" t="s">
        <v>3134</v>
      </c>
      <c r="V230" s="76" t="s">
        <v>4001</v>
      </c>
      <c r="W230" s="77">
        <v>4</v>
      </c>
    </row>
    <row r="231" spans="1:23" ht="15" customHeight="1">
      <c r="A231" s="71">
        <v>230</v>
      </c>
      <c r="B231" s="72">
        <v>4220</v>
      </c>
      <c r="C231" s="71">
        <v>47245</v>
      </c>
      <c r="D231" s="73">
        <v>47245</v>
      </c>
      <c r="E231" s="74" t="s">
        <v>4002</v>
      </c>
      <c r="F231" s="74" t="s">
        <v>777</v>
      </c>
      <c r="G231" s="74" t="s">
        <v>3128</v>
      </c>
      <c r="H231" s="74" t="s">
        <v>1386</v>
      </c>
      <c r="I231" s="74" t="s">
        <v>973</v>
      </c>
      <c r="J231" s="74" t="s">
        <v>3107</v>
      </c>
      <c r="K231" s="74" t="s">
        <v>974</v>
      </c>
      <c r="L231" s="74" t="s">
        <v>12</v>
      </c>
      <c r="M231" s="75" t="s">
        <v>2906</v>
      </c>
      <c r="N231" s="74" t="s">
        <v>864</v>
      </c>
      <c r="O231" s="70" t="s">
        <v>3137</v>
      </c>
      <c r="P231" s="74" t="s">
        <v>865</v>
      </c>
      <c r="Q231" s="70" t="s">
        <v>1387</v>
      </c>
      <c r="R231" s="75" t="s">
        <v>3158</v>
      </c>
      <c r="S231" s="74" t="s">
        <v>4003</v>
      </c>
      <c r="T231" s="74" t="s">
        <v>4004</v>
      </c>
      <c r="U231" t="s">
        <v>3134</v>
      </c>
      <c r="V231" s="76"/>
      <c r="W231" s="77">
        <v>2</v>
      </c>
    </row>
    <row r="232" spans="1:23" ht="15" customHeight="1">
      <c r="A232" s="71">
        <v>231</v>
      </c>
      <c r="B232" s="72">
        <v>2102</v>
      </c>
      <c r="C232" s="71">
        <v>19532</v>
      </c>
      <c r="D232" s="73">
        <v>19532</v>
      </c>
      <c r="E232" s="74" t="s">
        <v>4005</v>
      </c>
      <c r="F232" s="74" t="s">
        <v>631</v>
      </c>
      <c r="G232" s="74" t="s">
        <v>3128</v>
      </c>
      <c r="H232" s="74" t="s">
        <v>1388</v>
      </c>
      <c r="I232" s="74" t="s">
        <v>918</v>
      </c>
      <c r="J232" s="74" t="s">
        <v>627</v>
      </c>
      <c r="K232" s="74" t="s">
        <v>919</v>
      </c>
      <c r="L232" s="74" t="s">
        <v>220</v>
      </c>
      <c r="M232" s="75" t="s">
        <v>2907</v>
      </c>
      <c r="N232" s="74" t="s">
        <v>879</v>
      </c>
      <c r="O232" s="70" t="s">
        <v>3153</v>
      </c>
      <c r="P232" s="74" t="s">
        <v>3130</v>
      </c>
      <c r="Q232" s="70" t="s">
        <v>1389</v>
      </c>
      <c r="R232" s="75" t="s">
        <v>3194</v>
      </c>
      <c r="S232" s="74" t="s">
        <v>4006</v>
      </c>
      <c r="T232" s="74" t="s">
        <v>4007</v>
      </c>
      <c r="U232" t="s">
        <v>3134</v>
      </c>
      <c r="V232" s="76" t="s">
        <v>4008</v>
      </c>
      <c r="W232" s="77">
        <v>2</v>
      </c>
    </row>
    <row r="233" spans="1:23" ht="15" customHeight="1">
      <c r="A233" s="71">
        <v>232</v>
      </c>
      <c r="B233" s="72">
        <v>5123</v>
      </c>
      <c r="C233" s="71">
        <v>54245</v>
      </c>
      <c r="D233" s="73">
        <v>54245</v>
      </c>
      <c r="E233" s="74" t="s">
        <v>4009</v>
      </c>
      <c r="F233" s="74" t="s">
        <v>156</v>
      </c>
      <c r="G233" s="74" t="s">
        <v>3128</v>
      </c>
      <c r="H233" s="74" t="s">
        <v>1390</v>
      </c>
      <c r="I233" s="74" t="s">
        <v>861</v>
      </c>
      <c r="J233" s="74" t="s">
        <v>137</v>
      </c>
      <c r="K233" s="74" t="s">
        <v>862</v>
      </c>
      <c r="L233" s="74" t="s">
        <v>863</v>
      </c>
      <c r="M233" s="75" t="s">
        <v>2906</v>
      </c>
      <c r="N233" s="74" t="s">
        <v>864</v>
      </c>
      <c r="O233" s="70" t="s">
        <v>3137</v>
      </c>
      <c r="P233" s="74" t="s">
        <v>865</v>
      </c>
      <c r="Q233" s="70" t="s">
        <v>1391</v>
      </c>
      <c r="R233" s="75" t="s">
        <v>3138</v>
      </c>
      <c r="S233" s="74" t="s">
        <v>4010</v>
      </c>
      <c r="T233" s="74" t="s">
        <v>4011</v>
      </c>
      <c r="U233" t="s">
        <v>3150</v>
      </c>
      <c r="V233" s="76" t="s">
        <v>4012</v>
      </c>
      <c r="W233" s="77">
        <v>4</v>
      </c>
    </row>
    <row r="234" spans="1:23" ht="15" customHeight="1">
      <c r="A234" s="71">
        <v>233</v>
      </c>
      <c r="B234" s="72">
        <v>1230</v>
      </c>
      <c r="C234" s="71">
        <v>13244</v>
      </c>
      <c r="D234" s="73">
        <v>13244</v>
      </c>
      <c r="E234" s="74" t="s">
        <v>4013</v>
      </c>
      <c r="F234" s="74" t="s">
        <v>666</v>
      </c>
      <c r="G234" s="74" t="s">
        <v>3128</v>
      </c>
      <c r="H234" s="74" t="s">
        <v>1392</v>
      </c>
      <c r="I234" s="74" t="s">
        <v>882</v>
      </c>
      <c r="J234" s="74" t="s">
        <v>644</v>
      </c>
      <c r="K234" s="74" t="s">
        <v>883</v>
      </c>
      <c r="L234" s="74" t="s">
        <v>12</v>
      </c>
      <c r="M234" s="75" t="s">
        <v>2906</v>
      </c>
      <c r="N234" s="74" t="s">
        <v>864</v>
      </c>
      <c r="O234" s="70" t="s">
        <v>3137</v>
      </c>
      <c r="P234" s="74" t="s">
        <v>865</v>
      </c>
      <c r="Q234" s="70" t="s">
        <v>1393</v>
      </c>
      <c r="R234" s="75" t="s">
        <v>3158</v>
      </c>
      <c r="S234" s="74" t="s">
        <v>3730</v>
      </c>
      <c r="T234" s="74" t="s">
        <v>4014</v>
      </c>
      <c r="U234" t="s">
        <v>3134</v>
      </c>
      <c r="V234" s="76"/>
      <c r="W234" s="77" t="s">
        <v>2916</v>
      </c>
    </row>
    <row r="235" spans="1:23" ht="15" customHeight="1">
      <c r="A235" s="71">
        <v>234</v>
      </c>
      <c r="B235" s="72">
        <v>6080</v>
      </c>
      <c r="C235" s="71">
        <v>68235</v>
      </c>
      <c r="D235" s="73">
        <v>68235</v>
      </c>
      <c r="E235" s="74" t="s">
        <v>4015</v>
      </c>
      <c r="F235" s="74" t="s">
        <v>157</v>
      </c>
      <c r="G235" s="74" t="s">
        <v>3128</v>
      </c>
      <c r="H235" s="74" t="s">
        <v>1394</v>
      </c>
      <c r="I235" s="74" t="s">
        <v>979</v>
      </c>
      <c r="J235" s="74" t="s">
        <v>137</v>
      </c>
      <c r="K235" s="74" t="s">
        <v>1043</v>
      </c>
      <c r="L235" s="74" t="s">
        <v>863</v>
      </c>
      <c r="M235" s="75" t="s">
        <v>2906</v>
      </c>
      <c r="N235" s="74" t="s">
        <v>864</v>
      </c>
      <c r="O235" s="70" t="s">
        <v>3137</v>
      </c>
      <c r="P235" s="74" t="s">
        <v>865</v>
      </c>
      <c r="Q235" s="70" t="s">
        <v>1395</v>
      </c>
      <c r="R235" s="75" t="s">
        <v>3138</v>
      </c>
      <c r="S235" s="74" t="s">
        <v>4016</v>
      </c>
      <c r="T235" s="74" t="s">
        <v>4017</v>
      </c>
      <c r="U235" t="s">
        <v>3150</v>
      </c>
      <c r="V235" s="76" t="s">
        <v>4018</v>
      </c>
      <c r="W235" s="77">
        <v>2</v>
      </c>
    </row>
    <row r="236" spans="1:23" ht="15" customHeight="1">
      <c r="A236" s="71">
        <v>235</v>
      </c>
      <c r="B236" s="72">
        <v>4512</v>
      </c>
      <c r="C236" s="71">
        <v>50251</v>
      </c>
      <c r="D236" s="73">
        <v>50251</v>
      </c>
      <c r="E236" s="74" t="s">
        <v>4019</v>
      </c>
      <c r="F236" s="74" t="s">
        <v>807</v>
      </c>
      <c r="G236" s="74" t="s">
        <v>3128</v>
      </c>
      <c r="H236" s="74" t="s">
        <v>1396</v>
      </c>
      <c r="I236" s="74" t="s">
        <v>868</v>
      </c>
      <c r="J236" s="74" t="s">
        <v>800</v>
      </c>
      <c r="K236" s="74" t="s">
        <v>1397</v>
      </c>
      <c r="L236" s="74" t="s">
        <v>3</v>
      </c>
      <c r="M236" s="75" t="s">
        <v>2906</v>
      </c>
      <c r="N236" s="74" t="s">
        <v>864</v>
      </c>
      <c r="O236" s="70" t="s">
        <v>3137</v>
      </c>
      <c r="P236" s="74" t="s">
        <v>865</v>
      </c>
      <c r="Q236" s="70" t="s">
        <v>1398</v>
      </c>
      <c r="R236" s="75" t="s">
        <v>3143</v>
      </c>
      <c r="S236" s="74" t="s">
        <v>4020</v>
      </c>
      <c r="T236" s="74" t="s">
        <v>4021</v>
      </c>
      <c r="U236" t="s">
        <v>3150</v>
      </c>
      <c r="V236" s="76" t="s">
        <v>4022</v>
      </c>
      <c r="W236" s="77">
        <v>5</v>
      </c>
    </row>
    <row r="237" spans="1:23" ht="15" customHeight="1">
      <c r="A237" s="71">
        <v>236</v>
      </c>
      <c r="B237" s="72">
        <v>6965</v>
      </c>
      <c r="C237" s="71">
        <v>76248</v>
      </c>
      <c r="D237" s="73">
        <v>76248</v>
      </c>
      <c r="E237" s="74" t="s">
        <v>4023</v>
      </c>
      <c r="F237" s="74" t="s">
        <v>231</v>
      </c>
      <c r="G237" s="74" t="s">
        <v>3128</v>
      </c>
      <c r="H237" s="74" t="s">
        <v>1399</v>
      </c>
      <c r="I237" s="74" t="s">
        <v>910</v>
      </c>
      <c r="J237" s="74" t="s">
        <v>221</v>
      </c>
      <c r="K237" s="74" t="s">
        <v>1162</v>
      </c>
      <c r="L237" s="74" t="s">
        <v>220</v>
      </c>
      <c r="M237" s="75" t="s">
        <v>2906</v>
      </c>
      <c r="N237" s="74" t="s">
        <v>864</v>
      </c>
      <c r="O237" s="70" t="s">
        <v>3137</v>
      </c>
      <c r="P237" s="74" t="s">
        <v>865</v>
      </c>
      <c r="Q237" s="70" t="s">
        <v>1400</v>
      </c>
      <c r="R237" s="75" t="s">
        <v>3194</v>
      </c>
      <c r="S237" s="74" t="s">
        <v>4024</v>
      </c>
      <c r="T237" s="74" t="s">
        <v>4025</v>
      </c>
      <c r="U237" t="s">
        <v>3134</v>
      </c>
      <c r="V237" s="76" t="s">
        <v>4026</v>
      </c>
      <c r="W237" s="77">
        <v>4</v>
      </c>
    </row>
    <row r="238" spans="1:23" ht="15" customHeight="1">
      <c r="A238" s="71">
        <v>237</v>
      </c>
      <c r="B238" s="72">
        <v>4826</v>
      </c>
      <c r="C238" s="71">
        <v>52250</v>
      </c>
      <c r="D238" s="73">
        <v>52250</v>
      </c>
      <c r="E238" s="74" t="s">
        <v>4027</v>
      </c>
      <c r="F238" s="74" t="s">
        <v>232</v>
      </c>
      <c r="G238" s="74" t="s">
        <v>3128</v>
      </c>
      <c r="H238" s="74" t="s">
        <v>1401</v>
      </c>
      <c r="I238" s="74" t="s">
        <v>939</v>
      </c>
      <c r="J238" s="74" t="s">
        <v>221</v>
      </c>
      <c r="K238" s="74" t="s">
        <v>1075</v>
      </c>
      <c r="L238" s="74" t="s">
        <v>220</v>
      </c>
      <c r="M238" s="75" t="s">
        <v>2906</v>
      </c>
      <c r="N238" s="74" t="s">
        <v>864</v>
      </c>
      <c r="O238" s="70" t="s">
        <v>3137</v>
      </c>
      <c r="P238" s="74" t="s">
        <v>865</v>
      </c>
      <c r="Q238" s="70" t="s">
        <v>1402</v>
      </c>
      <c r="R238" s="75" t="s">
        <v>3194</v>
      </c>
      <c r="S238" s="74" t="s">
        <v>4028</v>
      </c>
      <c r="T238" s="74" t="s">
        <v>4029</v>
      </c>
      <c r="U238" t="s">
        <v>3150</v>
      </c>
      <c r="V238" s="76"/>
      <c r="W238" s="77">
        <v>4</v>
      </c>
    </row>
    <row r="239" spans="1:23" ht="15" customHeight="1">
      <c r="A239" s="71">
        <v>238</v>
      </c>
      <c r="B239" s="72">
        <v>1524</v>
      </c>
      <c r="C239" s="71">
        <v>15244</v>
      </c>
      <c r="D239" s="73">
        <v>15244</v>
      </c>
      <c r="E239" s="74" t="s">
        <v>4030</v>
      </c>
      <c r="F239" s="74" t="s">
        <v>686</v>
      </c>
      <c r="G239" s="74" t="s">
        <v>3128</v>
      </c>
      <c r="H239" s="74" t="s">
        <v>1403</v>
      </c>
      <c r="I239" s="74" t="s">
        <v>969</v>
      </c>
      <c r="J239" s="74" t="s">
        <v>671</v>
      </c>
      <c r="K239" s="74" t="s">
        <v>1072</v>
      </c>
      <c r="L239" s="74" t="s">
        <v>670</v>
      </c>
      <c r="M239" s="75" t="s">
        <v>2906</v>
      </c>
      <c r="N239" s="74" t="s">
        <v>864</v>
      </c>
      <c r="O239" s="70" t="s">
        <v>3137</v>
      </c>
      <c r="P239" s="74" t="s">
        <v>865</v>
      </c>
      <c r="Q239" s="70" t="s">
        <v>1404</v>
      </c>
      <c r="R239" s="75" t="s">
        <v>3143</v>
      </c>
      <c r="S239" s="74" t="s">
        <v>4031</v>
      </c>
      <c r="T239" s="74" t="s">
        <v>4032</v>
      </c>
      <c r="U239" t="s">
        <v>3150</v>
      </c>
      <c r="V239" s="76" t="s">
        <v>4033</v>
      </c>
      <c r="W239" s="77">
        <v>4</v>
      </c>
    </row>
    <row r="240" spans="1:23" ht="15" customHeight="1">
      <c r="A240" s="71">
        <v>239</v>
      </c>
      <c r="B240" s="72">
        <v>3124</v>
      </c>
      <c r="C240" s="71">
        <v>25245</v>
      </c>
      <c r="D240" s="73">
        <v>25245</v>
      </c>
      <c r="E240" s="74" t="s">
        <v>4034</v>
      </c>
      <c r="F240" s="74" t="s">
        <v>67</v>
      </c>
      <c r="G240" s="74" t="s">
        <v>3128</v>
      </c>
      <c r="H240" s="74" t="s">
        <v>1405</v>
      </c>
      <c r="I240" s="74" t="s">
        <v>889</v>
      </c>
      <c r="J240" s="74" t="s">
        <v>3167</v>
      </c>
      <c r="K240" s="74" t="s">
        <v>890</v>
      </c>
      <c r="L240" s="74" t="s">
        <v>3</v>
      </c>
      <c r="M240" s="75" t="s">
        <v>2906</v>
      </c>
      <c r="N240" s="74" t="s">
        <v>864</v>
      </c>
      <c r="O240" s="70" t="s">
        <v>3137</v>
      </c>
      <c r="P240" s="74" t="s">
        <v>865</v>
      </c>
      <c r="Q240" s="70" t="s">
        <v>1406</v>
      </c>
      <c r="R240" s="75" t="s">
        <v>3168</v>
      </c>
      <c r="S240" s="74" t="s">
        <v>4035</v>
      </c>
      <c r="T240" s="74" t="s">
        <v>4036</v>
      </c>
      <c r="U240" t="s">
        <v>3134</v>
      </c>
      <c r="V240" s="76" t="s">
        <v>4037</v>
      </c>
      <c r="W240" s="77">
        <v>4</v>
      </c>
    </row>
    <row r="241" spans="1:23" ht="15" customHeight="1">
      <c r="A241" s="71">
        <v>240</v>
      </c>
      <c r="B241" s="72">
        <v>2427</v>
      </c>
      <c r="C241" s="71">
        <v>20238</v>
      </c>
      <c r="D241" s="73">
        <v>20238</v>
      </c>
      <c r="E241" s="74" t="s">
        <v>4038</v>
      </c>
      <c r="F241" s="74" t="s">
        <v>778</v>
      </c>
      <c r="G241" s="74" t="s">
        <v>3128</v>
      </c>
      <c r="H241" s="74" t="s">
        <v>1407</v>
      </c>
      <c r="I241" s="74" t="s">
        <v>893</v>
      </c>
      <c r="J241" s="74" t="s">
        <v>3107</v>
      </c>
      <c r="K241" s="74" t="s">
        <v>1012</v>
      </c>
      <c r="L241" s="74" t="s">
        <v>12</v>
      </c>
      <c r="M241" s="75" t="s">
        <v>2906</v>
      </c>
      <c r="N241" s="74" t="s">
        <v>864</v>
      </c>
      <c r="O241" s="70" t="s">
        <v>3137</v>
      </c>
      <c r="P241" s="74" t="s">
        <v>865</v>
      </c>
      <c r="Q241" s="70" t="s">
        <v>1408</v>
      </c>
      <c r="R241" s="75" t="s">
        <v>3158</v>
      </c>
      <c r="S241" s="74" t="s">
        <v>4039</v>
      </c>
      <c r="T241" s="74" t="s">
        <v>4040</v>
      </c>
      <c r="U241" t="s">
        <v>3150</v>
      </c>
      <c r="V241" s="76"/>
      <c r="W241" s="77">
        <v>4</v>
      </c>
    </row>
    <row r="242" spans="1:23" ht="15" customHeight="1">
      <c r="A242" s="71">
        <v>241</v>
      </c>
      <c r="B242" s="72">
        <v>4223</v>
      </c>
      <c r="C242" s="71">
        <v>47058</v>
      </c>
      <c r="D242" s="73">
        <v>47058</v>
      </c>
      <c r="E242" s="74" t="s">
        <v>4041</v>
      </c>
      <c r="F242" s="74" t="s">
        <v>779</v>
      </c>
      <c r="G242" s="74" t="s">
        <v>3128</v>
      </c>
      <c r="H242" s="74" t="s">
        <v>1409</v>
      </c>
      <c r="I242" s="74" t="s">
        <v>973</v>
      </c>
      <c r="J242" s="74" t="s">
        <v>3107</v>
      </c>
      <c r="K242" s="74" t="s">
        <v>974</v>
      </c>
      <c r="L242" s="74" t="s">
        <v>12</v>
      </c>
      <c r="M242" s="75" t="s">
        <v>2906</v>
      </c>
      <c r="N242" s="74" t="s">
        <v>864</v>
      </c>
      <c r="O242" s="70" t="s">
        <v>3137</v>
      </c>
      <c r="P242" s="74" t="s">
        <v>865</v>
      </c>
      <c r="Q242" s="70" t="s">
        <v>1410</v>
      </c>
      <c r="R242" s="75" t="s">
        <v>3158</v>
      </c>
      <c r="S242" s="74" t="s">
        <v>4042</v>
      </c>
      <c r="T242" s="74" t="s">
        <v>4043</v>
      </c>
      <c r="U242" t="s">
        <v>3134</v>
      </c>
      <c r="V242" s="76"/>
      <c r="W242" s="77">
        <v>4</v>
      </c>
    </row>
    <row r="243" spans="1:23" ht="15" customHeight="1">
      <c r="A243" s="71">
        <v>242</v>
      </c>
      <c r="B243" s="72">
        <v>7520</v>
      </c>
      <c r="C243" s="71">
        <v>18247</v>
      </c>
      <c r="D243" s="73">
        <v>18247</v>
      </c>
      <c r="E243" s="74" t="s">
        <v>4044</v>
      </c>
      <c r="F243" s="74" t="s">
        <v>288</v>
      </c>
      <c r="G243" s="74" t="s">
        <v>3128</v>
      </c>
      <c r="H243" s="74" t="s">
        <v>1411</v>
      </c>
      <c r="I243" s="74" t="s">
        <v>906</v>
      </c>
      <c r="J243" s="74" t="s">
        <v>551</v>
      </c>
      <c r="K243" s="74" t="s">
        <v>907</v>
      </c>
      <c r="L243" s="74" t="s">
        <v>282</v>
      </c>
      <c r="M243" s="75" t="s">
        <v>2906</v>
      </c>
      <c r="N243" s="74" t="s">
        <v>864</v>
      </c>
      <c r="O243" s="70" t="s">
        <v>3137</v>
      </c>
      <c r="P243" s="74" t="s">
        <v>865</v>
      </c>
      <c r="Q243" s="70" t="s">
        <v>1412</v>
      </c>
      <c r="R243" s="75" t="s">
        <v>3143</v>
      </c>
      <c r="S243" s="74" t="s">
        <v>4045</v>
      </c>
      <c r="T243" s="74" t="s">
        <v>4046</v>
      </c>
      <c r="U243" t="s">
        <v>3134</v>
      </c>
      <c r="V243" s="76" t="s">
        <v>4047</v>
      </c>
      <c r="W243" s="77">
        <v>2</v>
      </c>
    </row>
    <row r="244" spans="1:23" ht="15" customHeight="1">
      <c r="A244" s="71">
        <v>243</v>
      </c>
      <c r="B244" s="72">
        <v>1526</v>
      </c>
      <c r="C244" s="71">
        <v>15248</v>
      </c>
      <c r="D244" s="73">
        <v>15248</v>
      </c>
      <c r="E244" s="74" t="s">
        <v>4048</v>
      </c>
      <c r="F244" s="74" t="s">
        <v>687</v>
      </c>
      <c r="G244" s="74" t="s">
        <v>3128</v>
      </c>
      <c r="H244" s="74" t="s">
        <v>1413</v>
      </c>
      <c r="I244" s="74" t="s">
        <v>969</v>
      </c>
      <c r="J244" s="74" t="s">
        <v>671</v>
      </c>
      <c r="K244" s="74" t="s">
        <v>1072</v>
      </c>
      <c r="L244" s="74" t="s">
        <v>670</v>
      </c>
      <c r="M244" s="75" t="s">
        <v>2907</v>
      </c>
      <c r="N244" s="74" t="s">
        <v>879</v>
      </c>
      <c r="O244" s="70" t="s">
        <v>3153</v>
      </c>
      <c r="P244" s="74" t="s">
        <v>3130</v>
      </c>
      <c r="Q244" s="70" t="s">
        <v>1414</v>
      </c>
      <c r="R244" s="75" t="s">
        <v>3143</v>
      </c>
      <c r="S244" s="74" t="s">
        <v>4049</v>
      </c>
      <c r="T244" s="74" t="s">
        <v>4050</v>
      </c>
      <c r="U244" t="s">
        <v>3150</v>
      </c>
      <c r="V244" s="76"/>
      <c r="W244" s="77">
        <v>5</v>
      </c>
    </row>
    <row r="245" spans="1:23" ht="15" customHeight="1">
      <c r="A245" s="71">
        <v>244</v>
      </c>
      <c r="B245" s="72">
        <v>7525</v>
      </c>
      <c r="C245" s="71">
        <v>18256</v>
      </c>
      <c r="D245" s="73">
        <v>18256</v>
      </c>
      <c r="E245" s="74" t="s">
        <v>4051</v>
      </c>
      <c r="F245" s="74" t="s">
        <v>289</v>
      </c>
      <c r="G245" s="74" t="s">
        <v>3128</v>
      </c>
      <c r="H245" s="74" t="s">
        <v>1415</v>
      </c>
      <c r="I245" s="74" t="s">
        <v>906</v>
      </c>
      <c r="J245" s="74" t="s">
        <v>551</v>
      </c>
      <c r="K245" s="74" t="s">
        <v>907</v>
      </c>
      <c r="L245" s="74" t="s">
        <v>282</v>
      </c>
      <c r="M245" s="75" t="s">
        <v>2906</v>
      </c>
      <c r="N245" s="74" t="s">
        <v>864</v>
      </c>
      <c r="O245" s="70" t="s">
        <v>3137</v>
      </c>
      <c r="P245" s="74" t="s">
        <v>865</v>
      </c>
      <c r="Q245" s="70" t="s">
        <v>1416</v>
      </c>
      <c r="R245" s="75" t="s">
        <v>3143</v>
      </c>
      <c r="S245" s="74" t="s">
        <v>4052</v>
      </c>
      <c r="T245" s="74" t="s">
        <v>4053</v>
      </c>
      <c r="U245" t="s">
        <v>3150</v>
      </c>
      <c r="V245" s="76" t="s">
        <v>4054</v>
      </c>
      <c r="W245" s="77">
        <v>4</v>
      </c>
    </row>
    <row r="246" spans="1:23" ht="15" customHeight="1">
      <c r="A246" s="71">
        <v>245</v>
      </c>
      <c r="B246" s="72">
        <v>1448</v>
      </c>
      <c r="C246" s="71">
        <v>5541</v>
      </c>
      <c r="D246" s="73">
        <v>5541</v>
      </c>
      <c r="E246" s="74" t="s">
        <v>4055</v>
      </c>
      <c r="F246" s="74" t="s">
        <v>437</v>
      </c>
      <c r="G246" s="74" t="s">
        <v>3128</v>
      </c>
      <c r="H246" s="74" t="s">
        <v>1417</v>
      </c>
      <c r="I246" s="74" t="s">
        <v>856</v>
      </c>
      <c r="J246" s="74" t="s">
        <v>406</v>
      </c>
      <c r="K246" s="74" t="s">
        <v>857</v>
      </c>
      <c r="L246" s="74" t="s">
        <v>405</v>
      </c>
      <c r="M246" s="75" t="s">
        <v>2905</v>
      </c>
      <c r="N246" s="74" t="s">
        <v>858</v>
      </c>
      <c r="O246" s="70" t="s">
        <v>3129</v>
      </c>
      <c r="P246" s="74" t="s">
        <v>3130</v>
      </c>
      <c r="Q246" s="70" t="s">
        <v>1418</v>
      </c>
      <c r="R246" s="75" t="s">
        <v>3131</v>
      </c>
      <c r="S246" s="74" t="s">
        <v>4056</v>
      </c>
      <c r="T246" s="74" t="s">
        <v>4057</v>
      </c>
      <c r="U246" t="s">
        <v>3134</v>
      </c>
      <c r="V246" s="76" t="s">
        <v>4058</v>
      </c>
      <c r="W246" s="77">
        <v>4</v>
      </c>
    </row>
    <row r="247" spans="1:23" ht="15" customHeight="1">
      <c r="A247" s="71">
        <v>246</v>
      </c>
      <c r="B247" s="72">
        <v>1348</v>
      </c>
      <c r="C247" s="71">
        <v>5607</v>
      </c>
      <c r="D247" s="73">
        <v>5607</v>
      </c>
      <c r="E247" s="74" t="s">
        <v>4059</v>
      </c>
      <c r="F247" s="74" t="s">
        <v>438</v>
      </c>
      <c r="G247" s="74" t="s">
        <v>3128</v>
      </c>
      <c r="H247" s="74" t="s">
        <v>1419</v>
      </c>
      <c r="I247" s="74" t="s">
        <v>856</v>
      </c>
      <c r="J247" s="74" t="s">
        <v>406</v>
      </c>
      <c r="K247" s="74" t="s">
        <v>857</v>
      </c>
      <c r="L247" s="74" t="s">
        <v>405</v>
      </c>
      <c r="M247" s="75" t="s">
        <v>2905</v>
      </c>
      <c r="N247" s="74" t="s">
        <v>858</v>
      </c>
      <c r="O247" s="70" t="s">
        <v>3129</v>
      </c>
      <c r="P247" s="74" t="s">
        <v>3130</v>
      </c>
      <c r="Q247" s="70" t="s">
        <v>1420</v>
      </c>
      <c r="R247" s="75" t="s">
        <v>3131</v>
      </c>
      <c r="S247" s="74" t="s">
        <v>4060</v>
      </c>
      <c r="T247" s="74" t="s">
        <v>4061</v>
      </c>
      <c r="U247" t="s">
        <v>3134</v>
      </c>
      <c r="V247" s="76" t="s">
        <v>4062</v>
      </c>
      <c r="W247" s="77">
        <v>4</v>
      </c>
    </row>
    <row r="248" spans="1:23" ht="15" customHeight="1">
      <c r="A248" s="71">
        <v>247</v>
      </c>
      <c r="B248" s="72">
        <v>4828</v>
      </c>
      <c r="C248" s="71">
        <v>52256</v>
      </c>
      <c r="D248" s="73">
        <v>52256</v>
      </c>
      <c r="E248" s="74" t="s">
        <v>4063</v>
      </c>
      <c r="F248" s="74" t="s">
        <v>597</v>
      </c>
      <c r="G248" s="74" t="s">
        <v>3128</v>
      </c>
      <c r="H248" s="74" t="s">
        <v>1421</v>
      </c>
      <c r="I248" s="74" t="s">
        <v>939</v>
      </c>
      <c r="J248" s="74" t="s">
        <v>588</v>
      </c>
      <c r="K248" s="74" t="s">
        <v>1053</v>
      </c>
      <c r="L248" s="74" t="s">
        <v>220</v>
      </c>
      <c r="M248" s="75" t="s">
        <v>2905</v>
      </c>
      <c r="N248" s="74" t="s">
        <v>858</v>
      </c>
      <c r="O248" s="70" t="s">
        <v>3129</v>
      </c>
      <c r="P248" s="74" t="s">
        <v>3130</v>
      </c>
      <c r="Q248" s="70" t="s">
        <v>1422</v>
      </c>
      <c r="R248" s="75" t="s">
        <v>3194</v>
      </c>
      <c r="S248" s="74" t="s">
        <v>4064</v>
      </c>
      <c r="T248" s="74" t="s">
        <v>4065</v>
      </c>
      <c r="U248" t="s">
        <v>3150</v>
      </c>
      <c r="V248" s="76"/>
      <c r="W248" s="77">
        <v>4</v>
      </c>
    </row>
    <row r="249" spans="1:23" ht="15" customHeight="1">
      <c r="A249" s="71">
        <v>248</v>
      </c>
      <c r="B249" s="72">
        <v>4875</v>
      </c>
      <c r="C249" s="71">
        <v>52258</v>
      </c>
      <c r="D249" s="73">
        <v>52258</v>
      </c>
      <c r="E249" s="74" t="s">
        <v>4066</v>
      </c>
      <c r="F249" s="74" t="s">
        <v>598</v>
      </c>
      <c r="G249" s="74" t="s">
        <v>3128</v>
      </c>
      <c r="H249" s="74" t="s">
        <v>1423</v>
      </c>
      <c r="I249" s="74" t="s">
        <v>939</v>
      </c>
      <c r="J249" s="74" t="s">
        <v>588</v>
      </c>
      <c r="K249" s="74" t="s">
        <v>1053</v>
      </c>
      <c r="L249" s="74" t="s">
        <v>220</v>
      </c>
      <c r="M249" s="75" t="s">
        <v>2905</v>
      </c>
      <c r="N249" s="74" t="s">
        <v>858</v>
      </c>
      <c r="O249" s="70" t="s">
        <v>3129</v>
      </c>
      <c r="P249" s="74" t="s">
        <v>3130</v>
      </c>
      <c r="Q249" s="70" t="s">
        <v>1424</v>
      </c>
      <c r="R249" s="75" t="s">
        <v>3194</v>
      </c>
      <c r="S249" s="74" t="s">
        <v>4067</v>
      </c>
      <c r="T249" s="74" t="s">
        <v>4068</v>
      </c>
      <c r="U249" t="s">
        <v>3150</v>
      </c>
      <c r="V249" s="76"/>
      <c r="W249" s="77">
        <v>4</v>
      </c>
    </row>
    <row r="250" spans="1:23" ht="15" customHeight="1">
      <c r="A250" s="71">
        <v>249</v>
      </c>
      <c r="B250" s="72">
        <v>2101</v>
      </c>
      <c r="C250" s="71">
        <v>19256</v>
      </c>
      <c r="D250" s="73">
        <v>19256</v>
      </c>
      <c r="E250" s="74" t="s">
        <v>4069</v>
      </c>
      <c r="F250" s="74" t="s">
        <v>599</v>
      </c>
      <c r="G250" s="74" t="s">
        <v>3128</v>
      </c>
      <c r="H250" s="74" t="s">
        <v>1425</v>
      </c>
      <c r="I250" s="74" t="s">
        <v>918</v>
      </c>
      <c r="J250" s="74" t="s">
        <v>627</v>
      </c>
      <c r="K250" s="74" t="s">
        <v>919</v>
      </c>
      <c r="L250" s="74" t="s">
        <v>220</v>
      </c>
      <c r="M250" s="75" t="s">
        <v>2905</v>
      </c>
      <c r="N250" s="74" t="s">
        <v>858</v>
      </c>
      <c r="O250" s="70" t="s">
        <v>3129</v>
      </c>
      <c r="P250" s="74" t="s">
        <v>3130</v>
      </c>
      <c r="Q250" s="70" t="s">
        <v>1426</v>
      </c>
      <c r="R250" s="75" t="s">
        <v>3194</v>
      </c>
      <c r="S250" s="74" t="s">
        <v>4070</v>
      </c>
      <c r="T250" s="74" t="s">
        <v>4071</v>
      </c>
      <c r="U250" t="s">
        <v>3134</v>
      </c>
      <c r="V250" s="76" t="s">
        <v>4072</v>
      </c>
      <c r="W250" s="77">
        <v>2</v>
      </c>
    </row>
    <row r="251" spans="1:23" ht="15" customHeight="1">
      <c r="A251" s="71">
        <v>250</v>
      </c>
      <c r="B251" s="72">
        <v>4830</v>
      </c>
      <c r="C251" s="71">
        <v>52260</v>
      </c>
      <c r="D251" s="73">
        <v>52260</v>
      </c>
      <c r="E251" s="74" t="s">
        <v>4073</v>
      </c>
      <c r="F251" s="74" t="s">
        <v>599</v>
      </c>
      <c r="G251" s="74" t="s">
        <v>3128</v>
      </c>
      <c r="H251" s="74" t="s">
        <v>1425</v>
      </c>
      <c r="I251" s="74" t="s">
        <v>939</v>
      </c>
      <c r="J251" s="74" t="s">
        <v>588</v>
      </c>
      <c r="K251" s="74" t="s">
        <v>940</v>
      </c>
      <c r="L251" s="74" t="s">
        <v>220</v>
      </c>
      <c r="M251" s="77" t="s">
        <v>2907</v>
      </c>
      <c r="N251" s="77" t="s">
        <v>879</v>
      </c>
      <c r="O251" s="77" t="s">
        <v>3153</v>
      </c>
      <c r="P251" s="74" t="s">
        <v>3130</v>
      </c>
      <c r="Q251" s="70" t="s">
        <v>1427</v>
      </c>
      <c r="R251" s="75" t="s">
        <v>3194</v>
      </c>
      <c r="S251" s="74">
        <v>7450126</v>
      </c>
      <c r="T251" s="74" t="s">
        <v>4074</v>
      </c>
      <c r="U251" t="s">
        <v>3134</v>
      </c>
      <c r="V251" s="76" t="s">
        <v>4075</v>
      </c>
      <c r="W251" s="77">
        <v>2</v>
      </c>
    </row>
    <row r="252" spans="1:23" ht="15" customHeight="1">
      <c r="A252" s="71">
        <v>251</v>
      </c>
      <c r="B252" s="72">
        <v>5110</v>
      </c>
      <c r="C252" s="71">
        <v>54261</v>
      </c>
      <c r="D252" s="73">
        <v>54261</v>
      </c>
      <c r="E252" s="74" t="s">
        <v>4076</v>
      </c>
      <c r="F252" s="74" t="s">
        <v>268</v>
      </c>
      <c r="G252" s="74" t="s">
        <v>3128</v>
      </c>
      <c r="H252" s="74" t="s">
        <v>1428</v>
      </c>
      <c r="I252" s="74" t="s">
        <v>861</v>
      </c>
      <c r="J252" s="74" t="s">
        <v>3320</v>
      </c>
      <c r="K252" s="74" t="s">
        <v>993</v>
      </c>
      <c r="L252" s="74" t="s">
        <v>863</v>
      </c>
      <c r="M252" s="75" t="s">
        <v>2906</v>
      </c>
      <c r="N252" s="74" t="s">
        <v>864</v>
      </c>
      <c r="O252" s="70" t="s">
        <v>3137</v>
      </c>
      <c r="P252" s="74" t="s">
        <v>865</v>
      </c>
      <c r="Q252" s="70" t="s">
        <v>1429</v>
      </c>
      <c r="R252" s="75" t="s">
        <v>3138</v>
      </c>
      <c r="S252" s="74" t="s">
        <v>4077</v>
      </c>
      <c r="T252" s="74" t="s">
        <v>4078</v>
      </c>
      <c r="U252" t="s">
        <v>3134</v>
      </c>
      <c r="V252" s="76" t="s">
        <v>4079</v>
      </c>
      <c r="W252" s="77">
        <v>2</v>
      </c>
    </row>
    <row r="253" spans="1:23" ht="15" customHeight="1">
      <c r="A253" s="71">
        <v>252</v>
      </c>
      <c r="B253" s="72">
        <v>3921</v>
      </c>
      <c r="C253" s="71">
        <v>41244</v>
      </c>
      <c r="D253" s="73">
        <v>41244</v>
      </c>
      <c r="E253" s="74" t="s">
        <v>4080</v>
      </c>
      <c r="F253" s="74" t="s">
        <v>559</v>
      </c>
      <c r="G253" s="74" t="s">
        <v>3128</v>
      </c>
      <c r="H253" s="74" t="s">
        <v>1430</v>
      </c>
      <c r="I253" s="74" t="s">
        <v>877</v>
      </c>
      <c r="J253" s="74" t="s">
        <v>551</v>
      </c>
      <c r="K253" s="74" t="s">
        <v>878</v>
      </c>
      <c r="L253" s="74" t="s">
        <v>282</v>
      </c>
      <c r="M253" s="75" t="s">
        <v>2905</v>
      </c>
      <c r="N253" s="74" t="s">
        <v>858</v>
      </c>
      <c r="O253" s="70" t="s">
        <v>3129</v>
      </c>
      <c r="P253" s="74" t="s">
        <v>3130</v>
      </c>
      <c r="Q253" s="70" t="s">
        <v>1431</v>
      </c>
      <c r="R253" s="75" t="s">
        <v>3143</v>
      </c>
      <c r="S253" s="74" t="s">
        <v>4081</v>
      </c>
      <c r="T253" s="74" t="s">
        <v>4082</v>
      </c>
      <c r="U253" t="s">
        <v>3150</v>
      </c>
      <c r="V253" s="76"/>
      <c r="W253" s="77">
        <v>5</v>
      </c>
    </row>
    <row r="254" spans="1:23" ht="15" customHeight="1">
      <c r="A254" s="71">
        <v>253</v>
      </c>
      <c r="B254" s="72">
        <v>1359</v>
      </c>
      <c r="C254" s="71">
        <v>5266</v>
      </c>
      <c r="D254" s="73">
        <v>5266</v>
      </c>
      <c r="E254" s="74" t="s">
        <v>4083</v>
      </c>
      <c r="F254" s="74" t="s">
        <v>439</v>
      </c>
      <c r="G254" s="74" t="s">
        <v>3128</v>
      </c>
      <c r="H254" s="74" t="s">
        <v>1432</v>
      </c>
      <c r="I254" s="74" t="s">
        <v>856</v>
      </c>
      <c r="J254" s="74" t="s">
        <v>406</v>
      </c>
      <c r="K254" s="74" t="s">
        <v>1063</v>
      </c>
      <c r="L254" s="74" t="s">
        <v>405</v>
      </c>
      <c r="M254" s="75" t="s">
        <v>2906</v>
      </c>
      <c r="N254" s="74" t="s">
        <v>864</v>
      </c>
      <c r="O254" s="70" t="s">
        <v>3137</v>
      </c>
      <c r="P254" s="74" t="s">
        <v>865</v>
      </c>
      <c r="Q254" s="70" t="s">
        <v>1433</v>
      </c>
      <c r="R254" s="75" t="s">
        <v>3131</v>
      </c>
      <c r="S254" s="74" t="s">
        <v>4084</v>
      </c>
      <c r="T254" s="74" t="s">
        <v>4085</v>
      </c>
      <c r="U254" t="s">
        <v>3134</v>
      </c>
      <c r="V254" s="76" t="s">
        <v>4086</v>
      </c>
      <c r="W254" s="77">
        <v>3</v>
      </c>
    </row>
    <row r="255" spans="1:23" ht="15" customHeight="1">
      <c r="A255" s="71">
        <v>254</v>
      </c>
      <c r="B255" s="72">
        <v>6635</v>
      </c>
      <c r="C255" s="71">
        <v>73268</v>
      </c>
      <c r="D255" s="73">
        <v>73268</v>
      </c>
      <c r="E255" s="74" t="s">
        <v>4087</v>
      </c>
      <c r="F255" s="74" t="s">
        <v>311</v>
      </c>
      <c r="G255" s="74" t="s">
        <v>3128</v>
      </c>
      <c r="H255" s="74" t="s">
        <v>1434</v>
      </c>
      <c r="I255" s="74" t="s">
        <v>922</v>
      </c>
      <c r="J255" s="74" t="s">
        <v>297</v>
      </c>
      <c r="K255" s="74" t="s">
        <v>1150</v>
      </c>
      <c r="L255" s="74" t="s">
        <v>282</v>
      </c>
      <c r="M255" s="75" t="s">
        <v>2906</v>
      </c>
      <c r="N255" s="74" t="s">
        <v>864</v>
      </c>
      <c r="O255" s="70" t="s">
        <v>3137</v>
      </c>
      <c r="P255" s="74" t="s">
        <v>865</v>
      </c>
      <c r="Q255" s="70" t="s">
        <v>1435</v>
      </c>
      <c r="R255" s="75" t="s">
        <v>3143</v>
      </c>
      <c r="S255" s="74" t="s">
        <v>4088</v>
      </c>
      <c r="T255" s="74" t="s">
        <v>4089</v>
      </c>
      <c r="U255" t="s">
        <v>3134</v>
      </c>
      <c r="V255" s="76" t="s">
        <v>4090</v>
      </c>
      <c r="W255" s="77">
        <v>2</v>
      </c>
    </row>
    <row r="256" spans="1:23" ht="15" customHeight="1">
      <c r="A256" s="71">
        <v>255</v>
      </c>
      <c r="B256" s="72">
        <v>900</v>
      </c>
      <c r="C256" s="71">
        <v>25269</v>
      </c>
      <c r="D256" s="73">
        <v>25269</v>
      </c>
      <c r="E256" s="74" t="s">
        <v>4091</v>
      </c>
      <c r="F256" s="74" t="s">
        <v>68</v>
      </c>
      <c r="G256" s="74" t="s">
        <v>3128</v>
      </c>
      <c r="H256" s="74" t="s">
        <v>1436</v>
      </c>
      <c r="I256" s="74" t="s">
        <v>889</v>
      </c>
      <c r="J256" s="74" t="s">
        <v>3167</v>
      </c>
      <c r="K256" s="74" t="s">
        <v>798</v>
      </c>
      <c r="L256" s="74" t="s">
        <v>3</v>
      </c>
      <c r="M256" s="75" t="s">
        <v>2909</v>
      </c>
      <c r="N256" s="74" t="s">
        <v>864</v>
      </c>
      <c r="O256" s="70" t="s">
        <v>3248</v>
      </c>
      <c r="P256" s="74" t="s">
        <v>865</v>
      </c>
      <c r="Q256" s="70" t="s">
        <v>1437</v>
      </c>
      <c r="R256" s="75" t="s">
        <v>3168</v>
      </c>
      <c r="S256" s="74" t="s">
        <v>4092</v>
      </c>
      <c r="T256" s="74" t="s">
        <v>4093</v>
      </c>
      <c r="U256" t="s">
        <v>3134</v>
      </c>
      <c r="V256" s="76" t="s">
        <v>4094</v>
      </c>
      <c r="W256" s="77">
        <v>2</v>
      </c>
    </row>
    <row r="257" spans="1:23" ht="15" customHeight="1">
      <c r="A257" s="71">
        <v>256</v>
      </c>
      <c r="B257" s="72">
        <v>6622</v>
      </c>
      <c r="C257" s="71">
        <v>73270</v>
      </c>
      <c r="D257" s="73">
        <v>73270</v>
      </c>
      <c r="E257" s="74" t="s">
        <v>4095</v>
      </c>
      <c r="F257" s="74" t="s">
        <v>312</v>
      </c>
      <c r="G257" s="74" t="s">
        <v>3128</v>
      </c>
      <c r="H257" s="74" t="s">
        <v>1438</v>
      </c>
      <c r="I257" s="74" t="s">
        <v>922</v>
      </c>
      <c r="J257" s="74" t="s">
        <v>297</v>
      </c>
      <c r="K257" s="74" t="s">
        <v>932</v>
      </c>
      <c r="L257" s="74" t="s">
        <v>282</v>
      </c>
      <c r="M257" s="75" t="s">
        <v>2907</v>
      </c>
      <c r="N257" s="74" t="s">
        <v>879</v>
      </c>
      <c r="O257" s="70" t="s">
        <v>3153</v>
      </c>
      <c r="P257" s="74" t="s">
        <v>3130</v>
      </c>
      <c r="Q257" s="70" t="s">
        <v>1439</v>
      </c>
      <c r="R257" s="75" t="s">
        <v>3143</v>
      </c>
      <c r="S257" s="74" t="s">
        <v>4096</v>
      </c>
      <c r="T257" s="74" t="s">
        <v>4097</v>
      </c>
      <c r="U257" t="s">
        <v>3150</v>
      </c>
      <c r="V257" s="76" t="s">
        <v>4098</v>
      </c>
      <c r="W257" s="77">
        <v>4</v>
      </c>
    </row>
    <row r="258" spans="1:23" ht="15" customHeight="1">
      <c r="A258" s="71">
        <v>257</v>
      </c>
      <c r="B258" s="72">
        <v>5445</v>
      </c>
      <c r="C258" s="71">
        <v>63272</v>
      </c>
      <c r="D258" s="73">
        <v>63272</v>
      </c>
      <c r="E258" s="74" t="s">
        <v>4099</v>
      </c>
      <c r="F258" s="74" t="s">
        <v>361</v>
      </c>
      <c r="G258" s="74" t="s">
        <v>3128</v>
      </c>
      <c r="H258" s="74" t="s">
        <v>1440</v>
      </c>
      <c r="I258" s="74" t="s">
        <v>1008</v>
      </c>
      <c r="J258" s="74" t="s">
        <v>3177</v>
      </c>
      <c r="K258" s="74" t="s">
        <v>1009</v>
      </c>
      <c r="L258" s="74" t="s">
        <v>340</v>
      </c>
      <c r="M258" s="75" t="s">
        <v>2905</v>
      </c>
      <c r="N258" s="74" t="s">
        <v>858</v>
      </c>
      <c r="O258" s="70" t="s">
        <v>3129</v>
      </c>
      <c r="P258" s="74" t="s">
        <v>3130</v>
      </c>
      <c r="Q258" s="70" t="s">
        <v>1441</v>
      </c>
      <c r="R258" s="75" t="s">
        <v>3178</v>
      </c>
      <c r="S258" s="74" t="s">
        <v>4100</v>
      </c>
      <c r="T258" s="74" t="s">
        <v>4101</v>
      </c>
      <c r="U258" t="s">
        <v>3150</v>
      </c>
      <c r="V258" s="76" t="s">
        <v>4102</v>
      </c>
      <c r="W258" s="77">
        <v>3</v>
      </c>
    </row>
    <row r="259" spans="1:23" ht="15" customHeight="1">
      <c r="A259" s="71">
        <v>258</v>
      </c>
      <c r="B259" s="72">
        <v>7503</v>
      </c>
      <c r="C259" s="71">
        <v>18001</v>
      </c>
      <c r="D259" s="73">
        <v>18001</v>
      </c>
      <c r="E259" s="74" t="s">
        <v>4103</v>
      </c>
      <c r="F259" s="74" t="s">
        <v>283</v>
      </c>
      <c r="G259" s="74" t="s">
        <v>3128</v>
      </c>
      <c r="H259" s="74" t="s">
        <v>1442</v>
      </c>
      <c r="I259" s="74" t="s">
        <v>906</v>
      </c>
      <c r="J259" s="74" t="s">
        <v>551</v>
      </c>
      <c r="K259" s="74" t="s">
        <v>907</v>
      </c>
      <c r="L259" s="74" t="s">
        <v>282</v>
      </c>
      <c r="M259" s="75" t="s">
        <v>2906</v>
      </c>
      <c r="N259" s="74" t="s">
        <v>864</v>
      </c>
      <c r="O259" s="70" t="s">
        <v>3137</v>
      </c>
      <c r="P259" s="74" t="s">
        <v>865</v>
      </c>
      <c r="Q259" s="70" t="s">
        <v>1443</v>
      </c>
      <c r="R259" s="75" t="s">
        <v>3143</v>
      </c>
      <c r="S259" s="74" t="s">
        <v>4104</v>
      </c>
      <c r="T259" s="74" t="s">
        <v>4105</v>
      </c>
      <c r="U259" t="s">
        <v>3134</v>
      </c>
      <c r="V259" s="76" t="s">
        <v>4106</v>
      </c>
      <c r="W259" s="77">
        <v>1</v>
      </c>
    </row>
    <row r="260" spans="1:23" ht="15" customHeight="1">
      <c r="A260" s="71">
        <v>259</v>
      </c>
      <c r="B260" s="72">
        <v>6050</v>
      </c>
      <c r="C260" s="71">
        <v>68271</v>
      </c>
      <c r="D260" s="73">
        <v>68271</v>
      </c>
      <c r="E260" s="74" t="s">
        <v>4107</v>
      </c>
      <c r="F260" s="74" t="s">
        <v>688</v>
      </c>
      <c r="G260" s="74" t="s">
        <v>3128</v>
      </c>
      <c r="H260" s="74" t="s">
        <v>1444</v>
      </c>
      <c r="I260" s="74" t="s">
        <v>979</v>
      </c>
      <c r="J260" s="74" t="s">
        <v>671</v>
      </c>
      <c r="K260" s="74" t="s">
        <v>1035</v>
      </c>
      <c r="L260" s="74" t="s">
        <v>670</v>
      </c>
      <c r="M260" s="75" t="s">
        <v>2906</v>
      </c>
      <c r="N260" s="74" t="s">
        <v>864</v>
      </c>
      <c r="O260" s="70" t="s">
        <v>3137</v>
      </c>
      <c r="P260" s="74" t="s">
        <v>865</v>
      </c>
      <c r="Q260" s="70" t="s">
        <v>1445</v>
      </c>
      <c r="R260" s="75" t="s">
        <v>3138</v>
      </c>
      <c r="S260" s="74" t="s">
        <v>4108</v>
      </c>
      <c r="T260" s="74" t="s">
        <v>4109</v>
      </c>
      <c r="U260" t="s">
        <v>3150</v>
      </c>
      <c r="V260" s="76" t="s">
        <v>4110</v>
      </c>
      <c r="W260" s="77">
        <v>4</v>
      </c>
    </row>
    <row r="261" spans="1:23" ht="15" customHeight="1">
      <c r="A261" s="71">
        <v>260</v>
      </c>
      <c r="B261" s="72">
        <v>6943</v>
      </c>
      <c r="C261" s="71">
        <v>76275</v>
      </c>
      <c r="D261" s="73">
        <v>76275</v>
      </c>
      <c r="E261" s="74" t="s">
        <v>4111</v>
      </c>
      <c r="F261" s="74" t="s">
        <v>233</v>
      </c>
      <c r="G261" s="74" t="s">
        <v>3128</v>
      </c>
      <c r="H261" s="74" t="s">
        <v>1446</v>
      </c>
      <c r="I261" s="74" t="s">
        <v>910</v>
      </c>
      <c r="J261" s="74" t="s">
        <v>221</v>
      </c>
      <c r="K261" s="74" t="s">
        <v>1075</v>
      </c>
      <c r="L261" s="74" t="s">
        <v>220</v>
      </c>
      <c r="M261" s="75" t="s">
        <v>2906</v>
      </c>
      <c r="N261" s="74" t="s">
        <v>864</v>
      </c>
      <c r="O261" s="70" t="s">
        <v>3137</v>
      </c>
      <c r="P261" s="74" t="s">
        <v>865</v>
      </c>
      <c r="Q261" s="70" t="s">
        <v>1447</v>
      </c>
      <c r="R261" s="75" t="s">
        <v>3194</v>
      </c>
      <c r="S261" s="74" t="s">
        <v>4112</v>
      </c>
      <c r="T261" s="74" t="s">
        <v>4113</v>
      </c>
      <c r="U261" t="s">
        <v>3134</v>
      </c>
      <c r="V261" s="76" t="s">
        <v>4114</v>
      </c>
      <c r="W261" s="77">
        <v>5</v>
      </c>
    </row>
    <row r="262" spans="1:23" ht="15" customHeight="1">
      <c r="A262" s="71">
        <v>261</v>
      </c>
      <c r="B262" s="72">
        <v>6015</v>
      </c>
      <c r="C262" s="71">
        <v>68276</v>
      </c>
      <c r="D262" s="73">
        <v>68276</v>
      </c>
      <c r="E262" s="74" t="s">
        <v>4115</v>
      </c>
      <c r="F262" s="74" t="s">
        <v>158</v>
      </c>
      <c r="G262" s="74" t="s">
        <v>3128</v>
      </c>
      <c r="H262" s="74" t="s">
        <v>1448</v>
      </c>
      <c r="I262" s="74" t="s">
        <v>979</v>
      </c>
      <c r="J262" s="74" t="s">
        <v>137</v>
      </c>
      <c r="K262" s="74" t="s">
        <v>1069</v>
      </c>
      <c r="L262" s="74" t="s">
        <v>863</v>
      </c>
      <c r="M262" s="75" t="s">
        <v>2906</v>
      </c>
      <c r="N262" s="74" t="s">
        <v>3395</v>
      </c>
      <c r="O262" s="70" t="s">
        <v>3137</v>
      </c>
      <c r="P262" s="74" t="s">
        <v>865</v>
      </c>
      <c r="Q262" s="70" t="s">
        <v>1449</v>
      </c>
      <c r="R262" s="75" t="s">
        <v>3138</v>
      </c>
      <c r="S262" s="74" t="s">
        <v>4116</v>
      </c>
      <c r="T262" s="74" t="s">
        <v>4117</v>
      </c>
      <c r="U262" t="s">
        <v>3134</v>
      </c>
      <c r="V262" s="76" t="s">
        <v>4118</v>
      </c>
      <c r="W262" s="77">
        <v>2</v>
      </c>
    </row>
    <row r="263" spans="1:23" ht="15" customHeight="1">
      <c r="A263" s="78">
        <v>262</v>
      </c>
      <c r="B263" s="79">
        <v>3130</v>
      </c>
      <c r="C263" s="78">
        <v>25279</v>
      </c>
      <c r="D263" s="80">
        <v>25279</v>
      </c>
      <c r="E263" s="81" t="s">
        <v>4119</v>
      </c>
      <c r="F263" s="81" t="s">
        <v>69</v>
      </c>
      <c r="G263" s="81" t="s">
        <v>3128</v>
      </c>
      <c r="H263" s="81" t="s">
        <v>1450</v>
      </c>
      <c r="I263" s="81" t="s">
        <v>889</v>
      </c>
      <c r="J263" s="81" t="s">
        <v>3167</v>
      </c>
      <c r="K263" s="81" t="s">
        <v>990</v>
      </c>
      <c r="L263" s="81" t="s">
        <v>3</v>
      </c>
      <c r="M263" s="82" t="s">
        <v>2905</v>
      </c>
      <c r="N263" s="81" t="s">
        <v>858</v>
      </c>
      <c r="O263" s="83" t="s">
        <v>3129</v>
      </c>
      <c r="P263" s="81" t="s">
        <v>3130</v>
      </c>
      <c r="Q263" s="83" t="s">
        <v>1451</v>
      </c>
      <c r="R263" s="82" t="s">
        <v>3168</v>
      </c>
      <c r="S263" s="81" t="s">
        <v>4120</v>
      </c>
      <c r="T263" s="81" t="s">
        <v>4121</v>
      </c>
      <c r="U263" s="83" t="s">
        <v>3134</v>
      </c>
      <c r="V263" s="84" t="s">
        <v>4122</v>
      </c>
      <c r="W263" s="85">
        <v>3</v>
      </c>
    </row>
    <row r="264" spans="1:23" ht="15" customHeight="1">
      <c r="A264" s="71">
        <v>263</v>
      </c>
      <c r="B264" s="72">
        <v>2413</v>
      </c>
      <c r="C264" s="71">
        <v>44279</v>
      </c>
      <c r="D264" s="73">
        <v>44279</v>
      </c>
      <c r="E264" s="74" t="s">
        <v>4123</v>
      </c>
      <c r="F264" s="74" t="s">
        <v>1452</v>
      </c>
      <c r="G264" s="74" t="s">
        <v>3128</v>
      </c>
      <c r="H264" s="74" t="s">
        <v>1453</v>
      </c>
      <c r="I264" s="74" t="s">
        <v>1454</v>
      </c>
      <c r="J264" s="74" t="s">
        <v>3107</v>
      </c>
      <c r="K264" s="74" t="s">
        <v>1012</v>
      </c>
      <c r="L264" s="74" t="s">
        <v>12</v>
      </c>
      <c r="M264" s="75" t="s">
        <v>2906</v>
      </c>
      <c r="N264" s="74" t="s">
        <v>864</v>
      </c>
      <c r="O264" s="70" t="s">
        <v>3137</v>
      </c>
      <c r="P264" s="74" t="s">
        <v>865</v>
      </c>
      <c r="Q264" s="70" t="s">
        <v>1455</v>
      </c>
      <c r="R264" s="75" t="s">
        <v>3158</v>
      </c>
      <c r="S264" s="74" t="s">
        <v>3730</v>
      </c>
      <c r="T264" s="74" t="s">
        <v>4124</v>
      </c>
      <c r="U264" t="s">
        <v>3134</v>
      </c>
      <c r="V264" s="76"/>
      <c r="W264" s="77" t="s">
        <v>2913</v>
      </c>
    </row>
    <row r="265" spans="1:23" ht="15" customHeight="1">
      <c r="A265" s="71">
        <v>264</v>
      </c>
      <c r="B265" s="72">
        <v>7315</v>
      </c>
      <c r="C265" s="71">
        <v>81300</v>
      </c>
      <c r="D265" s="73">
        <v>81300</v>
      </c>
      <c r="E265" s="74" t="s">
        <v>4125</v>
      </c>
      <c r="F265" s="74" t="s">
        <v>8</v>
      </c>
      <c r="G265" s="74" t="s">
        <v>3128</v>
      </c>
      <c r="H265" s="74" t="s">
        <v>1456</v>
      </c>
      <c r="I265" s="74" t="s">
        <v>982</v>
      </c>
      <c r="J265" s="74" t="s">
        <v>3167</v>
      </c>
      <c r="K265" s="74" t="s">
        <v>4</v>
      </c>
      <c r="L265" s="74" t="s">
        <v>3</v>
      </c>
      <c r="M265" s="75" t="s">
        <v>2906</v>
      </c>
      <c r="N265" s="74" t="s">
        <v>864</v>
      </c>
      <c r="O265" s="70" t="s">
        <v>3137</v>
      </c>
      <c r="P265" s="74" t="s">
        <v>865</v>
      </c>
      <c r="Q265" s="70" t="s">
        <v>1457</v>
      </c>
      <c r="R265" s="75" t="s">
        <v>3138</v>
      </c>
      <c r="S265" s="74" t="s">
        <v>4126</v>
      </c>
      <c r="T265" s="74" t="s">
        <v>4127</v>
      </c>
      <c r="U265" t="s">
        <v>3150</v>
      </c>
      <c r="V265" s="76" t="s">
        <v>4128</v>
      </c>
      <c r="W265" s="77">
        <v>3</v>
      </c>
    </row>
    <row r="266" spans="1:23" ht="15" customHeight="1">
      <c r="A266" s="71">
        <v>265</v>
      </c>
      <c r="B266" s="72">
        <v>3126</v>
      </c>
      <c r="C266" s="71">
        <v>25281</v>
      </c>
      <c r="D266" s="73">
        <v>25281</v>
      </c>
      <c r="E266" s="74" t="s">
        <v>4129</v>
      </c>
      <c r="F266" s="74" t="s">
        <v>70</v>
      </c>
      <c r="G266" s="74" t="s">
        <v>3128</v>
      </c>
      <c r="H266" s="74" t="s">
        <v>1458</v>
      </c>
      <c r="I266" s="74" t="s">
        <v>889</v>
      </c>
      <c r="J266" s="74" t="s">
        <v>3167</v>
      </c>
      <c r="K266" s="74" t="s">
        <v>990</v>
      </c>
      <c r="L266" s="74" t="s">
        <v>3</v>
      </c>
      <c r="M266" s="75" t="s">
        <v>2909</v>
      </c>
      <c r="N266" s="74" t="s">
        <v>864</v>
      </c>
      <c r="O266" s="70" t="s">
        <v>3248</v>
      </c>
      <c r="P266" s="74" t="s">
        <v>865</v>
      </c>
      <c r="Q266" s="70" t="s">
        <v>1459</v>
      </c>
      <c r="R266" s="75" t="s">
        <v>3168</v>
      </c>
      <c r="S266" s="74" t="s">
        <v>4130</v>
      </c>
      <c r="T266" s="74" t="s">
        <v>4131</v>
      </c>
      <c r="U266" t="s">
        <v>3150</v>
      </c>
      <c r="V266" s="76" t="s">
        <v>4132</v>
      </c>
      <c r="W266" s="77">
        <v>5</v>
      </c>
    </row>
    <row r="267" spans="1:23" ht="15" customHeight="1">
      <c r="A267" s="71">
        <v>266</v>
      </c>
      <c r="B267" s="72">
        <v>6651</v>
      </c>
      <c r="C267" s="71">
        <v>73283</v>
      </c>
      <c r="D267" s="73">
        <v>73283</v>
      </c>
      <c r="E267" s="74" t="s">
        <v>4133</v>
      </c>
      <c r="F267" s="74" t="s">
        <v>313</v>
      </c>
      <c r="G267" s="74" t="s">
        <v>3128</v>
      </c>
      <c r="H267" s="74" t="s">
        <v>1460</v>
      </c>
      <c r="I267" s="74" t="s">
        <v>922</v>
      </c>
      <c r="J267" s="74" t="s">
        <v>297</v>
      </c>
      <c r="K267" s="74" t="s">
        <v>932</v>
      </c>
      <c r="L267" s="74" t="s">
        <v>282</v>
      </c>
      <c r="M267" s="75" t="s">
        <v>2907</v>
      </c>
      <c r="N267" s="74" t="s">
        <v>879</v>
      </c>
      <c r="O267" s="70" t="s">
        <v>3153</v>
      </c>
      <c r="P267" s="74" t="s">
        <v>3130</v>
      </c>
      <c r="Q267" s="70" t="s">
        <v>1461</v>
      </c>
      <c r="R267" s="75" t="s">
        <v>3143</v>
      </c>
      <c r="S267" s="74" t="s">
        <v>4134</v>
      </c>
      <c r="T267" s="74"/>
      <c r="U267" t="s">
        <v>3134</v>
      </c>
      <c r="V267" s="76"/>
      <c r="W267" s="77">
        <v>3</v>
      </c>
    </row>
    <row r="268" spans="1:23" ht="15" customHeight="1">
      <c r="A268" s="71">
        <v>267</v>
      </c>
      <c r="B268" s="72">
        <v>1420</v>
      </c>
      <c r="C268" s="71">
        <v>5284</v>
      </c>
      <c r="D268" s="73">
        <v>5284</v>
      </c>
      <c r="E268" s="74" t="s">
        <v>4135</v>
      </c>
      <c r="F268" s="74" t="s">
        <v>440</v>
      </c>
      <c r="G268" s="74" t="s">
        <v>3128</v>
      </c>
      <c r="H268" s="74" t="s">
        <v>1462</v>
      </c>
      <c r="I268" s="74" t="s">
        <v>856</v>
      </c>
      <c r="J268" s="74" t="s">
        <v>406</v>
      </c>
      <c r="K268" s="74" t="s">
        <v>958</v>
      </c>
      <c r="L268" s="74" t="s">
        <v>405</v>
      </c>
      <c r="M268" s="75" t="s">
        <v>2905</v>
      </c>
      <c r="N268" s="74" t="s">
        <v>858</v>
      </c>
      <c r="O268" s="70" t="s">
        <v>3129</v>
      </c>
      <c r="P268" s="74" t="s">
        <v>3130</v>
      </c>
      <c r="Q268" s="70" t="s">
        <v>1463</v>
      </c>
      <c r="R268" s="75" t="s">
        <v>3131</v>
      </c>
      <c r="S268" s="74" t="s">
        <v>4136</v>
      </c>
      <c r="T268" s="74" t="s">
        <v>4137</v>
      </c>
      <c r="U268" t="s">
        <v>3134</v>
      </c>
      <c r="V268" s="76" t="s">
        <v>4138</v>
      </c>
      <c r="W268" s="77">
        <v>3</v>
      </c>
    </row>
    <row r="269" spans="1:23" ht="15" customHeight="1">
      <c r="A269" s="71">
        <v>268</v>
      </c>
      <c r="B269" s="72">
        <v>4514</v>
      </c>
      <c r="C269" s="71">
        <v>50287</v>
      </c>
      <c r="D269" s="73">
        <v>50287</v>
      </c>
      <c r="E269" s="74" t="s">
        <v>4139</v>
      </c>
      <c r="F269" s="74" t="s">
        <v>808</v>
      </c>
      <c r="G269" s="74" t="s">
        <v>3128</v>
      </c>
      <c r="H269" s="74" t="s">
        <v>1464</v>
      </c>
      <c r="I269" s="74" t="s">
        <v>868</v>
      </c>
      <c r="J269" s="74" t="s">
        <v>800</v>
      </c>
      <c r="K269" s="74" t="s">
        <v>1397</v>
      </c>
      <c r="L269" s="74" t="s">
        <v>3</v>
      </c>
      <c r="M269" s="75" t="s">
        <v>2906</v>
      </c>
      <c r="N269" s="74" t="s">
        <v>864</v>
      </c>
      <c r="O269" s="70" t="s">
        <v>3137</v>
      </c>
      <c r="P269" s="74" t="s">
        <v>865</v>
      </c>
      <c r="Q269" s="70" t="s">
        <v>1465</v>
      </c>
      <c r="R269" s="75" t="s">
        <v>3143</v>
      </c>
      <c r="S269" s="74" t="s">
        <v>4140</v>
      </c>
      <c r="T269" s="74" t="s">
        <v>4141</v>
      </c>
      <c r="U269" t="s">
        <v>3150</v>
      </c>
      <c r="V269" s="76" t="s">
        <v>4142</v>
      </c>
      <c r="W269" s="77">
        <v>4</v>
      </c>
    </row>
    <row r="270" spans="1:23" ht="15" customHeight="1">
      <c r="A270" s="71">
        <v>269</v>
      </c>
      <c r="B270" s="72">
        <v>4832</v>
      </c>
      <c r="C270" s="71">
        <v>52287</v>
      </c>
      <c r="D270" s="73">
        <v>52287</v>
      </c>
      <c r="E270" s="74" t="s">
        <v>4143</v>
      </c>
      <c r="F270" s="74" t="s">
        <v>1466</v>
      </c>
      <c r="G270" s="74" t="s">
        <v>3128</v>
      </c>
      <c r="H270" s="74" t="s">
        <v>1467</v>
      </c>
      <c r="I270" s="74" t="s">
        <v>939</v>
      </c>
      <c r="J270" s="74" t="s">
        <v>588</v>
      </c>
      <c r="K270" s="74" t="s">
        <v>1032</v>
      </c>
      <c r="L270" s="74" t="s">
        <v>220</v>
      </c>
      <c r="M270" s="75" t="s">
        <v>2906</v>
      </c>
      <c r="N270" s="74" t="s">
        <v>864</v>
      </c>
      <c r="O270" s="70" t="s">
        <v>3137</v>
      </c>
      <c r="P270" s="74" t="s">
        <v>865</v>
      </c>
      <c r="Q270" s="70" t="s">
        <v>1468</v>
      </c>
      <c r="R270" s="75" t="s">
        <v>3194</v>
      </c>
      <c r="S270" s="74" t="s">
        <v>4144</v>
      </c>
      <c r="T270" s="74" t="s">
        <v>4145</v>
      </c>
      <c r="U270" t="s">
        <v>3150</v>
      </c>
      <c r="V270" s="76" t="s">
        <v>4146</v>
      </c>
      <c r="W270" s="77">
        <v>5</v>
      </c>
    </row>
    <row r="271" spans="1:23" ht="15" customHeight="1">
      <c r="A271" s="71">
        <v>270</v>
      </c>
      <c r="B271" s="72">
        <v>910</v>
      </c>
      <c r="C271" s="71">
        <v>25286</v>
      </c>
      <c r="D271" s="73">
        <v>25286</v>
      </c>
      <c r="E271" s="74" t="s">
        <v>4147</v>
      </c>
      <c r="F271" s="74" t="s">
        <v>71</v>
      </c>
      <c r="G271" s="74" t="s">
        <v>3128</v>
      </c>
      <c r="H271" s="74" t="s">
        <v>1469</v>
      </c>
      <c r="I271" s="74" t="s">
        <v>889</v>
      </c>
      <c r="J271" s="74" t="s">
        <v>3167</v>
      </c>
      <c r="K271" s="74" t="s">
        <v>798</v>
      </c>
      <c r="L271" s="74" t="s">
        <v>3</v>
      </c>
      <c r="M271" s="75" t="s">
        <v>2909</v>
      </c>
      <c r="N271" s="74" t="s">
        <v>864</v>
      </c>
      <c r="O271" s="70" t="s">
        <v>3248</v>
      </c>
      <c r="P271" s="74" t="s">
        <v>865</v>
      </c>
      <c r="Q271" s="70" t="s">
        <v>1470</v>
      </c>
      <c r="R271" s="75" t="s">
        <v>3168</v>
      </c>
      <c r="S271" s="74" t="s">
        <v>4148</v>
      </c>
      <c r="T271" s="74" t="s">
        <v>4149</v>
      </c>
      <c r="U271" t="s">
        <v>3134</v>
      </c>
      <c r="V271" s="76" t="s">
        <v>4150</v>
      </c>
      <c r="W271" s="77">
        <v>4</v>
      </c>
    </row>
    <row r="272" spans="1:23" ht="15" customHeight="1">
      <c r="A272" s="71">
        <v>271</v>
      </c>
      <c r="B272" s="72">
        <v>3166</v>
      </c>
      <c r="C272" s="71">
        <v>25290</v>
      </c>
      <c r="D272" s="73">
        <v>25290</v>
      </c>
      <c r="E272" s="74" t="s">
        <v>4151</v>
      </c>
      <c r="F272" s="74" t="s">
        <v>72</v>
      </c>
      <c r="G272" s="74" t="s">
        <v>3128</v>
      </c>
      <c r="H272" s="74" t="s">
        <v>1471</v>
      </c>
      <c r="I272" s="74" t="s">
        <v>889</v>
      </c>
      <c r="J272" s="74" t="s">
        <v>3167</v>
      </c>
      <c r="K272" s="74" t="s">
        <v>990</v>
      </c>
      <c r="L272" s="74" t="s">
        <v>3</v>
      </c>
      <c r="M272" s="75" t="s">
        <v>2909</v>
      </c>
      <c r="N272" s="74" t="s">
        <v>864</v>
      </c>
      <c r="O272" s="70" t="s">
        <v>3248</v>
      </c>
      <c r="P272" s="74" t="s">
        <v>865</v>
      </c>
      <c r="Q272" s="70" t="s">
        <v>1472</v>
      </c>
      <c r="R272" s="75" t="s">
        <v>3168</v>
      </c>
      <c r="S272" s="74">
        <v>8674073</v>
      </c>
      <c r="T272" s="74" t="s">
        <v>4152</v>
      </c>
      <c r="U272" t="s">
        <v>3134</v>
      </c>
      <c r="V272" s="76"/>
      <c r="W272" s="77">
        <v>4</v>
      </c>
    </row>
    <row r="273" spans="1:23" ht="15" customHeight="1">
      <c r="A273" s="71">
        <v>272</v>
      </c>
      <c r="B273" s="72">
        <v>3134</v>
      </c>
      <c r="C273" s="71">
        <v>25293</v>
      </c>
      <c r="D273" s="73">
        <v>25293</v>
      </c>
      <c r="E273" s="74" t="s">
        <v>4153</v>
      </c>
      <c r="F273" s="74" t="s">
        <v>73</v>
      </c>
      <c r="G273" s="74" t="s">
        <v>3128</v>
      </c>
      <c r="H273" s="74" t="s">
        <v>1473</v>
      </c>
      <c r="I273" s="74" t="s">
        <v>889</v>
      </c>
      <c r="J273" s="74" t="s">
        <v>3167</v>
      </c>
      <c r="K273" s="74" t="s">
        <v>1206</v>
      </c>
      <c r="L273" s="74" t="s">
        <v>3</v>
      </c>
      <c r="M273" s="75" t="s">
        <v>2909</v>
      </c>
      <c r="N273" s="74" t="s">
        <v>864</v>
      </c>
      <c r="O273" s="70" t="s">
        <v>3248</v>
      </c>
      <c r="P273" s="74" t="s">
        <v>865</v>
      </c>
      <c r="Q273" s="70" t="s">
        <v>1474</v>
      </c>
      <c r="R273" s="75" t="s">
        <v>3168</v>
      </c>
      <c r="S273" s="74" t="s">
        <v>4154</v>
      </c>
      <c r="T273" s="74" t="s">
        <v>4155</v>
      </c>
      <c r="U273" t="s">
        <v>3150</v>
      </c>
      <c r="V273" s="76"/>
      <c r="W273" s="77">
        <v>5</v>
      </c>
    </row>
    <row r="274" spans="1:23" ht="15" customHeight="1">
      <c r="A274" s="71">
        <v>273</v>
      </c>
      <c r="B274" s="72">
        <v>1528</v>
      </c>
      <c r="C274" s="71">
        <v>15293</v>
      </c>
      <c r="D274" s="73">
        <v>15293</v>
      </c>
      <c r="E274" s="74" t="s">
        <v>4156</v>
      </c>
      <c r="F274" s="74" t="s">
        <v>689</v>
      </c>
      <c r="G274" s="74" t="s">
        <v>3128</v>
      </c>
      <c r="H274" s="74" t="s">
        <v>1475</v>
      </c>
      <c r="I274" s="74" t="s">
        <v>969</v>
      </c>
      <c r="J274" s="74" t="s">
        <v>671</v>
      </c>
      <c r="K274" s="74" t="s">
        <v>1276</v>
      </c>
      <c r="L274" s="74" t="s">
        <v>670</v>
      </c>
      <c r="M274" s="75" t="s">
        <v>2906</v>
      </c>
      <c r="N274" s="74" t="s">
        <v>864</v>
      </c>
      <c r="O274" s="70" t="s">
        <v>3137</v>
      </c>
      <c r="P274" s="74" t="s">
        <v>865</v>
      </c>
      <c r="Q274" s="70" t="s">
        <v>1476</v>
      </c>
      <c r="R274" s="75" t="s">
        <v>3143</v>
      </c>
      <c r="S274" s="74" t="s">
        <v>4157</v>
      </c>
      <c r="T274" s="74" t="s">
        <v>4158</v>
      </c>
      <c r="U274" t="s">
        <v>3150</v>
      </c>
      <c r="V274" s="76"/>
      <c r="W274" s="77">
        <v>5</v>
      </c>
    </row>
    <row r="275" spans="1:23" ht="15" customHeight="1">
      <c r="A275" s="71">
        <v>274</v>
      </c>
      <c r="B275" s="72">
        <v>3135</v>
      </c>
      <c r="C275" s="71">
        <v>25297</v>
      </c>
      <c r="D275" s="73">
        <v>25297</v>
      </c>
      <c r="E275" s="74" t="s">
        <v>4159</v>
      </c>
      <c r="F275" s="74" t="s">
        <v>74</v>
      </c>
      <c r="G275" s="74" t="s">
        <v>3128</v>
      </c>
      <c r="H275" s="74" t="s">
        <v>1477</v>
      </c>
      <c r="I275" s="74" t="s">
        <v>889</v>
      </c>
      <c r="J275" s="74" t="s">
        <v>3167</v>
      </c>
      <c r="K275" s="74" t="s">
        <v>1206</v>
      </c>
      <c r="L275" s="74" t="s">
        <v>3</v>
      </c>
      <c r="M275" s="75" t="s">
        <v>2909</v>
      </c>
      <c r="N275" s="74" t="s">
        <v>864</v>
      </c>
      <c r="O275" s="70" t="s">
        <v>3248</v>
      </c>
      <c r="P275" s="74" t="s">
        <v>865</v>
      </c>
      <c r="Q275" s="70" t="s">
        <v>1478</v>
      </c>
      <c r="R275" s="75" t="s">
        <v>3168</v>
      </c>
      <c r="S275" s="74" t="s">
        <v>4160</v>
      </c>
      <c r="T275" s="74" t="s">
        <v>4161</v>
      </c>
      <c r="U275" t="s">
        <v>3134</v>
      </c>
      <c r="V275" s="76" t="s">
        <v>4162</v>
      </c>
      <c r="W275" s="77">
        <v>4</v>
      </c>
    </row>
    <row r="276" spans="1:23" ht="15" customHeight="1">
      <c r="A276" s="71">
        <v>275</v>
      </c>
      <c r="B276" s="72">
        <v>6320</v>
      </c>
      <c r="C276" s="71">
        <v>70235</v>
      </c>
      <c r="D276" s="73">
        <v>70235</v>
      </c>
      <c r="E276" s="74" t="s">
        <v>4163</v>
      </c>
      <c r="F276" s="74" t="s">
        <v>649</v>
      </c>
      <c r="G276" s="74" t="s">
        <v>3128</v>
      </c>
      <c r="H276" s="74" t="s">
        <v>1479</v>
      </c>
      <c r="I276" s="74" t="s">
        <v>1125</v>
      </c>
      <c r="J276" s="74" t="s">
        <v>644</v>
      </c>
      <c r="K276" s="74" t="s">
        <v>643</v>
      </c>
      <c r="L276" s="74" t="s">
        <v>12</v>
      </c>
      <c r="M276" s="75" t="s">
        <v>2906</v>
      </c>
      <c r="N276" s="74" t="s">
        <v>864</v>
      </c>
      <c r="O276" s="70" t="s">
        <v>3137</v>
      </c>
      <c r="P276" s="74" t="s">
        <v>865</v>
      </c>
      <c r="Q276" s="70" t="s">
        <v>1480</v>
      </c>
      <c r="R276" s="75" t="s">
        <v>3158</v>
      </c>
      <c r="S276" s="74" t="s">
        <v>4164</v>
      </c>
      <c r="T276" s="74" t="s">
        <v>4165</v>
      </c>
      <c r="U276" t="s">
        <v>3150</v>
      </c>
      <c r="V276" s="76" t="s">
        <v>4166</v>
      </c>
      <c r="W276" s="77">
        <v>4</v>
      </c>
    </row>
    <row r="277" spans="1:23" ht="15" customHeight="1">
      <c r="A277" s="71">
        <v>276</v>
      </c>
      <c r="B277" s="72">
        <v>6052</v>
      </c>
      <c r="C277" s="71">
        <v>68298</v>
      </c>
      <c r="D277" s="73">
        <v>68298</v>
      </c>
      <c r="E277" s="74" t="s">
        <v>4167</v>
      </c>
      <c r="F277" s="74" t="s">
        <v>690</v>
      </c>
      <c r="G277" s="74" t="s">
        <v>3128</v>
      </c>
      <c r="H277" s="74" t="s">
        <v>1481</v>
      </c>
      <c r="I277" s="74" t="s">
        <v>979</v>
      </c>
      <c r="J277" s="74" t="s">
        <v>671</v>
      </c>
      <c r="K277" s="74" t="s">
        <v>1035</v>
      </c>
      <c r="L277" s="74" t="s">
        <v>670</v>
      </c>
      <c r="M277" s="75" t="s">
        <v>2906</v>
      </c>
      <c r="N277" s="74" t="s">
        <v>864</v>
      </c>
      <c r="O277" s="70" t="s">
        <v>3137</v>
      </c>
      <c r="P277" s="74" t="s">
        <v>865</v>
      </c>
      <c r="Q277" s="70" t="s">
        <v>1482</v>
      </c>
      <c r="R277" s="75" t="s">
        <v>3138</v>
      </c>
      <c r="S277" s="74" t="s">
        <v>4168</v>
      </c>
      <c r="T277" s="74" t="s">
        <v>4169</v>
      </c>
      <c r="U277" t="s">
        <v>3150</v>
      </c>
      <c r="V277" s="76" t="s">
        <v>4170</v>
      </c>
      <c r="W277" s="77">
        <v>5</v>
      </c>
    </row>
    <row r="278" spans="1:23" ht="15" customHeight="1">
      <c r="A278" s="71">
        <v>277</v>
      </c>
      <c r="B278" s="72">
        <v>1532</v>
      </c>
      <c r="C278" s="71">
        <v>15296</v>
      </c>
      <c r="D278" s="73">
        <v>15296</v>
      </c>
      <c r="E278" s="74" t="s">
        <v>4171</v>
      </c>
      <c r="F278" s="74" t="s">
        <v>691</v>
      </c>
      <c r="G278" s="74" t="s">
        <v>3128</v>
      </c>
      <c r="H278" s="74" t="s">
        <v>1483</v>
      </c>
      <c r="I278" s="74" t="s">
        <v>969</v>
      </c>
      <c r="J278" s="74" t="s">
        <v>671</v>
      </c>
      <c r="K278" s="74" t="s">
        <v>970</v>
      </c>
      <c r="L278" s="74" t="s">
        <v>670</v>
      </c>
      <c r="M278" s="75" t="s">
        <v>2906</v>
      </c>
      <c r="N278" s="74" t="s">
        <v>864</v>
      </c>
      <c r="O278" s="70" t="s">
        <v>3137</v>
      </c>
      <c r="P278" s="74" t="s">
        <v>865</v>
      </c>
      <c r="Q278" s="70" t="s">
        <v>1484</v>
      </c>
      <c r="R278" s="75" t="s">
        <v>3143</v>
      </c>
      <c r="S278" s="74" t="s">
        <v>4172</v>
      </c>
      <c r="T278" s="74" t="s">
        <v>4173</v>
      </c>
      <c r="U278" t="s">
        <v>3150</v>
      </c>
      <c r="V278" s="76" t="s">
        <v>4174</v>
      </c>
      <c r="W278" s="77">
        <v>4</v>
      </c>
    </row>
    <row r="279" spans="1:23" ht="15" customHeight="1">
      <c r="A279" s="71">
        <v>278</v>
      </c>
      <c r="B279" s="72">
        <v>1534</v>
      </c>
      <c r="C279" s="71">
        <v>15299</v>
      </c>
      <c r="D279" s="73">
        <v>15299</v>
      </c>
      <c r="E279" s="74" t="s">
        <v>4175</v>
      </c>
      <c r="F279" s="74" t="s">
        <v>692</v>
      </c>
      <c r="G279" s="74" t="s">
        <v>3128</v>
      </c>
      <c r="H279" s="74" t="s">
        <v>1485</v>
      </c>
      <c r="I279" s="74" t="s">
        <v>969</v>
      </c>
      <c r="J279" s="74" t="s">
        <v>671</v>
      </c>
      <c r="K279" s="74" t="s">
        <v>1176</v>
      </c>
      <c r="L279" s="74" t="s">
        <v>670</v>
      </c>
      <c r="M279" s="75" t="s">
        <v>2906</v>
      </c>
      <c r="N279" s="74" t="s">
        <v>864</v>
      </c>
      <c r="O279" s="70" t="s">
        <v>3137</v>
      </c>
      <c r="P279" s="74" t="s">
        <v>865</v>
      </c>
      <c r="Q279" s="70" t="s">
        <v>1486</v>
      </c>
      <c r="R279" s="75" t="s">
        <v>3143</v>
      </c>
      <c r="S279" s="74" t="s">
        <v>4176</v>
      </c>
      <c r="T279" s="74" t="s">
        <v>4177</v>
      </c>
      <c r="U279" t="s">
        <v>3134</v>
      </c>
      <c r="V279" s="76" t="s">
        <v>4178</v>
      </c>
      <c r="W279" s="77">
        <v>2</v>
      </c>
    </row>
    <row r="280" spans="1:23" ht="15" customHeight="1">
      <c r="A280" s="71">
        <v>279</v>
      </c>
      <c r="B280" s="72">
        <v>3913</v>
      </c>
      <c r="C280" s="71">
        <v>41298</v>
      </c>
      <c r="D280" s="73">
        <v>41298</v>
      </c>
      <c r="E280" s="74" t="s">
        <v>4179</v>
      </c>
      <c r="F280" s="74" t="s">
        <v>560</v>
      </c>
      <c r="G280" s="74" t="s">
        <v>3128</v>
      </c>
      <c r="H280" s="74" t="s">
        <v>1487</v>
      </c>
      <c r="I280" s="74" t="s">
        <v>877</v>
      </c>
      <c r="J280" s="74" t="s">
        <v>551</v>
      </c>
      <c r="K280" s="74" t="s">
        <v>878</v>
      </c>
      <c r="L280" s="74" t="s">
        <v>282</v>
      </c>
      <c r="M280" s="75" t="s">
        <v>2906</v>
      </c>
      <c r="N280" s="74" t="s">
        <v>864</v>
      </c>
      <c r="O280" s="70" t="s">
        <v>3137</v>
      </c>
      <c r="P280" s="74" t="s">
        <v>865</v>
      </c>
      <c r="Q280" s="70" t="s">
        <v>1488</v>
      </c>
      <c r="R280" s="75" t="s">
        <v>3143</v>
      </c>
      <c r="S280" s="74" t="s">
        <v>4180</v>
      </c>
      <c r="T280" s="74" t="s">
        <v>4181</v>
      </c>
      <c r="U280" t="s">
        <v>3134</v>
      </c>
      <c r="V280" s="76" t="s">
        <v>4182</v>
      </c>
      <c r="W280" s="77">
        <v>2</v>
      </c>
    </row>
    <row r="281" spans="1:23" ht="15" customHeight="1">
      <c r="A281" s="71">
        <v>280</v>
      </c>
      <c r="B281" s="72">
        <v>3918</v>
      </c>
      <c r="C281" s="71">
        <v>41306</v>
      </c>
      <c r="D281" s="73">
        <v>41306</v>
      </c>
      <c r="E281" s="74" t="s">
        <v>4183</v>
      </c>
      <c r="F281" s="74" t="s">
        <v>561</v>
      </c>
      <c r="G281" s="74" t="s">
        <v>3128</v>
      </c>
      <c r="H281" s="74" t="s">
        <v>1489</v>
      </c>
      <c r="I281" s="74" t="s">
        <v>877</v>
      </c>
      <c r="J281" s="74" t="s">
        <v>551</v>
      </c>
      <c r="K281" s="74" t="s">
        <v>903</v>
      </c>
      <c r="L281" s="74" t="s">
        <v>282</v>
      </c>
      <c r="M281" s="75" t="s">
        <v>2907</v>
      </c>
      <c r="N281" s="74" t="s">
        <v>879</v>
      </c>
      <c r="O281" s="70" t="s">
        <v>3153</v>
      </c>
      <c r="P281" s="74" t="s">
        <v>3130</v>
      </c>
      <c r="Q281" s="70" t="s">
        <v>1490</v>
      </c>
      <c r="R281" s="75" t="s">
        <v>3143</v>
      </c>
      <c r="S281" s="74" t="s">
        <v>4184</v>
      </c>
      <c r="T281" s="74" t="s">
        <v>4185</v>
      </c>
      <c r="U281" t="s">
        <v>3134</v>
      </c>
      <c r="V281" s="76" t="s">
        <v>4186</v>
      </c>
      <c r="W281" s="77">
        <v>2</v>
      </c>
    </row>
    <row r="282" spans="1:23" ht="15" customHeight="1">
      <c r="A282" s="71">
        <v>281</v>
      </c>
      <c r="B282" s="72">
        <v>6913</v>
      </c>
      <c r="C282" s="71">
        <v>76306</v>
      </c>
      <c r="D282" s="73">
        <v>76306</v>
      </c>
      <c r="E282" s="74" t="s">
        <v>4187</v>
      </c>
      <c r="F282" s="74" t="s">
        <v>253</v>
      </c>
      <c r="G282" s="74" t="s">
        <v>3128</v>
      </c>
      <c r="H282" s="74" t="s">
        <v>1491</v>
      </c>
      <c r="I282" s="74" t="s">
        <v>910</v>
      </c>
      <c r="J282" s="74" t="s">
        <v>221</v>
      </c>
      <c r="K282" s="74" t="s">
        <v>1162</v>
      </c>
      <c r="L282" s="74" t="s">
        <v>220</v>
      </c>
      <c r="M282" s="75" t="s">
        <v>2906</v>
      </c>
      <c r="N282" s="74" t="s">
        <v>864</v>
      </c>
      <c r="O282" s="70" t="s">
        <v>3137</v>
      </c>
      <c r="P282" s="74" t="s">
        <v>865</v>
      </c>
      <c r="Q282" s="70" t="s">
        <v>1492</v>
      </c>
      <c r="R282" s="75" t="s">
        <v>3194</v>
      </c>
      <c r="S282" s="74" t="s">
        <v>3490</v>
      </c>
      <c r="T282" s="74" t="s">
        <v>4188</v>
      </c>
      <c r="U282" t="s">
        <v>3134</v>
      </c>
      <c r="V282" s="76"/>
      <c r="W282" s="77" t="s">
        <v>2916</v>
      </c>
    </row>
    <row r="283" spans="1:23" ht="15" customHeight="1">
      <c r="A283" s="78">
        <v>282</v>
      </c>
      <c r="B283" s="79">
        <v>3122</v>
      </c>
      <c r="C283" s="78">
        <v>25307</v>
      </c>
      <c r="D283" s="80">
        <v>25307</v>
      </c>
      <c r="E283" s="81" t="s">
        <v>4189</v>
      </c>
      <c r="F283" s="81" t="s">
        <v>80</v>
      </c>
      <c r="G283" s="81" t="s">
        <v>3128</v>
      </c>
      <c r="H283" s="81" t="s">
        <v>1493</v>
      </c>
      <c r="I283" s="81" t="s">
        <v>889</v>
      </c>
      <c r="J283" s="81" t="s">
        <v>3167</v>
      </c>
      <c r="K283" s="81" t="s">
        <v>890</v>
      </c>
      <c r="L283" s="81" t="s">
        <v>3</v>
      </c>
      <c r="M283" s="82" t="s">
        <v>2906</v>
      </c>
      <c r="N283" s="81" t="s">
        <v>864</v>
      </c>
      <c r="O283" s="83" t="s">
        <v>3137</v>
      </c>
      <c r="P283" s="81" t="s">
        <v>865</v>
      </c>
      <c r="Q283" s="83" t="s">
        <v>1494</v>
      </c>
      <c r="R283" s="82" t="s">
        <v>3168</v>
      </c>
      <c r="S283" s="81" t="s">
        <v>4190</v>
      </c>
      <c r="T283" s="81" t="s">
        <v>4191</v>
      </c>
      <c r="U283" s="83" t="s">
        <v>3134</v>
      </c>
      <c r="V283" s="84"/>
      <c r="W283" s="85">
        <v>5</v>
      </c>
    </row>
    <row r="284" spans="1:23" ht="15" customHeight="1">
      <c r="A284" s="71">
        <v>283</v>
      </c>
      <c r="B284" s="72">
        <v>1377</v>
      </c>
      <c r="C284" s="71">
        <v>5308</v>
      </c>
      <c r="D284" s="73">
        <v>5308</v>
      </c>
      <c r="E284" s="74" t="s">
        <v>4192</v>
      </c>
      <c r="F284" s="74" t="s">
        <v>441</v>
      </c>
      <c r="G284" s="74" t="s">
        <v>3128</v>
      </c>
      <c r="H284" s="74" t="s">
        <v>1495</v>
      </c>
      <c r="I284" s="74" t="s">
        <v>856</v>
      </c>
      <c r="J284" s="74" t="s">
        <v>406</v>
      </c>
      <c r="K284" s="74" t="s">
        <v>1063</v>
      </c>
      <c r="L284" s="74" t="s">
        <v>405</v>
      </c>
      <c r="M284" s="75" t="s">
        <v>2906</v>
      </c>
      <c r="N284" s="74" t="s">
        <v>864</v>
      </c>
      <c r="O284" s="70" t="s">
        <v>3137</v>
      </c>
      <c r="P284" s="74" t="s">
        <v>865</v>
      </c>
      <c r="Q284" s="70" t="s">
        <v>1496</v>
      </c>
      <c r="R284" s="75" t="s">
        <v>3131</v>
      </c>
      <c r="S284" s="74" t="s">
        <v>4193</v>
      </c>
      <c r="T284" s="74" t="s">
        <v>4194</v>
      </c>
      <c r="U284" t="s">
        <v>3134</v>
      </c>
      <c r="V284" s="76" t="s">
        <v>4195</v>
      </c>
      <c r="W284" s="77">
        <v>4</v>
      </c>
    </row>
    <row r="285" spans="1:23" ht="15" customHeight="1">
      <c r="A285" s="71">
        <v>284</v>
      </c>
      <c r="B285" s="72">
        <v>6011</v>
      </c>
      <c r="C285" s="71">
        <v>68307</v>
      </c>
      <c r="D285" s="73">
        <v>68307</v>
      </c>
      <c r="E285" s="74" t="s">
        <v>4196</v>
      </c>
      <c r="F285" s="74" t="s">
        <v>159</v>
      </c>
      <c r="G285" s="74" t="s">
        <v>3128</v>
      </c>
      <c r="H285" s="74" t="s">
        <v>1497</v>
      </c>
      <c r="I285" s="74" t="s">
        <v>979</v>
      </c>
      <c r="J285" s="74" t="s">
        <v>137</v>
      </c>
      <c r="K285" s="74" t="s">
        <v>1069</v>
      </c>
      <c r="L285" s="74" t="s">
        <v>863</v>
      </c>
      <c r="M285" s="75" t="s">
        <v>2906</v>
      </c>
      <c r="N285" s="74" t="s">
        <v>864</v>
      </c>
      <c r="O285" s="70" t="s">
        <v>3137</v>
      </c>
      <c r="P285" s="74" t="s">
        <v>865</v>
      </c>
      <c r="Q285" s="70" t="s">
        <v>1498</v>
      </c>
      <c r="R285" s="75" t="s">
        <v>3138</v>
      </c>
      <c r="S285" s="74" t="s">
        <v>4197</v>
      </c>
      <c r="T285" s="74" t="s">
        <v>4198</v>
      </c>
      <c r="U285" t="s">
        <v>3134</v>
      </c>
      <c r="V285" s="76" t="s">
        <v>4199</v>
      </c>
      <c r="W285" s="77">
        <v>3</v>
      </c>
    </row>
    <row r="286" spans="1:23" ht="15" customHeight="1">
      <c r="A286" s="71">
        <v>285</v>
      </c>
      <c r="B286" s="72">
        <v>1422</v>
      </c>
      <c r="C286" s="71">
        <v>5310</v>
      </c>
      <c r="D286" s="73">
        <v>5310</v>
      </c>
      <c r="E286" s="74" t="s">
        <v>4200</v>
      </c>
      <c r="F286" s="74" t="s">
        <v>442</v>
      </c>
      <c r="G286" s="74" t="s">
        <v>3128</v>
      </c>
      <c r="H286" s="74" t="s">
        <v>1499</v>
      </c>
      <c r="I286" s="74" t="s">
        <v>856</v>
      </c>
      <c r="J286" s="74" t="s">
        <v>406</v>
      </c>
      <c r="K286" s="74" t="s">
        <v>947</v>
      </c>
      <c r="L286" s="74" t="s">
        <v>405</v>
      </c>
      <c r="M286" s="75" t="s">
        <v>2905</v>
      </c>
      <c r="N286" s="74" t="s">
        <v>858</v>
      </c>
      <c r="O286" s="70" t="s">
        <v>3129</v>
      </c>
      <c r="P286" s="74" t="s">
        <v>3130</v>
      </c>
      <c r="Q286" s="70" t="s">
        <v>1500</v>
      </c>
      <c r="R286" s="75" t="s">
        <v>3131</v>
      </c>
      <c r="S286" s="74" t="s">
        <v>4201</v>
      </c>
      <c r="T286" s="74" t="s">
        <v>4202</v>
      </c>
      <c r="U286" t="s">
        <v>3150</v>
      </c>
      <c r="V286" s="76" t="s">
        <v>4203</v>
      </c>
      <c r="W286" s="77">
        <v>5</v>
      </c>
    </row>
    <row r="287" spans="1:23" ht="15" customHeight="1">
      <c r="A287" s="71">
        <v>286</v>
      </c>
      <c r="B287" s="72">
        <v>5125</v>
      </c>
      <c r="C287" s="71">
        <v>54313</v>
      </c>
      <c r="D287" s="73">
        <v>54313</v>
      </c>
      <c r="E287" s="74" t="s">
        <v>4204</v>
      </c>
      <c r="F287" s="87" t="s">
        <v>4205</v>
      </c>
      <c r="G287" s="74" t="s">
        <v>3128</v>
      </c>
      <c r="H287" s="74" t="s">
        <v>1502</v>
      </c>
      <c r="I287" s="74" t="s">
        <v>861</v>
      </c>
      <c r="J287" s="74" t="s">
        <v>3320</v>
      </c>
      <c r="K287" s="74" t="s">
        <v>993</v>
      </c>
      <c r="L287" s="74" t="s">
        <v>863</v>
      </c>
      <c r="M287" s="75" t="s">
        <v>2906</v>
      </c>
      <c r="N287" s="74" t="s">
        <v>864</v>
      </c>
      <c r="O287" s="70" t="s">
        <v>3137</v>
      </c>
      <c r="P287" s="74" t="s">
        <v>865</v>
      </c>
      <c r="Q287" s="70" t="s">
        <v>1503</v>
      </c>
      <c r="R287" s="75" t="s">
        <v>3138</v>
      </c>
      <c r="S287" s="74" t="s">
        <v>4206</v>
      </c>
      <c r="T287" s="74"/>
      <c r="U287" t="s">
        <v>3150</v>
      </c>
      <c r="V287" s="76" t="s">
        <v>4207</v>
      </c>
      <c r="W287" s="77">
        <v>4</v>
      </c>
    </row>
    <row r="288" spans="1:23" ht="15" customHeight="1">
      <c r="A288" s="71">
        <v>287</v>
      </c>
      <c r="B288" s="72">
        <v>1380</v>
      </c>
      <c r="C288" s="71">
        <v>5313</v>
      </c>
      <c r="D288" s="73">
        <v>5313</v>
      </c>
      <c r="E288" s="74" t="s">
        <v>4208</v>
      </c>
      <c r="F288" s="74" t="s">
        <v>127</v>
      </c>
      <c r="G288" s="74" t="s">
        <v>3128</v>
      </c>
      <c r="H288" s="74" t="s">
        <v>1504</v>
      </c>
      <c r="I288" s="74" t="s">
        <v>856</v>
      </c>
      <c r="J288" s="74" t="s">
        <v>406</v>
      </c>
      <c r="K288" s="74" t="s">
        <v>857</v>
      </c>
      <c r="L288" s="74" t="s">
        <v>405</v>
      </c>
      <c r="M288" s="75" t="s">
        <v>2905</v>
      </c>
      <c r="N288" s="74" t="s">
        <v>858</v>
      </c>
      <c r="O288" s="70" t="s">
        <v>3129</v>
      </c>
      <c r="P288" s="74" t="s">
        <v>3130</v>
      </c>
      <c r="Q288" s="70" t="s">
        <v>1505</v>
      </c>
      <c r="R288" s="75" t="s">
        <v>3131</v>
      </c>
      <c r="S288" s="74" t="s">
        <v>4209</v>
      </c>
      <c r="T288" s="74" t="s">
        <v>4210</v>
      </c>
      <c r="U288" t="s">
        <v>3150</v>
      </c>
      <c r="V288" s="76" t="s">
        <v>4211</v>
      </c>
      <c r="W288" s="77">
        <v>5</v>
      </c>
    </row>
    <row r="289" spans="1:23" ht="15" customHeight="1">
      <c r="A289" s="71">
        <v>288</v>
      </c>
      <c r="B289" s="72">
        <v>4517</v>
      </c>
      <c r="C289" s="71">
        <v>50313</v>
      </c>
      <c r="D289" s="73">
        <v>50313</v>
      </c>
      <c r="E289" s="74" t="s">
        <v>4212</v>
      </c>
      <c r="F289" s="74" t="s">
        <v>127</v>
      </c>
      <c r="G289" s="74" t="s">
        <v>3128</v>
      </c>
      <c r="H289" s="74" t="s">
        <v>1504</v>
      </c>
      <c r="I289" s="74" t="s">
        <v>868</v>
      </c>
      <c r="J289" s="74" t="s">
        <v>800</v>
      </c>
      <c r="K289" s="74" t="s">
        <v>1397</v>
      </c>
      <c r="L289" s="74" t="s">
        <v>3</v>
      </c>
      <c r="M289" s="75" t="s">
        <v>2906</v>
      </c>
      <c r="N289" s="74" t="s">
        <v>864</v>
      </c>
      <c r="O289" s="70" t="s">
        <v>3137</v>
      </c>
      <c r="P289" s="74" t="s">
        <v>865</v>
      </c>
      <c r="Q289" s="70" t="s">
        <v>1506</v>
      </c>
      <c r="R289" s="75" t="s">
        <v>3143</v>
      </c>
      <c r="S289" s="74" t="s">
        <v>4213</v>
      </c>
      <c r="T289" s="74" t="s">
        <v>4214</v>
      </c>
      <c r="U289" t="s">
        <v>3134</v>
      </c>
      <c r="V289" s="76" t="s">
        <v>4215</v>
      </c>
      <c r="W289" s="77">
        <v>2</v>
      </c>
    </row>
    <row r="290" spans="1:23" ht="15" customHeight="1">
      <c r="A290" s="71">
        <v>289</v>
      </c>
      <c r="B290" s="72">
        <v>6053</v>
      </c>
      <c r="C290" s="71">
        <v>68318</v>
      </c>
      <c r="D290" s="73">
        <v>68318</v>
      </c>
      <c r="E290" s="74" t="s">
        <v>4216</v>
      </c>
      <c r="F290" s="74" t="s">
        <v>160</v>
      </c>
      <c r="G290" s="74" t="s">
        <v>3128</v>
      </c>
      <c r="H290" s="74" t="s">
        <v>1507</v>
      </c>
      <c r="I290" s="74" t="s">
        <v>979</v>
      </c>
      <c r="J290" s="74" t="s">
        <v>137</v>
      </c>
      <c r="K290" s="74" t="s">
        <v>1069</v>
      </c>
      <c r="L290" s="74" t="s">
        <v>863</v>
      </c>
      <c r="M290" s="75" t="s">
        <v>2907</v>
      </c>
      <c r="N290" s="74" t="s">
        <v>879</v>
      </c>
      <c r="O290" s="70" t="s">
        <v>3153</v>
      </c>
      <c r="P290" s="74" t="s">
        <v>3130</v>
      </c>
      <c r="Q290" s="70" t="s">
        <v>2918</v>
      </c>
      <c r="R290" s="75" t="s">
        <v>3138</v>
      </c>
      <c r="S290" s="74" t="s">
        <v>4217</v>
      </c>
      <c r="T290" s="74" t="s">
        <v>4218</v>
      </c>
      <c r="U290" t="s">
        <v>3150</v>
      </c>
      <c r="V290" s="76" t="s">
        <v>4219</v>
      </c>
      <c r="W290" s="77">
        <v>4</v>
      </c>
    </row>
    <row r="291" spans="1:23" ht="15" customHeight="1">
      <c r="A291" s="71">
        <v>290</v>
      </c>
      <c r="B291" s="72">
        <v>6967</v>
      </c>
      <c r="C291" s="71">
        <v>76318</v>
      </c>
      <c r="D291" s="73">
        <v>76318</v>
      </c>
      <c r="E291" s="74" t="s">
        <v>4220</v>
      </c>
      <c r="F291" s="74" t="s">
        <v>234</v>
      </c>
      <c r="G291" s="74" t="s">
        <v>3128</v>
      </c>
      <c r="H291" s="74" t="s">
        <v>1508</v>
      </c>
      <c r="I291" s="74" t="s">
        <v>910</v>
      </c>
      <c r="J291" s="74" t="s">
        <v>221</v>
      </c>
      <c r="K291" s="74" t="s">
        <v>1162</v>
      </c>
      <c r="L291" s="74" t="s">
        <v>220</v>
      </c>
      <c r="M291" s="75" t="s">
        <v>2906</v>
      </c>
      <c r="N291" s="74" t="s">
        <v>864</v>
      </c>
      <c r="O291" s="70" t="s">
        <v>3137</v>
      </c>
      <c r="P291" s="74" t="s">
        <v>865</v>
      </c>
      <c r="Q291" s="70" t="s">
        <v>1509</v>
      </c>
      <c r="R291" s="75" t="s">
        <v>3194</v>
      </c>
      <c r="S291" s="74" t="s">
        <v>4221</v>
      </c>
      <c r="T291" s="74" t="s">
        <v>4222</v>
      </c>
      <c r="U291" t="s">
        <v>3134</v>
      </c>
      <c r="V291" s="76" t="s">
        <v>4223</v>
      </c>
      <c r="W291" s="77">
        <v>4</v>
      </c>
    </row>
    <row r="292" spans="1:23" ht="15" customHeight="1">
      <c r="A292" s="71">
        <v>291</v>
      </c>
      <c r="B292" s="72">
        <v>4816</v>
      </c>
      <c r="C292" s="71">
        <v>52317</v>
      </c>
      <c r="D292" s="73">
        <v>52317</v>
      </c>
      <c r="E292" s="74" t="s">
        <v>4224</v>
      </c>
      <c r="F292" s="74" t="s">
        <v>600</v>
      </c>
      <c r="G292" s="74" t="s">
        <v>3128</v>
      </c>
      <c r="H292" s="74" t="s">
        <v>1510</v>
      </c>
      <c r="I292" s="74" t="s">
        <v>939</v>
      </c>
      <c r="J292" s="74" t="s">
        <v>588</v>
      </c>
      <c r="K292" s="74" t="s">
        <v>1032</v>
      </c>
      <c r="L292" s="74" t="s">
        <v>220</v>
      </c>
      <c r="M292" s="75" t="s">
        <v>2906</v>
      </c>
      <c r="N292" s="74" t="s">
        <v>864</v>
      </c>
      <c r="O292" s="70" t="s">
        <v>3137</v>
      </c>
      <c r="P292" s="74" t="s">
        <v>865</v>
      </c>
      <c r="Q292" s="70" t="s">
        <v>1511</v>
      </c>
      <c r="R292" s="75" t="s">
        <v>3194</v>
      </c>
      <c r="S292" s="74" t="s">
        <v>4225</v>
      </c>
      <c r="T292" s="74" t="s">
        <v>4226</v>
      </c>
      <c r="U292" t="s">
        <v>3150</v>
      </c>
      <c r="V292" s="76" t="s">
        <v>4227</v>
      </c>
      <c r="W292" s="77">
        <v>2</v>
      </c>
    </row>
    <row r="293" spans="1:23" ht="15" customHeight="1">
      <c r="A293" s="71">
        <v>292</v>
      </c>
      <c r="B293" s="72">
        <v>6977</v>
      </c>
      <c r="C293" s="71">
        <v>76111</v>
      </c>
      <c r="D293" s="73">
        <v>76111</v>
      </c>
      <c r="E293" s="74" t="s">
        <v>4228</v>
      </c>
      <c r="F293" s="74" t="s">
        <v>1512</v>
      </c>
      <c r="G293" s="74" t="s">
        <v>3128</v>
      </c>
      <c r="H293" s="74" t="s">
        <v>1513</v>
      </c>
      <c r="I293" s="74" t="s">
        <v>910</v>
      </c>
      <c r="J293" s="74" t="s">
        <v>221</v>
      </c>
      <c r="K293" s="74" t="s">
        <v>1162</v>
      </c>
      <c r="L293" s="74" t="s">
        <v>220</v>
      </c>
      <c r="M293" s="75" t="s">
        <v>2906</v>
      </c>
      <c r="N293" s="74" t="s">
        <v>864</v>
      </c>
      <c r="O293" s="70" t="s">
        <v>3137</v>
      </c>
      <c r="P293" s="74" t="s">
        <v>865</v>
      </c>
      <c r="Q293" s="70" t="s">
        <v>1514</v>
      </c>
      <c r="R293" s="75" t="s">
        <v>3143</v>
      </c>
      <c r="S293" s="74" t="s">
        <v>4229</v>
      </c>
      <c r="T293" s="74" t="s">
        <v>4230</v>
      </c>
      <c r="U293" t="s">
        <v>3134</v>
      </c>
      <c r="V293" s="76"/>
      <c r="W293" s="77">
        <v>4</v>
      </c>
    </row>
    <row r="294" spans="1:23" ht="15" customHeight="1">
      <c r="A294" s="71">
        <v>293</v>
      </c>
      <c r="B294" s="72">
        <v>1378</v>
      </c>
      <c r="C294" s="71">
        <v>5315</v>
      </c>
      <c r="D294" s="73">
        <v>5315</v>
      </c>
      <c r="E294" s="74" t="s">
        <v>4231</v>
      </c>
      <c r="F294" s="74" t="s">
        <v>161</v>
      </c>
      <c r="G294" s="74" t="s">
        <v>3128</v>
      </c>
      <c r="H294" s="74" t="s">
        <v>1515</v>
      </c>
      <c r="I294" s="74" t="s">
        <v>856</v>
      </c>
      <c r="J294" s="74" t="s">
        <v>406</v>
      </c>
      <c r="K294" s="74" t="s">
        <v>947</v>
      </c>
      <c r="L294" s="74" t="s">
        <v>405</v>
      </c>
      <c r="M294" s="75" t="s">
        <v>2905</v>
      </c>
      <c r="N294" s="74" t="s">
        <v>858</v>
      </c>
      <c r="O294" s="70" t="s">
        <v>3129</v>
      </c>
      <c r="P294" s="74" t="s">
        <v>3130</v>
      </c>
      <c r="Q294" s="70" t="s">
        <v>1516</v>
      </c>
      <c r="R294" s="75" t="s">
        <v>3131</v>
      </c>
      <c r="S294" s="74" t="s">
        <v>4232</v>
      </c>
      <c r="T294" s="74" t="s">
        <v>4233</v>
      </c>
      <c r="U294" t="s">
        <v>3150</v>
      </c>
      <c r="V294" s="76" t="s">
        <v>4234</v>
      </c>
      <c r="W294" s="77">
        <v>5</v>
      </c>
    </row>
    <row r="295" spans="1:23" ht="15" customHeight="1">
      <c r="A295" s="71">
        <v>294</v>
      </c>
      <c r="B295" s="72">
        <v>6054</v>
      </c>
      <c r="C295" s="71">
        <v>68320</v>
      </c>
      <c r="D295" s="73">
        <v>68320</v>
      </c>
      <c r="E295" s="74" t="s">
        <v>4235</v>
      </c>
      <c r="F295" s="74" t="s">
        <v>161</v>
      </c>
      <c r="G295" s="74" t="s">
        <v>3128</v>
      </c>
      <c r="H295" s="74" t="s">
        <v>1515</v>
      </c>
      <c r="I295" s="74" t="s">
        <v>979</v>
      </c>
      <c r="J295" s="74" t="s">
        <v>137</v>
      </c>
      <c r="K295" s="74" t="s">
        <v>980</v>
      </c>
      <c r="L295" s="74" t="s">
        <v>863</v>
      </c>
      <c r="M295" s="75" t="s">
        <v>2906</v>
      </c>
      <c r="N295" s="74" t="s">
        <v>864</v>
      </c>
      <c r="O295" s="70" t="s">
        <v>3137</v>
      </c>
      <c r="P295" s="74" t="s">
        <v>865</v>
      </c>
      <c r="Q295" s="70" t="s">
        <v>1517</v>
      </c>
      <c r="R295" s="75" t="s">
        <v>3138</v>
      </c>
      <c r="S295" s="74" t="s">
        <v>4236</v>
      </c>
      <c r="T295" s="74" t="s">
        <v>4237</v>
      </c>
      <c r="U295" t="s">
        <v>3150</v>
      </c>
      <c r="V295" s="76" t="s">
        <v>4238</v>
      </c>
      <c r="W295" s="77">
        <v>5</v>
      </c>
    </row>
    <row r="296" spans="1:23" ht="15" customHeight="1">
      <c r="A296" s="71">
        <v>295</v>
      </c>
      <c r="B296" s="72">
        <v>3920</v>
      </c>
      <c r="C296" s="71">
        <v>41319</v>
      </c>
      <c r="D296" s="73">
        <v>41319</v>
      </c>
      <c r="E296" s="74" t="s">
        <v>4239</v>
      </c>
      <c r="F296" s="74" t="s">
        <v>161</v>
      </c>
      <c r="G296" s="74" t="s">
        <v>3128</v>
      </c>
      <c r="H296" s="74" t="s">
        <v>1515</v>
      </c>
      <c r="I296" s="74" t="s">
        <v>877</v>
      </c>
      <c r="J296" s="74" t="s">
        <v>551</v>
      </c>
      <c r="K296" s="74" t="s">
        <v>878</v>
      </c>
      <c r="L296" s="74" t="s">
        <v>282</v>
      </c>
      <c r="M296" s="75" t="s">
        <v>2907</v>
      </c>
      <c r="N296" s="74" t="s">
        <v>879</v>
      </c>
      <c r="O296" s="70" t="s">
        <v>3153</v>
      </c>
      <c r="P296" s="74" t="s">
        <v>3130</v>
      </c>
      <c r="Q296" s="70" t="s">
        <v>1518</v>
      </c>
      <c r="R296" s="75" t="s">
        <v>3143</v>
      </c>
      <c r="S296" s="74" t="s">
        <v>4240</v>
      </c>
      <c r="T296" s="74" t="s">
        <v>4241</v>
      </c>
      <c r="U296" t="s">
        <v>3150</v>
      </c>
      <c r="V296" s="76" t="s">
        <v>4242</v>
      </c>
      <c r="W296" s="77">
        <v>4</v>
      </c>
    </row>
    <row r="297" spans="1:23" ht="15" customHeight="1">
      <c r="A297" s="71">
        <v>296</v>
      </c>
      <c r="B297" s="72">
        <v>3133</v>
      </c>
      <c r="C297" s="71">
        <v>25320</v>
      </c>
      <c r="D297" s="73">
        <v>25320</v>
      </c>
      <c r="E297" s="74" t="s">
        <v>4243</v>
      </c>
      <c r="F297" s="74" t="s">
        <v>75</v>
      </c>
      <c r="G297" s="74" t="s">
        <v>3128</v>
      </c>
      <c r="H297" s="74" t="s">
        <v>1519</v>
      </c>
      <c r="I297" s="74" t="s">
        <v>889</v>
      </c>
      <c r="J297" s="74" t="s">
        <v>3167</v>
      </c>
      <c r="K297" s="74" t="s">
        <v>890</v>
      </c>
      <c r="L297" s="74" t="s">
        <v>3</v>
      </c>
      <c r="M297" s="75" t="s">
        <v>2906</v>
      </c>
      <c r="N297" s="74" t="s">
        <v>864</v>
      </c>
      <c r="O297" s="70" t="s">
        <v>3137</v>
      </c>
      <c r="P297" s="74" t="s">
        <v>865</v>
      </c>
      <c r="Q297" s="70" t="s">
        <v>1520</v>
      </c>
      <c r="R297" s="75" t="s">
        <v>3168</v>
      </c>
      <c r="S297" s="74" t="s">
        <v>4244</v>
      </c>
      <c r="T297" s="74" t="s">
        <v>4245</v>
      </c>
      <c r="U297" t="s">
        <v>3134</v>
      </c>
      <c r="V297" s="76" t="s">
        <v>4246</v>
      </c>
      <c r="W297" s="77">
        <v>4</v>
      </c>
    </row>
    <row r="298" spans="1:23" s="70" customFormat="1" ht="15" customHeight="1">
      <c r="A298" s="71">
        <v>297</v>
      </c>
      <c r="B298" s="72">
        <v>4836</v>
      </c>
      <c r="C298" s="71">
        <v>52320</v>
      </c>
      <c r="D298" s="73">
        <v>52320</v>
      </c>
      <c r="E298" s="74" t="s">
        <v>4247</v>
      </c>
      <c r="F298" s="74" t="s">
        <v>1521</v>
      </c>
      <c r="G298" s="74" t="s">
        <v>3128</v>
      </c>
      <c r="H298" s="74" t="s">
        <v>1522</v>
      </c>
      <c r="I298" s="74" t="s">
        <v>939</v>
      </c>
      <c r="J298" s="74" t="s">
        <v>588</v>
      </c>
      <c r="K298" s="74" t="s">
        <v>1032</v>
      </c>
      <c r="L298" s="74" t="s">
        <v>220</v>
      </c>
      <c r="M298" s="75" t="s">
        <v>2906</v>
      </c>
      <c r="N298" s="74" t="s">
        <v>864</v>
      </c>
      <c r="O298" s="70" t="s">
        <v>3137</v>
      </c>
      <c r="P298" s="74" t="s">
        <v>865</v>
      </c>
      <c r="Q298" s="70" t="s">
        <v>4248</v>
      </c>
      <c r="R298" s="75" t="s">
        <v>3194</v>
      </c>
      <c r="S298" s="74" t="s">
        <v>4249</v>
      </c>
      <c r="T298" s="74" t="s">
        <v>4250</v>
      </c>
      <c r="U298" t="s">
        <v>3150</v>
      </c>
      <c r="V298" s="76"/>
      <c r="W298" s="77">
        <v>3</v>
      </c>
    </row>
    <row r="299" spans="1:23" ht="15" customHeight="1">
      <c r="A299" s="71">
        <v>298</v>
      </c>
      <c r="B299" s="72">
        <v>4515</v>
      </c>
      <c r="C299" s="71">
        <v>50318</v>
      </c>
      <c r="D299" s="73">
        <v>50318</v>
      </c>
      <c r="E299" s="74" t="s">
        <v>4251</v>
      </c>
      <c r="F299" s="74" t="s">
        <v>780</v>
      </c>
      <c r="G299" s="74" t="s">
        <v>3128</v>
      </c>
      <c r="H299" s="74" t="s">
        <v>1523</v>
      </c>
      <c r="I299" s="74" t="s">
        <v>868</v>
      </c>
      <c r="J299" s="74" t="s">
        <v>800</v>
      </c>
      <c r="K299" s="74" t="s">
        <v>869</v>
      </c>
      <c r="L299" s="74" t="s">
        <v>3</v>
      </c>
      <c r="M299" s="75" t="s">
        <v>2906</v>
      </c>
      <c r="N299" s="74" t="s">
        <v>864</v>
      </c>
      <c r="O299" s="70" t="s">
        <v>3137</v>
      </c>
      <c r="P299" s="74" t="s">
        <v>865</v>
      </c>
      <c r="Q299" s="70" t="s">
        <v>1524</v>
      </c>
      <c r="R299" s="75" t="s">
        <v>3143</v>
      </c>
      <c r="S299" s="74" t="s">
        <v>4252</v>
      </c>
      <c r="T299" s="74" t="s">
        <v>4253</v>
      </c>
      <c r="U299" t="s">
        <v>3134</v>
      </c>
      <c r="V299" s="76" t="s">
        <v>4254</v>
      </c>
      <c r="W299" s="77">
        <v>4</v>
      </c>
    </row>
    <row r="300" spans="1:23" ht="15" customHeight="1">
      <c r="A300" s="71">
        <v>299</v>
      </c>
      <c r="B300" s="72">
        <v>4230</v>
      </c>
      <c r="C300" s="71">
        <v>47318</v>
      </c>
      <c r="D300" s="73">
        <v>47318</v>
      </c>
      <c r="E300" s="74" t="s">
        <v>4255</v>
      </c>
      <c r="F300" s="74" t="s">
        <v>780</v>
      </c>
      <c r="G300" s="74" t="s">
        <v>3128</v>
      </c>
      <c r="H300" s="74" t="s">
        <v>1523</v>
      </c>
      <c r="I300" s="74" t="s">
        <v>973</v>
      </c>
      <c r="J300" s="74" t="s">
        <v>3107</v>
      </c>
      <c r="K300" s="74" t="s">
        <v>974</v>
      </c>
      <c r="L300" s="74" t="s">
        <v>12</v>
      </c>
      <c r="M300" s="75" t="s">
        <v>2906</v>
      </c>
      <c r="N300" s="74" t="s">
        <v>864</v>
      </c>
      <c r="O300" s="70" t="s">
        <v>3137</v>
      </c>
      <c r="P300" s="74" t="s">
        <v>865</v>
      </c>
      <c r="Q300" s="70" t="s">
        <v>1525</v>
      </c>
      <c r="R300" s="75" t="s">
        <v>3158</v>
      </c>
      <c r="S300" s="74" t="s">
        <v>4256</v>
      </c>
      <c r="T300" s="74" t="s">
        <v>4257</v>
      </c>
      <c r="U300" t="s">
        <v>3150</v>
      </c>
      <c r="V300" s="76"/>
      <c r="W300" s="77">
        <v>4</v>
      </c>
    </row>
    <row r="301" spans="1:23" ht="15" customHeight="1">
      <c r="A301" s="71">
        <v>300</v>
      </c>
      <c r="B301" s="72">
        <v>6617</v>
      </c>
      <c r="C301" s="71">
        <v>73319</v>
      </c>
      <c r="D301" s="73">
        <v>73319</v>
      </c>
      <c r="E301" s="74" t="s">
        <v>4258</v>
      </c>
      <c r="F301" s="74" t="s">
        <v>314</v>
      </c>
      <c r="G301" s="74" t="s">
        <v>3128</v>
      </c>
      <c r="H301" s="74" t="s">
        <v>1526</v>
      </c>
      <c r="I301" s="74" t="s">
        <v>922</v>
      </c>
      <c r="J301" s="74" t="s">
        <v>297</v>
      </c>
      <c r="K301" s="74" t="s">
        <v>923</v>
      </c>
      <c r="L301" s="74" t="s">
        <v>282</v>
      </c>
      <c r="M301" s="75" t="s">
        <v>2906</v>
      </c>
      <c r="N301" s="74" t="s">
        <v>864</v>
      </c>
      <c r="O301" s="70" t="s">
        <v>3137</v>
      </c>
      <c r="P301" s="74" t="s">
        <v>865</v>
      </c>
      <c r="Q301" s="70" t="s">
        <v>1527</v>
      </c>
      <c r="R301" s="75" t="s">
        <v>3143</v>
      </c>
      <c r="S301" s="74" t="s">
        <v>4259</v>
      </c>
      <c r="T301" s="74" t="s">
        <v>4260</v>
      </c>
      <c r="U301" t="s">
        <v>3134</v>
      </c>
      <c r="V301" s="76"/>
      <c r="W301" s="77">
        <v>4</v>
      </c>
    </row>
    <row r="302" spans="1:23" ht="15" customHeight="1">
      <c r="A302" s="71">
        <v>301</v>
      </c>
      <c r="B302" s="72">
        <v>2125</v>
      </c>
      <c r="C302" s="71">
        <v>19318</v>
      </c>
      <c r="D302" s="73">
        <v>19318</v>
      </c>
      <c r="E302" s="74" t="s">
        <v>4261</v>
      </c>
      <c r="F302" s="74" t="s">
        <v>235</v>
      </c>
      <c r="G302" s="74" t="s">
        <v>3128</v>
      </c>
      <c r="H302" s="74" t="s">
        <v>1528</v>
      </c>
      <c r="I302" s="74" t="s">
        <v>918</v>
      </c>
      <c r="J302" s="74" t="s">
        <v>221</v>
      </c>
      <c r="K302" s="74" t="s">
        <v>1075</v>
      </c>
      <c r="L302" s="74" t="s">
        <v>220</v>
      </c>
      <c r="M302" s="75" t="s">
        <v>2906</v>
      </c>
      <c r="N302" s="74" t="s">
        <v>864</v>
      </c>
      <c r="O302" s="70" t="s">
        <v>3137</v>
      </c>
      <c r="P302" s="74" t="s">
        <v>865</v>
      </c>
      <c r="Q302" s="70" t="s">
        <v>1529</v>
      </c>
      <c r="R302" s="75" t="s">
        <v>3194</v>
      </c>
      <c r="S302" s="74" t="s">
        <v>4262</v>
      </c>
      <c r="T302" s="74" t="s">
        <v>4263</v>
      </c>
      <c r="U302" t="s">
        <v>3150</v>
      </c>
      <c r="V302" s="76"/>
      <c r="W302" s="77">
        <v>4</v>
      </c>
    </row>
    <row r="303" spans="1:23" ht="15" customHeight="1">
      <c r="A303" s="71">
        <v>302</v>
      </c>
      <c r="B303" s="72">
        <v>6324</v>
      </c>
      <c r="C303" s="71">
        <v>70265</v>
      </c>
      <c r="D303" s="73">
        <v>70265</v>
      </c>
      <c r="E303" s="74" t="s">
        <v>4264</v>
      </c>
      <c r="F303" s="74" t="s">
        <v>650</v>
      </c>
      <c r="G303" s="74" t="s">
        <v>3128</v>
      </c>
      <c r="H303" s="74" t="s">
        <v>1530</v>
      </c>
      <c r="I303" s="74" t="s">
        <v>1125</v>
      </c>
      <c r="J303" s="74" t="s">
        <v>644</v>
      </c>
      <c r="K303" s="74" t="s">
        <v>643</v>
      </c>
      <c r="L303" s="74" t="s">
        <v>12</v>
      </c>
      <c r="M303" s="75" t="s">
        <v>2906</v>
      </c>
      <c r="N303" s="74" t="s">
        <v>864</v>
      </c>
      <c r="O303" s="70" t="s">
        <v>3137</v>
      </c>
      <c r="P303" s="74" t="s">
        <v>865</v>
      </c>
      <c r="Q303" s="70" t="s">
        <v>1531</v>
      </c>
      <c r="R303" s="75" t="s">
        <v>3158</v>
      </c>
      <c r="S303" s="74" t="s">
        <v>4265</v>
      </c>
      <c r="T303" s="74" t="s">
        <v>4266</v>
      </c>
      <c r="U303" t="s">
        <v>3150</v>
      </c>
      <c r="V303" s="76" t="s">
        <v>4267</v>
      </c>
      <c r="W303" s="77">
        <v>5</v>
      </c>
    </row>
    <row r="304" spans="1:23" ht="15" customHeight="1">
      <c r="A304" s="71">
        <v>303</v>
      </c>
      <c r="B304" s="72">
        <v>1379</v>
      </c>
      <c r="C304" s="71">
        <v>5318</v>
      </c>
      <c r="D304" s="73">
        <v>5318</v>
      </c>
      <c r="E304" s="74" t="s">
        <v>4268</v>
      </c>
      <c r="F304" s="74" t="s">
        <v>443</v>
      </c>
      <c r="G304" s="74" t="s">
        <v>3128</v>
      </c>
      <c r="H304" s="74" t="s">
        <v>1532</v>
      </c>
      <c r="I304" s="74" t="s">
        <v>856</v>
      </c>
      <c r="J304" s="74" t="s">
        <v>406</v>
      </c>
      <c r="K304" s="74" t="s">
        <v>857</v>
      </c>
      <c r="L304" s="74" t="s">
        <v>405</v>
      </c>
      <c r="M304" s="75" t="s">
        <v>2905</v>
      </c>
      <c r="N304" s="74" t="s">
        <v>858</v>
      </c>
      <c r="O304" s="70" t="s">
        <v>3129</v>
      </c>
      <c r="P304" s="74" t="s">
        <v>3130</v>
      </c>
      <c r="Q304" s="70" t="s">
        <v>1533</v>
      </c>
      <c r="R304" s="75" t="s">
        <v>3131</v>
      </c>
      <c r="S304" s="74" t="s">
        <v>4269</v>
      </c>
      <c r="T304" s="74" t="s">
        <v>4270</v>
      </c>
      <c r="U304" t="s">
        <v>3134</v>
      </c>
      <c r="V304" s="76" t="s">
        <v>4271</v>
      </c>
      <c r="W304" s="77">
        <v>3</v>
      </c>
    </row>
    <row r="305" spans="1:23" ht="15" customHeight="1">
      <c r="A305" s="71">
        <v>304</v>
      </c>
      <c r="B305" s="72">
        <v>3136</v>
      </c>
      <c r="C305" s="71">
        <v>25322</v>
      </c>
      <c r="D305" s="73">
        <v>25322</v>
      </c>
      <c r="E305" s="74" t="s">
        <v>4272</v>
      </c>
      <c r="F305" s="74" t="s">
        <v>76</v>
      </c>
      <c r="G305" s="74" t="s">
        <v>3128</v>
      </c>
      <c r="H305" s="74" t="s">
        <v>1534</v>
      </c>
      <c r="I305" s="74" t="s">
        <v>889</v>
      </c>
      <c r="J305" s="74" t="s">
        <v>3167</v>
      </c>
      <c r="K305" s="74" t="s">
        <v>1206</v>
      </c>
      <c r="L305" s="74" t="s">
        <v>3</v>
      </c>
      <c r="M305" s="75" t="s">
        <v>2909</v>
      </c>
      <c r="N305" s="74" t="s">
        <v>864</v>
      </c>
      <c r="O305" s="70" t="s">
        <v>3248</v>
      </c>
      <c r="P305" s="74" t="s">
        <v>865</v>
      </c>
      <c r="Q305" s="70" t="s">
        <v>1535</v>
      </c>
      <c r="R305" s="75" t="s">
        <v>3168</v>
      </c>
      <c r="S305" s="74" t="s">
        <v>4273</v>
      </c>
      <c r="T305" s="74" t="s">
        <v>4274</v>
      </c>
      <c r="U305" t="s">
        <v>3134</v>
      </c>
      <c r="V305" s="76" t="s">
        <v>4275</v>
      </c>
      <c r="W305" s="77">
        <v>4</v>
      </c>
    </row>
    <row r="306" spans="1:23" ht="15" customHeight="1">
      <c r="A306" s="71">
        <v>305</v>
      </c>
      <c r="B306" s="72">
        <v>3137</v>
      </c>
      <c r="C306" s="71">
        <v>25326</v>
      </c>
      <c r="D306" s="73">
        <v>25326</v>
      </c>
      <c r="E306" s="74" t="s">
        <v>4276</v>
      </c>
      <c r="F306" s="74" t="s">
        <v>77</v>
      </c>
      <c r="G306" s="74" t="s">
        <v>3128</v>
      </c>
      <c r="H306" s="74" t="s">
        <v>1536</v>
      </c>
      <c r="I306" s="74" t="s">
        <v>889</v>
      </c>
      <c r="J306" s="74" t="s">
        <v>3167</v>
      </c>
      <c r="K306" s="74" t="s">
        <v>1206</v>
      </c>
      <c r="L306" s="74" t="s">
        <v>3</v>
      </c>
      <c r="M306" s="75" t="s">
        <v>2909</v>
      </c>
      <c r="N306" s="74" t="s">
        <v>864</v>
      </c>
      <c r="O306" s="70" t="s">
        <v>3248</v>
      </c>
      <c r="P306" s="74" t="s">
        <v>865</v>
      </c>
      <c r="Q306" s="70" t="s">
        <v>1537</v>
      </c>
      <c r="R306" s="75" t="s">
        <v>3168</v>
      </c>
      <c r="S306" s="74" t="s">
        <v>4277</v>
      </c>
      <c r="T306" s="74" t="s">
        <v>4278</v>
      </c>
      <c r="U306" t="s">
        <v>3150</v>
      </c>
      <c r="V306" s="76" t="s">
        <v>4279</v>
      </c>
      <c r="W306" s="77">
        <v>4</v>
      </c>
    </row>
    <row r="307" spans="1:23" ht="15" customHeight="1">
      <c r="A307" s="71">
        <v>306</v>
      </c>
      <c r="B307" s="72">
        <v>1536</v>
      </c>
      <c r="C307" s="71">
        <v>15322</v>
      </c>
      <c r="D307" s="73">
        <v>15322</v>
      </c>
      <c r="E307" s="74" t="s">
        <v>4280</v>
      </c>
      <c r="F307" s="74" t="s">
        <v>693</v>
      </c>
      <c r="G307" s="74" t="s">
        <v>3128</v>
      </c>
      <c r="H307" s="74" t="s">
        <v>1538</v>
      </c>
      <c r="I307" s="74" t="s">
        <v>969</v>
      </c>
      <c r="J307" s="74" t="s">
        <v>671</v>
      </c>
      <c r="K307" s="74" t="s">
        <v>1176</v>
      </c>
      <c r="L307" s="74" t="s">
        <v>670</v>
      </c>
      <c r="M307" s="75" t="s">
        <v>2906</v>
      </c>
      <c r="N307" s="74" t="s">
        <v>864</v>
      </c>
      <c r="O307" s="70" t="s">
        <v>3137</v>
      </c>
      <c r="P307" s="74" t="s">
        <v>865</v>
      </c>
      <c r="Q307" s="70" t="s">
        <v>1539</v>
      </c>
      <c r="R307" s="75" t="s">
        <v>3143</v>
      </c>
      <c r="S307" s="74" t="s">
        <v>4281</v>
      </c>
      <c r="T307" s="74" t="s">
        <v>4282</v>
      </c>
      <c r="U307" t="s">
        <v>3134</v>
      </c>
      <c r="V307" s="76" t="s">
        <v>4283</v>
      </c>
      <c r="W307" s="77">
        <v>2</v>
      </c>
    </row>
    <row r="308" spans="1:23" ht="15" customHeight="1">
      <c r="A308" s="71">
        <v>307</v>
      </c>
      <c r="B308" s="72">
        <v>5765</v>
      </c>
      <c r="C308" s="71">
        <v>66318</v>
      </c>
      <c r="D308" s="73">
        <v>66318</v>
      </c>
      <c r="E308" s="74" t="s">
        <v>4284</v>
      </c>
      <c r="F308" s="74" t="s">
        <v>362</v>
      </c>
      <c r="G308" s="74" t="s">
        <v>3128</v>
      </c>
      <c r="H308" s="74" t="s">
        <v>1540</v>
      </c>
      <c r="I308" s="74" t="s">
        <v>964</v>
      </c>
      <c r="J308" s="74" t="s">
        <v>3177</v>
      </c>
      <c r="K308" s="74" t="s">
        <v>381</v>
      </c>
      <c r="L308" s="74" t="s">
        <v>340</v>
      </c>
      <c r="M308" s="75" t="s">
        <v>2906</v>
      </c>
      <c r="N308" s="74" t="s">
        <v>864</v>
      </c>
      <c r="O308" s="70" t="s">
        <v>3137</v>
      </c>
      <c r="P308" s="74" t="s">
        <v>865</v>
      </c>
      <c r="Q308" s="70" t="s">
        <v>1541</v>
      </c>
      <c r="R308" s="75" t="s">
        <v>3178</v>
      </c>
      <c r="S308" s="74" t="s">
        <v>4285</v>
      </c>
      <c r="T308" s="74" t="s">
        <v>4286</v>
      </c>
      <c r="U308" t="s">
        <v>3150</v>
      </c>
      <c r="V308" s="76"/>
      <c r="W308" s="77">
        <v>4</v>
      </c>
    </row>
    <row r="309" spans="1:23" ht="15" customHeight="1">
      <c r="A309" s="71">
        <v>308</v>
      </c>
      <c r="B309" s="72">
        <v>6055</v>
      </c>
      <c r="C309" s="71">
        <v>68324</v>
      </c>
      <c r="D309" s="73">
        <v>68324</v>
      </c>
      <c r="E309" s="74" t="s">
        <v>4287</v>
      </c>
      <c r="F309" s="74" t="s">
        <v>694</v>
      </c>
      <c r="G309" s="74" t="s">
        <v>3128</v>
      </c>
      <c r="H309" s="74" t="s">
        <v>1542</v>
      </c>
      <c r="I309" s="74" t="s">
        <v>979</v>
      </c>
      <c r="J309" s="74" t="s">
        <v>671</v>
      </c>
      <c r="K309" s="74" t="s">
        <v>1035</v>
      </c>
      <c r="L309" s="74" t="s">
        <v>670</v>
      </c>
      <c r="M309" s="75" t="s">
        <v>2906</v>
      </c>
      <c r="N309" s="74" t="s">
        <v>864</v>
      </c>
      <c r="O309" s="70" t="s">
        <v>3137</v>
      </c>
      <c r="P309" s="74" t="s">
        <v>865</v>
      </c>
      <c r="Q309" s="70" t="s">
        <v>1543</v>
      </c>
      <c r="R309" s="75" t="s">
        <v>3138</v>
      </c>
      <c r="S309" s="74" t="s">
        <v>4288</v>
      </c>
      <c r="T309" s="74" t="s">
        <v>4289</v>
      </c>
      <c r="U309" t="s">
        <v>3150</v>
      </c>
      <c r="V309" s="76" t="s">
        <v>4290</v>
      </c>
      <c r="W309" s="77">
        <v>5</v>
      </c>
    </row>
    <row r="310" spans="1:23" ht="15" customHeight="1">
      <c r="A310" s="71">
        <v>309</v>
      </c>
      <c r="B310" s="72">
        <v>6630</v>
      </c>
      <c r="C310" s="71">
        <v>73055</v>
      </c>
      <c r="D310" s="73">
        <v>73055</v>
      </c>
      <c r="E310" s="74" t="s">
        <v>4291</v>
      </c>
      <c r="F310" s="74" t="s">
        <v>315</v>
      </c>
      <c r="G310" s="74" t="s">
        <v>3128</v>
      </c>
      <c r="H310" s="74" t="s">
        <v>1544</v>
      </c>
      <c r="I310" s="74" t="s">
        <v>922</v>
      </c>
      <c r="J310" s="74" t="s">
        <v>297</v>
      </c>
      <c r="K310" s="74" t="s">
        <v>932</v>
      </c>
      <c r="L310" s="74" t="s">
        <v>282</v>
      </c>
      <c r="M310" s="75" t="s">
        <v>2906</v>
      </c>
      <c r="N310" s="74" t="s">
        <v>864</v>
      </c>
      <c r="O310" s="70" t="s">
        <v>3137</v>
      </c>
      <c r="P310" s="74" t="s">
        <v>865</v>
      </c>
      <c r="Q310" s="70" t="s">
        <v>1545</v>
      </c>
      <c r="R310" s="75" t="s">
        <v>3143</v>
      </c>
      <c r="S310" s="74" t="s">
        <v>4292</v>
      </c>
      <c r="T310" s="74" t="s">
        <v>4293</v>
      </c>
      <c r="U310" t="s">
        <v>3150</v>
      </c>
      <c r="V310" s="76" t="s">
        <v>4294</v>
      </c>
      <c r="W310" s="77">
        <v>2</v>
      </c>
    </row>
    <row r="311" spans="1:23" ht="15" customHeight="1">
      <c r="A311" s="71">
        <v>310</v>
      </c>
      <c r="B311" s="72">
        <v>3138</v>
      </c>
      <c r="C311" s="71">
        <v>25328</v>
      </c>
      <c r="D311" s="73">
        <v>25328</v>
      </c>
      <c r="E311" s="74" t="s">
        <v>4295</v>
      </c>
      <c r="F311" s="74" t="s">
        <v>78</v>
      </c>
      <c r="G311" s="74" t="s">
        <v>3128</v>
      </c>
      <c r="H311" s="74" t="s">
        <v>1546</v>
      </c>
      <c r="I311" s="74" t="s">
        <v>889</v>
      </c>
      <c r="J311" s="74" t="s">
        <v>3167</v>
      </c>
      <c r="K311" s="74" t="s">
        <v>890</v>
      </c>
      <c r="L311" s="74" t="s">
        <v>3</v>
      </c>
      <c r="M311" s="75" t="s">
        <v>2906</v>
      </c>
      <c r="N311" s="74" t="s">
        <v>864</v>
      </c>
      <c r="O311" s="70" t="s">
        <v>3137</v>
      </c>
      <c r="P311" s="74" t="s">
        <v>865</v>
      </c>
      <c r="Q311" s="70" t="s">
        <v>1547</v>
      </c>
      <c r="R311" s="75" t="s">
        <v>3168</v>
      </c>
      <c r="S311" s="74" t="s">
        <v>4296</v>
      </c>
      <c r="T311" s="74" t="s">
        <v>4297</v>
      </c>
      <c r="U311" t="s">
        <v>3150</v>
      </c>
      <c r="V311" s="76" t="s">
        <v>4298</v>
      </c>
      <c r="W311" s="77">
        <v>5</v>
      </c>
    </row>
    <row r="312" spans="1:23" ht="15" customHeight="1">
      <c r="A312" s="71">
        <v>311</v>
      </c>
      <c r="B312" s="72">
        <v>1538</v>
      </c>
      <c r="C312" s="71">
        <v>15325</v>
      </c>
      <c r="D312" s="73">
        <v>15325</v>
      </c>
      <c r="E312" s="74" t="s">
        <v>4299</v>
      </c>
      <c r="F312" s="74" t="s">
        <v>695</v>
      </c>
      <c r="G312" s="74" t="s">
        <v>3128</v>
      </c>
      <c r="H312" s="74" t="s">
        <v>1548</v>
      </c>
      <c r="I312" s="74" t="s">
        <v>969</v>
      </c>
      <c r="J312" s="74" t="s">
        <v>671</v>
      </c>
      <c r="K312" s="74" t="s">
        <v>1176</v>
      </c>
      <c r="L312" s="74" t="s">
        <v>670</v>
      </c>
      <c r="M312" s="75" t="s">
        <v>2906</v>
      </c>
      <c r="N312" s="74" t="s">
        <v>864</v>
      </c>
      <c r="O312" s="70" t="s">
        <v>3137</v>
      </c>
      <c r="P312" s="74" t="s">
        <v>865</v>
      </c>
      <c r="Q312" s="70" t="s">
        <v>1549</v>
      </c>
      <c r="R312" s="75" t="s">
        <v>3143</v>
      </c>
      <c r="S312" s="74" t="s">
        <v>4300</v>
      </c>
      <c r="T312" s="74" t="s">
        <v>4301</v>
      </c>
      <c r="U312" t="s">
        <v>3150</v>
      </c>
      <c r="V312" s="76" t="s">
        <v>4302</v>
      </c>
      <c r="W312" s="77">
        <v>4</v>
      </c>
    </row>
    <row r="313" spans="1:23" ht="15" customHeight="1">
      <c r="A313" s="71">
        <v>312</v>
      </c>
      <c r="B313" s="72">
        <v>6056</v>
      </c>
      <c r="C313" s="71">
        <v>68327</v>
      </c>
      <c r="D313" s="73">
        <v>68327</v>
      </c>
      <c r="E313" s="74" t="s">
        <v>4303</v>
      </c>
      <c r="F313" s="74" t="s">
        <v>696</v>
      </c>
      <c r="G313" s="74" t="s">
        <v>3128</v>
      </c>
      <c r="H313" s="74" t="s">
        <v>1550</v>
      </c>
      <c r="I313" s="74" t="s">
        <v>979</v>
      </c>
      <c r="J313" s="74" t="s">
        <v>671</v>
      </c>
      <c r="K313" s="74" t="s">
        <v>1035</v>
      </c>
      <c r="L313" s="74" t="s">
        <v>670</v>
      </c>
      <c r="M313" s="75" t="s">
        <v>2906</v>
      </c>
      <c r="N313" s="74" t="s">
        <v>864</v>
      </c>
      <c r="O313" s="70" t="s">
        <v>3137</v>
      </c>
      <c r="P313" s="74" t="s">
        <v>865</v>
      </c>
      <c r="Q313" s="70" t="s">
        <v>1551</v>
      </c>
      <c r="R313" s="75" t="s">
        <v>3138</v>
      </c>
      <c r="S313" s="74" t="s">
        <v>4304</v>
      </c>
      <c r="T313" s="74" t="s">
        <v>4305</v>
      </c>
      <c r="U313" t="s">
        <v>3150</v>
      </c>
      <c r="V313" s="76" t="s">
        <v>4306</v>
      </c>
      <c r="W313" s="77">
        <v>4</v>
      </c>
    </row>
    <row r="314" spans="1:23" ht="15" customHeight="1">
      <c r="A314" s="71">
        <v>313</v>
      </c>
      <c r="B314" s="72">
        <v>1540</v>
      </c>
      <c r="C314" s="71">
        <v>15332</v>
      </c>
      <c r="D314" s="73">
        <v>15332</v>
      </c>
      <c r="E314" s="74" t="s">
        <v>4307</v>
      </c>
      <c r="F314" s="74" t="s">
        <v>697</v>
      </c>
      <c r="G314" s="74" t="s">
        <v>3128</v>
      </c>
      <c r="H314" s="74" t="s">
        <v>1552</v>
      </c>
      <c r="I314" s="74" t="s">
        <v>969</v>
      </c>
      <c r="J314" s="74" t="s">
        <v>671</v>
      </c>
      <c r="K314" s="74" t="s">
        <v>1072</v>
      </c>
      <c r="L314" s="74" t="s">
        <v>670</v>
      </c>
      <c r="M314" s="75" t="s">
        <v>2906</v>
      </c>
      <c r="N314" s="74" t="s">
        <v>864</v>
      </c>
      <c r="O314" s="70" t="s">
        <v>3137</v>
      </c>
      <c r="P314" s="74" t="s">
        <v>865</v>
      </c>
      <c r="Q314" s="70" t="s">
        <v>1553</v>
      </c>
      <c r="R314" s="75" t="s">
        <v>3143</v>
      </c>
      <c r="S314" s="74" t="s">
        <v>4308</v>
      </c>
      <c r="T314" s="74" t="s">
        <v>4309</v>
      </c>
      <c r="U314" t="s">
        <v>3150</v>
      </c>
      <c r="V314" s="76"/>
      <c r="W314" s="77">
        <v>5</v>
      </c>
    </row>
    <row r="315" spans="1:23" ht="15" customHeight="1">
      <c r="A315" s="71">
        <v>314</v>
      </c>
      <c r="B315" s="72">
        <v>3139</v>
      </c>
      <c r="C315" s="71">
        <v>25339</v>
      </c>
      <c r="D315" s="73">
        <v>25339</v>
      </c>
      <c r="E315" s="74" t="s">
        <v>4310</v>
      </c>
      <c r="F315" s="74" t="s">
        <v>79</v>
      </c>
      <c r="G315" s="74" t="s">
        <v>3128</v>
      </c>
      <c r="H315" s="74" t="s">
        <v>1554</v>
      </c>
      <c r="I315" s="74" t="s">
        <v>889</v>
      </c>
      <c r="J315" s="74" t="s">
        <v>3167</v>
      </c>
      <c r="K315" s="74" t="s">
        <v>990</v>
      </c>
      <c r="L315" s="74" t="s">
        <v>3</v>
      </c>
      <c r="M315" s="75" t="s">
        <v>2909</v>
      </c>
      <c r="N315" s="74" t="s">
        <v>864</v>
      </c>
      <c r="O315" s="70" t="s">
        <v>3248</v>
      </c>
      <c r="P315" s="74" t="s">
        <v>865</v>
      </c>
      <c r="Q315" s="70" t="s">
        <v>1555</v>
      </c>
      <c r="R315" s="75" t="s">
        <v>3168</v>
      </c>
      <c r="S315" s="74" t="s">
        <v>4311</v>
      </c>
      <c r="T315" s="74" t="s">
        <v>4312</v>
      </c>
      <c r="U315" t="s">
        <v>3150</v>
      </c>
      <c r="V315" s="76" t="s">
        <v>4313</v>
      </c>
      <c r="W315" s="77">
        <v>5</v>
      </c>
    </row>
    <row r="316" spans="1:23" ht="15" customHeight="1">
      <c r="A316" s="71">
        <v>315</v>
      </c>
      <c r="B316" s="72">
        <v>5126</v>
      </c>
      <c r="C316" s="71">
        <v>54344</v>
      </c>
      <c r="D316" s="73">
        <v>54344</v>
      </c>
      <c r="E316" s="74" t="s">
        <v>4314</v>
      </c>
      <c r="F316" s="74" t="s">
        <v>162</v>
      </c>
      <c r="G316" s="74" t="s">
        <v>3128</v>
      </c>
      <c r="H316" s="74" t="s">
        <v>1556</v>
      </c>
      <c r="I316" s="74" t="s">
        <v>861</v>
      </c>
      <c r="J316" s="74" t="s">
        <v>137</v>
      </c>
      <c r="K316" s="74" t="s">
        <v>862</v>
      </c>
      <c r="L316" s="74" t="s">
        <v>863</v>
      </c>
      <c r="M316" s="75" t="s">
        <v>2906</v>
      </c>
      <c r="N316" s="74" t="s">
        <v>864</v>
      </c>
      <c r="O316" s="70" t="s">
        <v>3137</v>
      </c>
      <c r="P316" s="74" t="s">
        <v>865</v>
      </c>
      <c r="Q316" s="70" t="s">
        <v>1557</v>
      </c>
      <c r="R316" s="75" t="s">
        <v>3138</v>
      </c>
      <c r="S316" s="74" t="s">
        <v>4315</v>
      </c>
      <c r="T316" s="74" t="s">
        <v>4316</v>
      </c>
      <c r="U316" t="s">
        <v>3150</v>
      </c>
      <c r="V316" s="76"/>
      <c r="W316" s="77">
        <v>4</v>
      </c>
    </row>
    <row r="317" spans="1:23" ht="15" customHeight="1">
      <c r="A317" s="71">
        <v>316</v>
      </c>
      <c r="B317" s="72">
        <v>8610</v>
      </c>
      <c r="C317" s="71">
        <v>85125</v>
      </c>
      <c r="D317" s="73">
        <v>85125</v>
      </c>
      <c r="E317" s="74" t="s">
        <v>4317</v>
      </c>
      <c r="F317" s="74" t="s">
        <v>828</v>
      </c>
      <c r="G317" s="74" t="s">
        <v>3128</v>
      </c>
      <c r="H317" s="74" t="s">
        <v>1558</v>
      </c>
      <c r="I317" s="74" t="s">
        <v>899</v>
      </c>
      <c r="J317" s="74" t="s">
        <v>671</v>
      </c>
      <c r="K317" s="74" t="s">
        <v>900</v>
      </c>
      <c r="L317" s="74" t="s">
        <v>670</v>
      </c>
      <c r="M317" s="75" t="s">
        <v>2906</v>
      </c>
      <c r="N317" s="74" t="s">
        <v>864</v>
      </c>
      <c r="O317" s="70" t="s">
        <v>3137</v>
      </c>
      <c r="P317" s="74" t="s">
        <v>865</v>
      </c>
      <c r="Q317" s="70" t="s">
        <v>1559</v>
      </c>
      <c r="R317" s="75" t="s">
        <v>3143</v>
      </c>
      <c r="S317" s="74" t="s">
        <v>4318</v>
      </c>
      <c r="T317" s="74" t="s">
        <v>4319</v>
      </c>
      <c r="U317" t="s">
        <v>3150</v>
      </c>
      <c r="V317" s="76" t="s">
        <v>4320</v>
      </c>
      <c r="W317" s="77">
        <v>4</v>
      </c>
    </row>
    <row r="318" spans="1:23" ht="15" customHeight="1">
      <c r="A318" s="71">
        <v>317</v>
      </c>
      <c r="B318" s="72">
        <v>1360</v>
      </c>
      <c r="C318" s="71">
        <v>5347</v>
      </c>
      <c r="D318" s="73">
        <v>5347</v>
      </c>
      <c r="E318" s="74" t="s">
        <v>4321</v>
      </c>
      <c r="F318" s="74" t="s">
        <v>444</v>
      </c>
      <c r="G318" s="74" t="s">
        <v>3128</v>
      </c>
      <c r="H318" s="74" t="s">
        <v>1560</v>
      </c>
      <c r="I318" s="74" t="s">
        <v>856</v>
      </c>
      <c r="J318" s="74" t="s">
        <v>406</v>
      </c>
      <c r="K318" s="74" t="s">
        <v>929</v>
      </c>
      <c r="L318" s="74" t="s">
        <v>405</v>
      </c>
      <c r="M318" s="75" t="s">
        <v>2905</v>
      </c>
      <c r="N318" s="74" t="s">
        <v>858</v>
      </c>
      <c r="O318" s="70" t="s">
        <v>3129</v>
      </c>
      <c r="P318" s="74" t="s">
        <v>3130</v>
      </c>
      <c r="Q318" s="70" t="s">
        <v>1561</v>
      </c>
      <c r="R318" s="75" t="s">
        <v>3131</v>
      </c>
      <c r="S318" s="74" t="s">
        <v>4322</v>
      </c>
      <c r="T318" s="74" t="s">
        <v>4323</v>
      </c>
      <c r="U318" t="s">
        <v>3150</v>
      </c>
      <c r="V318" s="76" t="s">
        <v>4324</v>
      </c>
      <c r="W318" s="77">
        <v>5</v>
      </c>
    </row>
    <row r="319" spans="1:23" ht="15" customHeight="1">
      <c r="A319" s="71">
        <v>318</v>
      </c>
      <c r="B319" s="72">
        <v>5127</v>
      </c>
      <c r="C319" s="71">
        <v>54347</v>
      </c>
      <c r="D319" s="73">
        <v>54347</v>
      </c>
      <c r="E319" s="74" t="s">
        <v>4325</v>
      </c>
      <c r="F319" s="74" t="s">
        <v>269</v>
      </c>
      <c r="G319" s="74" t="s">
        <v>3128</v>
      </c>
      <c r="H319" s="74" t="s">
        <v>1562</v>
      </c>
      <c r="I319" s="74" t="s">
        <v>861</v>
      </c>
      <c r="J319" s="74" t="s">
        <v>3320</v>
      </c>
      <c r="K319" s="74" t="s">
        <v>1141</v>
      </c>
      <c r="L319" s="74" t="s">
        <v>863</v>
      </c>
      <c r="M319" s="75" t="s">
        <v>2905</v>
      </c>
      <c r="N319" s="74" t="s">
        <v>858</v>
      </c>
      <c r="O319" s="70" t="s">
        <v>3129</v>
      </c>
      <c r="P319" s="74" t="s">
        <v>3130</v>
      </c>
      <c r="Q319" s="70" t="s">
        <v>1563</v>
      </c>
      <c r="R319" s="75" t="s">
        <v>3138</v>
      </c>
      <c r="S319" s="74" t="s">
        <v>4326</v>
      </c>
      <c r="T319" s="74" t="s">
        <v>4327</v>
      </c>
      <c r="U319" t="s">
        <v>3150</v>
      </c>
      <c r="V319" s="76" t="s">
        <v>4328</v>
      </c>
      <c r="W319" s="77">
        <v>5</v>
      </c>
    </row>
    <row r="320" spans="1:23" ht="15" customHeight="1">
      <c r="A320" s="71">
        <v>319</v>
      </c>
      <c r="B320" s="72">
        <v>6639</v>
      </c>
      <c r="C320" s="71">
        <v>73616001</v>
      </c>
      <c r="D320" s="73">
        <v>73616</v>
      </c>
      <c r="E320" s="74" t="s">
        <v>4329</v>
      </c>
      <c r="F320" s="74" t="s">
        <v>1564</v>
      </c>
      <c r="G320" s="74" t="s">
        <v>4330</v>
      </c>
      <c r="H320" s="74" t="s">
        <v>1565</v>
      </c>
      <c r="I320" s="74" t="s">
        <v>922</v>
      </c>
      <c r="J320" s="74" t="s">
        <v>297</v>
      </c>
      <c r="K320" s="74" t="s">
        <v>923</v>
      </c>
      <c r="L320" s="74" t="s">
        <v>282</v>
      </c>
      <c r="M320" s="75" t="s">
        <v>2905</v>
      </c>
      <c r="N320" s="74" t="s">
        <v>858</v>
      </c>
      <c r="O320" s="70" t="s">
        <v>3129</v>
      </c>
      <c r="P320" s="74" t="s">
        <v>3130</v>
      </c>
      <c r="Q320" s="70" t="s">
        <v>1566</v>
      </c>
      <c r="R320" s="75" t="s">
        <v>3143</v>
      </c>
      <c r="S320" s="74" t="s">
        <v>4331</v>
      </c>
      <c r="T320" s="74" t="s">
        <v>4332</v>
      </c>
      <c r="U320" t="s">
        <v>3150</v>
      </c>
      <c r="V320" s="76"/>
      <c r="W320" s="77">
        <v>4</v>
      </c>
    </row>
    <row r="321" spans="1:23" ht="15" customHeight="1">
      <c r="A321" s="71">
        <v>320</v>
      </c>
      <c r="B321" s="72">
        <v>6614</v>
      </c>
      <c r="C321" s="71">
        <v>73347</v>
      </c>
      <c r="D321" s="73">
        <v>73347</v>
      </c>
      <c r="E321" s="74" t="s">
        <v>4333</v>
      </c>
      <c r="F321" s="74" t="s">
        <v>363</v>
      </c>
      <c r="G321" s="74" t="s">
        <v>3128</v>
      </c>
      <c r="H321" s="74" t="s">
        <v>1567</v>
      </c>
      <c r="I321" s="74" t="s">
        <v>922</v>
      </c>
      <c r="J321" s="74" t="s">
        <v>3177</v>
      </c>
      <c r="K321" s="74" t="s">
        <v>421</v>
      </c>
      <c r="L321" s="74" t="s">
        <v>340</v>
      </c>
      <c r="M321" s="75" t="s">
        <v>2905</v>
      </c>
      <c r="N321" s="74" t="s">
        <v>858</v>
      </c>
      <c r="O321" s="70" t="s">
        <v>3129</v>
      </c>
      <c r="P321" s="74" t="s">
        <v>3130</v>
      </c>
      <c r="Q321" s="70" t="s">
        <v>1568</v>
      </c>
      <c r="R321" s="75" t="s">
        <v>3143</v>
      </c>
      <c r="S321" s="74" t="s">
        <v>4334</v>
      </c>
      <c r="T321" s="74" t="s">
        <v>4335</v>
      </c>
      <c r="U321" t="s">
        <v>3150</v>
      </c>
      <c r="V321" s="76" t="s">
        <v>4336</v>
      </c>
      <c r="W321" s="77">
        <v>5</v>
      </c>
    </row>
    <row r="322" spans="1:23" ht="15" customHeight="1">
      <c r="A322" s="71">
        <v>321</v>
      </c>
      <c r="B322" s="72">
        <v>3922</v>
      </c>
      <c r="C322" s="71">
        <v>41349</v>
      </c>
      <c r="D322" s="73">
        <v>41349</v>
      </c>
      <c r="E322" s="74" t="s">
        <v>4337</v>
      </c>
      <c r="F322" s="74" t="s">
        <v>562</v>
      </c>
      <c r="G322" s="74" t="s">
        <v>3128</v>
      </c>
      <c r="H322" s="74" t="s">
        <v>1569</v>
      </c>
      <c r="I322" s="74" t="s">
        <v>877</v>
      </c>
      <c r="J322" s="74" t="s">
        <v>551</v>
      </c>
      <c r="K322" s="74" t="s">
        <v>903</v>
      </c>
      <c r="L322" s="74" t="s">
        <v>282</v>
      </c>
      <c r="M322" s="75" t="s">
        <v>2905</v>
      </c>
      <c r="N322" s="74" t="s">
        <v>858</v>
      </c>
      <c r="O322" s="70" t="s">
        <v>3129</v>
      </c>
      <c r="P322" s="74" t="s">
        <v>3130</v>
      </c>
      <c r="Q322" s="70" t="s">
        <v>1570</v>
      </c>
      <c r="R322" s="75" t="s">
        <v>3143</v>
      </c>
      <c r="S322" s="74" t="s">
        <v>4338</v>
      </c>
      <c r="T322" s="74" t="s">
        <v>4339</v>
      </c>
      <c r="U322" t="s">
        <v>3150</v>
      </c>
      <c r="V322" s="76" t="s">
        <v>4340</v>
      </c>
      <c r="W322" s="77">
        <v>4</v>
      </c>
    </row>
    <row r="323" spans="1:23" ht="15" customHeight="1">
      <c r="A323" s="71">
        <v>322</v>
      </c>
      <c r="B323" s="72">
        <v>6610</v>
      </c>
      <c r="C323" s="71">
        <v>73349</v>
      </c>
      <c r="D323" s="73">
        <v>73349</v>
      </c>
      <c r="E323" s="74" t="s">
        <v>4341</v>
      </c>
      <c r="F323" s="74" t="s">
        <v>316</v>
      </c>
      <c r="G323" s="74" t="s">
        <v>3128</v>
      </c>
      <c r="H323" s="74" t="s">
        <v>1571</v>
      </c>
      <c r="I323" s="74" t="s">
        <v>922</v>
      </c>
      <c r="J323" s="74" t="s">
        <v>297</v>
      </c>
      <c r="K323" s="74" t="s">
        <v>932</v>
      </c>
      <c r="L323" s="74" t="s">
        <v>282</v>
      </c>
      <c r="M323" s="75" t="s">
        <v>2906</v>
      </c>
      <c r="N323" s="74" t="s">
        <v>864</v>
      </c>
      <c r="O323" s="70" t="s">
        <v>3137</v>
      </c>
      <c r="P323" s="74" t="s">
        <v>865</v>
      </c>
      <c r="Q323" s="70" t="s">
        <v>1572</v>
      </c>
      <c r="R323" s="75" t="s">
        <v>3143</v>
      </c>
      <c r="S323" s="74" t="s">
        <v>4342</v>
      </c>
      <c r="T323" s="74" t="s">
        <v>4343</v>
      </c>
      <c r="U323" t="s">
        <v>3134</v>
      </c>
      <c r="V323" s="76"/>
      <c r="W323" s="77">
        <v>5</v>
      </c>
    </row>
    <row r="324" spans="1:23" ht="15" customHeight="1">
      <c r="A324" s="71">
        <v>323</v>
      </c>
      <c r="B324" s="72">
        <v>6601</v>
      </c>
      <c r="C324" s="71">
        <v>73001</v>
      </c>
      <c r="D324" s="73">
        <v>73001</v>
      </c>
      <c r="E324" s="74" t="s">
        <v>4344</v>
      </c>
      <c r="F324" s="74" t="s">
        <v>297</v>
      </c>
      <c r="G324" s="74" t="s">
        <v>3128</v>
      </c>
      <c r="H324" s="74" t="s">
        <v>1573</v>
      </c>
      <c r="I324" s="74" t="s">
        <v>922</v>
      </c>
      <c r="J324" s="74" t="s">
        <v>297</v>
      </c>
      <c r="K324" s="74" t="s">
        <v>1150</v>
      </c>
      <c r="L324" s="74" t="s">
        <v>282</v>
      </c>
      <c r="M324" s="75" t="s">
        <v>2906</v>
      </c>
      <c r="N324" s="74" t="s">
        <v>864</v>
      </c>
      <c r="O324" s="70" t="s">
        <v>3137</v>
      </c>
      <c r="P324" s="74" t="s">
        <v>865</v>
      </c>
      <c r="Q324" s="70" t="s">
        <v>1574</v>
      </c>
      <c r="R324" s="75" t="s">
        <v>3143</v>
      </c>
      <c r="S324" s="74" t="s">
        <v>4345</v>
      </c>
      <c r="T324" s="74" t="s">
        <v>4346</v>
      </c>
      <c r="U324" t="s">
        <v>3134</v>
      </c>
      <c r="V324" s="76" t="s">
        <v>4347</v>
      </c>
      <c r="W324" s="77">
        <v>1</v>
      </c>
    </row>
    <row r="325" spans="1:23" ht="15" customHeight="1">
      <c r="A325" s="71">
        <v>324</v>
      </c>
      <c r="B325" s="72">
        <v>6609</v>
      </c>
      <c r="C325" s="71">
        <v>73352</v>
      </c>
      <c r="D325" s="73">
        <v>73352</v>
      </c>
      <c r="E325" s="74" t="s">
        <v>4348</v>
      </c>
      <c r="F325" s="74" t="s">
        <v>317</v>
      </c>
      <c r="G325" s="74" t="s">
        <v>3128</v>
      </c>
      <c r="H325" s="74" t="s">
        <v>1575</v>
      </c>
      <c r="I325" s="74" t="s">
        <v>922</v>
      </c>
      <c r="J325" s="74" t="s">
        <v>297</v>
      </c>
      <c r="K325" s="74" t="s">
        <v>1150</v>
      </c>
      <c r="L325" s="74" t="s">
        <v>282</v>
      </c>
      <c r="M325" s="75" t="s">
        <v>2905</v>
      </c>
      <c r="N325" s="74" t="s">
        <v>858</v>
      </c>
      <c r="O325" s="70" t="s">
        <v>3129</v>
      </c>
      <c r="P325" s="74" t="s">
        <v>3130</v>
      </c>
      <c r="Q325" s="70" t="s">
        <v>1576</v>
      </c>
      <c r="R325" s="75" t="s">
        <v>3168</v>
      </c>
      <c r="S325" s="74" t="s">
        <v>4349</v>
      </c>
      <c r="T325" s="74" t="s">
        <v>4350</v>
      </c>
      <c r="U325" t="s">
        <v>3150</v>
      </c>
      <c r="V325" s="76"/>
      <c r="W325" s="77">
        <v>4</v>
      </c>
    </row>
    <row r="326" spans="1:23" ht="15" customHeight="1">
      <c r="A326" s="71">
        <v>325</v>
      </c>
      <c r="B326" s="72">
        <v>4838</v>
      </c>
      <c r="C326" s="71">
        <v>52352</v>
      </c>
      <c r="D326" s="73">
        <v>52352</v>
      </c>
      <c r="E326" s="74" t="s">
        <v>4351</v>
      </c>
      <c r="F326" s="74" t="s">
        <v>601</v>
      </c>
      <c r="G326" s="74" t="s">
        <v>3128</v>
      </c>
      <c r="H326" s="74" t="s">
        <v>1577</v>
      </c>
      <c r="I326" s="74" t="s">
        <v>939</v>
      </c>
      <c r="J326" s="74" t="s">
        <v>588</v>
      </c>
      <c r="K326" s="74" t="s">
        <v>1032</v>
      </c>
      <c r="L326" s="74" t="s">
        <v>220</v>
      </c>
      <c r="M326" s="75" t="s">
        <v>2906</v>
      </c>
      <c r="N326" s="74" t="s">
        <v>864</v>
      </c>
      <c r="O326" s="70" t="s">
        <v>3137</v>
      </c>
      <c r="P326" s="74" t="s">
        <v>865</v>
      </c>
      <c r="Q326" s="70" t="s">
        <v>1578</v>
      </c>
      <c r="R326" s="75" t="s">
        <v>3194</v>
      </c>
      <c r="S326" s="74" t="s">
        <v>4352</v>
      </c>
      <c r="T326" s="74" t="s">
        <v>4353</v>
      </c>
      <c r="U326" t="s">
        <v>3150</v>
      </c>
      <c r="V326" s="76"/>
      <c r="W326" s="77">
        <v>5</v>
      </c>
    </row>
    <row r="327" spans="1:23" ht="15" customHeight="1">
      <c r="A327" s="71">
        <v>326</v>
      </c>
      <c r="B327" s="72">
        <v>2120</v>
      </c>
      <c r="C327" s="71">
        <v>19355</v>
      </c>
      <c r="D327" s="73">
        <v>19355</v>
      </c>
      <c r="E327" s="74" t="s">
        <v>4354</v>
      </c>
      <c r="F327" s="74" t="s">
        <v>563</v>
      </c>
      <c r="G327" s="74" t="s">
        <v>3128</v>
      </c>
      <c r="H327" s="74" t="s">
        <v>1579</v>
      </c>
      <c r="I327" s="74" t="s">
        <v>918</v>
      </c>
      <c r="J327" s="74" t="s">
        <v>551</v>
      </c>
      <c r="K327" s="74" t="s">
        <v>903</v>
      </c>
      <c r="L327" s="74" t="s">
        <v>282</v>
      </c>
      <c r="M327" s="75" t="s">
        <v>2907</v>
      </c>
      <c r="N327" s="74" t="s">
        <v>879</v>
      </c>
      <c r="O327" s="70" t="s">
        <v>3153</v>
      </c>
      <c r="P327" s="74" t="s">
        <v>3130</v>
      </c>
      <c r="Q327" s="70" t="s">
        <v>1580</v>
      </c>
      <c r="R327" s="75" t="s">
        <v>3194</v>
      </c>
      <c r="S327" s="74" t="s">
        <v>4355</v>
      </c>
      <c r="T327" s="74" t="s">
        <v>4356</v>
      </c>
      <c r="U327" t="s">
        <v>3150</v>
      </c>
      <c r="V327" s="76"/>
      <c r="W327" s="77">
        <v>4</v>
      </c>
    </row>
    <row r="328" spans="1:23" ht="15" customHeight="1">
      <c r="A328" s="71">
        <v>327</v>
      </c>
      <c r="B328" s="72">
        <v>4806</v>
      </c>
      <c r="C328" s="71">
        <v>52356</v>
      </c>
      <c r="D328" s="73">
        <v>52356</v>
      </c>
      <c r="E328" s="74" t="s">
        <v>4357</v>
      </c>
      <c r="F328" s="74" t="s">
        <v>602</v>
      </c>
      <c r="G328" s="74" t="s">
        <v>3128</v>
      </c>
      <c r="H328" s="74" t="s">
        <v>1581</v>
      </c>
      <c r="I328" s="74" t="s">
        <v>939</v>
      </c>
      <c r="J328" s="74" t="s">
        <v>588</v>
      </c>
      <c r="K328" s="74" t="s">
        <v>1032</v>
      </c>
      <c r="L328" s="74" t="s">
        <v>220</v>
      </c>
      <c r="M328" s="75" t="s">
        <v>2906</v>
      </c>
      <c r="N328" s="74" t="s">
        <v>864</v>
      </c>
      <c r="O328" s="70" t="s">
        <v>3137</v>
      </c>
      <c r="P328" s="74" t="s">
        <v>865</v>
      </c>
      <c r="Q328" s="70" t="s">
        <v>1582</v>
      </c>
      <c r="R328" s="75" t="s">
        <v>3194</v>
      </c>
      <c r="S328" s="74" t="s">
        <v>4358</v>
      </c>
      <c r="T328" s="74" t="s">
        <v>4359</v>
      </c>
      <c r="U328" t="s">
        <v>3134</v>
      </c>
      <c r="V328" s="76" t="s">
        <v>4360</v>
      </c>
      <c r="W328" s="77">
        <v>1</v>
      </c>
    </row>
    <row r="329" spans="1:23" ht="15" customHeight="1">
      <c r="A329" s="71">
        <v>328</v>
      </c>
      <c r="B329" s="72">
        <v>3935</v>
      </c>
      <c r="C329" s="71">
        <v>41357</v>
      </c>
      <c r="D329" s="73">
        <v>41357</v>
      </c>
      <c r="E329" s="74" t="s">
        <v>4361</v>
      </c>
      <c r="F329" s="74" t="s">
        <v>564</v>
      </c>
      <c r="G329" s="74" t="s">
        <v>3128</v>
      </c>
      <c r="H329" s="74" t="s">
        <v>1583</v>
      </c>
      <c r="I329" s="74" t="s">
        <v>877</v>
      </c>
      <c r="J329" s="74" t="s">
        <v>551</v>
      </c>
      <c r="K329" s="74" t="s">
        <v>903</v>
      </c>
      <c r="L329" s="74" t="s">
        <v>282</v>
      </c>
      <c r="M329" s="75" t="s">
        <v>2905</v>
      </c>
      <c r="N329" s="74" t="s">
        <v>858</v>
      </c>
      <c r="O329" s="70" t="s">
        <v>3129</v>
      </c>
      <c r="P329" s="74" t="s">
        <v>3130</v>
      </c>
      <c r="Q329" s="70" t="s">
        <v>1584</v>
      </c>
      <c r="R329" s="75" t="s">
        <v>3143</v>
      </c>
      <c r="S329" s="74" t="s">
        <v>4362</v>
      </c>
      <c r="T329" s="74" t="s">
        <v>4363</v>
      </c>
      <c r="U329" t="s">
        <v>3150</v>
      </c>
      <c r="V329" s="76"/>
      <c r="W329" s="77">
        <v>4</v>
      </c>
    </row>
    <row r="330" spans="1:23" ht="15" customHeight="1">
      <c r="A330" s="71">
        <v>329</v>
      </c>
      <c r="B330" s="72">
        <v>3937</v>
      </c>
      <c r="C330" s="71">
        <v>41359</v>
      </c>
      <c r="D330" s="73">
        <v>41359</v>
      </c>
      <c r="E330" s="74" t="s">
        <v>4364</v>
      </c>
      <c r="F330" s="74" t="s">
        <v>565</v>
      </c>
      <c r="G330" s="74" t="s">
        <v>3128</v>
      </c>
      <c r="H330" s="74" t="s">
        <v>1585</v>
      </c>
      <c r="I330" s="74" t="s">
        <v>877</v>
      </c>
      <c r="J330" s="74" t="s">
        <v>551</v>
      </c>
      <c r="K330" s="74" t="s">
        <v>878</v>
      </c>
      <c r="L330" s="74" t="s">
        <v>282</v>
      </c>
      <c r="M330" s="75" t="s">
        <v>2907</v>
      </c>
      <c r="N330" s="74" t="s">
        <v>864</v>
      </c>
      <c r="O330" s="70" t="s">
        <v>9730</v>
      </c>
      <c r="P330" s="74" t="s">
        <v>865</v>
      </c>
      <c r="Q330" s="70" t="s">
        <v>1586</v>
      </c>
      <c r="R330" s="75" t="s">
        <v>3143</v>
      </c>
      <c r="S330" s="74" t="s">
        <v>4365</v>
      </c>
      <c r="T330" s="74" t="s">
        <v>4366</v>
      </c>
      <c r="U330" t="s">
        <v>3134</v>
      </c>
      <c r="V330" s="76" t="s">
        <v>4367</v>
      </c>
      <c r="W330" s="77">
        <v>2</v>
      </c>
    </row>
    <row r="331" spans="1:23" ht="15" customHeight="1">
      <c r="A331" s="71">
        <v>330</v>
      </c>
      <c r="B331" s="72">
        <v>1305</v>
      </c>
      <c r="C331" s="71">
        <v>5360</v>
      </c>
      <c r="D331" s="73">
        <v>5360</v>
      </c>
      <c r="E331" s="74" t="s">
        <v>4368</v>
      </c>
      <c r="F331" s="74" t="s">
        <v>1587</v>
      </c>
      <c r="G331" s="74" t="s">
        <v>3128</v>
      </c>
      <c r="H331" s="74" t="s">
        <v>1588</v>
      </c>
      <c r="I331" s="74" t="s">
        <v>856</v>
      </c>
      <c r="J331" s="74" t="s">
        <v>406</v>
      </c>
      <c r="K331" s="74" t="s">
        <v>1063</v>
      </c>
      <c r="L331" s="74" t="s">
        <v>405</v>
      </c>
      <c r="M331" s="75" t="s">
        <v>2906</v>
      </c>
      <c r="N331" s="74" t="s">
        <v>864</v>
      </c>
      <c r="O331" s="70" t="s">
        <v>3137</v>
      </c>
      <c r="P331" s="74" t="s">
        <v>865</v>
      </c>
      <c r="Q331" s="70" t="s">
        <v>1589</v>
      </c>
      <c r="R331" s="75" t="s">
        <v>3131</v>
      </c>
      <c r="S331" s="74" t="s">
        <v>4369</v>
      </c>
      <c r="T331" s="74" t="s">
        <v>4370</v>
      </c>
      <c r="U331" t="s">
        <v>3134</v>
      </c>
      <c r="V331" s="76"/>
      <c r="W331" s="77">
        <v>5</v>
      </c>
    </row>
    <row r="332" spans="1:23" ht="15" customHeight="1">
      <c r="A332" s="71">
        <v>331</v>
      </c>
      <c r="B332" s="72">
        <v>1424</v>
      </c>
      <c r="C332" s="71">
        <v>5361</v>
      </c>
      <c r="D332" s="73">
        <v>5361</v>
      </c>
      <c r="E332" s="74" t="s">
        <v>4371</v>
      </c>
      <c r="F332" s="74" t="s">
        <v>446</v>
      </c>
      <c r="G332" s="74" t="s">
        <v>3128</v>
      </c>
      <c r="H332" s="74" t="s">
        <v>1590</v>
      </c>
      <c r="I332" s="74" t="s">
        <v>856</v>
      </c>
      <c r="J332" s="74" t="s">
        <v>406</v>
      </c>
      <c r="K332" s="74" t="s">
        <v>947</v>
      </c>
      <c r="L332" s="74" t="s">
        <v>405</v>
      </c>
      <c r="M332" s="75" t="s">
        <v>2905</v>
      </c>
      <c r="N332" s="74" t="s">
        <v>858</v>
      </c>
      <c r="O332" s="70" t="s">
        <v>3129</v>
      </c>
      <c r="P332" s="74" t="s">
        <v>3130</v>
      </c>
      <c r="Q332" s="70" t="s">
        <v>1591</v>
      </c>
      <c r="R332" s="75" t="s">
        <v>3131</v>
      </c>
      <c r="S332" s="74" t="s">
        <v>4372</v>
      </c>
      <c r="T332" s="74" t="s">
        <v>4373</v>
      </c>
      <c r="U332" t="s">
        <v>3150</v>
      </c>
      <c r="V332" s="76" t="s">
        <v>4374</v>
      </c>
      <c r="W332" s="77">
        <v>3</v>
      </c>
    </row>
    <row r="333" spans="1:23" ht="15" customHeight="1">
      <c r="A333" s="71">
        <v>332</v>
      </c>
      <c r="B333" s="72">
        <v>2132</v>
      </c>
      <c r="C333" s="71">
        <v>19364</v>
      </c>
      <c r="D333" s="73">
        <v>19364</v>
      </c>
      <c r="E333" s="74" t="s">
        <v>4375</v>
      </c>
      <c r="F333" s="74" t="s">
        <v>632</v>
      </c>
      <c r="G333" s="74" t="s">
        <v>3128</v>
      </c>
      <c r="H333" s="74" t="s">
        <v>1592</v>
      </c>
      <c r="I333" s="74" t="s">
        <v>918</v>
      </c>
      <c r="J333" s="74" t="s">
        <v>627</v>
      </c>
      <c r="K333" s="74" t="s">
        <v>1128</v>
      </c>
      <c r="L333" s="74" t="s">
        <v>220</v>
      </c>
      <c r="M333" s="75" t="s">
        <v>2906</v>
      </c>
      <c r="N333" s="74" t="s">
        <v>864</v>
      </c>
      <c r="O333" s="70" t="s">
        <v>3137</v>
      </c>
      <c r="P333" s="74" t="s">
        <v>865</v>
      </c>
      <c r="Q333" s="70" t="s">
        <v>1153</v>
      </c>
      <c r="R333" s="75" t="s">
        <v>3194</v>
      </c>
      <c r="S333" s="74" t="s">
        <v>4376</v>
      </c>
      <c r="T333" s="74" t="s">
        <v>4377</v>
      </c>
      <c r="U333" t="s">
        <v>3150</v>
      </c>
      <c r="V333" s="76"/>
      <c r="W333" s="77">
        <v>5</v>
      </c>
    </row>
    <row r="334" spans="1:23" ht="15" customHeight="1">
      <c r="A334" s="71">
        <v>333</v>
      </c>
      <c r="B334" s="72">
        <v>6928</v>
      </c>
      <c r="C334" s="71">
        <v>76364</v>
      </c>
      <c r="D334" s="73">
        <v>76364</v>
      </c>
      <c r="E334" s="74" t="s">
        <v>4378</v>
      </c>
      <c r="F334" s="74" t="s">
        <v>1593</v>
      </c>
      <c r="G334" s="74" t="s">
        <v>3128</v>
      </c>
      <c r="H334" s="74" t="s">
        <v>1594</v>
      </c>
      <c r="I334" s="74" t="s">
        <v>910</v>
      </c>
      <c r="J334" s="74" t="s">
        <v>221</v>
      </c>
      <c r="K334" s="74" t="s">
        <v>1162</v>
      </c>
      <c r="L334" s="74" t="s">
        <v>220</v>
      </c>
      <c r="M334" s="75" t="s">
        <v>2906</v>
      </c>
      <c r="N334" s="74" t="s">
        <v>864</v>
      </c>
      <c r="O334" s="70" t="s">
        <v>3137</v>
      </c>
      <c r="P334" s="74" t="s">
        <v>865</v>
      </c>
      <c r="Q334" s="70" t="s">
        <v>1595</v>
      </c>
      <c r="R334" s="75" t="s">
        <v>3194</v>
      </c>
      <c r="S334" s="74" t="s">
        <v>3646</v>
      </c>
      <c r="T334" s="74" t="s">
        <v>4379</v>
      </c>
      <c r="U334" t="s">
        <v>3134</v>
      </c>
      <c r="V334" s="76"/>
      <c r="W334" s="77">
        <v>5</v>
      </c>
    </row>
    <row r="335" spans="1:23" ht="15" customHeight="1">
      <c r="A335" s="71">
        <v>334</v>
      </c>
      <c r="B335" s="72">
        <v>1336</v>
      </c>
      <c r="C335" s="71">
        <v>5364</v>
      </c>
      <c r="D335" s="73">
        <v>5364</v>
      </c>
      <c r="E335" s="74" t="s">
        <v>4380</v>
      </c>
      <c r="F335" s="74" t="s">
        <v>447</v>
      </c>
      <c r="G335" s="74" t="s">
        <v>3128</v>
      </c>
      <c r="H335" s="74" t="s">
        <v>1596</v>
      </c>
      <c r="I335" s="74" t="s">
        <v>856</v>
      </c>
      <c r="J335" s="74" t="s">
        <v>406</v>
      </c>
      <c r="K335" s="74" t="s">
        <v>929</v>
      </c>
      <c r="L335" s="74" t="s">
        <v>405</v>
      </c>
      <c r="M335" s="75" t="s">
        <v>2905</v>
      </c>
      <c r="N335" s="74" t="s">
        <v>858</v>
      </c>
      <c r="O335" s="70" t="s">
        <v>3129</v>
      </c>
      <c r="P335" s="74" t="s">
        <v>3130</v>
      </c>
      <c r="Q335" s="70" t="s">
        <v>1597</v>
      </c>
      <c r="R335" s="75" t="s">
        <v>3131</v>
      </c>
      <c r="S335" s="74" t="s">
        <v>4381</v>
      </c>
      <c r="T335" s="74" t="s">
        <v>4382</v>
      </c>
      <c r="U335" t="s">
        <v>3134</v>
      </c>
      <c r="V335" s="76" t="s">
        <v>4383</v>
      </c>
      <c r="W335" s="77">
        <v>4</v>
      </c>
    </row>
    <row r="336" spans="1:23" ht="15" customHeight="1">
      <c r="A336" s="71">
        <v>335</v>
      </c>
      <c r="B336" s="72">
        <v>1535</v>
      </c>
      <c r="C336" s="71">
        <v>15367</v>
      </c>
      <c r="D336" s="73">
        <v>15367</v>
      </c>
      <c r="E336" s="74" t="s">
        <v>4384</v>
      </c>
      <c r="F336" s="74" t="s">
        <v>698</v>
      </c>
      <c r="G336" s="74" t="s">
        <v>3128</v>
      </c>
      <c r="H336" s="74" t="s">
        <v>1598</v>
      </c>
      <c r="I336" s="74" t="s">
        <v>969</v>
      </c>
      <c r="J336" s="74" t="s">
        <v>671</v>
      </c>
      <c r="K336" s="74" t="s">
        <v>999</v>
      </c>
      <c r="L336" s="74" t="s">
        <v>670</v>
      </c>
      <c r="M336" s="75" t="s">
        <v>2906</v>
      </c>
      <c r="N336" s="74" t="s">
        <v>864</v>
      </c>
      <c r="O336" s="70" t="s">
        <v>3137</v>
      </c>
      <c r="P336" s="74" t="s">
        <v>865</v>
      </c>
      <c r="Q336" s="70" t="s">
        <v>1599</v>
      </c>
      <c r="R336" s="75" t="s">
        <v>3143</v>
      </c>
      <c r="S336" s="74" t="s">
        <v>4385</v>
      </c>
      <c r="T336" s="74" t="s">
        <v>4386</v>
      </c>
      <c r="U336" t="s">
        <v>3150</v>
      </c>
      <c r="V336" s="76" t="s">
        <v>4387</v>
      </c>
      <c r="W336" s="77">
        <v>4</v>
      </c>
    </row>
    <row r="337" spans="1:23" ht="15" customHeight="1">
      <c r="A337" s="71">
        <v>336</v>
      </c>
      <c r="B337" s="72">
        <v>1393</v>
      </c>
      <c r="C337" s="71">
        <v>5368</v>
      </c>
      <c r="D337" s="73">
        <v>5368</v>
      </c>
      <c r="E337" s="74" t="s">
        <v>4388</v>
      </c>
      <c r="F337" s="74" t="s">
        <v>448</v>
      </c>
      <c r="G337" s="74" t="s">
        <v>3128</v>
      </c>
      <c r="H337" s="74" t="s">
        <v>1600</v>
      </c>
      <c r="I337" s="74" t="s">
        <v>856</v>
      </c>
      <c r="J337" s="74" t="s">
        <v>406</v>
      </c>
      <c r="K337" s="74" t="s">
        <v>929</v>
      </c>
      <c r="L337" s="74" t="s">
        <v>405</v>
      </c>
      <c r="M337" s="75" t="s">
        <v>2905</v>
      </c>
      <c r="N337" s="74" t="s">
        <v>858</v>
      </c>
      <c r="O337" s="70" t="s">
        <v>3129</v>
      </c>
      <c r="P337" s="74" t="s">
        <v>3130</v>
      </c>
      <c r="Q337" s="70" t="s">
        <v>1601</v>
      </c>
      <c r="R337" s="75" t="s">
        <v>3131</v>
      </c>
      <c r="S337" s="74" t="s">
        <v>4389</v>
      </c>
      <c r="T337" s="74" t="s">
        <v>4390</v>
      </c>
      <c r="U337" t="s">
        <v>3134</v>
      </c>
      <c r="V337" s="76" t="s">
        <v>4391</v>
      </c>
      <c r="W337" s="77">
        <v>5</v>
      </c>
    </row>
    <row r="338" spans="1:23" ht="15" customHeight="1">
      <c r="A338" s="71">
        <v>337</v>
      </c>
      <c r="B338" s="72">
        <v>6057</v>
      </c>
      <c r="C338" s="71">
        <v>68368</v>
      </c>
      <c r="D338" s="73">
        <v>68368</v>
      </c>
      <c r="E338" s="74" t="s">
        <v>4392</v>
      </c>
      <c r="F338" s="74" t="s">
        <v>699</v>
      </c>
      <c r="G338" s="74" t="s">
        <v>3128</v>
      </c>
      <c r="H338" s="74" t="s">
        <v>1602</v>
      </c>
      <c r="I338" s="74" t="s">
        <v>979</v>
      </c>
      <c r="J338" s="74" t="s">
        <v>671</v>
      </c>
      <c r="K338" s="74" t="s">
        <v>1035</v>
      </c>
      <c r="L338" s="74" t="s">
        <v>670</v>
      </c>
      <c r="M338" s="75" t="s">
        <v>2906</v>
      </c>
      <c r="N338" s="74" t="s">
        <v>864</v>
      </c>
      <c r="O338" s="70" t="s">
        <v>3137</v>
      </c>
      <c r="P338" s="74" t="s">
        <v>865</v>
      </c>
      <c r="Q338" s="70" t="s">
        <v>1476</v>
      </c>
      <c r="R338" s="75" t="s">
        <v>3138</v>
      </c>
      <c r="S338" s="74" t="s">
        <v>4393</v>
      </c>
      <c r="T338" s="74" t="s">
        <v>4394</v>
      </c>
      <c r="U338" t="s">
        <v>3150</v>
      </c>
      <c r="V338" s="76" t="s">
        <v>4395</v>
      </c>
      <c r="W338" s="77">
        <v>5</v>
      </c>
    </row>
    <row r="339" spans="1:23" ht="15" customHeight="1">
      <c r="A339" s="71">
        <v>338</v>
      </c>
      <c r="B339" s="72">
        <v>1648</v>
      </c>
      <c r="C339" s="71">
        <v>8372</v>
      </c>
      <c r="D339" s="73">
        <v>8372</v>
      </c>
      <c r="E339" s="74" t="s">
        <v>4396</v>
      </c>
      <c r="F339" s="74" t="s">
        <v>25</v>
      </c>
      <c r="G339" s="74" t="s">
        <v>3128</v>
      </c>
      <c r="H339" s="74" t="s">
        <v>1603</v>
      </c>
      <c r="I339" s="74" t="s">
        <v>1026</v>
      </c>
      <c r="J339" s="74" t="s">
        <v>13</v>
      </c>
      <c r="K339" s="74" t="s">
        <v>1027</v>
      </c>
      <c r="L339" s="74" t="s">
        <v>12</v>
      </c>
      <c r="M339" s="75" t="s">
        <v>2906</v>
      </c>
      <c r="N339" s="74" t="s">
        <v>864</v>
      </c>
      <c r="O339" s="70" t="s">
        <v>3137</v>
      </c>
      <c r="P339" s="74" t="s">
        <v>865</v>
      </c>
      <c r="Q339" s="70" t="s">
        <v>1604</v>
      </c>
      <c r="R339" s="75" t="s">
        <v>3158</v>
      </c>
      <c r="S339" s="74" t="s">
        <v>4397</v>
      </c>
      <c r="T339" s="74" t="s">
        <v>4398</v>
      </c>
      <c r="U339" t="s">
        <v>3150</v>
      </c>
      <c r="V339" s="76"/>
      <c r="W339" s="77">
        <v>5</v>
      </c>
    </row>
    <row r="340" spans="1:23" ht="15" customHeight="1">
      <c r="A340" s="71">
        <v>339</v>
      </c>
      <c r="B340" s="72">
        <v>3140</v>
      </c>
      <c r="C340" s="71">
        <v>25372</v>
      </c>
      <c r="D340" s="73">
        <v>25372</v>
      </c>
      <c r="E340" s="74" t="s">
        <v>4399</v>
      </c>
      <c r="F340" s="87" t="s">
        <v>4400</v>
      </c>
      <c r="G340" s="74" t="s">
        <v>3128</v>
      </c>
      <c r="H340" s="74" t="s">
        <v>1605</v>
      </c>
      <c r="I340" s="74" t="s">
        <v>889</v>
      </c>
      <c r="J340" s="74" t="s">
        <v>3167</v>
      </c>
      <c r="K340" s="74" t="s">
        <v>1206</v>
      </c>
      <c r="L340" s="74" t="s">
        <v>3</v>
      </c>
      <c r="M340" s="75" t="s">
        <v>2910</v>
      </c>
      <c r="N340" s="74" t="s">
        <v>864</v>
      </c>
      <c r="O340" s="70" t="s">
        <v>3253</v>
      </c>
      <c r="P340" s="74" t="s">
        <v>865</v>
      </c>
      <c r="Q340" s="70" t="s">
        <v>1606</v>
      </c>
      <c r="R340" s="75" t="s">
        <v>3168</v>
      </c>
      <c r="S340" s="74">
        <v>8533040</v>
      </c>
      <c r="T340" s="74" t="s">
        <v>4401</v>
      </c>
      <c r="U340" t="s">
        <v>3150</v>
      </c>
      <c r="V340" s="76" t="s">
        <v>4402</v>
      </c>
      <c r="W340" s="77">
        <v>5</v>
      </c>
    </row>
    <row r="341" spans="1:23" ht="15" customHeight="1">
      <c r="A341" s="71">
        <v>340</v>
      </c>
      <c r="B341" s="72">
        <v>3928</v>
      </c>
      <c r="C341" s="71">
        <v>41378</v>
      </c>
      <c r="D341" s="73">
        <v>41378</v>
      </c>
      <c r="E341" s="74" t="s">
        <v>4403</v>
      </c>
      <c r="F341" s="74" t="s">
        <v>566</v>
      </c>
      <c r="G341" s="74" t="s">
        <v>3128</v>
      </c>
      <c r="H341" s="74" t="s">
        <v>1607</v>
      </c>
      <c r="I341" s="74" t="s">
        <v>877</v>
      </c>
      <c r="J341" s="74" t="s">
        <v>551</v>
      </c>
      <c r="K341" s="74" t="s">
        <v>903</v>
      </c>
      <c r="L341" s="74" t="s">
        <v>282</v>
      </c>
      <c r="M341" s="75" t="s">
        <v>2907</v>
      </c>
      <c r="N341" s="74" t="s">
        <v>879</v>
      </c>
      <c r="O341" s="70" t="s">
        <v>3153</v>
      </c>
      <c r="P341" s="74" t="s">
        <v>3130</v>
      </c>
      <c r="Q341" s="70" t="s">
        <v>1608</v>
      </c>
      <c r="R341" s="75" t="s">
        <v>3143</v>
      </c>
      <c r="S341" s="74" t="s">
        <v>4404</v>
      </c>
      <c r="T341" s="74" t="s">
        <v>4405</v>
      </c>
      <c r="U341" t="s">
        <v>3150</v>
      </c>
      <c r="V341" s="76" t="s">
        <v>4406</v>
      </c>
      <c r="W341" s="77">
        <v>4</v>
      </c>
    </row>
    <row r="342" spans="1:23" ht="15" customHeight="1">
      <c r="A342" s="71">
        <v>341</v>
      </c>
      <c r="B342" s="72">
        <v>6058</v>
      </c>
      <c r="C342" s="71">
        <v>68377</v>
      </c>
      <c r="D342" s="73">
        <v>68377</v>
      </c>
      <c r="E342" s="74" t="s">
        <v>4407</v>
      </c>
      <c r="F342" s="74" t="s">
        <v>700</v>
      </c>
      <c r="G342" s="74" t="s">
        <v>3128</v>
      </c>
      <c r="H342" s="74" t="s">
        <v>1609</v>
      </c>
      <c r="I342" s="74" t="s">
        <v>979</v>
      </c>
      <c r="J342" s="74" t="s">
        <v>671</v>
      </c>
      <c r="K342" s="74" t="s">
        <v>1035</v>
      </c>
      <c r="L342" s="74" t="s">
        <v>670</v>
      </c>
      <c r="M342" s="75" t="s">
        <v>2906</v>
      </c>
      <c r="N342" s="74" t="s">
        <v>864</v>
      </c>
      <c r="O342" s="70" t="s">
        <v>3137</v>
      </c>
      <c r="P342" s="74" t="s">
        <v>865</v>
      </c>
      <c r="Q342" s="70" t="s">
        <v>1610</v>
      </c>
      <c r="R342" s="75" t="s">
        <v>3138</v>
      </c>
      <c r="S342" s="74" t="s">
        <v>4408</v>
      </c>
      <c r="T342" s="74" t="s">
        <v>4409</v>
      </c>
      <c r="U342" t="s">
        <v>3150</v>
      </c>
      <c r="V342" s="76" t="s">
        <v>4410</v>
      </c>
      <c r="W342" s="77">
        <v>4</v>
      </c>
    </row>
    <row r="343" spans="1:23" ht="15" customHeight="1">
      <c r="A343" s="71">
        <v>342</v>
      </c>
      <c r="B343" s="72">
        <v>700</v>
      </c>
      <c r="C343" s="71">
        <v>25377</v>
      </c>
      <c r="D343" s="73">
        <v>25377</v>
      </c>
      <c r="E343" s="74" t="s">
        <v>4411</v>
      </c>
      <c r="F343" s="74" t="s">
        <v>82</v>
      </c>
      <c r="G343" s="74" t="s">
        <v>3128</v>
      </c>
      <c r="H343" s="74" t="s">
        <v>1611</v>
      </c>
      <c r="I343" s="74" t="s">
        <v>889</v>
      </c>
      <c r="J343" s="74" t="s">
        <v>3167</v>
      </c>
      <c r="K343" s="74" t="s">
        <v>798</v>
      </c>
      <c r="L343" s="74" t="s">
        <v>3</v>
      </c>
      <c r="M343" s="75" t="s">
        <v>2909</v>
      </c>
      <c r="N343" s="74" t="s">
        <v>864</v>
      </c>
      <c r="O343" s="70" t="s">
        <v>3248</v>
      </c>
      <c r="P343" s="74" t="s">
        <v>865</v>
      </c>
      <c r="Q343" s="70" t="s">
        <v>1612</v>
      </c>
      <c r="R343" s="75" t="s">
        <v>3168</v>
      </c>
      <c r="S343" s="74" t="s">
        <v>4412</v>
      </c>
      <c r="T343" s="74" t="s">
        <v>4413</v>
      </c>
      <c r="U343" t="s">
        <v>3134</v>
      </c>
      <c r="V343" s="76" t="s">
        <v>4414</v>
      </c>
      <c r="W343" s="77">
        <v>4</v>
      </c>
    </row>
    <row r="344" spans="1:23" ht="15" customHeight="1">
      <c r="A344" s="71">
        <v>343</v>
      </c>
      <c r="B344" s="72">
        <v>1370</v>
      </c>
      <c r="C344" s="71">
        <v>5376</v>
      </c>
      <c r="D344" s="73">
        <v>5376</v>
      </c>
      <c r="E344" s="74" t="s">
        <v>4415</v>
      </c>
      <c r="F344" s="74" t="s">
        <v>449</v>
      </c>
      <c r="G344" s="74" t="s">
        <v>3128</v>
      </c>
      <c r="H344" s="74" t="s">
        <v>1613</v>
      </c>
      <c r="I344" s="74" t="s">
        <v>856</v>
      </c>
      <c r="J344" s="74" t="s">
        <v>406</v>
      </c>
      <c r="K344" s="74" t="s">
        <v>857</v>
      </c>
      <c r="L344" s="74" t="s">
        <v>405</v>
      </c>
      <c r="M344" s="75" t="s">
        <v>2906</v>
      </c>
      <c r="N344" s="74" t="s">
        <v>864</v>
      </c>
      <c r="O344" s="70" t="s">
        <v>3137</v>
      </c>
      <c r="P344" s="74" t="s">
        <v>865</v>
      </c>
      <c r="Q344" s="70" t="s">
        <v>1614</v>
      </c>
      <c r="R344" s="75" t="s">
        <v>3131</v>
      </c>
      <c r="S344" s="74" t="s">
        <v>4416</v>
      </c>
      <c r="T344" s="74" t="s">
        <v>4417</v>
      </c>
      <c r="U344" t="s">
        <v>3134</v>
      </c>
      <c r="V344" s="76" t="s">
        <v>4418</v>
      </c>
      <c r="W344" s="77">
        <v>3</v>
      </c>
    </row>
    <row r="345" spans="1:23" ht="15" customHeight="1">
      <c r="A345" s="71">
        <v>344</v>
      </c>
      <c r="B345" s="72">
        <v>5732</v>
      </c>
      <c r="C345" s="71">
        <v>66383</v>
      </c>
      <c r="D345" s="73">
        <v>66383</v>
      </c>
      <c r="E345" s="74" t="s">
        <v>4419</v>
      </c>
      <c r="F345" s="74" t="s">
        <v>364</v>
      </c>
      <c r="G345" s="74" t="s">
        <v>3128</v>
      </c>
      <c r="H345" s="74" t="s">
        <v>1615</v>
      </c>
      <c r="I345" s="74" t="s">
        <v>964</v>
      </c>
      <c r="J345" s="74" t="s">
        <v>3177</v>
      </c>
      <c r="K345" s="74" t="s">
        <v>381</v>
      </c>
      <c r="L345" s="74" t="s">
        <v>340</v>
      </c>
      <c r="M345" s="75" t="s">
        <v>2920</v>
      </c>
      <c r="N345" s="74" t="s">
        <v>1059</v>
      </c>
      <c r="O345" s="70" t="s">
        <v>3428</v>
      </c>
      <c r="P345" s="74" t="s">
        <v>1060</v>
      </c>
      <c r="Q345" s="70" t="s">
        <v>1616</v>
      </c>
      <c r="R345" s="75" t="s">
        <v>3178</v>
      </c>
      <c r="S345" s="74" t="s">
        <v>4420</v>
      </c>
      <c r="T345" s="74" t="s">
        <v>4421</v>
      </c>
      <c r="U345" t="s">
        <v>3150</v>
      </c>
      <c r="V345" s="76" t="s">
        <v>4422</v>
      </c>
      <c r="W345" s="77">
        <v>4</v>
      </c>
    </row>
    <row r="346" spans="1:23" ht="15" customHeight="1">
      <c r="A346" s="71">
        <v>345</v>
      </c>
      <c r="B346" s="72">
        <v>4840</v>
      </c>
      <c r="C346" s="71">
        <v>52378</v>
      </c>
      <c r="D346" s="73">
        <v>52378</v>
      </c>
      <c r="E346" s="74" t="s">
        <v>4423</v>
      </c>
      <c r="F346" s="74" t="s">
        <v>603</v>
      </c>
      <c r="G346" s="74" t="s">
        <v>3128</v>
      </c>
      <c r="H346" s="74" t="s">
        <v>1617</v>
      </c>
      <c r="I346" s="74" t="s">
        <v>939</v>
      </c>
      <c r="J346" s="74" t="s">
        <v>588</v>
      </c>
      <c r="K346" s="74" t="s">
        <v>1053</v>
      </c>
      <c r="L346" s="74" t="s">
        <v>220</v>
      </c>
      <c r="M346" s="75" t="s">
        <v>2905</v>
      </c>
      <c r="N346" s="74" t="s">
        <v>858</v>
      </c>
      <c r="O346" s="70" t="s">
        <v>3129</v>
      </c>
      <c r="P346" s="74" t="s">
        <v>3130</v>
      </c>
      <c r="Q346" s="70" t="s">
        <v>1618</v>
      </c>
      <c r="R346" s="75" t="s">
        <v>3194</v>
      </c>
      <c r="S346" s="74" t="s">
        <v>4424</v>
      </c>
      <c r="T346" s="74" t="s">
        <v>4425</v>
      </c>
      <c r="U346" t="s">
        <v>3150</v>
      </c>
      <c r="V346" s="76"/>
      <c r="W346" s="77">
        <v>4</v>
      </c>
    </row>
    <row r="347" spans="1:23" ht="15" customHeight="1">
      <c r="A347" s="71">
        <v>346</v>
      </c>
      <c r="B347" s="72">
        <v>6931</v>
      </c>
      <c r="C347" s="71">
        <v>76377</v>
      </c>
      <c r="D347" s="73">
        <v>76377</v>
      </c>
      <c r="E347" s="74" t="s">
        <v>4426</v>
      </c>
      <c r="F347" s="74" t="s">
        <v>237</v>
      </c>
      <c r="G347" s="74" t="s">
        <v>3128</v>
      </c>
      <c r="H347" s="74" t="s">
        <v>1619</v>
      </c>
      <c r="I347" s="74" t="s">
        <v>910</v>
      </c>
      <c r="J347" s="74" t="s">
        <v>221</v>
      </c>
      <c r="K347" s="74" t="s">
        <v>1162</v>
      </c>
      <c r="L347" s="74" t="s">
        <v>220</v>
      </c>
      <c r="M347" s="75" t="s">
        <v>2907</v>
      </c>
      <c r="N347" s="74" t="s">
        <v>879</v>
      </c>
      <c r="O347" s="70" t="s">
        <v>3153</v>
      </c>
      <c r="P347" s="74" t="s">
        <v>3130</v>
      </c>
      <c r="Q347" s="70" t="s">
        <v>1620</v>
      </c>
      <c r="R347" s="75" t="s">
        <v>3194</v>
      </c>
      <c r="S347" s="74" t="s">
        <v>4427</v>
      </c>
      <c r="T347" s="74" t="s">
        <v>4428</v>
      </c>
      <c r="U347" t="s">
        <v>3150</v>
      </c>
      <c r="V347" s="76" t="s">
        <v>4429</v>
      </c>
      <c r="W347" s="77">
        <v>4</v>
      </c>
    </row>
    <row r="348" spans="1:23" ht="15" customHeight="1">
      <c r="A348" s="71">
        <v>347</v>
      </c>
      <c r="B348" s="72">
        <v>5413</v>
      </c>
      <c r="C348" s="71">
        <v>17380</v>
      </c>
      <c r="D348" s="73">
        <v>17380</v>
      </c>
      <c r="E348" s="74" t="s">
        <v>4430</v>
      </c>
      <c r="F348" s="74" t="s">
        <v>365</v>
      </c>
      <c r="G348" s="74" t="s">
        <v>3128</v>
      </c>
      <c r="H348" s="74" t="s">
        <v>1621</v>
      </c>
      <c r="I348" s="74" t="s">
        <v>896</v>
      </c>
      <c r="J348" s="74" t="s">
        <v>3177</v>
      </c>
      <c r="K348" s="74" t="s">
        <v>421</v>
      </c>
      <c r="L348" s="74" t="s">
        <v>340</v>
      </c>
      <c r="M348" s="75" t="s">
        <v>2906</v>
      </c>
      <c r="N348" s="74" t="s">
        <v>864</v>
      </c>
      <c r="O348" s="70" t="s">
        <v>3137</v>
      </c>
      <c r="P348" s="74" t="s">
        <v>865</v>
      </c>
      <c r="Q348" s="70" t="s">
        <v>1622</v>
      </c>
      <c r="R348" s="75" t="s">
        <v>3178</v>
      </c>
      <c r="S348" s="74" t="s">
        <v>3262</v>
      </c>
      <c r="T348" s="74" t="s">
        <v>4431</v>
      </c>
      <c r="U348" t="s">
        <v>3134</v>
      </c>
      <c r="V348" s="76"/>
      <c r="W348" s="77" t="s">
        <v>2913</v>
      </c>
    </row>
    <row r="349" spans="1:23" ht="15" customHeight="1">
      <c r="A349" s="71">
        <v>348</v>
      </c>
      <c r="B349" s="72">
        <v>1371</v>
      </c>
      <c r="C349" s="71">
        <v>5380</v>
      </c>
      <c r="D349" s="73">
        <v>5380</v>
      </c>
      <c r="E349" s="74" t="s">
        <v>4432</v>
      </c>
      <c r="F349" s="74" t="s">
        <v>450</v>
      </c>
      <c r="G349" s="74" t="s">
        <v>3128</v>
      </c>
      <c r="H349" s="74" t="s">
        <v>1623</v>
      </c>
      <c r="I349" s="74" t="s">
        <v>856</v>
      </c>
      <c r="J349" s="74" t="s">
        <v>406</v>
      </c>
      <c r="K349" s="74" t="s">
        <v>1063</v>
      </c>
      <c r="L349" s="74" t="s">
        <v>405</v>
      </c>
      <c r="M349" s="75" t="s">
        <v>2906</v>
      </c>
      <c r="N349" s="74" t="s">
        <v>864</v>
      </c>
      <c r="O349" s="70" t="s">
        <v>3137</v>
      </c>
      <c r="P349" s="74" t="s">
        <v>865</v>
      </c>
      <c r="Q349" s="70" t="s">
        <v>1624</v>
      </c>
      <c r="R349" s="75" t="s">
        <v>3131</v>
      </c>
      <c r="S349" s="74" t="s">
        <v>4433</v>
      </c>
      <c r="T349" s="74" t="s">
        <v>4434</v>
      </c>
      <c r="U349" t="s">
        <v>3134</v>
      </c>
      <c r="V349" s="76" t="s">
        <v>4435</v>
      </c>
      <c r="W349" s="77">
        <v>4</v>
      </c>
    </row>
    <row r="350" spans="1:23" ht="15" customHeight="1">
      <c r="A350" s="71">
        <v>349</v>
      </c>
      <c r="B350" s="72">
        <v>2437</v>
      </c>
      <c r="C350" s="71">
        <v>20383</v>
      </c>
      <c r="D350" s="73">
        <v>20383</v>
      </c>
      <c r="E350" s="74" t="s">
        <v>4436</v>
      </c>
      <c r="F350" s="74" t="s">
        <v>781</v>
      </c>
      <c r="G350" s="74" t="s">
        <v>3128</v>
      </c>
      <c r="H350" s="74" t="s">
        <v>1625</v>
      </c>
      <c r="I350" s="74" t="s">
        <v>893</v>
      </c>
      <c r="J350" s="74" t="s">
        <v>3107</v>
      </c>
      <c r="K350" s="74" t="s">
        <v>1012</v>
      </c>
      <c r="L350" s="74" t="s">
        <v>12</v>
      </c>
      <c r="M350" s="75" t="s">
        <v>2906</v>
      </c>
      <c r="N350" s="74" t="s">
        <v>864</v>
      </c>
      <c r="O350" s="70" t="s">
        <v>3137</v>
      </c>
      <c r="P350" s="74" t="s">
        <v>865</v>
      </c>
      <c r="Q350" s="70" t="s">
        <v>1626</v>
      </c>
      <c r="R350" s="75" t="s">
        <v>3158</v>
      </c>
      <c r="S350" s="74" t="s">
        <v>4437</v>
      </c>
      <c r="T350" s="74" t="s">
        <v>4438</v>
      </c>
      <c r="U350" t="s">
        <v>3150</v>
      </c>
      <c r="V350" s="76" t="s">
        <v>4439</v>
      </c>
      <c r="W350" s="77">
        <v>5</v>
      </c>
    </row>
    <row r="351" spans="1:23" ht="15" customHeight="1">
      <c r="A351" s="71">
        <v>350</v>
      </c>
      <c r="B351" s="72">
        <v>7910</v>
      </c>
      <c r="C351" s="71">
        <v>86865</v>
      </c>
      <c r="D351" s="73">
        <v>86865</v>
      </c>
      <c r="E351" s="74" t="s">
        <v>4440</v>
      </c>
      <c r="F351" s="74" t="s">
        <v>516</v>
      </c>
      <c r="G351" s="74" t="s">
        <v>3128</v>
      </c>
      <c r="H351" s="74" t="s">
        <v>1627</v>
      </c>
      <c r="I351" s="74" t="s">
        <v>1628</v>
      </c>
      <c r="J351" s="74" t="s">
        <v>551</v>
      </c>
      <c r="K351" s="74" t="s">
        <v>1629</v>
      </c>
      <c r="L351" s="74" t="s">
        <v>282</v>
      </c>
      <c r="M351" s="75" t="s">
        <v>2906</v>
      </c>
      <c r="N351" s="74" t="s">
        <v>864</v>
      </c>
      <c r="O351" s="70" t="s">
        <v>3137</v>
      </c>
      <c r="P351" s="74" t="s">
        <v>865</v>
      </c>
      <c r="Q351" s="70" t="s">
        <v>2921</v>
      </c>
      <c r="R351" s="75" t="s">
        <v>3143</v>
      </c>
      <c r="S351" s="74" t="s">
        <v>4441</v>
      </c>
      <c r="T351" s="74" t="s">
        <v>4442</v>
      </c>
      <c r="U351" t="s">
        <v>3134</v>
      </c>
      <c r="V351" s="76"/>
      <c r="W351" s="77">
        <v>2</v>
      </c>
    </row>
    <row r="352" spans="1:23" ht="15" customHeight="1">
      <c r="A352" s="71">
        <v>351</v>
      </c>
      <c r="B352" s="72">
        <v>2442</v>
      </c>
      <c r="C352" s="71">
        <v>20400</v>
      </c>
      <c r="D352" s="73">
        <v>20400</v>
      </c>
      <c r="E352" s="74" t="s">
        <v>4443</v>
      </c>
      <c r="F352" s="74" t="s">
        <v>782</v>
      </c>
      <c r="G352" s="74" t="s">
        <v>3128</v>
      </c>
      <c r="H352" s="74" t="s">
        <v>1630</v>
      </c>
      <c r="I352" s="74" t="s">
        <v>893</v>
      </c>
      <c r="J352" s="74" t="s">
        <v>3107</v>
      </c>
      <c r="K352" s="74" t="s">
        <v>1012</v>
      </c>
      <c r="L352" s="74" t="s">
        <v>12</v>
      </c>
      <c r="M352" s="75" t="s">
        <v>2906</v>
      </c>
      <c r="N352" s="74" t="s">
        <v>864</v>
      </c>
      <c r="O352" s="70" t="s">
        <v>3137</v>
      </c>
      <c r="P352" s="74" t="s">
        <v>865</v>
      </c>
      <c r="Q352" s="70" t="s">
        <v>1631</v>
      </c>
      <c r="R352" s="75" t="s">
        <v>3158</v>
      </c>
      <c r="S352" s="74" t="s">
        <v>4444</v>
      </c>
      <c r="T352" s="74" t="s">
        <v>4445</v>
      </c>
      <c r="U352" t="s">
        <v>3134</v>
      </c>
      <c r="V352" s="76"/>
      <c r="W352" s="77">
        <v>4</v>
      </c>
    </row>
    <row r="353" spans="1:23" ht="15" customHeight="1">
      <c r="A353" s="71">
        <v>352</v>
      </c>
      <c r="B353" s="72">
        <v>4519</v>
      </c>
      <c r="C353" s="71">
        <v>50350</v>
      </c>
      <c r="D353" s="73">
        <v>50350</v>
      </c>
      <c r="E353" s="74" t="s">
        <v>4446</v>
      </c>
      <c r="F353" s="74" t="s">
        <v>809</v>
      </c>
      <c r="G353" s="74" t="s">
        <v>3128</v>
      </c>
      <c r="H353" s="74" t="s">
        <v>1632</v>
      </c>
      <c r="I353" s="74" t="s">
        <v>868</v>
      </c>
      <c r="J353" s="74" t="s">
        <v>800</v>
      </c>
      <c r="K353" s="74" t="s">
        <v>1397</v>
      </c>
      <c r="L353" s="74" t="s">
        <v>3</v>
      </c>
      <c r="M353" s="75" t="s">
        <v>2906</v>
      </c>
      <c r="N353" s="74" t="s">
        <v>864</v>
      </c>
      <c r="O353" s="70" t="s">
        <v>3137</v>
      </c>
      <c r="P353" s="74" t="s">
        <v>865</v>
      </c>
      <c r="Q353" s="70" t="s">
        <v>1633</v>
      </c>
      <c r="R353" s="75" t="s">
        <v>3143</v>
      </c>
      <c r="S353" s="74" t="s">
        <v>4447</v>
      </c>
      <c r="T353" s="74">
        <v>1120</v>
      </c>
      <c r="U353" t="s">
        <v>3150</v>
      </c>
      <c r="V353" s="76"/>
      <c r="W353" s="77">
        <v>2</v>
      </c>
    </row>
    <row r="354" spans="1:23" ht="15" customHeight="1">
      <c r="A354" s="71">
        <v>353</v>
      </c>
      <c r="B354" s="72">
        <v>1846</v>
      </c>
      <c r="C354" s="71">
        <v>17388</v>
      </c>
      <c r="D354" s="73">
        <v>17388</v>
      </c>
      <c r="E354" s="74" t="s">
        <v>4448</v>
      </c>
      <c r="F354" s="74" t="s">
        <v>366</v>
      </c>
      <c r="G354" s="74" t="s">
        <v>3128</v>
      </c>
      <c r="H354" s="74" t="s">
        <v>1634</v>
      </c>
      <c r="I354" s="74" t="s">
        <v>896</v>
      </c>
      <c r="J354" s="74" t="s">
        <v>3177</v>
      </c>
      <c r="K354" s="74" t="s">
        <v>381</v>
      </c>
      <c r="L354" s="74" t="s">
        <v>340</v>
      </c>
      <c r="M354" s="75" t="s">
        <v>2905</v>
      </c>
      <c r="N354" s="74" t="s">
        <v>858</v>
      </c>
      <c r="O354" s="70" t="s">
        <v>3129</v>
      </c>
      <c r="P354" s="74" t="s">
        <v>3130</v>
      </c>
      <c r="Q354" s="70" t="s">
        <v>1635</v>
      </c>
      <c r="R354" s="75" t="s">
        <v>3178</v>
      </c>
      <c r="S354" s="74" t="s">
        <v>4449</v>
      </c>
      <c r="T354" s="74" t="s">
        <v>4450</v>
      </c>
      <c r="U354" t="s">
        <v>3150</v>
      </c>
      <c r="V354" s="76" t="s">
        <v>4451</v>
      </c>
      <c r="W354" s="77">
        <v>5</v>
      </c>
    </row>
    <row r="355" spans="1:23" ht="15" customHeight="1">
      <c r="A355" s="78">
        <v>354</v>
      </c>
      <c r="B355" s="79">
        <v>3142</v>
      </c>
      <c r="C355" s="78">
        <v>25386</v>
      </c>
      <c r="D355" s="80">
        <v>25386</v>
      </c>
      <c r="E355" s="81" t="s">
        <v>4452</v>
      </c>
      <c r="F355" s="81" t="s">
        <v>83</v>
      </c>
      <c r="G355" s="81" t="s">
        <v>3128</v>
      </c>
      <c r="H355" s="81" t="s">
        <v>1636</v>
      </c>
      <c r="I355" s="81" t="s">
        <v>889</v>
      </c>
      <c r="J355" s="81" t="s">
        <v>3167</v>
      </c>
      <c r="K355" s="81" t="s">
        <v>890</v>
      </c>
      <c r="L355" s="81" t="s">
        <v>3</v>
      </c>
      <c r="M355" s="82" t="s">
        <v>2909</v>
      </c>
      <c r="N355" s="81" t="s">
        <v>864</v>
      </c>
      <c r="O355" s="83" t="s">
        <v>3248</v>
      </c>
      <c r="P355" s="81" t="s">
        <v>865</v>
      </c>
      <c r="Q355" s="83" t="s">
        <v>1637</v>
      </c>
      <c r="R355" s="82" t="s">
        <v>3168</v>
      </c>
      <c r="S355" s="81" t="s">
        <v>4453</v>
      </c>
      <c r="T355" s="81" t="s">
        <v>4454</v>
      </c>
      <c r="U355" s="83" t="s">
        <v>3134</v>
      </c>
      <c r="V355" s="84" t="s">
        <v>4455</v>
      </c>
      <c r="W355" s="85">
        <v>3</v>
      </c>
    </row>
    <row r="356" spans="1:23" ht="15" customHeight="1">
      <c r="A356" s="71">
        <v>355</v>
      </c>
      <c r="B356" s="72">
        <v>7540</v>
      </c>
      <c r="C356" s="71">
        <v>18410</v>
      </c>
      <c r="D356" s="73">
        <v>18410</v>
      </c>
      <c r="E356" s="74" t="s">
        <v>4456</v>
      </c>
      <c r="F356" s="74" t="s">
        <v>290</v>
      </c>
      <c r="G356" s="74" t="s">
        <v>3128</v>
      </c>
      <c r="H356" s="74" t="s">
        <v>1638</v>
      </c>
      <c r="I356" s="74" t="s">
        <v>906</v>
      </c>
      <c r="J356" s="74" t="s">
        <v>551</v>
      </c>
      <c r="K356" s="74" t="s">
        <v>907</v>
      </c>
      <c r="L356" s="74" t="s">
        <v>282</v>
      </c>
      <c r="M356" s="75" t="s">
        <v>2906</v>
      </c>
      <c r="N356" s="74" t="s">
        <v>864</v>
      </c>
      <c r="O356" s="70" t="s">
        <v>3137</v>
      </c>
      <c r="P356" s="74" t="s">
        <v>865</v>
      </c>
      <c r="Q356" s="70" t="s">
        <v>1639</v>
      </c>
      <c r="R356" s="75" t="s">
        <v>3143</v>
      </c>
      <c r="S356" s="74" t="s">
        <v>4457</v>
      </c>
      <c r="T356" s="74" t="s">
        <v>4458</v>
      </c>
      <c r="U356" t="s">
        <v>3150</v>
      </c>
      <c r="V356" s="76" t="s">
        <v>4459</v>
      </c>
      <c r="W356" s="77">
        <v>4</v>
      </c>
    </row>
    <row r="357" spans="1:23" ht="15" customHeight="1">
      <c r="A357" s="71">
        <v>356</v>
      </c>
      <c r="B357" s="72">
        <v>3143</v>
      </c>
      <c r="C357" s="71">
        <v>25394</v>
      </c>
      <c r="D357" s="73">
        <v>25394</v>
      </c>
      <c r="E357" s="74" t="s">
        <v>4460</v>
      </c>
      <c r="F357" s="74" t="s">
        <v>84</v>
      </c>
      <c r="G357" s="74" t="s">
        <v>3128</v>
      </c>
      <c r="H357" s="74" t="s">
        <v>1640</v>
      </c>
      <c r="I357" s="74" t="s">
        <v>889</v>
      </c>
      <c r="J357" s="74" t="s">
        <v>3167</v>
      </c>
      <c r="K357" s="74" t="s">
        <v>1188</v>
      </c>
      <c r="L357" s="74" t="s">
        <v>3</v>
      </c>
      <c r="M357" s="75" t="s">
        <v>2910</v>
      </c>
      <c r="N357" s="74" t="s">
        <v>864</v>
      </c>
      <c r="O357" s="70" t="s">
        <v>3253</v>
      </c>
      <c r="P357" s="74" t="s">
        <v>865</v>
      </c>
      <c r="Q357" s="70" t="s">
        <v>1641</v>
      </c>
      <c r="R357" s="75" t="s">
        <v>3168</v>
      </c>
      <c r="S357" s="74" t="s">
        <v>4461</v>
      </c>
      <c r="T357" s="74" t="s">
        <v>4462</v>
      </c>
      <c r="U357" t="s">
        <v>3150</v>
      </c>
      <c r="V357" s="76" t="s">
        <v>4463</v>
      </c>
      <c r="W357" s="77">
        <v>2</v>
      </c>
    </row>
    <row r="358" spans="1:23" ht="15" customHeight="1">
      <c r="A358" s="71">
        <v>357</v>
      </c>
      <c r="B358" s="72">
        <v>6060</v>
      </c>
      <c r="C358" s="71">
        <v>68397</v>
      </c>
      <c r="D358" s="73">
        <v>68397</v>
      </c>
      <c r="E358" s="74" t="s">
        <v>4464</v>
      </c>
      <c r="F358" s="74" t="s">
        <v>701</v>
      </c>
      <c r="G358" s="74" t="s">
        <v>3128</v>
      </c>
      <c r="H358" s="74" t="s">
        <v>1642</v>
      </c>
      <c r="I358" s="74" t="s">
        <v>979</v>
      </c>
      <c r="J358" s="74" t="s">
        <v>671</v>
      </c>
      <c r="K358" s="74" t="s">
        <v>1035</v>
      </c>
      <c r="L358" s="74" t="s">
        <v>670</v>
      </c>
      <c r="M358" s="75" t="s">
        <v>2906</v>
      </c>
      <c r="N358" s="74" t="s">
        <v>864</v>
      </c>
      <c r="O358" s="70" t="s">
        <v>3137</v>
      </c>
      <c r="P358" s="74" t="s">
        <v>865</v>
      </c>
      <c r="Q358" s="70" t="s">
        <v>1643</v>
      </c>
      <c r="R358" s="75" t="s">
        <v>3138</v>
      </c>
      <c r="S358" s="74" t="s">
        <v>4465</v>
      </c>
      <c r="T358" s="74"/>
      <c r="U358" t="s">
        <v>3150</v>
      </c>
      <c r="V358" s="76" t="s">
        <v>4466</v>
      </c>
      <c r="W358" s="77">
        <v>4</v>
      </c>
    </row>
    <row r="359" spans="1:23" ht="15" customHeight="1">
      <c r="A359" s="71">
        <v>358</v>
      </c>
      <c r="B359" s="72">
        <v>2412</v>
      </c>
      <c r="C359" s="71">
        <v>20621</v>
      </c>
      <c r="D359" s="73">
        <v>20621</v>
      </c>
      <c r="E359" s="74" t="s">
        <v>4467</v>
      </c>
      <c r="F359" s="74" t="s">
        <v>783</v>
      </c>
      <c r="G359" s="74" t="s">
        <v>3128</v>
      </c>
      <c r="H359" s="74" t="s">
        <v>1642</v>
      </c>
      <c r="I359" s="74" t="s">
        <v>893</v>
      </c>
      <c r="J359" s="74" t="s">
        <v>3107</v>
      </c>
      <c r="K359" s="74" t="s">
        <v>1012</v>
      </c>
      <c r="L359" s="74" t="s">
        <v>12</v>
      </c>
      <c r="M359" s="75" t="s">
        <v>2906</v>
      </c>
      <c r="N359" s="74" t="s">
        <v>864</v>
      </c>
      <c r="O359" s="70" t="s">
        <v>3137</v>
      </c>
      <c r="P359" s="74" t="s">
        <v>865</v>
      </c>
      <c r="Q359" s="70" t="s">
        <v>1644</v>
      </c>
      <c r="R359" s="75" t="s">
        <v>3158</v>
      </c>
      <c r="S359" s="74" t="s">
        <v>4468</v>
      </c>
      <c r="T359" s="74" t="s">
        <v>4469</v>
      </c>
      <c r="U359" t="s">
        <v>3150</v>
      </c>
      <c r="V359" s="76"/>
      <c r="W359" s="77">
        <v>4</v>
      </c>
    </row>
    <row r="360" spans="1:23" ht="15" customHeight="1">
      <c r="A360" s="71">
        <v>359</v>
      </c>
      <c r="B360" s="72">
        <v>3144</v>
      </c>
      <c r="C360" s="71">
        <v>25398</v>
      </c>
      <c r="D360" s="73">
        <v>25398</v>
      </c>
      <c r="E360" s="74" t="s">
        <v>4470</v>
      </c>
      <c r="F360" s="74" t="s">
        <v>85</v>
      </c>
      <c r="G360" s="74" t="s">
        <v>3128</v>
      </c>
      <c r="H360" s="74" t="s">
        <v>1645</v>
      </c>
      <c r="I360" s="74" t="s">
        <v>889</v>
      </c>
      <c r="J360" s="74" t="s">
        <v>3167</v>
      </c>
      <c r="K360" s="74" t="s">
        <v>1188</v>
      </c>
      <c r="L360" s="74" t="s">
        <v>3</v>
      </c>
      <c r="M360" s="75" t="s">
        <v>2905</v>
      </c>
      <c r="N360" s="74" t="s">
        <v>858</v>
      </c>
      <c r="O360" s="70" t="s">
        <v>3129</v>
      </c>
      <c r="P360" s="74" t="s">
        <v>3130</v>
      </c>
      <c r="Q360" s="70" t="s">
        <v>1646</v>
      </c>
      <c r="R360" s="75" t="s">
        <v>3168</v>
      </c>
      <c r="S360" s="74" t="s">
        <v>4471</v>
      </c>
      <c r="T360" s="74" t="s">
        <v>4472</v>
      </c>
      <c r="U360" t="s">
        <v>3150</v>
      </c>
      <c r="V360" s="76" t="s">
        <v>4473</v>
      </c>
      <c r="W360" s="77">
        <v>4</v>
      </c>
    </row>
    <row r="361" spans="1:23" ht="15" customHeight="1">
      <c r="A361" s="71">
        <v>360</v>
      </c>
      <c r="B361" s="72">
        <v>1363</v>
      </c>
      <c r="C361" s="71">
        <v>5390</v>
      </c>
      <c r="D361" s="73">
        <v>5390</v>
      </c>
      <c r="E361" s="74" t="s">
        <v>4474</v>
      </c>
      <c r="F361" s="74" t="s">
        <v>451</v>
      </c>
      <c r="G361" s="74" t="s">
        <v>3128</v>
      </c>
      <c r="H361" s="74" t="s">
        <v>1647</v>
      </c>
      <c r="I361" s="74" t="s">
        <v>856</v>
      </c>
      <c r="J361" s="74" t="s">
        <v>406</v>
      </c>
      <c r="K361" s="74" t="s">
        <v>929</v>
      </c>
      <c r="L361" s="74" t="s">
        <v>405</v>
      </c>
      <c r="M361" s="75" t="s">
        <v>2905</v>
      </c>
      <c r="N361" s="74" t="s">
        <v>858</v>
      </c>
      <c r="O361" s="70" t="s">
        <v>3129</v>
      </c>
      <c r="P361" s="74" t="s">
        <v>3130</v>
      </c>
      <c r="Q361" s="70" t="s">
        <v>1648</v>
      </c>
      <c r="R361" s="75" t="s">
        <v>3131</v>
      </c>
      <c r="S361" s="74" t="s">
        <v>4475</v>
      </c>
      <c r="T361" s="74" t="s">
        <v>4476</v>
      </c>
      <c r="U361" s="86" t="s">
        <v>3150</v>
      </c>
      <c r="V361" s="76" t="s">
        <v>4477</v>
      </c>
      <c r="W361" s="77">
        <v>5</v>
      </c>
    </row>
    <row r="362" spans="1:23" ht="15" customHeight="1">
      <c r="A362" s="71">
        <v>361</v>
      </c>
      <c r="B362" s="72">
        <v>3927</v>
      </c>
      <c r="C362" s="71">
        <v>41396</v>
      </c>
      <c r="D362" s="73">
        <v>41396</v>
      </c>
      <c r="E362" s="74" t="s">
        <v>4478</v>
      </c>
      <c r="F362" s="74" t="s">
        <v>567</v>
      </c>
      <c r="G362" s="74" t="s">
        <v>3128</v>
      </c>
      <c r="H362" s="74" t="s">
        <v>1649</v>
      </c>
      <c r="I362" s="74" t="s">
        <v>877</v>
      </c>
      <c r="J362" s="74" t="s">
        <v>551</v>
      </c>
      <c r="K362" s="74" t="s">
        <v>903</v>
      </c>
      <c r="L362" s="74" t="s">
        <v>282</v>
      </c>
      <c r="M362" s="75" t="s">
        <v>2907</v>
      </c>
      <c r="N362" s="74" t="s">
        <v>879</v>
      </c>
      <c r="O362" s="70" t="s">
        <v>3153</v>
      </c>
      <c r="P362" s="74" t="s">
        <v>3130</v>
      </c>
      <c r="Q362" s="70" t="s">
        <v>1650</v>
      </c>
      <c r="R362" s="75" t="s">
        <v>3143</v>
      </c>
      <c r="S362" s="74" t="s">
        <v>4479</v>
      </c>
      <c r="T362" s="74" t="s">
        <v>4480</v>
      </c>
      <c r="U362" t="s">
        <v>3134</v>
      </c>
      <c r="V362" s="76" t="s">
        <v>4481</v>
      </c>
      <c r="W362" s="77">
        <v>1</v>
      </c>
    </row>
    <row r="363" spans="1:23" ht="15" customHeight="1">
      <c r="A363" s="71">
        <v>362</v>
      </c>
      <c r="B363" s="72">
        <v>8510</v>
      </c>
      <c r="C363" s="71">
        <v>99524</v>
      </c>
      <c r="D363" s="73">
        <v>99524</v>
      </c>
      <c r="E363" s="74" t="s">
        <v>4482</v>
      </c>
      <c r="F363" s="74" t="s">
        <v>810</v>
      </c>
      <c r="G363" s="74" t="s">
        <v>3128</v>
      </c>
      <c r="H363" s="74" t="s">
        <v>1651</v>
      </c>
      <c r="I363" s="74" t="s">
        <v>1351</v>
      </c>
      <c r="J363" s="74" t="s">
        <v>800</v>
      </c>
      <c r="K363" s="74" t="s">
        <v>1352</v>
      </c>
      <c r="L363" s="74" t="s">
        <v>3</v>
      </c>
      <c r="M363" s="75" t="s">
        <v>2906</v>
      </c>
      <c r="N363" s="74" t="s">
        <v>864</v>
      </c>
      <c r="O363" s="70" t="s">
        <v>3137</v>
      </c>
      <c r="P363" s="74" t="s">
        <v>865</v>
      </c>
      <c r="Q363" s="70" t="s">
        <v>1652</v>
      </c>
      <c r="R363" s="75" t="s">
        <v>3143</v>
      </c>
      <c r="S363" s="74" t="s">
        <v>4483</v>
      </c>
      <c r="T363" s="74" t="s">
        <v>4484</v>
      </c>
      <c r="U363" t="s">
        <v>3150</v>
      </c>
      <c r="V363" s="76" t="s">
        <v>4485</v>
      </c>
      <c r="W363" s="77">
        <v>4</v>
      </c>
    </row>
    <row r="364" spans="1:23" ht="15" customHeight="1">
      <c r="A364" s="71">
        <v>363</v>
      </c>
      <c r="B364" s="72">
        <v>2109</v>
      </c>
      <c r="C364" s="71">
        <v>19392</v>
      </c>
      <c r="D364" s="73">
        <v>19392</v>
      </c>
      <c r="E364" s="74" t="s">
        <v>4486</v>
      </c>
      <c r="F364" s="74" t="s">
        <v>633</v>
      </c>
      <c r="G364" s="74" t="s">
        <v>3128</v>
      </c>
      <c r="H364" s="74" t="s">
        <v>1653</v>
      </c>
      <c r="I364" s="74" t="s">
        <v>918</v>
      </c>
      <c r="J364" s="74" t="s">
        <v>627</v>
      </c>
      <c r="K364" s="74" t="s">
        <v>919</v>
      </c>
      <c r="L364" s="74" t="s">
        <v>220</v>
      </c>
      <c r="M364" s="75" t="s">
        <v>2905</v>
      </c>
      <c r="N364" s="74" t="s">
        <v>858</v>
      </c>
      <c r="O364" s="70" t="s">
        <v>3129</v>
      </c>
      <c r="P364" s="74" t="s">
        <v>3130</v>
      </c>
      <c r="Q364" s="70" t="s">
        <v>1654</v>
      </c>
      <c r="R364" s="75" t="s">
        <v>3194</v>
      </c>
      <c r="S364" s="74" t="s">
        <v>4487</v>
      </c>
      <c r="T364" s="74" t="s">
        <v>4488</v>
      </c>
      <c r="U364" t="s">
        <v>3150</v>
      </c>
      <c r="V364" s="76" t="s">
        <v>4489</v>
      </c>
      <c r="W364" s="77">
        <v>4</v>
      </c>
    </row>
    <row r="365" spans="1:23" ht="15" customHeight="1">
      <c r="A365" s="71">
        <v>364</v>
      </c>
      <c r="B365" s="72">
        <v>5425</v>
      </c>
      <c r="C365" s="71">
        <v>63401</v>
      </c>
      <c r="D365" s="73">
        <v>63401</v>
      </c>
      <c r="E365" s="74" t="s">
        <v>4490</v>
      </c>
      <c r="F365" s="74" t="s">
        <v>367</v>
      </c>
      <c r="G365" s="74" t="s">
        <v>3128</v>
      </c>
      <c r="H365" s="74" t="s">
        <v>1655</v>
      </c>
      <c r="I365" s="74" t="s">
        <v>1008</v>
      </c>
      <c r="J365" s="74" t="s">
        <v>3177</v>
      </c>
      <c r="K365" s="74" t="s">
        <v>1009</v>
      </c>
      <c r="L365" s="74" t="s">
        <v>340</v>
      </c>
      <c r="M365" s="75" t="s">
        <v>2906</v>
      </c>
      <c r="N365" s="74" t="s">
        <v>864</v>
      </c>
      <c r="O365" s="70" t="s">
        <v>3137</v>
      </c>
      <c r="P365" s="74" t="s">
        <v>865</v>
      </c>
      <c r="Q365" s="70" t="s">
        <v>1656</v>
      </c>
      <c r="R365" s="75" t="s">
        <v>3178</v>
      </c>
      <c r="S365" s="74" t="s">
        <v>4491</v>
      </c>
      <c r="T365" s="74" t="s">
        <v>4492</v>
      </c>
      <c r="U365" t="s">
        <v>3134</v>
      </c>
      <c r="V365" s="76" t="s">
        <v>4493</v>
      </c>
      <c r="W365" s="77">
        <v>4</v>
      </c>
    </row>
    <row r="366" spans="1:23" ht="15" customHeight="1">
      <c r="A366" s="71">
        <v>365</v>
      </c>
      <c r="B366" s="72">
        <v>1382</v>
      </c>
      <c r="C366" s="71">
        <v>5400</v>
      </c>
      <c r="D366" s="73">
        <v>5400</v>
      </c>
      <c r="E366" s="74" t="s">
        <v>4494</v>
      </c>
      <c r="F366" s="74" t="s">
        <v>604</v>
      </c>
      <c r="G366" s="74" t="s">
        <v>3128</v>
      </c>
      <c r="H366" s="74" t="s">
        <v>1657</v>
      </c>
      <c r="I366" s="74" t="s">
        <v>856</v>
      </c>
      <c r="J366" s="74" t="s">
        <v>406</v>
      </c>
      <c r="K366" s="74" t="s">
        <v>857</v>
      </c>
      <c r="L366" s="74" t="s">
        <v>405</v>
      </c>
      <c r="M366" s="75" t="s">
        <v>2905</v>
      </c>
      <c r="N366" s="74" t="s">
        <v>858</v>
      </c>
      <c r="O366" s="70" t="s">
        <v>3129</v>
      </c>
      <c r="P366" s="74" t="s">
        <v>3130</v>
      </c>
      <c r="Q366" s="70" t="s">
        <v>1658</v>
      </c>
      <c r="R366" s="75" t="s">
        <v>3131</v>
      </c>
      <c r="S366" s="74" t="s">
        <v>4495</v>
      </c>
      <c r="T366" s="74" t="s">
        <v>4496</v>
      </c>
      <c r="U366" t="s">
        <v>3134</v>
      </c>
      <c r="V366" s="76" t="s">
        <v>4497</v>
      </c>
      <c r="W366" s="77">
        <v>4</v>
      </c>
    </row>
    <row r="367" spans="1:23" ht="15" customHeight="1">
      <c r="A367" s="71">
        <v>366</v>
      </c>
      <c r="B367" s="72">
        <v>6330</v>
      </c>
      <c r="C367" s="71">
        <v>70400</v>
      </c>
      <c r="D367" s="73">
        <v>70400</v>
      </c>
      <c r="E367" s="74" t="s">
        <v>4498</v>
      </c>
      <c r="F367" s="74" t="s">
        <v>604</v>
      </c>
      <c r="G367" s="74" t="s">
        <v>3128</v>
      </c>
      <c r="H367" s="74" t="s">
        <v>1657</v>
      </c>
      <c r="I367" s="74" t="s">
        <v>1125</v>
      </c>
      <c r="J367" s="74" t="s">
        <v>644</v>
      </c>
      <c r="K367" s="74" t="s">
        <v>643</v>
      </c>
      <c r="L367" s="74" t="s">
        <v>12</v>
      </c>
      <c r="M367" s="75" t="s">
        <v>2906</v>
      </c>
      <c r="N367" s="74" t="s">
        <v>864</v>
      </c>
      <c r="O367" s="70" t="s">
        <v>3137</v>
      </c>
      <c r="P367" s="74" t="s">
        <v>865</v>
      </c>
      <c r="Q367" s="70" t="s">
        <v>1659</v>
      </c>
      <c r="R367" s="75" t="s">
        <v>3158</v>
      </c>
      <c r="S367" s="74" t="s">
        <v>4499</v>
      </c>
      <c r="T367" s="74" t="s">
        <v>4500</v>
      </c>
      <c r="U367" t="s">
        <v>3150</v>
      </c>
      <c r="V367" s="76"/>
      <c r="W367" s="77">
        <v>5</v>
      </c>
    </row>
    <row r="368" spans="1:23" ht="15" customHeight="1">
      <c r="A368" s="71">
        <v>367</v>
      </c>
      <c r="B368" s="72">
        <v>4842</v>
      </c>
      <c r="C368" s="71">
        <v>52399</v>
      </c>
      <c r="D368" s="73">
        <v>52399</v>
      </c>
      <c r="E368" s="74" t="s">
        <v>4501</v>
      </c>
      <c r="F368" s="74" t="s">
        <v>604</v>
      </c>
      <c r="G368" s="74" t="s">
        <v>3128</v>
      </c>
      <c r="H368" s="74" t="s">
        <v>1657</v>
      </c>
      <c r="I368" s="74" t="s">
        <v>939</v>
      </c>
      <c r="J368" s="74" t="s">
        <v>588</v>
      </c>
      <c r="K368" s="74" t="s">
        <v>1053</v>
      </c>
      <c r="L368" s="74" t="s">
        <v>220</v>
      </c>
      <c r="M368" s="75" t="s">
        <v>2907</v>
      </c>
      <c r="N368" s="74" t="s">
        <v>879</v>
      </c>
      <c r="O368" s="70" t="s">
        <v>3153</v>
      </c>
      <c r="P368" s="74" t="s">
        <v>3130</v>
      </c>
      <c r="Q368" s="70" t="s">
        <v>1660</v>
      </c>
      <c r="R368" s="75" t="s">
        <v>3194</v>
      </c>
      <c r="S368" s="74" t="s">
        <v>4502</v>
      </c>
      <c r="T368" s="74" t="s">
        <v>4503</v>
      </c>
      <c r="U368" t="s">
        <v>3134</v>
      </c>
      <c r="V368" s="76"/>
      <c r="W368" s="77">
        <v>1</v>
      </c>
    </row>
    <row r="369" spans="1:23" ht="15" customHeight="1">
      <c r="A369" s="71">
        <v>368</v>
      </c>
      <c r="B369" s="72">
        <v>5414</v>
      </c>
      <c r="C369" s="71">
        <v>76400</v>
      </c>
      <c r="D369" s="73">
        <v>76400</v>
      </c>
      <c r="E369" s="74" t="s">
        <v>4504</v>
      </c>
      <c r="F369" s="74" t="s">
        <v>604</v>
      </c>
      <c r="G369" s="74" t="s">
        <v>3128</v>
      </c>
      <c r="H369" s="74" t="s">
        <v>1657</v>
      </c>
      <c r="I369" s="74" t="s">
        <v>910</v>
      </c>
      <c r="J369" s="74" t="s">
        <v>3177</v>
      </c>
      <c r="K369" s="74" t="s">
        <v>911</v>
      </c>
      <c r="L369" s="74" t="s">
        <v>340</v>
      </c>
      <c r="M369" s="75" t="s">
        <v>2906</v>
      </c>
      <c r="N369" s="74" t="s">
        <v>864</v>
      </c>
      <c r="O369" s="70" t="s">
        <v>3137</v>
      </c>
      <c r="P369" s="74" t="s">
        <v>865</v>
      </c>
      <c r="Q369" s="70" t="s">
        <v>1661</v>
      </c>
      <c r="R369" s="75" t="s">
        <v>3194</v>
      </c>
      <c r="S369" s="74" t="s">
        <v>3753</v>
      </c>
      <c r="T369" s="74" t="s">
        <v>4505</v>
      </c>
      <c r="U369" t="s">
        <v>3134</v>
      </c>
      <c r="V369" s="76"/>
      <c r="W369" s="77" t="s">
        <v>2912</v>
      </c>
    </row>
    <row r="370" spans="1:23" ht="15" customHeight="1">
      <c r="A370" s="71">
        <v>369</v>
      </c>
      <c r="B370" s="72">
        <v>1544</v>
      </c>
      <c r="C370" s="71">
        <v>15403</v>
      </c>
      <c r="D370" s="73">
        <v>15403</v>
      </c>
      <c r="E370" s="74" t="s">
        <v>4506</v>
      </c>
      <c r="F370" s="74" t="s">
        <v>702</v>
      </c>
      <c r="G370" s="74" t="s">
        <v>3128</v>
      </c>
      <c r="H370" s="74" t="s">
        <v>1662</v>
      </c>
      <c r="I370" s="74" t="s">
        <v>969</v>
      </c>
      <c r="J370" s="74" t="s">
        <v>671</v>
      </c>
      <c r="K370" s="74" t="s">
        <v>1072</v>
      </c>
      <c r="L370" s="74" t="s">
        <v>670</v>
      </c>
      <c r="M370" s="75" t="s">
        <v>2906</v>
      </c>
      <c r="N370" s="74" t="s">
        <v>864</v>
      </c>
      <c r="O370" s="70" t="s">
        <v>3137</v>
      </c>
      <c r="P370" s="74" t="s">
        <v>865</v>
      </c>
      <c r="Q370" s="70" t="s">
        <v>1663</v>
      </c>
      <c r="R370" s="75" t="s">
        <v>3143</v>
      </c>
      <c r="S370" s="74" t="s">
        <v>4507</v>
      </c>
      <c r="T370" s="74" t="s">
        <v>4508</v>
      </c>
      <c r="U370" t="s">
        <v>3150</v>
      </c>
      <c r="V370" s="76" t="s">
        <v>4509</v>
      </c>
      <c r="W370" s="77">
        <v>5</v>
      </c>
    </row>
    <row r="371" spans="1:23" ht="15" customHeight="1">
      <c r="A371" s="71">
        <v>370</v>
      </c>
      <c r="B371" s="72">
        <v>3145</v>
      </c>
      <c r="C371" s="71">
        <v>25402</v>
      </c>
      <c r="D371" s="73">
        <v>25402</v>
      </c>
      <c r="E371" s="74" t="s">
        <v>4510</v>
      </c>
      <c r="F371" s="74" t="s">
        <v>86</v>
      </c>
      <c r="G371" s="74" t="s">
        <v>3128</v>
      </c>
      <c r="H371" s="74" t="s">
        <v>1664</v>
      </c>
      <c r="I371" s="74" t="s">
        <v>889</v>
      </c>
      <c r="J371" s="74" t="s">
        <v>3167</v>
      </c>
      <c r="K371" s="74" t="s">
        <v>1188</v>
      </c>
      <c r="L371" s="74" t="s">
        <v>3</v>
      </c>
      <c r="M371" s="75" t="s">
        <v>2906</v>
      </c>
      <c r="N371" s="74" t="s">
        <v>864</v>
      </c>
      <c r="O371" s="70" t="s">
        <v>3137</v>
      </c>
      <c r="P371" s="74" t="s">
        <v>865</v>
      </c>
      <c r="Q371" s="70" t="s">
        <v>1665</v>
      </c>
      <c r="R371" s="75" t="s">
        <v>3168</v>
      </c>
      <c r="S371" s="74" t="s">
        <v>4511</v>
      </c>
      <c r="T371" s="74" t="s">
        <v>4512</v>
      </c>
      <c r="U371" t="s">
        <v>3134</v>
      </c>
      <c r="V371" s="76" t="s">
        <v>4513</v>
      </c>
      <c r="W371" s="77">
        <v>4</v>
      </c>
    </row>
    <row r="372" spans="1:23" ht="15" customHeight="1">
      <c r="A372" s="71">
        <v>371</v>
      </c>
      <c r="B372" s="72">
        <v>2172</v>
      </c>
      <c r="C372" s="71">
        <v>19397</v>
      </c>
      <c r="D372" s="73">
        <v>19397</v>
      </c>
      <c r="E372" s="74" t="s">
        <v>4514</v>
      </c>
      <c r="F372" s="74" t="s">
        <v>86</v>
      </c>
      <c r="G372" s="74" t="s">
        <v>3128</v>
      </c>
      <c r="H372" s="74" t="s">
        <v>1664</v>
      </c>
      <c r="I372" s="74" t="s">
        <v>918</v>
      </c>
      <c r="J372" s="74" t="s">
        <v>627</v>
      </c>
      <c r="K372" s="74" t="s">
        <v>919</v>
      </c>
      <c r="L372" s="74" t="s">
        <v>220</v>
      </c>
      <c r="M372" s="75" t="s">
        <v>2905</v>
      </c>
      <c r="N372" s="74" t="s">
        <v>858</v>
      </c>
      <c r="O372" s="70" t="s">
        <v>3129</v>
      </c>
      <c r="P372" s="74" t="s">
        <v>3130</v>
      </c>
      <c r="Q372" s="70" t="s">
        <v>1666</v>
      </c>
      <c r="R372" s="75" t="s">
        <v>3194</v>
      </c>
      <c r="S372" s="74" t="s">
        <v>4515</v>
      </c>
      <c r="T372" s="74" t="s">
        <v>4516</v>
      </c>
      <c r="U372" t="s">
        <v>3134</v>
      </c>
      <c r="V372" s="76" t="s">
        <v>4517</v>
      </c>
      <c r="W372" s="77">
        <v>4</v>
      </c>
    </row>
    <row r="373" spans="1:23" ht="15" customHeight="1">
      <c r="A373" s="71">
        <v>372</v>
      </c>
      <c r="B373" s="72">
        <v>5118</v>
      </c>
      <c r="C373" s="71">
        <v>54377</v>
      </c>
      <c r="D373" s="73">
        <v>54377</v>
      </c>
      <c r="E373" s="74" t="s">
        <v>4518</v>
      </c>
      <c r="F373" s="74" t="s">
        <v>270</v>
      </c>
      <c r="G373" s="74" t="s">
        <v>3128</v>
      </c>
      <c r="H373" s="74" t="s">
        <v>1667</v>
      </c>
      <c r="I373" s="74" t="s">
        <v>861</v>
      </c>
      <c r="J373" s="74" t="s">
        <v>3320</v>
      </c>
      <c r="K373" s="74" t="s">
        <v>1141</v>
      </c>
      <c r="L373" s="74" t="s">
        <v>863</v>
      </c>
      <c r="M373" s="75" t="s">
        <v>2905</v>
      </c>
      <c r="N373" s="74" t="s">
        <v>858</v>
      </c>
      <c r="O373" s="70" t="s">
        <v>3129</v>
      </c>
      <c r="P373" s="74" t="s">
        <v>3130</v>
      </c>
      <c r="Q373" s="70" t="s">
        <v>1668</v>
      </c>
      <c r="R373" s="75" t="s">
        <v>3138</v>
      </c>
      <c r="S373" s="74" t="s">
        <v>4519</v>
      </c>
      <c r="T373" s="74" t="s">
        <v>4520</v>
      </c>
      <c r="U373" t="s">
        <v>3150</v>
      </c>
      <c r="V373" s="76" t="s">
        <v>4521</v>
      </c>
      <c r="W373" s="77">
        <v>5</v>
      </c>
    </row>
    <row r="374" spans="1:23" ht="15" customHeight="1">
      <c r="A374" s="71">
        <v>373</v>
      </c>
      <c r="B374" s="72">
        <v>1542</v>
      </c>
      <c r="C374" s="71">
        <v>15377</v>
      </c>
      <c r="D374" s="73">
        <v>15377</v>
      </c>
      <c r="E374" s="74" t="s">
        <v>4522</v>
      </c>
      <c r="F374" s="74" t="s">
        <v>703</v>
      </c>
      <c r="G374" s="74" t="s">
        <v>3128</v>
      </c>
      <c r="H374" s="74" t="s">
        <v>1669</v>
      </c>
      <c r="I374" s="74" t="s">
        <v>969</v>
      </c>
      <c r="J374" s="74" t="s">
        <v>671</v>
      </c>
      <c r="K374" s="74" t="s">
        <v>970</v>
      </c>
      <c r="L374" s="74" t="s">
        <v>670</v>
      </c>
      <c r="M374" s="75" t="s">
        <v>2906</v>
      </c>
      <c r="N374" s="74" t="s">
        <v>864</v>
      </c>
      <c r="O374" s="70" t="s">
        <v>3137</v>
      </c>
      <c r="P374" s="74" t="s">
        <v>865</v>
      </c>
      <c r="Q374" s="70" t="s">
        <v>1670</v>
      </c>
      <c r="R374" s="75" t="s">
        <v>3143</v>
      </c>
      <c r="S374" s="74" t="s">
        <v>4523</v>
      </c>
      <c r="T374" s="74" t="s">
        <v>4524</v>
      </c>
      <c r="U374" t="s">
        <v>3150</v>
      </c>
      <c r="V374" s="76"/>
      <c r="W374" s="77">
        <v>4</v>
      </c>
    </row>
    <row r="375" spans="1:23" ht="15" customHeight="1">
      <c r="A375" s="71">
        <v>374</v>
      </c>
      <c r="B375" s="72">
        <v>6062</v>
      </c>
      <c r="C375" s="71">
        <v>68385</v>
      </c>
      <c r="D375" s="73">
        <v>68385</v>
      </c>
      <c r="E375" s="74" t="s">
        <v>4525</v>
      </c>
      <c r="F375" s="74" t="s">
        <v>163</v>
      </c>
      <c r="G375" s="74" t="s">
        <v>3128</v>
      </c>
      <c r="H375" s="74" t="s">
        <v>1671</v>
      </c>
      <c r="I375" s="74" t="s">
        <v>979</v>
      </c>
      <c r="J375" s="74" t="s">
        <v>137</v>
      </c>
      <c r="K375" s="74" t="s">
        <v>1043</v>
      </c>
      <c r="L375" s="74" t="s">
        <v>863</v>
      </c>
      <c r="M375" s="75" t="s">
        <v>2906</v>
      </c>
      <c r="N375" s="74" t="s">
        <v>864</v>
      </c>
      <c r="O375" s="70" t="s">
        <v>3137</v>
      </c>
      <c r="P375" s="74" t="s">
        <v>865</v>
      </c>
      <c r="Q375" s="70" t="s">
        <v>1672</v>
      </c>
      <c r="R375" s="75" t="s">
        <v>3138</v>
      </c>
      <c r="S375" s="74" t="s">
        <v>4526</v>
      </c>
      <c r="T375" s="74" t="s">
        <v>4527</v>
      </c>
      <c r="U375" t="s">
        <v>3150</v>
      </c>
      <c r="V375" s="76" t="s">
        <v>4528</v>
      </c>
      <c r="W375" s="77">
        <v>4</v>
      </c>
    </row>
    <row r="376" spans="1:23" ht="15" customHeight="1">
      <c r="A376" s="71">
        <v>375</v>
      </c>
      <c r="B376" s="72">
        <v>6013</v>
      </c>
      <c r="C376" s="71">
        <v>68406</v>
      </c>
      <c r="D376" s="73">
        <v>68406</v>
      </c>
      <c r="E376" s="74" t="s">
        <v>4529</v>
      </c>
      <c r="F376" s="74" t="s">
        <v>164</v>
      </c>
      <c r="G376" s="74" t="s">
        <v>3128</v>
      </c>
      <c r="H376" s="74" t="s">
        <v>1673</v>
      </c>
      <c r="I376" s="74" t="s">
        <v>979</v>
      </c>
      <c r="J376" s="74" t="s">
        <v>137</v>
      </c>
      <c r="K376" s="74" t="s">
        <v>1069</v>
      </c>
      <c r="L376" s="74" t="s">
        <v>863</v>
      </c>
      <c r="M376" s="75" t="s">
        <v>2906</v>
      </c>
      <c r="N376" s="74" t="s">
        <v>864</v>
      </c>
      <c r="O376" s="70" t="s">
        <v>3137</v>
      </c>
      <c r="P376" s="74" t="s">
        <v>865</v>
      </c>
      <c r="Q376" s="70" t="s">
        <v>1674</v>
      </c>
      <c r="R376" s="75" t="s">
        <v>3138</v>
      </c>
      <c r="S376" s="74" t="s">
        <v>4530</v>
      </c>
      <c r="T376" s="74" t="s">
        <v>4531</v>
      </c>
      <c r="U376" t="s">
        <v>3134</v>
      </c>
      <c r="V376" s="76" t="s">
        <v>4532</v>
      </c>
      <c r="W376" s="77">
        <v>3</v>
      </c>
    </row>
    <row r="377" spans="1:23" ht="15" customHeight="1">
      <c r="A377" s="71">
        <v>376</v>
      </c>
      <c r="B377" s="72">
        <v>4518</v>
      </c>
      <c r="C377" s="71">
        <v>50400</v>
      </c>
      <c r="D377" s="73">
        <v>50400</v>
      </c>
      <c r="E377" s="74" t="s">
        <v>4533</v>
      </c>
      <c r="F377" s="74" t="s">
        <v>811</v>
      </c>
      <c r="G377" s="74" t="s">
        <v>3128</v>
      </c>
      <c r="H377" s="74" t="s">
        <v>1675</v>
      </c>
      <c r="I377" s="74" t="s">
        <v>868</v>
      </c>
      <c r="J377" s="74" t="s">
        <v>800</v>
      </c>
      <c r="K377" s="74" t="s">
        <v>1397</v>
      </c>
      <c r="L377" s="74" t="s">
        <v>3</v>
      </c>
      <c r="M377" s="75" t="s">
        <v>2906</v>
      </c>
      <c r="N377" s="74" t="s">
        <v>864</v>
      </c>
      <c r="O377" s="70" t="s">
        <v>3137</v>
      </c>
      <c r="P377" s="74" t="s">
        <v>865</v>
      </c>
      <c r="Q377" s="70" t="s">
        <v>1676</v>
      </c>
      <c r="R377" s="75" t="s">
        <v>3143</v>
      </c>
      <c r="S377" s="74" t="s">
        <v>4534</v>
      </c>
      <c r="T377" s="74" t="s">
        <v>4535</v>
      </c>
      <c r="U377" t="s">
        <v>3150</v>
      </c>
      <c r="V377" s="76" t="s">
        <v>4536</v>
      </c>
      <c r="W377" s="77">
        <v>4</v>
      </c>
    </row>
    <row r="378" spans="1:23" ht="15" customHeight="1">
      <c r="A378" s="71">
        <v>377</v>
      </c>
      <c r="B378" s="72">
        <v>3141</v>
      </c>
      <c r="C378" s="71">
        <v>25407</v>
      </c>
      <c r="D378" s="73">
        <v>25407</v>
      </c>
      <c r="E378" s="74" t="s">
        <v>4537</v>
      </c>
      <c r="F378" s="74" t="s">
        <v>87</v>
      </c>
      <c r="G378" s="74" t="s">
        <v>3128</v>
      </c>
      <c r="H378" s="74" t="s">
        <v>1677</v>
      </c>
      <c r="I378" s="74" t="s">
        <v>889</v>
      </c>
      <c r="J378" s="74" t="s">
        <v>3167</v>
      </c>
      <c r="K378" s="74" t="s">
        <v>1206</v>
      </c>
      <c r="L378" s="74" t="s">
        <v>3</v>
      </c>
      <c r="M378" s="75" t="s">
        <v>2909</v>
      </c>
      <c r="N378" s="74" t="s">
        <v>864</v>
      </c>
      <c r="O378" s="70" t="s">
        <v>3248</v>
      </c>
      <c r="P378" s="74" t="s">
        <v>865</v>
      </c>
      <c r="Q378" s="70" t="s">
        <v>1678</v>
      </c>
      <c r="R378" s="75" t="s">
        <v>3168</v>
      </c>
      <c r="S378" s="74" t="s">
        <v>4538</v>
      </c>
      <c r="T378" s="74">
        <v>1250</v>
      </c>
      <c r="U378" t="s">
        <v>3150</v>
      </c>
      <c r="V378" s="76" t="s">
        <v>4539</v>
      </c>
      <c r="W378" s="77">
        <v>4</v>
      </c>
    </row>
    <row r="379" spans="1:23" ht="15" customHeight="1">
      <c r="A379" s="71">
        <v>378</v>
      </c>
      <c r="B379" s="72">
        <v>6606</v>
      </c>
      <c r="C379" s="71">
        <v>73408</v>
      </c>
      <c r="D379" s="73">
        <v>73408</v>
      </c>
      <c r="E379" s="74" t="s">
        <v>4540</v>
      </c>
      <c r="F379" s="74" t="s">
        <v>1679</v>
      </c>
      <c r="G379" s="74" t="s">
        <v>3128</v>
      </c>
      <c r="H379" s="74" t="s">
        <v>1680</v>
      </c>
      <c r="I379" s="74" t="s">
        <v>922</v>
      </c>
      <c r="J379" s="74" t="s">
        <v>297</v>
      </c>
      <c r="K379" s="74" t="s">
        <v>932</v>
      </c>
      <c r="L379" s="74" t="s">
        <v>282</v>
      </c>
      <c r="M379" s="75" t="s">
        <v>2906</v>
      </c>
      <c r="N379" s="74" t="s">
        <v>864</v>
      </c>
      <c r="O379" s="70" t="s">
        <v>3137</v>
      </c>
      <c r="P379" s="74" t="s">
        <v>865</v>
      </c>
      <c r="Q379" s="70" t="s">
        <v>1681</v>
      </c>
      <c r="R379" s="75" t="s">
        <v>3143</v>
      </c>
      <c r="S379" s="74" t="s">
        <v>4541</v>
      </c>
      <c r="T379" s="74" t="s">
        <v>4542</v>
      </c>
      <c r="U379" t="s">
        <v>3134</v>
      </c>
      <c r="V379" s="76"/>
      <c r="W379" s="77">
        <v>5</v>
      </c>
    </row>
    <row r="380" spans="1:23" ht="15" customHeight="1">
      <c r="A380" s="71">
        <v>379</v>
      </c>
      <c r="B380" s="72">
        <v>7103</v>
      </c>
      <c r="C380" s="71">
        <v>91001</v>
      </c>
      <c r="D380" s="73">
        <v>91001</v>
      </c>
      <c r="E380" s="74" t="s">
        <v>4543</v>
      </c>
      <c r="F380" s="74" t="s">
        <v>88</v>
      </c>
      <c r="G380" s="74" t="s">
        <v>3128</v>
      </c>
      <c r="H380" s="74" t="s">
        <v>1682</v>
      </c>
      <c r="I380" s="74" t="s">
        <v>1683</v>
      </c>
      <c r="J380" s="74" t="s">
        <v>800</v>
      </c>
      <c r="K380" s="74" t="s">
        <v>1352</v>
      </c>
      <c r="L380" s="74" t="s">
        <v>3</v>
      </c>
      <c r="M380" s="75" t="s">
        <v>2906</v>
      </c>
      <c r="N380" s="74" t="s">
        <v>864</v>
      </c>
      <c r="O380" s="70" t="s">
        <v>3137</v>
      </c>
      <c r="P380" s="74" t="s">
        <v>865</v>
      </c>
      <c r="Q380" s="70" t="s">
        <v>1684</v>
      </c>
      <c r="R380" s="75" t="s">
        <v>3143</v>
      </c>
      <c r="S380" s="74" t="s">
        <v>4544</v>
      </c>
      <c r="T380" s="74" t="s">
        <v>4545</v>
      </c>
      <c r="U380" t="s">
        <v>3134</v>
      </c>
      <c r="V380" s="76" t="s">
        <v>4546</v>
      </c>
      <c r="W380" s="77">
        <v>4</v>
      </c>
    </row>
    <row r="381" spans="1:23" ht="15" customHeight="1">
      <c r="A381" s="71">
        <v>380</v>
      </c>
      <c r="B381" s="72">
        <v>6638</v>
      </c>
      <c r="C381" s="71">
        <v>73411</v>
      </c>
      <c r="D381" s="73">
        <v>73411</v>
      </c>
      <c r="E381" s="74" t="s">
        <v>4547</v>
      </c>
      <c r="F381" s="74" t="s">
        <v>319</v>
      </c>
      <c r="G381" s="74" t="s">
        <v>3128</v>
      </c>
      <c r="H381" s="74" t="s">
        <v>1685</v>
      </c>
      <c r="I381" s="74" t="s">
        <v>922</v>
      </c>
      <c r="J381" s="74" t="s">
        <v>297</v>
      </c>
      <c r="K381" s="74" t="s">
        <v>932</v>
      </c>
      <c r="L381" s="74" t="s">
        <v>282</v>
      </c>
      <c r="M381" s="75" t="s">
        <v>2907</v>
      </c>
      <c r="N381" s="74" t="s">
        <v>879</v>
      </c>
      <c r="O381" s="70" t="s">
        <v>3153</v>
      </c>
      <c r="P381" s="74" t="s">
        <v>3130</v>
      </c>
      <c r="Q381" s="70" t="s">
        <v>1686</v>
      </c>
      <c r="R381" s="75" t="s">
        <v>3143</v>
      </c>
      <c r="S381" s="74" t="s">
        <v>4548</v>
      </c>
      <c r="T381" s="74"/>
      <c r="U381" t="s">
        <v>3134</v>
      </c>
      <c r="V381" s="76"/>
      <c r="W381" s="77">
        <v>4</v>
      </c>
    </row>
    <row r="382" spans="1:23" ht="15" customHeight="1">
      <c r="A382" s="71">
        <v>381</v>
      </c>
      <c r="B382" s="72">
        <v>1426</v>
      </c>
      <c r="C382" s="71">
        <v>5411</v>
      </c>
      <c r="D382" s="73">
        <v>5411</v>
      </c>
      <c r="E382" s="74" t="s">
        <v>4549</v>
      </c>
      <c r="F382" s="74" t="s">
        <v>452</v>
      </c>
      <c r="G382" s="74" t="s">
        <v>3128</v>
      </c>
      <c r="H382" s="74" t="s">
        <v>1687</v>
      </c>
      <c r="I382" s="74" t="s">
        <v>856</v>
      </c>
      <c r="J382" s="74" t="s">
        <v>406</v>
      </c>
      <c r="K382" s="74" t="s">
        <v>958</v>
      </c>
      <c r="L382" s="74" t="s">
        <v>405</v>
      </c>
      <c r="M382" s="75" t="s">
        <v>2905</v>
      </c>
      <c r="N382" s="74" t="s">
        <v>858</v>
      </c>
      <c r="O382" s="70" t="s">
        <v>3129</v>
      </c>
      <c r="P382" s="74" t="s">
        <v>3130</v>
      </c>
      <c r="Q382" s="70" t="s">
        <v>1688</v>
      </c>
      <c r="R382" s="75" t="s">
        <v>3131</v>
      </c>
      <c r="S382" s="74" t="s">
        <v>4550</v>
      </c>
      <c r="T382" s="74" t="s">
        <v>4551</v>
      </c>
      <c r="U382" t="s">
        <v>3150</v>
      </c>
      <c r="V382" s="76" t="s">
        <v>4552</v>
      </c>
      <c r="W382" s="77">
        <v>4</v>
      </c>
    </row>
    <row r="383" spans="1:23" ht="15" customHeight="1">
      <c r="A383" s="71">
        <v>382</v>
      </c>
      <c r="B383" s="72">
        <v>4844</v>
      </c>
      <c r="C383" s="71">
        <v>52411</v>
      </c>
      <c r="D383" s="73">
        <v>52411</v>
      </c>
      <c r="E383" s="74" t="s">
        <v>4553</v>
      </c>
      <c r="F383" s="74" t="s">
        <v>605</v>
      </c>
      <c r="G383" s="74" t="s">
        <v>3128</v>
      </c>
      <c r="H383" s="74" t="s">
        <v>1689</v>
      </c>
      <c r="I383" s="74" t="s">
        <v>939</v>
      </c>
      <c r="J383" s="74" t="s">
        <v>588</v>
      </c>
      <c r="K383" s="74" t="s">
        <v>940</v>
      </c>
      <c r="L383" s="74" t="s">
        <v>220</v>
      </c>
      <c r="M383" s="75" t="s">
        <v>2905</v>
      </c>
      <c r="N383" s="74" t="s">
        <v>858</v>
      </c>
      <c r="O383" s="70" t="s">
        <v>3129</v>
      </c>
      <c r="P383" s="74" t="s">
        <v>3130</v>
      </c>
      <c r="Q383" s="70" t="s">
        <v>1690</v>
      </c>
      <c r="R383" s="75" t="s">
        <v>3194</v>
      </c>
      <c r="S383" s="74" t="s">
        <v>4554</v>
      </c>
      <c r="T383" s="74" t="s">
        <v>4555</v>
      </c>
      <c r="U383" t="s">
        <v>3150</v>
      </c>
      <c r="V383" s="76"/>
      <c r="W383" s="77">
        <v>4</v>
      </c>
    </row>
    <row r="384" spans="1:23" ht="15" customHeight="1">
      <c r="A384" s="71">
        <v>383</v>
      </c>
      <c r="B384" s="72">
        <v>2139</v>
      </c>
      <c r="C384" s="71">
        <v>19418</v>
      </c>
      <c r="D384" s="73">
        <v>19418</v>
      </c>
      <c r="E384" s="74" t="s">
        <v>4556</v>
      </c>
      <c r="F384" s="74" t="s">
        <v>238</v>
      </c>
      <c r="G384" s="74" t="s">
        <v>3128</v>
      </c>
      <c r="H384" s="74" t="s">
        <v>1691</v>
      </c>
      <c r="I384" s="74" t="s">
        <v>918</v>
      </c>
      <c r="J384" s="74" t="s">
        <v>221</v>
      </c>
      <c r="K384" s="74" t="s">
        <v>1075</v>
      </c>
      <c r="L384" s="74" t="s">
        <v>220</v>
      </c>
      <c r="M384" s="75" t="s">
        <v>2906</v>
      </c>
      <c r="N384" s="74" t="s">
        <v>864</v>
      </c>
      <c r="O384" s="70" t="s">
        <v>3137</v>
      </c>
      <c r="P384" s="74" t="s">
        <v>865</v>
      </c>
      <c r="Q384" s="70" t="s">
        <v>1692</v>
      </c>
      <c r="R384" s="75" t="s">
        <v>3194</v>
      </c>
      <c r="S384" s="74" t="s">
        <v>4557</v>
      </c>
      <c r="T384" s="74" t="s">
        <v>4558</v>
      </c>
      <c r="U384" t="s">
        <v>3150</v>
      </c>
      <c r="V384" s="76" t="s">
        <v>4559</v>
      </c>
      <c r="W384" s="77">
        <v>5</v>
      </c>
    </row>
    <row r="385" spans="1:23" ht="15" customHeight="1">
      <c r="A385" s="71">
        <v>384</v>
      </c>
      <c r="B385" s="72">
        <v>2745</v>
      </c>
      <c r="C385" s="71">
        <v>23417</v>
      </c>
      <c r="D385" s="73">
        <v>23417</v>
      </c>
      <c r="E385" s="74" t="s">
        <v>4560</v>
      </c>
      <c r="F385" s="74" t="s">
        <v>529</v>
      </c>
      <c r="G385" s="74" t="s">
        <v>3128</v>
      </c>
      <c r="H385" s="74" t="s">
        <v>1693</v>
      </c>
      <c r="I385" s="74" t="s">
        <v>1017</v>
      </c>
      <c r="J385" s="74" t="s">
        <v>523</v>
      </c>
      <c r="K385" s="74" t="s">
        <v>996</v>
      </c>
      <c r="L385" s="74" t="s">
        <v>405</v>
      </c>
      <c r="M385" s="75" t="s">
        <v>2906</v>
      </c>
      <c r="N385" s="74" t="s">
        <v>864</v>
      </c>
      <c r="O385" s="70" t="s">
        <v>3137</v>
      </c>
      <c r="P385" s="74" t="s">
        <v>865</v>
      </c>
      <c r="Q385" s="70" t="s">
        <v>1694</v>
      </c>
      <c r="R385" s="75" t="s">
        <v>3131</v>
      </c>
      <c r="S385" s="74" t="s">
        <v>4561</v>
      </c>
      <c r="T385" s="74" t="s">
        <v>4562</v>
      </c>
      <c r="U385" t="s">
        <v>3134</v>
      </c>
      <c r="V385" s="76" t="s">
        <v>4563</v>
      </c>
      <c r="W385" s="77">
        <v>4</v>
      </c>
    </row>
    <row r="386" spans="1:23" ht="15" customHeight="1">
      <c r="A386" s="71">
        <v>385</v>
      </c>
      <c r="B386" s="72">
        <v>2747</v>
      </c>
      <c r="C386" s="71">
        <v>23419</v>
      </c>
      <c r="D386" s="73">
        <v>23419</v>
      </c>
      <c r="E386" s="74" t="s">
        <v>4564</v>
      </c>
      <c r="F386" s="74" t="s">
        <v>530</v>
      </c>
      <c r="G386" s="74" t="s">
        <v>3128</v>
      </c>
      <c r="H386" s="74" t="s">
        <v>1695</v>
      </c>
      <c r="I386" s="74" t="s">
        <v>1017</v>
      </c>
      <c r="J386" s="74" t="s">
        <v>523</v>
      </c>
      <c r="K386" s="74" t="s">
        <v>996</v>
      </c>
      <c r="L386" s="74" t="s">
        <v>405</v>
      </c>
      <c r="M386" s="75" t="s">
        <v>2906</v>
      </c>
      <c r="N386" s="74" t="s">
        <v>864</v>
      </c>
      <c r="O386" s="70" t="s">
        <v>3137</v>
      </c>
      <c r="P386" s="74" t="s">
        <v>865</v>
      </c>
      <c r="Q386" s="70" t="s">
        <v>1696</v>
      </c>
      <c r="R386" s="75" t="s">
        <v>3131</v>
      </c>
      <c r="S386" s="74" t="s">
        <v>4565</v>
      </c>
      <c r="T386" s="74" t="s">
        <v>4566</v>
      </c>
      <c r="U386" t="s">
        <v>3150</v>
      </c>
      <c r="V386" s="76" t="s">
        <v>4567</v>
      </c>
      <c r="W386" s="77">
        <v>5</v>
      </c>
    </row>
    <row r="387" spans="1:23" ht="15" customHeight="1">
      <c r="A387" s="71">
        <v>386</v>
      </c>
      <c r="B387" s="72">
        <v>6335</v>
      </c>
      <c r="C387" s="71">
        <v>70418</v>
      </c>
      <c r="D387" s="73">
        <v>70418</v>
      </c>
      <c r="E387" s="74" t="s">
        <v>4568</v>
      </c>
      <c r="F387" s="74" t="s">
        <v>651</v>
      </c>
      <c r="G387" s="74" t="s">
        <v>3128</v>
      </c>
      <c r="H387" s="74" t="s">
        <v>1697</v>
      </c>
      <c r="I387" s="74" t="s">
        <v>1125</v>
      </c>
      <c r="J387" s="74" t="s">
        <v>644</v>
      </c>
      <c r="K387" s="74" t="s">
        <v>643</v>
      </c>
      <c r="L387" s="74" t="s">
        <v>12</v>
      </c>
      <c r="M387" s="75" t="s">
        <v>2906</v>
      </c>
      <c r="N387" s="74" t="s">
        <v>864</v>
      </c>
      <c r="O387" s="70" t="s">
        <v>3137</v>
      </c>
      <c r="P387" s="74" t="s">
        <v>865</v>
      </c>
      <c r="Q387" s="70" t="s">
        <v>1698</v>
      </c>
      <c r="R387" s="75" t="s">
        <v>3158</v>
      </c>
      <c r="S387" s="74" t="s">
        <v>4569</v>
      </c>
      <c r="T387" s="74" t="s">
        <v>4570</v>
      </c>
      <c r="U387" t="s">
        <v>3150</v>
      </c>
      <c r="V387" s="76"/>
      <c r="W387" s="77">
        <v>5</v>
      </c>
    </row>
    <row r="388" spans="1:23" ht="15" customHeight="1">
      <c r="A388" s="71">
        <v>387</v>
      </c>
      <c r="B388" s="72">
        <v>6063</v>
      </c>
      <c r="C388" s="71">
        <v>68418</v>
      </c>
      <c r="D388" s="73">
        <v>68418</v>
      </c>
      <c r="E388" s="74" t="s">
        <v>4571</v>
      </c>
      <c r="F388" s="74" t="s">
        <v>165</v>
      </c>
      <c r="G388" s="74" t="s">
        <v>3128</v>
      </c>
      <c r="H388" s="74" t="s">
        <v>1699</v>
      </c>
      <c r="I388" s="74" t="s">
        <v>979</v>
      </c>
      <c r="J388" s="74" t="s">
        <v>137</v>
      </c>
      <c r="K388" s="74" t="s">
        <v>1069</v>
      </c>
      <c r="L388" s="74" t="s">
        <v>863</v>
      </c>
      <c r="M388" s="75" t="s">
        <v>2906</v>
      </c>
      <c r="N388" s="74" t="s">
        <v>864</v>
      </c>
      <c r="O388" s="70" t="s">
        <v>3137</v>
      </c>
      <c r="P388" s="74" t="s">
        <v>865</v>
      </c>
      <c r="Q388" s="70" t="s">
        <v>1700</v>
      </c>
      <c r="R388" s="75" t="s">
        <v>3138</v>
      </c>
      <c r="S388" s="74" t="s">
        <v>4572</v>
      </c>
      <c r="T388" s="74" t="s">
        <v>4573</v>
      </c>
      <c r="U388" t="s">
        <v>3150</v>
      </c>
      <c r="V388" s="76" t="s">
        <v>4574</v>
      </c>
      <c r="W388" s="77">
        <v>4</v>
      </c>
    </row>
    <row r="389" spans="1:23" ht="15" customHeight="1">
      <c r="A389" s="71">
        <v>388</v>
      </c>
      <c r="B389" s="72">
        <v>5134</v>
      </c>
      <c r="C389" s="71">
        <v>54418</v>
      </c>
      <c r="D389" s="73">
        <v>54418</v>
      </c>
      <c r="E389" s="74" t="s">
        <v>4575</v>
      </c>
      <c r="F389" s="74" t="s">
        <v>271</v>
      </c>
      <c r="G389" s="74" t="s">
        <v>3128</v>
      </c>
      <c r="H389" s="74" t="s">
        <v>1701</v>
      </c>
      <c r="I389" s="74" t="s">
        <v>861</v>
      </c>
      <c r="J389" s="74" t="s">
        <v>3320</v>
      </c>
      <c r="K389" s="74" t="s">
        <v>993</v>
      </c>
      <c r="L389" s="74" t="s">
        <v>863</v>
      </c>
      <c r="M389" s="75" t="s">
        <v>2905</v>
      </c>
      <c r="N389" s="74" t="s">
        <v>858</v>
      </c>
      <c r="O389" s="70" t="s">
        <v>3129</v>
      </c>
      <c r="P389" s="74" t="s">
        <v>3130</v>
      </c>
      <c r="Q389" s="70" t="s">
        <v>1702</v>
      </c>
      <c r="R389" s="75" t="s">
        <v>3138</v>
      </c>
      <c r="S389" s="74" t="s">
        <v>4576</v>
      </c>
      <c r="T389" s="74" t="s">
        <v>4577</v>
      </c>
      <c r="U389" t="s">
        <v>3150</v>
      </c>
      <c r="V389" s="76"/>
      <c r="W389" s="77">
        <v>5</v>
      </c>
    </row>
    <row r="390" spans="1:23" ht="15" customHeight="1">
      <c r="A390" s="71">
        <v>389</v>
      </c>
      <c r="B390" s="72">
        <v>1630</v>
      </c>
      <c r="C390" s="71">
        <v>8421</v>
      </c>
      <c r="D390" s="73">
        <v>8421</v>
      </c>
      <c r="E390" s="74" t="s">
        <v>4578</v>
      </c>
      <c r="F390" s="74" t="s">
        <v>26</v>
      </c>
      <c r="G390" s="74" t="s">
        <v>3128</v>
      </c>
      <c r="H390" s="74" t="s">
        <v>1703</v>
      </c>
      <c r="I390" s="74" t="s">
        <v>1026</v>
      </c>
      <c r="J390" s="74" t="s">
        <v>13</v>
      </c>
      <c r="K390" s="74" t="s">
        <v>1027</v>
      </c>
      <c r="L390" s="74" t="s">
        <v>12</v>
      </c>
      <c r="M390" s="75" t="s">
        <v>2906</v>
      </c>
      <c r="N390" s="74" t="s">
        <v>864</v>
      </c>
      <c r="O390" s="70" t="s">
        <v>3137</v>
      </c>
      <c r="P390" s="74" t="s">
        <v>865</v>
      </c>
      <c r="Q390" s="70" t="s">
        <v>1704</v>
      </c>
      <c r="R390" s="75" t="s">
        <v>3158</v>
      </c>
      <c r="S390" s="74" t="s">
        <v>4579</v>
      </c>
      <c r="T390" s="74" t="s">
        <v>4580</v>
      </c>
      <c r="U390" t="s">
        <v>3134</v>
      </c>
      <c r="V390" s="76" t="s">
        <v>4581</v>
      </c>
      <c r="W390" s="77">
        <v>5</v>
      </c>
    </row>
    <row r="391" spans="1:23" ht="15" customHeight="1">
      <c r="A391" s="71">
        <v>390</v>
      </c>
      <c r="B391" s="72">
        <v>1548</v>
      </c>
      <c r="C391" s="71">
        <v>15425</v>
      </c>
      <c r="D391" s="73">
        <v>15425</v>
      </c>
      <c r="E391" s="74" t="s">
        <v>4582</v>
      </c>
      <c r="F391" s="74" t="s">
        <v>704</v>
      </c>
      <c r="G391" s="74" t="s">
        <v>3128</v>
      </c>
      <c r="H391" s="74" t="s">
        <v>1705</v>
      </c>
      <c r="I391" s="74" t="s">
        <v>969</v>
      </c>
      <c r="J391" s="74" t="s">
        <v>671</v>
      </c>
      <c r="K391" s="74" t="s">
        <v>1176</v>
      </c>
      <c r="L391" s="74" t="s">
        <v>670</v>
      </c>
      <c r="M391" s="75" t="s">
        <v>2906</v>
      </c>
      <c r="N391" s="74" t="s">
        <v>864</v>
      </c>
      <c r="O391" s="70" t="s">
        <v>3137</v>
      </c>
      <c r="P391" s="74" t="s">
        <v>865</v>
      </c>
      <c r="Q391" s="70" t="s">
        <v>1706</v>
      </c>
      <c r="R391" s="75" t="s">
        <v>3143</v>
      </c>
      <c r="S391" s="74" t="s">
        <v>4583</v>
      </c>
      <c r="T391" s="74" t="s">
        <v>4584</v>
      </c>
      <c r="U391" t="s">
        <v>3150</v>
      </c>
      <c r="V391" s="76"/>
      <c r="W391" s="77">
        <v>4</v>
      </c>
    </row>
    <row r="392" spans="1:23" ht="15" customHeight="1">
      <c r="A392" s="71">
        <v>391</v>
      </c>
      <c r="B392" s="72">
        <v>1435</v>
      </c>
      <c r="C392" s="71">
        <v>5425</v>
      </c>
      <c r="D392" s="73">
        <v>5425</v>
      </c>
      <c r="E392" s="74" t="s">
        <v>4585</v>
      </c>
      <c r="F392" s="74" t="s">
        <v>453</v>
      </c>
      <c r="G392" s="74" t="s">
        <v>3128</v>
      </c>
      <c r="H392" s="74" t="s">
        <v>1707</v>
      </c>
      <c r="I392" s="74" t="s">
        <v>856</v>
      </c>
      <c r="J392" s="74" t="s">
        <v>406</v>
      </c>
      <c r="K392" s="74" t="s">
        <v>1195</v>
      </c>
      <c r="L392" s="74" t="s">
        <v>405</v>
      </c>
      <c r="M392" s="75" t="s">
        <v>2905</v>
      </c>
      <c r="N392" s="74" t="s">
        <v>858</v>
      </c>
      <c r="O392" s="70" t="s">
        <v>3129</v>
      </c>
      <c r="P392" s="74" t="s">
        <v>3130</v>
      </c>
      <c r="Q392" s="70" t="s">
        <v>1708</v>
      </c>
      <c r="R392" s="75" t="s">
        <v>3131</v>
      </c>
      <c r="S392" s="74" t="s">
        <v>4586</v>
      </c>
      <c r="T392" s="74" t="s">
        <v>4587</v>
      </c>
      <c r="U392" t="s">
        <v>3150</v>
      </c>
      <c r="V392" s="76" t="s">
        <v>4588</v>
      </c>
      <c r="W392" s="77">
        <v>5</v>
      </c>
    </row>
    <row r="393" spans="1:23" ht="15" customHeight="1">
      <c r="A393" s="71">
        <v>392</v>
      </c>
      <c r="B393" s="72">
        <v>3146</v>
      </c>
      <c r="C393" s="71">
        <v>25426</v>
      </c>
      <c r="D393" s="73">
        <v>25426</v>
      </c>
      <c r="E393" s="74" t="s">
        <v>4589</v>
      </c>
      <c r="F393" s="74" t="s">
        <v>89</v>
      </c>
      <c r="G393" s="74" t="s">
        <v>3128</v>
      </c>
      <c r="H393" s="74" t="s">
        <v>1709</v>
      </c>
      <c r="I393" s="74" t="s">
        <v>889</v>
      </c>
      <c r="J393" s="74" t="s">
        <v>3167</v>
      </c>
      <c r="K393" s="74" t="s">
        <v>1206</v>
      </c>
      <c r="L393" s="74" t="s">
        <v>3</v>
      </c>
      <c r="M393" s="75" t="s">
        <v>2909</v>
      </c>
      <c r="N393" s="74" t="s">
        <v>864</v>
      </c>
      <c r="O393" s="70" t="s">
        <v>3248</v>
      </c>
      <c r="P393" s="74" t="s">
        <v>865</v>
      </c>
      <c r="Q393" s="70" t="s">
        <v>1710</v>
      </c>
      <c r="R393" s="75" t="s">
        <v>3168</v>
      </c>
      <c r="S393" s="74" t="s">
        <v>4590</v>
      </c>
      <c r="T393" s="74" t="s">
        <v>4591</v>
      </c>
      <c r="U393" t="s">
        <v>3150</v>
      </c>
      <c r="V393" s="76" t="s">
        <v>4592</v>
      </c>
      <c r="W393" s="77">
        <v>4</v>
      </c>
    </row>
    <row r="394" spans="1:23" ht="15" customHeight="1">
      <c r="A394" s="71">
        <v>393</v>
      </c>
      <c r="B394" s="72">
        <v>1240</v>
      </c>
      <c r="C394" s="71">
        <v>13430</v>
      </c>
      <c r="D394" s="73">
        <v>13430</v>
      </c>
      <c r="E394" s="74" t="s">
        <v>4593</v>
      </c>
      <c r="F394" s="74" t="s">
        <v>652</v>
      </c>
      <c r="G394" s="74" t="s">
        <v>3128</v>
      </c>
      <c r="H394" s="74" t="s">
        <v>1711</v>
      </c>
      <c r="I394" s="74" t="s">
        <v>882</v>
      </c>
      <c r="J394" s="74" t="s">
        <v>644</v>
      </c>
      <c r="K394" s="74" t="s">
        <v>883</v>
      </c>
      <c r="L394" s="74" t="s">
        <v>12</v>
      </c>
      <c r="M394" s="75" t="s">
        <v>2906</v>
      </c>
      <c r="N394" s="74" t="s">
        <v>864</v>
      </c>
      <c r="O394" s="70" t="s">
        <v>3137</v>
      </c>
      <c r="P394" s="74" t="s">
        <v>865</v>
      </c>
      <c r="Q394" s="70" t="s">
        <v>1712</v>
      </c>
      <c r="R394" s="75" t="s">
        <v>3158</v>
      </c>
      <c r="S394" s="74" t="s">
        <v>4594</v>
      </c>
      <c r="T394" s="74" t="s">
        <v>4595</v>
      </c>
      <c r="U394" t="s">
        <v>3134</v>
      </c>
      <c r="V394" s="76" t="s">
        <v>4596</v>
      </c>
      <c r="W394" s="77">
        <v>4</v>
      </c>
    </row>
    <row r="395" spans="1:23" ht="15" customHeight="1">
      <c r="A395" s="71">
        <v>394</v>
      </c>
      <c r="B395" s="72">
        <v>3630</v>
      </c>
      <c r="C395" s="71">
        <v>44430</v>
      </c>
      <c r="D395" s="73">
        <v>44430</v>
      </c>
      <c r="E395" s="74" t="s">
        <v>4597</v>
      </c>
      <c r="F395" s="74" t="s">
        <v>784</v>
      </c>
      <c r="G395" s="74" t="s">
        <v>3128</v>
      </c>
      <c r="H395" s="74" t="s">
        <v>1713</v>
      </c>
      <c r="I395" s="74" t="s">
        <v>1454</v>
      </c>
      <c r="J395" s="74" t="s">
        <v>3107</v>
      </c>
      <c r="K395" s="74" t="s">
        <v>974</v>
      </c>
      <c r="L395" s="74" t="s">
        <v>12</v>
      </c>
      <c r="M395" s="75" t="s">
        <v>2906</v>
      </c>
      <c r="N395" s="74" t="s">
        <v>864</v>
      </c>
      <c r="O395" s="70" t="s">
        <v>3137</v>
      </c>
      <c r="P395" s="74" t="s">
        <v>865</v>
      </c>
      <c r="Q395" s="70" t="s">
        <v>1714</v>
      </c>
      <c r="R395" s="75" t="s">
        <v>3158</v>
      </c>
      <c r="S395" s="74" t="s">
        <v>4598</v>
      </c>
      <c r="T395" s="74" t="s">
        <v>4599</v>
      </c>
      <c r="U395" t="s">
        <v>3134</v>
      </c>
      <c r="V395" s="76" t="s">
        <v>4600</v>
      </c>
      <c r="W395" s="77">
        <v>3</v>
      </c>
    </row>
    <row r="396" spans="1:23" ht="15" customHeight="1">
      <c r="A396" s="71">
        <v>395</v>
      </c>
      <c r="B396" s="72">
        <v>6340</v>
      </c>
      <c r="C396" s="71">
        <v>70429</v>
      </c>
      <c r="D396" s="73">
        <v>70429</v>
      </c>
      <c r="E396" s="74" t="s">
        <v>4601</v>
      </c>
      <c r="F396" s="74" t="s">
        <v>653</v>
      </c>
      <c r="G396" s="74" t="s">
        <v>3128</v>
      </c>
      <c r="H396" s="74" t="s">
        <v>1715</v>
      </c>
      <c r="I396" s="74" t="s">
        <v>1125</v>
      </c>
      <c r="J396" s="74" t="s">
        <v>644</v>
      </c>
      <c r="K396" s="74" t="s">
        <v>643</v>
      </c>
      <c r="L396" s="74" t="s">
        <v>12</v>
      </c>
      <c r="M396" s="75" t="s">
        <v>2906</v>
      </c>
      <c r="N396" s="74" t="s">
        <v>864</v>
      </c>
      <c r="O396" s="70" t="s">
        <v>3137</v>
      </c>
      <c r="P396" s="74" t="s">
        <v>865</v>
      </c>
      <c r="Q396" s="70" t="s">
        <v>1716</v>
      </c>
      <c r="R396" s="75" t="s">
        <v>3158</v>
      </c>
      <c r="S396" s="74" t="s">
        <v>4602</v>
      </c>
      <c r="T396" s="74" t="s">
        <v>4603</v>
      </c>
      <c r="U396" s="86" t="s">
        <v>3150</v>
      </c>
      <c r="V396" s="76" t="s">
        <v>4604</v>
      </c>
      <c r="W396" s="77">
        <v>4</v>
      </c>
    </row>
    <row r="397" spans="1:23" ht="15" customHeight="1">
      <c r="A397" s="71">
        <v>396</v>
      </c>
      <c r="B397" s="72">
        <v>6032</v>
      </c>
      <c r="C397" s="71">
        <v>68432</v>
      </c>
      <c r="D397" s="73">
        <v>68432</v>
      </c>
      <c r="E397" s="74" t="s">
        <v>4605</v>
      </c>
      <c r="F397" s="74" t="s">
        <v>166</v>
      </c>
      <c r="G397" s="74" t="s">
        <v>3128</v>
      </c>
      <c r="H397" s="74" t="s">
        <v>1717</v>
      </c>
      <c r="I397" s="74" t="s">
        <v>979</v>
      </c>
      <c r="J397" s="74" t="s">
        <v>3320</v>
      </c>
      <c r="K397" s="74" t="s">
        <v>1141</v>
      </c>
      <c r="L397" s="74" t="s">
        <v>863</v>
      </c>
      <c r="M397" s="75" t="s">
        <v>2907</v>
      </c>
      <c r="N397" s="74" t="s">
        <v>879</v>
      </c>
      <c r="O397" s="70" t="s">
        <v>3153</v>
      </c>
      <c r="P397" s="74" t="s">
        <v>3130</v>
      </c>
      <c r="Q397" s="70" t="s">
        <v>1718</v>
      </c>
      <c r="R397" s="75" t="s">
        <v>3138</v>
      </c>
      <c r="S397" s="74" t="s">
        <v>4606</v>
      </c>
      <c r="T397" s="74" t="s">
        <v>4607</v>
      </c>
      <c r="U397" t="s">
        <v>3134</v>
      </c>
      <c r="V397" s="76" t="s">
        <v>4608</v>
      </c>
      <c r="W397" s="77">
        <v>4</v>
      </c>
    </row>
    <row r="398" spans="1:23" ht="15" customHeight="1">
      <c r="A398" s="71">
        <v>397</v>
      </c>
      <c r="B398" s="72">
        <v>1634</v>
      </c>
      <c r="C398" s="71">
        <v>8436</v>
      </c>
      <c r="D398" s="73">
        <v>8436</v>
      </c>
      <c r="E398" s="74" t="s">
        <v>4609</v>
      </c>
      <c r="F398" s="74" t="s">
        <v>27</v>
      </c>
      <c r="G398" s="74" t="s">
        <v>3128</v>
      </c>
      <c r="H398" s="74" t="s">
        <v>1719</v>
      </c>
      <c r="I398" s="74" t="s">
        <v>1026</v>
      </c>
      <c r="J398" s="74" t="s">
        <v>13</v>
      </c>
      <c r="K398" s="74" t="s">
        <v>1027</v>
      </c>
      <c r="L398" s="74" t="s">
        <v>12</v>
      </c>
      <c r="M398" s="75" t="s">
        <v>2906</v>
      </c>
      <c r="N398" s="74" t="s">
        <v>864</v>
      </c>
      <c r="O398" s="70" t="s">
        <v>3137</v>
      </c>
      <c r="P398" s="74" t="s">
        <v>865</v>
      </c>
      <c r="Q398" s="70" t="s">
        <v>1720</v>
      </c>
      <c r="R398" s="75" t="s">
        <v>3158</v>
      </c>
      <c r="S398" s="74" t="s">
        <v>4610</v>
      </c>
      <c r="T398" s="74" t="s">
        <v>4611</v>
      </c>
      <c r="U398" t="s">
        <v>3150</v>
      </c>
      <c r="V398" s="76"/>
      <c r="W398" s="77">
        <v>5</v>
      </c>
    </row>
    <row r="399" spans="1:23" ht="15" customHeight="1">
      <c r="A399" s="71">
        <v>398</v>
      </c>
      <c r="B399" s="72">
        <v>3620</v>
      </c>
      <c r="C399" s="71">
        <v>44560</v>
      </c>
      <c r="D399" s="73">
        <v>44560</v>
      </c>
      <c r="E399" s="74" t="s">
        <v>4612</v>
      </c>
      <c r="F399" s="74" t="s">
        <v>1721</v>
      </c>
      <c r="G399" s="74" t="s">
        <v>3128</v>
      </c>
      <c r="H399" s="74" t="s">
        <v>1722</v>
      </c>
      <c r="I399" s="74" t="s">
        <v>1454</v>
      </c>
      <c r="J399" s="74" t="s">
        <v>3107</v>
      </c>
      <c r="K399" s="74" t="s">
        <v>974</v>
      </c>
      <c r="L399" s="74" t="s">
        <v>12</v>
      </c>
      <c r="M399" s="75" t="s">
        <v>2906</v>
      </c>
      <c r="N399" s="74" t="s">
        <v>864</v>
      </c>
      <c r="O399" s="70" t="s">
        <v>3137</v>
      </c>
      <c r="P399" s="74" t="s">
        <v>865</v>
      </c>
      <c r="Q399" s="70" t="s">
        <v>1723</v>
      </c>
      <c r="R399" s="75" t="s">
        <v>3158</v>
      </c>
      <c r="S399" s="74" t="s">
        <v>4613</v>
      </c>
      <c r="T399" s="74" t="s">
        <v>4614</v>
      </c>
      <c r="U399" t="s">
        <v>3134</v>
      </c>
      <c r="V399" s="76" t="s">
        <v>4615</v>
      </c>
      <c r="W399" s="77">
        <v>5</v>
      </c>
    </row>
    <row r="400" spans="1:23" ht="15" customHeight="1">
      <c r="A400" s="71">
        <v>399</v>
      </c>
      <c r="B400" s="72">
        <v>2420</v>
      </c>
      <c r="C400" s="71">
        <v>20443</v>
      </c>
      <c r="D400" s="73">
        <v>20443</v>
      </c>
      <c r="E400" s="74" t="s">
        <v>4616</v>
      </c>
      <c r="F400" s="74" t="s">
        <v>1721</v>
      </c>
      <c r="G400" s="74" t="s">
        <v>3128</v>
      </c>
      <c r="H400" s="74" t="s">
        <v>1722</v>
      </c>
      <c r="I400" s="74" t="s">
        <v>893</v>
      </c>
      <c r="J400" s="74" t="s">
        <v>3107</v>
      </c>
      <c r="K400" s="74" t="s">
        <v>1012</v>
      </c>
      <c r="L400" s="74" t="s">
        <v>12</v>
      </c>
      <c r="M400" s="75" t="s">
        <v>2906</v>
      </c>
      <c r="N400" s="74" t="s">
        <v>864</v>
      </c>
      <c r="O400" s="70" t="s">
        <v>3137</v>
      </c>
      <c r="P400" s="74" t="s">
        <v>865</v>
      </c>
      <c r="Q400" s="70" t="s">
        <v>1724</v>
      </c>
      <c r="R400" s="75" t="s">
        <v>3158</v>
      </c>
      <c r="S400" s="74" t="s">
        <v>4617</v>
      </c>
      <c r="T400" s="74" t="s">
        <v>4618</v>
      </c>
      <c r="U400" t="s">
        <v>3150</v>
      </c>
      <c r="V400" s="76"/>
      <c r="W400" s="77">
        <v>5</v>
      </c>
    </row>
    <row r="401" spans="1:23" ht="15" customHeight="1">
      <c r="A401" s="71">
        <v>400</v>
      </c>
      <c r="B401" s="72">
        <v>8615</v>
      </c>
      <c r="C401" s="71">
        <v>85139</v>
      </c>
      <c r="D401" s="73">
        <v>85139</v>
      </c>
      <c r="E401" s="74" t="s">
        <v>4619</v>
      </c>
      <c r="F401" s="74" t="s">
        <v>829</v>
      </c>
      <c r="G401" s="74" t="s">
        <v>3128</v>
      </c>
      <c r="H401" s="74" t="s">
        <v>1725</v>
      </c>
      <c r="I401" s="74" t="s">
        <v>899</v>
      </c>
      <c r="J401" s="74" t="s">
        <v>671</v>
      </c>
      <c r="K401" s="74" t="s">
        <v>900</v>
      </c>
      <c r="L401" s="74" t="s">
        <v>670</v>
      </c>
      <c r="M401" s="75" t="s">
        <v>2906</v>
      </c>
      <c r="N401" s="74" t="s">
        <v>864</v>
      </c>
      <c r="O401" s="70" t="s">
        <v>3137</v>
      </c>
      <c r="P401" s="74" t="s">
        <v>865</v>
      </c>
      <c r="Q401" s="70" t="s">
        <v>1726</v>
      </c>
      <c r="R401" s="75" t="s">
        <v>3143</v>
      </c>
      <c r="S401" s="74" t="s">
        <v>4620</v>
      </c>
      <c r="T401" s="74" t="s">
        <v>4621</v>
      </c>
      <c r="U401" t="s">
        <v>3134</v>
      </c>
      <c r="V401" s="76" t="s">
        <v>4622</v>
      </c>
      <c r="W401" s="77">
        <v>3</v>
      </c>
    </row>
    <row r="402" spans="1:23" ht="15" customHeight="1">
      <c r="A402" s="71">
        <v>401</v>
      </c>
      <c r="B402" s="72">
        <v>1803</v>
      </c>
      <c r="C402" s="71">
        <v>17001</v>
      </c>
      <c r="D402" s="73">
        <v>17001</v>
      </c>
      <c r="E402" s="74" t="s">
        <v>4623</v>
      </c>
      <c r="F402" s="74" t="s">
        <v>341</v>
      </c>
      <c r="G402" s="74" t="s">
        <v>3128</v>
      </c>
      <c r="H402" s="74" t="s">
        <v>1727</v>
      </c>
      <c r="I402" s="74" t="s">
        <v>896</v>
      </c>
      <c r="J402" s="74" t="s">
        <v>3177</v>
      </c>
      <c r="K402" s="74" t="s">
        <v>421</v>
      </c>
      <c r="L402" s="74" t="s">
        <v>340</v>
      </c>
      <c r="M402" s="75" t="s">
        <v>2906</v>
      </c>
      <c r="N402" s="74" t="s">
        <v>864</v>
      </c>
      <c r="O402" s="70" t="s">
        <v>3137</v>
      </c>
      <c r="P402" s="74" t="s">
        <v>865</v>
      </c>
      <c r="Q402" s="70" t="s">
        <v>1728</v>
      </c>
      <c r="R402" s="75" t="s">
        <v>3178</v>
      </c>
      <c r="S402" s="74" t="s">
        <v>3577</v>
      </c>
      <c r="T402" s="74" t="s">
        <v>4624</v>
      </c>
      <c r="U402" t="s">
        <v>3134</v>
      </c>
      <c r="V402" s="76"/>
      <c r="W402" s="77">
        <v>2</v>
      </c>
    </row>
    <row r="403" spans="1:23" ht="15" customHeight="1">
      <c r="A403" s="71">
        <v>402</v>
      </c>
      <c r="B403" s="72">
        <v>3147</v>
      </c>
      <c r="C403" s="71">
        <v>25436</v>
      </c>
      <c r="D403" s="73">
        <v>25436</v>
      </c>
      <c r="E403" s="74" t="s">
        <v>4625</v>
      </c>
      <c r="F403" s="74" t="s">
        <v>90</v>
      </c>
      <c r="G403" s="74" t="s">
        <v>3128</v>
      </c>
      <c r="H403" s="74" t="s">
        <v>1729</v>
      </c>
      <c r="I403" s="74" t="s">
        <v>889</v>
      </c>
      <c r="J403" s="74" t="s">
        <v>3167</v>
      </c>
      <c r="K403" s="74" t="s">
        <v>1206</v>
      </c>
      <c r="L403" s="74" t="s">
        <v>3</v>
      </c>
      <c r="M403" s="75" t="s">
        <v>2909</v>
      </c>
      <c r="N403" s="74" t="s">
        <v>864</v>
      </c>
      <c r="O403" s="70" t="s">
        <v>3248</v>
      </c>
      <c r="P403" s="74" t="s">
        <v>865</v>
      </c>
      <c r="Q403" s="70" t="s">
        <v>1730</v>
      </c>
      <c r="R403" s="75" t="s">
        <v>3168</v>
      </c>
      <c r="S403" s="74" t="s">
        <v>4626</v>
      </c>
      <c r="T403" s="74" t="s">
        <v>4627</v>
      </c>
      <c r="U403" t="s">
        <v>3150</v>
      </c>
      <c r="V403" s="76" t="s">
        <v>4628</v>
      </c>
      <c r="W403" s="77">
        <v>4</v>
      </c>
    </row>
    <row r="404" spans="1:23" ht="15" customHeight="1">
      <c r="A404" s="71">
        <v>403</v>
      </c>
      <c r="B404" s="72">
        <v>4543</v>
      </c>
      <c r="C404" s="71">
        <v>50325</v>
      </c>
      <c r="D404" s="73">
        <v>50325</v>
      </c>
      <c r="E404" s="74" t="s">
        <v>4629</v>
      </c>
      <c r="F404" s="74" t="s">
        <v>812</v>
      </c>
      <c r="G404" s="74" t="s">
        <v>3128</v>
      </c>
      <c r="H404" s="74" t="s">
        <v>1731</v>
      </c>
      <c r="I404" s="74" t="s">
        <v>868</v>
      </c>
      <c r="J404" s="74" t="s">
        <v>800</v>
      </c>
      <c r="K404" s="74" t="s">
        <v>1352</v>
      </c>
      <c r="L404" s="74" t="s">
        <v>3</v>
      </c>
      <c r="M404" s="75" t="s">
        <v>2909</v>
      </c>
      <c r="N404" s="74" t="s">
        <v>864</v>
      </c>
      <c r="O404" s="70" t="s">
        <v>3248</v>
      </c>
      <c r="P404" s="74" t="s">
        <v>865</v>
      </c>
      <c r="Q404" s="70" t="s">
        <v>1732</v>
      </c>
      <c r="R404" s="75" t="s">
        <v>3143</v>
      </c>
      <c r="S404" s="74" t="s">
        <v>4630</v>
      </c>
      <c r="T404" s="74" t="s">
        <v>4631</v>
      </c>
      <c r="U404" t="s">
        <v>3150</v>
      </c>
      <c r="V404" s="76"/>
      <c r="W404" s="77">
        <v>5</v>
      </c>
    </row>
    <row r="405" spans="1:23" ht="15" customHeight="1">
      <c r="A405" s="71">
        <v>404</v>
      </c>
      <c r="B405" s="72">
        <v>1218</v>
      </c>
      <c r="C405" s="71">
        <v>13442</v>
      </c>
      <c r="D405" s="73">
        <v>13442</v>
      </c>
      <c r="E405" s="74" t="s">
        <v>4632</v>
      </c>
      <c r="F405" s="74" t="s">
        <v>28</v>
      </c>
      <c r="G405" s="74" t="s">
        <v>3128</v>
      </c>
      <c r="H405" s="74" t="s">
        <v>1733</v>
      </c>
      <c r="I405" s="74" t="s">
        <v>882</v>
      </c>
      <c r="J405" s="74" t="s">
        <v>644</v>
      </c>
      <c r="K405" s="74" t="s">
        <v>883</v>
      </c>
      <c r="L405" s="74" t="s">
        <v>12</v>
      </c>
      <c r="M405" s="75" t="s">
        <v>2906</v>
      </c>
      <c r="N405" s="74" t="s">
        <v>864</v>
      </c>
      <c r="O405" s="70" t="s">
        <v>3137</v>
      </c>
      <c r="P405" s="74" t="s">
        <v>865</v>
      </c>
      <c r="Q405" s="70" t="s">
        <v>1734</v>
      </c>
      <c r="R405" s="75" t="s">
        <v>3158</v>
      </c>
      <c r="S405" s="74" t="s">
        <v>4633</v>
      </c>
      <c r="T405" s="74" t="s">
        <v>4634</v>
      </c>
      <c r="U405" s="86" t="s">
        <v>3150</v>
      </c>
      <c r="V405" s="76" t="s">
        <v>4635</v>
      </c>
      <c r="W405" s="77">
        <v>4</v>
      </c>
    </row>
    <row r="406" spans="1:23" ht="15" customHeight="1">
      <c r="A406" s="71">
        <v>405</v>
      </c>
      <c r="B406" s="72">
        <v>1383</v>
      </c>
      <c r="C406" s="71">
        <v>5440</v>
      </c>
      <c r="D406" s="73">
        <v>5440</v>
      </c>
      <c r="E406" s="74" t="s">
        <v>4636</v>
      </c>
      <c r="F406" s="74" t="s">
        <v>454</v>
      </c>
      <c r="G406" s="74" t="s">
        <v>3128</v>
      </c>
      <c r="H406" s="74" t="s">
        <v>1735</v>
      </c>
      <c r="I406" s="74" t="s">
        <v>856</v>
      </c>
      <c r="J406" s="74" t="s">
        <v>406</v>
      </c>
      <c r="K406" s="74" t="s">
        <v>857</v>
      </c>
      <c r="L406" s="74" t="s">
        <v>405</v>
      </c>
      <c r="M406" s="75" t="s">
        <v>2909</v>
      </c>
      <c r="N406" s="74" t="s">
        <v>864</v>
      </c>
      <c r="O406" s="70" t="s">
        <v>3248</v>
      </c>
      <c r="P406" s="74" t="s">
        <v>865</v>
      </c>
      <c r="Q406" s="70" t="s">
        <v>1736</v>
      </c>
      <c r="R406" s="75" t="s">
        <v>3131</v>
      </c>
      <c r="S406" s="74" t="s">
        <v>4637</v>
      </c>
      <c r="T406" s="74" t="s">
        <v>4638</v>
      </c>
      <c r="U406" t="s">
        <v>3134</v>
      </c>
      <c r="V406" s="76" t="s">
        <v>4639</v>
      </c>
      <c r="W406" s="77">
        <v>3</v>
      </c>
    </row>
    <row r="407" spans="1:23" ht="15" customHeight="1">
      <c r="A407" s="71">
        <v>406</v>
      </c>
      <c r="B407" s="72">
        <v>6608</v>
      </c>
      <c r="C407" s="71">
        <v>73443</v>
      </c>
      <c r="D407" s="73">
        <v>73443</v>
      </c>
      <c r="E407" s="74" t="s">
        <v>4640</v>
      </c>
      <c r="F407" s="74" t="s">
        <v>1737</v>
      </c>
      <c r="G407" s="74" t="s">
        <v>3128</v>
      </c>
      <c r="H407" s="74" t="s">
        <v>1738</v>
      </c>
      <c r="I407" s="74" t="s">
        <v>922</v>
      </c>
      <c r="J407" s="74" t="s">
        <v>297</v>
      </c>
      <c r="K407" s="74" t="s">
        <v>932</v>
      </c>
      <c r="L407" s="74" t="s">
        <v>282</v>
      </c>
      <c r="M407" s="75" t="s">
        <v>2906</v>
      </c>
      <c r="N407" s="74" t="s">
        <v>864</v>
      </c>
      <c r="O407" s="70" t="s">
        <v>3137</v>
      </c>
      <c r="P407" s="74" t="s">
        <v>865</v>
      </c>
      <c r="Q407" s="70" t="s">
        <v>1739</v>
      </c>
      <c r="R407" s="75" t="s">
        <v>3143</v>
      </c>
      <c r="S407" s="74" t="s">
        <v>4641</v>
      </c>
      <c r="T407" s="74" t="s">
        <v>4642</v>
      </c>
      <c r="U407" t="s">
        <v>3134</v>
      </c>
      <c r="V407" s="76"/>
      <c r="W407" s="77">
        <v>5</v>
      </c>
    </row>
    <row r="408" spans="1:23" ht="15" customHeight="1">
      <c r="A408" s="71">
        <v>407</v>
      </c>
      <c r="B408" s="72">
        <v>1832</v>
      </c>
      <c r="C408" s="71">
        <v>17442</v>
      </c>
      <c r="D408" s="73">
        <v>17442</v>
      </c>
      <c r="E408" s="74" t="s">
        <v>4643</v>
      </c>
      <c r="F408" s="74" t="s">
        <v>368</v>
      </c>
      <c r="G408" s="74" t="s">
        <v>3128</v>
      </c>
      <c r="H408" s="74" t="s">
        <v>1740</v>
      </c>
      <c r="I408" s="74" t="s">
        <v>896</v>
      </c>
      <c r="J408" s="74" t="s">
        <v>3177</v>
      </c>
      <c r="K408" s="74" t="s">
        <v>381</v>
      </c>
      <c r="L408" s="74" t="s">
        <v>340</v>
      </c>
      <c r="M408" s="75" t="s">
        <v>2905</v>
      </c>
      <c r="N408" s="74" t="s">
        <v>858</v>
      </c>
      <c r="O408" s="70" t="s">
        <v>3129</v>
      </c>
      <c r="P408" s="74" t="s">
        <v>3130</v>
      </c>
      <c r="Q408" s="70" t="s">
        <v>1741</v>
      </c>
      <c r="R408" s="75" t="s">
        <v>3178</v>
      </c>
      <c r="S408" s="74">
        <v>8598120</v>
      </c>
      <c r="T408" s="74" t="s">
        <v>4644</v>
      </c>
      <c r="U408" t="s">
        <v>3150</v>
      </c>
      <c r="V408" s="76" t="s">
        <v>4645</v>
      </c>
      <c r="W408" s="77">
        <v>5</v>
      </c>
    </row>
    <row r="409" spans="1:23" ht="15" customHeight="1">
      <c r="A409" s="71">
        <v>408</v>
      </c>
      <c r="B409" s="72">
        <v>1833</v>
      </c>
      <c r="C409" s="71">
        <v>17444</v>
      </c>
      <c r="D409" s="73">
        <v>17444</v>
      </c>
      <c r="E409" s="74" t="s">
        <v>4646</v>
      </c>
      <c r="F409" s="74" t="s">
        <v>369</v>
      </c>
      <c r="G409" s="74" t="s">
        <v>3128</v>
      </c>
      <c r="H409" s="74" t="s">
        <v>1742</v>
      </c>
      <c r="I409" s="74" t="s">
        <v>896</v>
      </c>
      <c r="J409" s="74" t="s">
        <v>3177</v>
      </c>
      <c r="K409" s="74" t="s">
        <v>421</v>
      </c>
      <c r="L409" s="74" t="s">
        <v>340</v>
      </c>
      <c r="M409" s="75" t="s">
        <v>2905</v>
      </c>
      <c r="N409" s="74" t="s">
        <v>858</v>
      </c>
      <c r="O409" s="70" t="s">
        <v>3428</v>
      </c>
      <c r="P409" s="74" t="s">
        <v>3130</v>
      </c>
      <c r="Q409" s="70" t="s">
        <v>1743</v>
      </c>
      <c r="R409" s="75" t="s">
        <v>3178</v>
      </c>
      <c r="S409" s="74" t="s">
        <v>4647</v>
      </c>
      <c r="T409" s="74" t="s">
        <v>4648</v>
      </c>
      <c r="U409" t="s">
        <v>3150</v>
      </c>
      <c r="V409" s="76"/>
      <c r="W409" s="77">
        <v>4</v>
      </c>
    </row>
    <row r="410" spans="1:23" ht="15" customHeight="1">
      <c r="A410" s="71">
        <v>409</v>
      </c>
      <c r="B410" s="72">
        <v>1834</v>
      </c>
      <c r="C410" s="71">
        <v>17446</v>
      </c>
      <c r="D410" s="73">
        <v>17446</v>
      </c>
      <c r="E410" s="74" t="s">
        <v>4649</v>
      </c>
      <c r="F410" s="74" t="s">
        <v>370</v>
      </c>
      <c r="G410" s="74" t="s">
        <v>3128</v>
      </c>
      <c r="H410" s="74" t="s">
        <v>1744</v>
      </c>
      <c r="I410" s="74" t="s">
        <v>896</v>
      </c>
      <c r="J410" s="74" t="s">
        <v>3177</v>
      </c>
      <c r="K410" s="74" t="s">
        <v>421</v>
      </c>
      <c r="L410" s="74" t="s">
        <v>340</v>
      </c>
      <c r="M410" s="75" t="s">
        <v>2905</v>
      </c>
      <c r="N410" s="74" t="s">
        <v>858</v>
      </c>
      <c r="O410" s="70" t="s">
        <v>3129</v>
      </c>
      <c r="P410" s="74" t="s">
        <v>3130</v>
      </c>
      <c r="Q410" s="70" t="s">
        <v>1745</v>
      </c>
      <c r="R410" s="75" t="s">
        <v>3178</v>
      </c>
      <c r="S410" s="74">
        <v>8498564</v>
      </c>
      <c r="T410" s="74" t="s">
        <v>4650</v>
      </c>
      <c r="U410" t="s">
        <v>3150</v>
      </c>
      <c r="V410" s="76"/>
      <c r="W410" s="77">
        <v>5</v>
      </c>
    </row>
    <row r="411" spans="1:23" ht="15" customHeight="1">
      <c r="A411" s="71">
        <v>410</v>
      </c>
      <c r="B411" s="72">
        <v>6064</v>
      </c>
      <c r="C411" s="71">
        <v>68444</v>
      </c>
      <c r="D411" s="73">
        <v>68444</v>
      </c>
      <c r="E411" s="74" t="s">
        <v>4651</v>
      </c>
      <c r="F411" s="74" t="s">
        <v>167</v>
      </c>
      <c r="G411" s="74" t="s">
        <v>3128</v>
      </c>
      <c r="H411" s="74" t="s">
        <v>1746</v>
      </c>
      <c r="I411" s="74" t="s">
        <v>979</v>
      </c>
      <c r="J411" s="74" t="s">
        <v>137</v>
      </c>
      <c r="K411" s="74" t="s">
        <v>1069</v>
      </c>
      <c r="L411" s="74" t="s">
        <v>863</v>
      </c>
      <c r="M411" s="75" t="s">
        <v>2906</v>
      </c>
      <c r="N411" s="74" t="s">
        <v>864</v>
      </c>
      <c r="O411" s="70" t="s">
        <v>3137</v>
      </c>
      <c r="P411" s="74" t="s">
        <v>865</v>
      </c>
      <c r="Q411" s="70" t="s">
        <v>1747</v>
      </c>
      <c r="R411" s="75" t="s">
        <v>3138</v>
      </c>
      <c r="S411" s="74" t="s">
        <v>4652</v>
      </c>
      <c r="T411" s="74" t="s">
        <v>4653</v>
      </c>
      <c r="U411" t="s">
        <v>3150</v>
      </c>
      <c r="V411" s="76"/>
      <c r="W411" s="77">
        <v>4</v>
      </c>
    </row>
    <row r="412" spans="1:23" ht="15" customHeight="1">
      <c r="A412" s="71">
        <v>411</v>
      </c>
      <c r="B412" s="72">
        <v>1331</v>
      </c>
      <c r="C412" s="71">
        <v>5001</v>
      </c>
      <c r="D412" s="73">
        <v>5001</v>
      </c>
      <c r="E412" s="74" t="s">
        <v>4654</v>
      </c>
      <c r="F412" s="74" t="s">
        <v>455</v>
      </c>
      <c r="G412" s="74" t="s">
        <v>3128</v>
      </c>
      <c r="H412" s="74" t="s">
        <v>1241</v>
      </c>
      <c r="I412" s="74" t="s">
        <v>856</v>
      </c>
      <c r="J412" s="74" t="s">
        <v>406</v>
      </c>
      <c r="K412" s="74" t="s">
        <v>1063</v>
      </c>
      <c r="L412" s="74" t="s">
        <v>405</v>
      </c>
      <c r="M412" s="75" t="s">
        <v>2906</v>
      </c>
      <c r="N412" s="74" t="s">
        <v>864</v>
      </c>
      <c r="O412" s="70" t="s">
        <v>3137</v>
      </c>
      <c r="P412" s="74" t="s">
        <v>865</v>
      </c>
      <c r="Q412" s="70" t="s">
        <v>1748</v>
      </c>
      <c r="R412" s="75" t="s">
        <v>3131</v>
      </c>
      <c r="S412" s="74" t="s">
        <v>4655</v>
      </c>
      <c r="T412" s="74" t="s">
        <v>4656</v>
      </c>
      <c r="U412" t="s">
        <v>3134</v>
      </c>
      <c r="V412" s="76" t="s">
        <v>4657</v>
      </c>
      <c r="W412" s="77">
        <v>2</v>
      </c>
    </row>
    <row r="413" spans="1:23" ht="15" customHeight="1">
      <c r="A413" s="71">
        <v>412</v>
      </c>
      <c r="B413" s="72">
        <v>1307</v>
      </c>
      <c r="C413" s="71">
        <v>5001</v>
      </c>
      <c r="D413" s="73">
        <v>5001</v>
      </c>
      <c r="E413" s="74" t="s">
        <v>4658</v>
      </c>
      <c r="F413" s="74" t="s">
        <v>1749</v>
      </c>
      <c r="G413" s="74" t="s">
        <v>3128</v>
      </c>
      <c r="H413" s="74" t="s">
        <v>1241</v>
      </c>
      <c r="I413" s="74" t="s">
        <v>856</v>
      </c>
      <c r="J413" s="74" t="s">
        <v>406</v>
      </c>
      <c r="K413" s="74" t="s">
        <v>1063</v>
      </c>
      <c r="L413" s="74" t="s">
        <v>405</v>
      </c>
      <c r="M413" s="75" t="s">
        <v>2906</v>
      </c>
      <c r="N413" s="74" t="s">
        <v>864</v>
      </c>
      <c r="O413" s="70" t="s">
        <v>3137</v>
      </c>
      <c r="P413" s="74" t="s">
        <v>865</v>
      </c>
      <c r="Q413" s="70" t="s">
        <v>1750</v>
      </c>
      <c r="R413" s="75" t="s">
        <v>3131</v>
      </c>
      <c r="S413" s="74" t="s">
        <v>4659</v>
      </c>
      <c r="T413" s="74" t="s">
        <v>4660</v>
      </c>
      <c r="U413" t="s">
        <v>3134</v>
      </c>
      <c r="V413" s="76" t="s">
        <v>4661</v>
      </c>
      <c r="W413" s="77">
        <v>3</v>
      </c>
    </row>
    <row r="414" spans="1:23" ht="15" customHeight="1">
      <c r="A414" s="71">
        <v>413</v>
      </c>
      <c r="B414" s="72">
        <v>1303</v>
      </c>
      <c r="C414" s="71">
        <v>5001</v>
      </c>
      <c r="D414" s="73">
        <v>5001</v>
      </c>
      <c r="E414" s="74" t="s">
        <v>4662</v>
      </c>
      <c r="F414" s="74" t="s">
        <v>1751</v>
      </c>
      <c r="G414" s="74" t="s">
        <v>3128</v>
      </c>
      <c r="H414" s="74" t="s">
        <v>1241</v>
      </c>
      <c r="I414" s="74" t="s">
        <v>856</v>
      </c>
      <c r="J414" s="74" t="s">
        <v>406</v>
      </c>
      <c r="K414" s="74" t="s">
        <v>1063</v>
      </c>
      <c r="L414" s="74" t="s">
        <v>405</v>
      </c>
      <c r="M414" s="75" t="s">
        <v>2906</v>
      </c>
      <c r="N414" s="74" t="s">
        <v>864</v>
      </c>
      <c r="O414" s="70" t="s">
        <v>3137</v>
      </c>
      <c r="P414" s="74" t="s">
        <v>865</v>
      </c>
      <c r="Q414" s="70" t="s">
        <v>1752</v>
      </c>
      <c r="R414" s="75" t="s">
        <v>3131</v>
      </c>
      <c r="S414" s="74" t="s">
        <v>4663</v>
      </c>
      <c r="T414" s="74" t="s">
        <v>4664</v>
      </c>
      <c r="U414" t="s">
        <v>3134</v>
      </c>
      <c r="V414" s="76" t="s">
        <v>4665</v>
      </c>
      <c r="W414" s="77">
        <v>1</v>
      </c>
    </row>
    <row r="415" spans="1:23" ht="15" customHeight="1">
      <c r="A415" s="71">
        <v>414</v>
      </c>
      <c r="B415" s="72">
        <v>3148</v>
      </c>
      <c r="C415" s="71">
        <v>25438</v>
      </c>
      <c r="D415" s="73">
        <v>25438</v>
      </c>
      <c r="E415" s="74" t="s">
        <v>4666</v>
      </c>
      <c r="F415" s="74" t="s">
        <v>813</v>
      </c>
      <c r="G415" s="74" t="s">
        <v>3128</v>
      </c>
      <c r="H415" s="74" t="s">
        <v>1753</v>
      </c>
      <c r="I415" s="74" t="s">
        <v>889</v>
      </c>
      <c r="J415" s="74" t="s">
        <v>800</v>
      </c>
      <c r="K415" s="74" t="s">
        <v>869</v>
      </c>
      <c r="L415" s="74" t="s">
        <v>3</v>
      </c>
      <c r="M415" s="75" t="s">
        <v>2906</v>
      </c>
      <c r="N415" s="74" t="s">
        <v>864</v>
      </c>
      <c r="O415" s="70" t="s">
        <v>3137</v>
      </c>
      <c r="P415" s="74" t="s">
        <v>865</v>
      </c>
      <c r="Q415" s="70" t="s">
        <v>1754</v>
      </c>
      <c r="R415" s="75" t="s">
        <v>3143</v>
      </c>
      <c r="S415" s="74" t="s">
        <v>4667</v>
      </c>
      <c r="T415" s="74" t="s">
        <v>4668</v>
      </c>
      <c r="U415" t="s">
        <v>3150</v>
      </c>
      <c r="V415" s="76" t="s">
        <v>4669</v>
      </c>
      <c r="W415" s="77">
        <v>4</v>
      </c>
    </row>
    <row r="416" spans="1:23" ht="15" customHeight="1">
      <c r="A416" s="71">
        <v>415</v>
      </c>
      <c r="B416" s="72">
        <v>2116</v>
      </c>
      <c r="C416" s="71">
        <v>19450</v>
      </c>
      <c r="D416" s="73">
        <v>19450</v>
      </c>
      <c r="E416" s="74" t="s">
        <v>4670</v>
      </c>
      <c r="F416" s="74" t="s">
        <v>634</v>
      </c>
      <c r="G416" s="74" t="s">
        <v>3128</v>
      </c>
      <c r="H416" s="74" t="s">
        <v>1755</v>
      </c>
      <c r="I416" s="74" t="s">
        <v>918</v>
      </c>
      <c r="J416" s="74" t="s">
        <v>627</v>
      </c>
      <c r="K416" s="74" t="s">
        <v>919</v>
      </c>
      <c r="L416" s="74" t="s">
        <v>220</v>
      </c>
      <c r="M416" s="75" t="s">
        <v>2905</v>
      </c>
      <c r="N416" s="74" t="s">
        <v>858</v>
      </c>
      <c r="O416" s="70" t="s">
        <v>3129</v>
      </c>
      <c r="P416" s="74" t="s">
        <v>3130</v>
      </c>
      <c r="Q416" s="70" t="s">
        <v>1756</v>
      </c>
      <c r="R416" s="75" t="s">
        <v>3194</v>
      </c>
      <c r="S416" s="74" t="s">
        <v>4671</v>
      </c>
      <c r="T416" s="74" t="s">
        <v>4672</v>
      </c>
      <c r="U416" t="s">
        <v>3134</v>
      </c>
      <c r="V416" s="76" t="s">
        <v>4673</v>
      </c>
      <c r="W416" s="77">
        <v>2</v>
      </c>
    </row>
    <row r="417" spans="1:23" ht="15" customHeight="1">
      <c r="A417" s="71">
        <v>416</v>
      </c>
      <c r="B417" s="72">
        <v>4521</v>
      </c>
      <c r="C417" s="71">
        <v>50330</v>
      </c>
      <c r="D417" s="73">
        <v>50330</v>
      </c>
      <c r="E417" s="74" t="s">
        <v>4674</v>
      </c>
      <c r="F417" s="74" t="s">
        <v>814</v>
      </c>
      <c r="G417" s="74" t="s">
        <v>3128</v>
      </c>
      <c r="H417" s="74" t="s">
        <v>1757</v>
      </c>
      <c r="I417" s="74" t="s">
        <v>868</v>
      </c>
      <c r="J417" s="74" t="s">
        <v>800</v>
      </c>
      <c r="K417" s="74" t="s">
        <v>1397</v>
      </c>
      <c r="L417" s="74" t="s">
        <v>3</v>
      </c>
      <c r="M417" s="75" t="s">
        <v>2906</v>
      </c>
      <c r="N417" s="74" t="s">
        <v>864</v>
      </c>
      <c r="O417" s="70" t="s">
        <v>3137</v>
      </c>
      <c r="P417" s="74" t="s">
        <v>865</v>
      </c>
      <c r="Q417" s="70" t="s">
        <v>1758</v>
      </c>
      <c r="R417" s="75" t="s">
        <v>3143</v>
      </c>
      <c r="S417" s="74" t="s">
        <v>4675</v>
      </c>
      <c r="T417" s="74"/>
      <c r="U417" t="s">
        <v>3150</v>
      </c>
      <c r="V417" s="76" t="s">
        <v>4676</v>
      </c>
      <c r="W417" s="77">
        <v>4</v>
      </c>
    </row>
    <row r="418" spans="1:23" ht="15" customHeight="1">
      <c r="A418" s="71">
        <v>417</v>
      </c>
      <c r="B418" s="72">
        <v>7545</v>
      </c>
      <c r="C418" s="71">
        <v>18460</v>
      </c>
      <c r="D418" s="73">
        <v>18460</v>
      </c>
      <c r="E418" s="74" t="s">
        <v>4677</v>
      </c>
      <c r="F418" s="74" t="s">
        <v>291</v>
      </c>
      <c r="G418" s="74" t="s">
        <v>3128</v>
      </c>
      <c r="H418" s="74" t="s">
        <v>1759</v>
      </c>
      <c r="I418" s="74" t="s">
        <v>906</v>
      </c>
      <c r="J418" s="74" t="s">
        <v>551</v>
      </c>
      <c r="K418" s="74" t="s">
        <v>907</v>
      </c>
      <c r="L418" s="74" t="s">
        <v>282</v>
      </c>
      <c r="M418" s="75" t="s">
        <v>2906</v>
      </c>
      <c r="N418" s="74" t="s">
        <v>864</v>
      </c>
      <c r="O418" s="70" t="s">
        <v>3137</v>
      </c>
      <c r="P418" s="74" t="s">
        <v>865</v>
      </c>
      <c r="Q418" s="70" t="s">
        <v>1760</v>
      </c>
      <c r="R418" s="75" t="s">
        <v>3143</v>
      </c>
      <c r="S418" s="74" t="s">
        <v>4678</v>
      </c>
      <c r="T418" s="74" t="s">
        <v>4679</v>
      </c>
      <c r="U418" t="s">
        <v>3150</v>
      </c>
      <c r="V418" s="76" t="s">
        <v>4680</v>
      </c>
      <c r="W418" s="77">
        <v>4</v>
      </c>
    </row>
    <row r="419" spans="1:23" ht="15" customHeight="1">
      <c r="A419" s="71">
        <v>418</v>
      </c>
      <c r="B419" s="72">
        <v>8315</v>
      </c>
      <c r="C419" s="71">
        <v>95200</v>
      </c>
      <c r="D419" s="73">
        <v>95200</v>
      </c>
      <c r="E419" s="74" t="s">
        <v>4681</v>
      </c>
      <c r="F419" s="74" t="s">
        <v>705</v>
      </c>
      <c r="G419" s="74" t="s">
        <v>3128</v>
      </c>
      <c r="H419" s="74" t="s">
        <v>1761</v>
      </c>
      <c r="I419" s="74" t="s">
        <v>1762</v>
      </c>
      <c r="J419" s="74" t="s">
        <v>800</v>
      </c>
      <c r="K419" s="74" t="s">
        <v>1352</v>
      </c>
      <c r="L419" s="74" t="s">
        <v>3</v>
      </c>
      <c r="M419" s="75" t="s">
        <v>2909</v>
      </c>
      <c r="N419" s="74" t="s">
        <v>864</v>
      </c>
      <c r="O419" s="70" t="s">
        <v>3248</v>
      </c>
      <c r="P419" s="74" t="s">
        <v>865</v>
      </c>
      <c r="Q419" s="70" t="s">
        <v>1763</v>
      </c>
      <c r="R419" s="75"/>
      <c r="S419" s="74" t="s">
        <v>4682</v>
      </c>
      <c r="T419" s="74" t="s">
        <v>4683</v>
      </c>
      <c r="U419" t="s">
        <v>3150</v>
      </c>
      <c r="V419" s="76"/>
      <c r="W419" s="77">
        <v>5</v>
      </c>
    </row>
    <row r="420" spans="1:23" ht="15" customHeight="1">
      <c r="A420" s="71">
        <v>419</v>
      </c>
      <c r="B420" s="72">
        <v>1550</v>
      </c>
      <c r="C420" s="71">
        <v>15455</v>
      </c>
      <c r="D420" s="73">
        <v>15455</v>
      </c>
      <c r="E420" s="74" t="s">
        <v>4684</v>
      </c>
      <c r="F420" s="74" t="s">
        <v>705</v>
      </c>
      <c r="G420" s="74" t="s">
        <v>3128</v>
      </c>
      <c r="H420" s="74" t="s">
        <v>1761</v>
      </c>
      <c r="I420" s="74" t="s">
        <v>969</v>
      </c>
      <c r="J420" s="74" t="s">
        <v>671</v>
      </c>
      <c r="K420" s="74" t="s">
        <v>1176</v>
      </c>
      <c r="L420" s="74" t="s">
        <v>670</v>
      </c>
      <c r="M420" s="75" t="s">
        <v>2906</v>
      </c>
      <c r="N420" s="74" t="s">
        <v>864</v>
      </c>
      <c r="O420" s="70" t="s">
        <v>3137</v>
      </c>
      <c r="P420" s="74" t="s">
        <v>865</v>
      </c>
      <c r="Q420" s="70" t="s">
        <v>1764</v>
      </c>
      <c r="R420" s="75" t="s">
        <v>3143</v>
      </c>
      <c r="S420" s="74" t="s">
        <v>4685</v>
      </c>
      <c r="T420" s="74"/>
      <c r="U420" t="s">
        <v>3134</v>
      </c>
      <c r="V420" s="76" t="s">
        <v>4686</v>
      </c>
      <c r="W420" s="77">
        <v>3</v>
      </c>
    </row>
    <row r="421" spans="1:23" ht="15" customHeight="1">
      <c r="A421" s="71">
        <v>420</v>
      </c>
      <c r="B421" s="72">
        <v>2112</v>
      </c>
      <c r="C421" s="71">
        <v>19455</v>
      </c>
      <c r="D421" s="73">
        <v>19455</v>
      </c>
      <c r="E421" s="74" t="s">
        <v>4687</v>
      </c>
      <c r="F421" s="74" t="s">
        <v>239</v>
      </c>
      <c r="G421" s="74" t="s">
        <v>3128</v>
      </c>
      <c r="H421" s="74" t="s">
        <v>1765</v>
      </c>
      <c r="I421" s="74" t="s">
        <v>918</v>
      </c>
      <c r="J421" s="74" t="s">
        <v>221</v>
      </c>
      <c r="K421" s="74" t="s">
        <v>1075</v>
      </c>
      <c r="L421" s="74" t="s">
        <v>220</v>
      </c>
      <c r="M421" s="75" t="s">
        <v>2906</v>
      </c>
      <c r="N421" s="74" t="s">
        <v>864</v>
      </c>
      <c r="O421" s="70" t="s">
        <v>3137</v>
      </c>
      <c r="P421" s="74" t="s">
        <v>865</v>
      </c>
      <c r="Q421" s="70" t="s">
        <v>1766</v>
      </c>
      <c r="R421" s="75" t="s">
        <v>3194</v>
      </c>
      <c r="S421" s="74" t="s">
        <v>4688</v>
      </c>
      <c r="T421" s="74" t="s">
        <v>4689</v>
      </c>
      <c r="U421" t="s">
        <v>3134</v>
      </c>
      <c r="V421" s="76"/>
      <c r="W421" s="77">
        <v>5</v>
      </c>
    </row>
    <row r="422" spans="1:23" ht="15" customHeight="1">
      <c r="A422" s="71">
        <v>421</v>
      </c>
      <c r="B422" s="72">
        <v>5750</v>
      </c>
      <c r="C422" s="71">
        <v>66456</v>
      </c>
      <c r="D422" s="73">
        <v>66456</v>
      </c>
      <c r="E422" s="74" t="s">
        <v>4690</v>
      </c>
      <c r="F422" s="74" t="s">
        <v>371</v>
      </c>
      <c r="G422" s="74" t="s">
        <v>3128</v>
      </c>
      <c r="H422" s="74" t="s">
        <v>1767</v>
      </c>
      <c r="I422" s="74" t="s">
        <v>964</v>
      </c>
      <c r="J422" s="74" t="s">
        <v>3177</v>
      </c>
      <c r="K422" s="74" t="s">
        <v>381</v>
      </c>
      <c r="L422" s="74" t="s">
        <v>340</v>
      </c>
      <c r="M422" s="75" t="s">
        <v>2905</v>
      </c>
      <c r="N422" s="74" t="s">
        <v>858</v>
      </c>
      <c r="O422" s="74" t="s">
        <v>3428</v>
      </c>
      <c r="P422" s="74" t="s">
        <v>3130</v>
      </c>
      <c r="Q422" s="70" t="s">
        <v>1768</v>
      </c>
      <c r="R422" s="75" t="s">
        <v>3178</v>
      </c>
      <c r="S422" s="74">
        <v>3526333</v>
      </c>
      <c r="T422" s="74" t="s">
        <v>4691</v>
      </c>
      <c r="U422" t="s">
        <v>3150</v>
      </c>
      <c r="V422" s="76"/>
      <c r="W422" s="77">
        <v>5</v>
      </c>
    </row>
    <row r="423" spans="1:23" ht="15" customHeight="1">
      <c r="A423" s="71">
        <v>422</v>
      </c>
      <c r="B423" s="72">
        <v>8420</v>
      </c>
      <c r="C423" s="71">
        <v>97001</v>
      </c>
      <c r="D423" s="73">
        <v>97001</v>
      </c>
      <c r="E423" s="74" t="s">
        <v>4692</v>
      </c>
      <c r="F423" s="74" t="s">
        <v>91</v>
      </c>
      <c r="G423" s="74" t="s">
        <v>3128</v>
      </c>
      <c r="H423" s="74" t="s">
        <v>1769</v>
      </c>
      <c r="I423" s="74" t="s">
        <v>1770</v>
      </c>
      <c r="J423" s="74" t="s">
        <v>800</v>
      </c>
      <c r="K423" s="74" t="s">
        <v>1352</v>
      </c>
      <c r="L423" s="74" t="s">
        <v>3</v>
      </c>
      <c r="M423" s="75" t="s">
        <v>2909</v>
      </c>
      <c r="N423" s="74" t="s">
        <v>864</v>
      </c>
      <c r="O423" s="70" t="s">
        <v>3248</v>
      </c>
      <c r="P423" s="74" t="s">
        <v>865</v>
      </c>
      <c r="Q423" s="70" t="s">
        <v>1771</v>
      </c>
      <c r="R423" s="75" t="s">
        <v>3143</v>
      </c>
      <c r="S423" s="74" t="s">
        <v>4693</v>
      </c>
      <c r="T423" s="74" t="s">
        <v>4694</v>
      </c>
      <c r="U423" t="s">
        <v>3134</v>
      </c>
      <c r="V423" s="76" t="s">
        <v>4695</v>
      </c>
      <c r="W423" s="77">
        <v>5</v>
      </c>
    </row>
    <row r="424" spans="1:23" ht="15" customHeight="1">
      <c r="A424" s="71">
        <v>423</v>
      </c>
      <c r="B424" s="72">
        <v>7903</v>
      </c>
      <c r="C424" s="71">
        <v>86001</v>
      </c>
      <c r="D424" s="73">
        <v>86001</v>
      </c>
      <c r="E424" s="74" t="s">
        <v>4696</v>
      </c>
      <c r="F424" s="74" t="s">
        <v>515</v>
      </c>
      <c r="G424" s="74" t="s">
        <v>3128</v>
      </c>
      <c r="H424" s="74" t="s">
        <v>1772</v>
      </c>
      <c r="I424" s="74" t="s">
        <v>1628</v>
      </c>
      <c r="J424" s="74" t="s">
        <v>551</v>
      </c>
      <c r="K424" s="74" t="s">
        <v>1629</v>
      </c>
      <c r="L424" s="74" t="s">
        <v>282</v>
      </c>
      <c r="M424" s="75" t="s">
        <v>2906</v>
      </c>
      <c r="N424" s="74" t="s">
        <v>864</v>
      </c>
      <c r="O424" s="70" t="s">
        <v>3137</v>
      </c>
      <c r="P424" s="74" t="s">
        <v>865</v>
      </c>
      <c r="Q424" s="70" t="s">
        <v>1773</v>
      </c>
      <c r="R424" s="75" t="s">
        <v>3143</v>
      </c>
      <c r="S424" s="74" t="s">
        <v>4697</v>
      </c>
      <c r="T424" s="74" t="s">
        <v>4698</v>
      </c>
      <c r="U424" t="s">
        <v>3134</v>
      </c>
      <c r="V424" s="76" t="s">
        <v>4699</v>
      </c>
      <c r="W424" s="77">
        <v>2</v>
      </c>
    </row>
    <row r="425" spans="1:23" ht="15" customHeight="1">
      <c r="A425" s="71">
        <v>424</v>
      </c>
      <c r="B425" s="72">
        <v>6065</v>
      </c>
      <c r="C425" s="71">
        <v>68464</v>
      </c>
      <c r="D425" s="73">
        <v>68464</v>
      </c>
      <c r="E425" s="74" t="s">
        <v>4700</v>
      </c>
      <c r="F425" s="74" t="s">
        <v>168</v>
      </c>
      <c r="G425" s="74" t="s">
        <v>3128</v>
      </c>
      <c r="H425" s="74" t="s">
        <v>1774</v>
      </c>
      <c r="I425" s="74" t="s">
        <v>979</v>
      </c>
      <c r="J425" s="74" t="s">
        <v>137</v>
      </c>
      <c r="K425" s="74" t="s">
        <v>980</v>
      </c>
      <c r="L425" s="74" t="s">
        <v>863</v>
      </c>
      <c r="M425" s="75" t="s">
        <v>2906</v>
      </c>
      <c r="N425" s="74" t="s">
        <v>864</v>
      </c>
      <c r="O425" s="70" t="s">
        <v>3137</v>
      </c>
      <c r="P425" s="74" t="s">
        <v>865</v>
      </c>
      <c r="Q425" s="70" t="s">
        <v>1775</v>
      </c>
      <c r="R425" s="75" t="s">
        <v>3138</v>
      </c>
      <c r="S425" s="74" t="s">
        <v>4701</v>
      </c>
      <c r="T425" s="74" t="s">
        <v>4702</v>
      </c>
      <c r="U425" t="s">
        <v>3150</v>
      </c>
      <c r="V425" s="76" t="s">
        <v>4703</v>
      </c>
      <c r="W425" s="77">
        <v>4</v>
      </c>
    </row>
    <row r="426" spans="1:23" ht="15" customHeight="1">
      <c r="A426" s="71">
        <v>425</v>
      </c>
      <c r="B426" s="72">
        <v>6066</v>
      </c>
      <c r="C426" s="71">
        <v>68468</v>
      </c>
      <c r="D426" s="73">
        <v>68468</v>
      </c>
      <c r="E426" s="74" t="s">
        <v>4704</v>
      </c>
      <c r="F426" s="74" t="s">
        <v>169</v>
      </c>
      <c r="G426" s="74" t="s">
        <v>3128</v>
      </c>
      <c r="H426" s="74" t="s">
        <v>1776</v>
      </c>
      <c r="I426" s="74" t="s">
        <v>979</v>
      </c>
      <c r="J426" s="74" t="s">
        <v>137</v>
      </c>
      <c r="K426" s="74" t="s">
        <v>1069</v>
      </c>
      <c r="L426" s="74" t="s">
        <v>863</v>
      </c>
      <c r="M426" s="75" t="s">
        <v>2920</v>
      </c>
      <c r="N426" s="74" t="s">
        <v>1059</v>
      </c>
      <c r="O426" s="70" t="s">
        <v>3428</v>
      </c>
      <c r="P426" s="74" t="s">
        <v>1060</v>
      </c>
      <c r="Q426" s="70" t="s">
        <v>1777</v>
      </c>
      <c r="R426" s="75" t="s">
        <v>3138</v>
      </c>
      <c r="S426" s="74" t="s">
        <v>4705</v>
      </c>
      <c r="T426" s="74" t="s">
        <v>4706</v>
      </c>
      <c r="U426" t="s">
        <v>3150</v>
      </c>
      <c r="V426" s="76" t="s">
        <v>4707</v>
      </c>
      <c r="W426" s="77">
        <v>5</v>
      </c>
    </row>
    <row r="427" spans="1:23" ht="15" customHeight="1">
      <c r="A427" s="71">
        <v>426</v>
      </c>
      <c r="B427" s="72">
        <v>2750</v>
      </c>
      <c r="C427" s="71">
        <v>23464</v>
      </c>
      <c r="D427" s="73">
        <v>23464</v>
      </c>
      <c r="E427" s="74" t="s">
        <v>4708</v>
      </c>
      <c r="F427" s="74" t="s">
        <v>531</v>
      </c>
      <c r="G427" s="74" t="s">
        <v>3128</v>
      </c>
      <c r="H427" s="74" t="s">
        <v>1778</v>
      </c>
      <c r="I427" s="74" t="s">
        <v>1017</v>
      </c>
      <c r="J427" s="74" t="s">
        <v>523</v>
      </c>
      <c r="K427" s="74" t="s">
        <v>996</v>
      </c>
      <c r="L427" s="74" t="s">
        <v>405</v>
      </c>
      <c r="M427" s="75" t="s">
        <v>2906</v>
      </c>
      <c r="N427" s="74" t="s">
        <v>864</v>
      </c>
      <c r="O427" s="70" t="s">
        <v>3137</v>
      </c>
      <c r="P427" s="74" t="s">
        <v>865</v>
      </c>
      <c r="Q427" s="70" t="s">
        <v>1779</v>
      </c>
      <c r="R427" s="75" t="s">
        <v>3131</v>
      </c>
      <c r="S427" s="74" t="s">
        <v>4709</v>
      </c>
      <c r="T427" s="74" t="s">
        <v>4710</v>
      </c>
      <c r="U427" t="s">
        <v>3150</v>
      </c>
      <c r="V427" s="76"/>
      <c r="W427" s="77">
        <v>5</v>
      </c>
    </row>
    <row r="428" spans="1:23" ht="15" customHeight="1">
      <c r="A428" s="71">
        <v>427</v>
      </c>
      <c r="B428" s="72">
        <v>1243</v>
      </c>
      <c r="C428" s="71">
        <v>13468</v>
      </c>
      <c r="D428" s="73">
        <v>13468</v>
      </c>
      <c r="E428" s="74" t="s">
        <v>4711</v>
      </c>
      <c r="F428" s="74" t="s">
        <v>654</v>
      </c>
      <c r="G428" s="74" t="s">
        <v>3128</v>
      </c>
      <c r="H428" s="74" t="s">
        <v>1780</v>
      </c>
      <c r="I428" s="74" t="s">
        <v>882</v>
      </c>
      <c r="J428" s="74" t="s">
        <v>644</v>
      </c>
      <c r="K428" s="74" t="s">
        <v>883</v>
      </c>
      <c r="L428" s="74" t="s">
        <v>12</v>
      </c>
      <c r="M428" s="75" t="s">
        <v>2906</v>
      </c>
      <c r="N428" s="74" t="s">
        <v>864</v>
      </c>
      <c r="O428" s="70" t="s">
        <v>3137</v>
      </c>
      <c r="P428" s="74" t="s">
        <v>865</v>
      </c>
      <c r="Q428" s="70" t="s">
        <v>1781</v>
      </c>
      <c r="R428" s="75" t="s">
        <v>3158</v>
      </c>
      <c r="S428" s="74" t="s">
        <v>4712</v>
      </c>
      <c r="T428" s="74" t="s">
        <v>4713</v>
      </c>
      <c r="U428" t="s">
        <v>3134</v>
      </c>
      <c r="V428" s="76"/>
      <c r="W428" s="77">
        <v>4</v>
      </c>
    </row>
    <row r="429" spans="1:23" ht="15" customHeight="1">
      <c r="A429" s="71">
        <v>428</v>
      </c>
      <c r="B429" s="72">
        <v>1551</v>
      </c>
      <c r="C429" s="71">
        <v>15469</v>
      </c>
      <c r="D429" s="73">
        <v>15469</v>
      </c>
      <c r="E429" s="74" t="s">
        <v>4714</v>
      </c>
      <c r="F429" s="74" t="s">
        <v>706</v>
      </c>
      <c r="G429" s="74" t="s">
        <v>3128</v>
      </c>
      <c r="H429" s="74" t="s">
        <v>1782</v>
      </c>
      <c r="I429" s="74" t="s">
        <v>969</v>
      </c>
      <c r="J429" s="74" t="s">
        <v>671</v>
      </c>
      <c r="K429" s="74" t="s">
        <v>1035</v>
      </c>
      <c r="L429" s="74" t="s">
        <v>670</v>
      </c>
      <c r="M429" s="75" t="s">
        <v>2906</v>
      </c>
      <c r="N429" s="74" t="s">
        <v>864</v>
      </c>
      <c r="O429" s="70" t="s">
        <v>3137</v>
      </c>
      <c r="P429" s="74" t="s">
        <v>865</v>
      </c>
      <c r="Q429" s="70" t="s">
        <v>1783</v>
      </c>
      <c r="R429" s="75" t="s">
        <v>3143</v>
      </c>
      <c r="S429" s="74" t="s">
        <v>4715</v>
      </c>
      <c r="T429" s="74" t="s">
        <v>4716</v>
      </c>
      <c r="U429" t="s">
        <v>3134</v>
      </c>
      <c r="V429" s="76" t="s">
        <v>4717</v>
      </c>
      <c r="W429" s="77">
        <v>3</v>
      </c>
    </row>
    <row r="430" spans="1:23" ht="15" customHeight="1">
      <c r="A430" s="71">
        <v>429</v>
      </c>
      <c r="B430" s="72">
        <v>1438</v>
      </c>
      <c r="C430" s="71">
        <v>5467</v>
      </c>
      <c r="D430" s="73">
        <v>5467</v>
      </c>
      <c r="E430" s="74" t="s">
        <v>4718</v>
      </c>
      <c r="F430" s="74" t="s">
        <v>456</v>
      </c>
      <c r="G430" s="74" t="s">
        <v>3128</v>
      </c>
      <c r="H430" s="74" t="s">
        <v>1784</v>
      </c>
      <c r="I430" s="74" t="s">
        <v>856</v>
      </c>
      <c r="J430" s="74" t="s">
        <v>406</v>
      </c>
      <c r="K430" s="74" t="s">
        <v>929</v>
      </c>
      <c r="L430" s="74" t="s">
        <v>405</v>
      </c>
      <c r="M430" s="75" t="s">
        <v>2905</v>
      </c>
      <c r="N430" s="74" t="s">
        <v>858</v>
      </c>
      <c r="O430" s="70" t="s">
        <v>3129</v>
      </c>
      <c r="P430" s="74" t="s">
        <v>3130</v>
      </c>
      <c r="Q430" s="70" t="s">
        <v>1785</v>
      </c>
      <c r="R430" s="75" t="s">
        <v>3131</v>
      </c>
      <c r="S430" s="74" t="s">
        <v>4719</v>
      </c>
      <c r="T430" s="74" t="s">
        <v>4720</v>
      </c>
      <c r="U430" t="s">
        <v>3150</v>
      </c>
      <c r="V430" s="76" t="s">
        <v>4721</v>
      </c>
      <c r="W430" s="77">
        <v>5</v>
      </c>
    </row>
    <row r="431" spans="1:23" ht="15" customHeight="1">
      <c r="A431" s="71">
        <v>430</v>
      </c>
      <c r="B431" s="72">
        <v>2752</v>
      </c>
      <c r="C431" s="71">
        <v>23466</v>
      </c>
      <c r="D431" s="73">
        <v>23466</v>
      </c>
      <c r="E431" s="74" t="s">
        <v>4722</v>
      </c>
      <c r="F431" s="74" t="s">
        <v>532</v>
      </c>
      <c r="G431" s="74" t="s">
        <v>3128</v>
      </c>
      <c r="H431" s="74" t="s">
        <v>1786</v>
      </c>
      <c r="I431" s="74" t="s">
        <v>1017</v>
      </c>
      <c r="J431" s="74" t="s">
        <v>523</v>
      </c>
      <c r="K431" s="74" t="s">
        <v>1018</v>
      </c>
      <c r="L431" s="74" t="s">
        <v>405</v>
      </c>
      <c r="M431" s="75" t="s">
        <v>2906</v>
      </c>
      <c r="N431" s="74" t="s">
        <v>864</v>
      </c>
      <c r="O431" s="70" t="s">
        <v>3137</v>
      </c>
      <c r="P431" s="74" t="s">
        <v>865</v>
      </c>
      <c r="Q431" s="70" t="s">
        <v>1787</v>
      </c>
      <c r="R431" s="75" t="s">
        <v>3131</v>
      </c>
      <c r="S431" s="74" t="s">
        <v>4723</v>
      </c>
      <c r="T431" s="74" t="s">
        <v>4724</v>
      </c>
      <c r="U431" t="s">
        <v>3134</v>
      </c>
      <c r="V431" s="76" t="s">
        <v>4725</v>
      </c>
      <c r="W431" s="77">
        <v>2</v>
      </c>
    </row>
    <row r="432" spans="1:23" ht="15" customHeight="1">
      <c r="A432" s="71">
        <v>431</v>
      </c>
      <c r="B432" s="72">
        <v>2703</v>
      </c>
      <c r="C432" s="71">
        <v>23001</v>
      </c>
      <c r="D432" s="73">
        <v>23001</v>
      </c>
      <c r="E432" s="74" t="s">
        <v>4726</v>
      </c>
      <c r="F432" s="74" t="s">
        <v>523</v>
      </c>
      <c r="G432" s="74" t="s">
        <v>3128</v>
      </c>
      <c r="H432" s="74" t="s">
        <v>1788</v>
      </c>
      <c r="I432" s="74" t="s">
        <v>1017</v>
      </c>
      <c r="J432" s="74" t="s">
        <v>523</v>
      </c>
      <c r="K432" s="74" t="s">
        <v>996</v>
      </c>
      <c r="L432" s="74" t="s">
        <v>405</v>
      </c>
      <c r="M432" s="75" t="s">
        <v>2906</v>
      </c>
      <c r="N432" s="74" t="s">
        <v>864</v>
      </c>
      <c r="O432" s="70" t="s">
        <v>3137</v>
      </c>
      <c r="P432" s="74" t="s">
        <v>865</v>
      </c>
      <c r="Q432" s="70" t="s">
        <v>1789</v>
      </c>
      <c r="R432" s="75" t="s">
        <v>3131</v>
      </c>
      <c r="S432" s="74" t="s">
        <v>4727</v>
      </c>
      <c r="T432" s="74" t="s">
        <v>4728</v>
      </c>
      <c r="U432" t="s">
        <v>3134</v>
      </c>
      <c r="V432" s="76" t="s">
        <v>4729</v>
      </c>
      <c r="W432" s="77">
        <v>2</v>
      </c>
    </row>
    <row r="433" spans="1:23" ht="15" customHeight="1">
      <c r="A433" s="71">
        <v>432</v>
      </c>
      <c r="B433" s="72">
        <v>8620</v>
      </c>
      <c r="C433" s="71">
        <v>85162</v>
      </c>
      <c r="D433" s="73">
        <v>85162</v>
      </c>
      <c r="E433" s="74" t="s">
        <v>4730</v>
      </c>
      <c r="F433" s="74" t="s">
        <v>830</v>
      </c>
      <c r="G433" s="74" t="s">
        <v>3128</v>
      </c>
      <c r="H433" s="74" t="s">
        <v>1790</v>
      </c>
      <c r="I433" s="74" t="s">
        <v>899</v>
      </c>
      <c r="J433" s="74" t="s">
        <v>671</v>
      </c>
      <c r="K433" s="74" t="s">
        <v>900</v>
      </c>
      <c r="L433" s="74" t="s">
        <v>670</v>
      </c>
      <c r="M433" s="75" t="s">
        <v>2906</v>
      </c>
      <c r="N433" s="74" t="s">
        <v>864</v>
      </c>
      <c r="O433" s="70" t="s">
        <v>3137</v>
      </c>
      <c r="P433" s="74" t="s">
        <v>865</v>
      </c>
      <c r="Q433" s="70" t="s">
        <v>1791</v>
      </c>
      <c r="R433" s="75" t="s">
        <v>3143</v>
      </c>
      <c r="S433" s="74" t="s">
        <v>4731</v>
      </c>
      <c r="T433" s="74" t="s">
        <v>4732</v>
      </c>
      <c r="U433" t="s">
        <v>3134</v>
      </c>
      <c r="V433" s="76" t="s">
        <v>4733</v>
      </c>
      <c r="W433" s="77">
        <v>4</v>
      </c>
    </row>
    <row r="434" spans="1:23" ht="15" customHeight="1">
      <c r="A434" s="71">
        <v>433</v>
      </c>
      <c r="B434" s="72">
        <v>2754</v>
      </c>
      <c r="C434" s="71">
        <v>23500</v>
      </c>
      <c r="D434" s="73">
        <v>23500</v>
      </c>
      <c r="E434" s="74" t="s">
        <v>4734</v>
      </c>
      <c r="F434" s="74" t="s">
        <v>533</v>
      </c>
      <c r="G434" s="74" t="s">
        <v>3128</v>
      </c>
      <c r="H434" s="74" t="s">
        <v>1792</v>
      </c>
      <c r="I434" s="74" t="s">
        <v>1017</v>
      </c>
      <c r="J434" s="74" t="s">
        <v>523</v>
      </c>
      <c r="K434" s="74" t="s">
        <v>996</v>
      </c>
      <c r="L434" s="74" t="s">
        <v>405</v>
      </c>
      <c r="M434" s="75" t="s">
        <v>2906</v>
      </c>
      <c r="N434" s="74" t="s">
        <v>864</v>
      </c>
      <c r="O434" s="70" t="s">
        <v>3137</v>
      </c>
      <c r="P434" s="74" t="s">
        <v>865</v>
      </c>
      <c r="Q434" s="70" t="s">
        <v>1793</v>
      </c>
      <c r="R434" s="75" t="s">
        <v>3131</v>
      </c>
      <c r="S434" s="74" t="s">
        <v>4735</v>
      </c>
      <c r="T434" s="74" t="s">
        <v>4736</v>
      </c>
      <c r="U434" t="s">
        <v>3134</v>
      </c>
      <c r="V434" s="76" t="s">
        <v>4737</v>
      </c>
      <c r="W434" s="77">
        <v>5</v>
      </c>
    </row>
    <row r="435" spans="1:23" ht="15" customHeight="1">
      <c r="A435" s="71">
        <v>434</v>
      </c>
      <c r="B435" s="72">
        <v>2106</v>
      </c>
      <c r="C435" s="71">
        <v>19473</v>
      </c>
      <c r="D435" s="73">
        <v>19473</v>
      </c>
      <c r="E435" s="74" t="s">
        <v>4738</v>
      </c>
      <c r="F435" s="74" t="s">
        <v>170</v>
      </c>
      <c r="G435" s="74" t="s">
        <v>3128</v>
      </c>
      <c r="H435" s="74" t="s">
        <v>1794</v>
      </c>
      <c r="I435" s="74" t="s">
        <v>918</v>
      </c>
      <c r="J435" s="74" t="s">
        <v>627</v>
      </c>
      <c r="K435" s="74" t="s">
        <v>1128</v>
      </c>
      <c r="L435" s="74" t="s">
        <v>220</v>
      </c>
      <c r="M435" s="75" t="s">
        <v>2905</v>
      </c>
      <c r="N435" s="74" t="s">
        <v>858</v>
      </c>
      <c r="O435" s="70" t="s">
        <v>3129</v>
      </c>
      <c r="P435" s="74" t="s">
        <v>3130</v>
      </c>
      <c r="Q435" s="70" t="s">
        <v>1795</v>
      </c>
      <c r="R435" s="75" t="s">
        <v>3194</v>
      </c>
      <c r="S435" s="74" t="s">
        <v>4739</v>
      </c>
      <c r="T435" s="74" t="s">
        <v>4740</v>
      </c>
      <c r="U435" t="s">
        <v>3150</v>
      </c>
      <c r="V435" s="76" t="s">
        <v>4741</v>
      </c>
      <c r="W435" s="77">
        <v>2</v>
      </c>
    </row>
    <row r="436" spans="1:23" ht="15" customHeight="1">
      <c r="A436" s="71">
        <v>435</v>
      </c>
      <c r="B436" s="72">
        <v>1244</v>
      </c>
      <c r="C436" s="71">
        <v>13473</v>
      </c>
      <c r="D436" s="73">
        <v>13473</v>
      </c>
      <c r="E436" s="74" t="s">
        <v>4742</v>
      </c>
      <c r="F436" s="74" t="s">
        <v>170</v>
      </c>
      <c r="G436" s="74" t="s">
        <v>3128</v>
      </c>
      <c r="H436" s="74" t="s">
        <v>1794</v>
      </c>
      <c r="I436" s="74" t="s">
        <v>882</v>
      </c>
      <c r="J436" s="74" t="s">
        <v>137</v>
      </c>
      <c r="K436" s="74" t="s">
        <v>862</v>
      </c>
      <c r="L436" s="74" t="s">
        <v>863</v>
      </c>
      <c r="M436" s="75" t="s">
        <v>2906</v>
      </c>
      <c r="N436" s="74" t="s">
        <v>864</v>
      </c>
      <c r="O436" s="70" t="s">
        <v>3137</v>
      </c>
      <c r="P436" s="74" t="s">
        <v>865</v>
      </c>
      <c r="Q436" s="70" t="s">
        <v>1796</v>
      </c>
      <c r="R436" s="75" t="s">
        <v>3158</v>
      </c>
      <c r="S436" s="74" t="s">
        <v>4743</v>
      </c>
      <c r="T436" s="74" t="s">
        <v>4744</v>
      </c>
      <c r="U436" t="s">
        <v>3150</v>
      </c>
      <c r="V436" s="76"/>
      <c r="W436" s="77">
        <v>4</v>
      </c>
    </row>
    <row r="437" spans="1:23" ht="15" customHeight="1">
      <c r="A437" s="71">
        <v>436</v>
      </c>
      <c r="B437" s="72">
        <v>6618</v>
      </c>
      <c r="C437" s="71">
        <v>73461</v>
      </c>
      <c r="D437" s="73">
        <v>73461</v>
      </c>
      <c r="E437" s="74" t="s">
        <v>4745</v>
      </c>
      <c r="F437" s="74" t="s">
        <v>320</v>
      </c>
      <c r="G437" s="74" t="s">
        <v>3128</v>
      </c>
      <c r="H437" s="74" t="s">
        <v>1797</v>
      </c>
      <c r="I437" s="74" t="s">
        <v>922</v>
      </c>
      <c r="J437" s="74" t="s">
        <v>297</v>
      </c>
      <c r="K437" s="74" t="s">
        <v>932</v>
      </c>
      <c r="L437" s="74" t="s">
        <v>282</v>
      </c>
      <c r="M437" s="75" t="s">
        <v>2905</v>
      </c>
      <c r="N437" s="74" t="s">
        <v>879</v>
      </c>
      <c r="O437" s="70" t="s">
        <v>3153</v>
      </c>
      <c r="P437" s="74" t="s">
        <v>3130</v>
      </c>
      <c r="Q437" s="70" t="s">
        <v>1798</v>
      </c>
      <c r="R437" s="75" t="s">
        <v>3143</v>
      </c>
      <c r="S437" s="74" t="s">
        <v>4746</v>
      </c>
      <c r="T437" s="74">
        <v>5973</v>
      </c>
      <c r="U437" t="s">
        <v>3150</v>
      </c>
      <c r="V437" s="76"/>
      <c r="W437" s="77">
        <v>4</v>
      </c>
    </row>
    <row r="438" spans="1:23" ht="15" customHeight="1">
      <c r="A438" s="71">
        <v>437</v>
      </c>
      <c r="B438" s="72">
        <v>1326</v>
      </c>
      <c r="C438" s="71">
        <v>5480</v>
      </c>
      <c r="D438" s="73">
        <v>5480</v>
      </c>
      <c r="E438" s="74" t="s">
        <v>4747</v>
      </c>
      <c r="F438" s="74" t="s">
        <v>457</v>
      </c>
      <c r="G438" s="74" t="s">
        <v>3128</v>
      </c>
      <c r="H438" s="74" t="s">
        <v>1799</v>
      </c>
      <c r="I438" s="74" t="s">
        <v>856</v>
      </c>
      <c r="J438" s="74" t="s">
        <v>406</v>
      </c>
      <c r="K438" s="74" t="s">
        <v>874</v>
      </c>
      <c r="L438" s="74" t="s">
        <v>405</v>
      </c>
      <c r="M438" s="75" t="s">
        <v>2906</v>
      </c>
      <c r="N438" s="74" t="s">
        <v>864</v>
      </c>
      <c r="O438" s="70" t="s">
        <v>3137</v>
      </c>
      <c r="P438" s="74" t="s">
        <v>865</v>
      </c>
      <c r="Q438" s="70" t="s">
        <v>1800</v>
      </c>
      <c r="R438" s="75" t="s">
        <v>3131</v>
      </c>
      <c r="S438" s="74" t="s">
        <v>4748</v>
      </c>
      <c r="T438" s="74" t="s">
        <v>4749</v>
      </c>
      <c r="U438" t="s">
        <v>3150</v>
      </c>
      <c r="V438" s="76" t="s">
        <v>4750</v>
      </c>
      <c r="W438" s="77">
        <v>4</v>
      </c>
    </row>
    <row r="439" spans="1:23" ht="15" customHeight="1">
      <c r="A439" s="71">
        <v>438</v>
      </c>
      <c r="B439" s="72">
        <v>5136</v>
      </c>
      <c r="C439" s="71">
        <v>54480</v>
      </c>
      <c r="D439" s="73">
        <v>54480</v>
      </c>
      <c r="E439" s="74" t="s">
        <v>4751</v>
      </c>
      <c r="F439" s="74" t="s">
        <v>272</v>
      </c>
      <c r="G439" s="74" t="s">
        <v>3128</v>
      </c>
      <c r="H439" s="74" t="s">
        <v>1801</v>
      </c>
      <c r="I439" s="74" t="s">
        <v>861</v>
      </c>
      <c r="J439" s="74" t="s">
        <v>3320</v>
      </c>
      <c r="K439" s="74" t="s">
        <v>1141</v>
      </c>
      <c r="L439" s="74" t="s">
        <v>863</v>
      </c>
      <c r="M439" s="75" t="s">
        <v>2906</v>
      </c>
      <c r="N439" s="74" t="s">
        <v>864</v>
      </c>
      <c r="O439" s="70" t="s">
        <v>3137</v>
      </c>
      <c r="P439" s="74" t="s">
        <v>865</v>
      </c>
      <c r="Q439" s="70" t="s">
        <v>1802</v>
      </c>
      <c r="R439" s="75" t="s">
        <v>3138</v>
      </c>
      <c r="S439" s="74" t="s">
        <v>4752</v>
      </c>
      <c r="T439" s="74" t="s">
        <v>4753</v>
      </c>
      <c r="U439" t="s">
        <v>3150</v>
      </c>
      <c r="V439" s="76" t="s">
        <v>4754</v>
      </c>
      <c r="W439" s="77">
        <v>5</v>
      </c>
    </row>
    <row r="440" spans="1:23" ht="15" customHeight="1">
      <c r="A440" s="71">
        <v>439</v>
      </c>
      <c r="B440" s="72">
        <v>1545</v>
      </c>
      <c r="C440" s="71">
        <v>15480</v>
      </c>
      <c r="D440" s="73">
        <v>15480</v>
      </c>
      <c r="E440" s="74" t="s">
        <v>4755</v>
      </c>
      <c r="F440" s="74" t="s">
        <v>707</v>
      </c>
      <c r="G440" s="74" t="s">
        <v>3128</v>
      </c>
      <c r="H440" s="74" t="s">
        <v>1803</v>
      </c>
      <c r="I440" s="74" t="s">
        <v>969</v>
      </c>
      <c r="J440" s="74" t="s">
        <v>671</v>
      </c>
      <c r="K440" s="74" t="s">
        <v>1276</v>
      </c>
      <c r="L440" s="74" t="s">
        <v>670</v>
      </c>
      <c r="M440" s="75" t="s">
        <v>2906</v>
      </c>
      <c r="N440" s="74" t="s">
        <v>864</v>
      </c>
      <c r="O440" s="70" t="s">
        <v>3137</v>
      </c>
      <c r="P440" s="74" t="s">
        <v>865</v>
      </c>
      <c r="Q440" s="70" t="s">
        <v>1804</v>
      </c>
      <c r="R440" s="75" t="s">
        <v>3143</v>
      </c>
      <c r="S440" s="74" t="s">
        <v>4756</v>
      </c>
      <c r="T440" s="74" t="s">
        <v>4757</v>
      </c>
      <c r="U440" s="86" t="s">
        <v>3150</v>
      </c>
      <c r="V440" s="76" t="s">
        <v>4758</v>
      </c>
      <c r="W440" s="77">
        <v>4</v>
      </c>
    </row>
    <row r="441" spans="1:23" ht="15" customHeight="1">
      <c r="A441" s="71">
        <v>440</v>
      </c>
      <c r="B441" s="72">
        <v>6932</v>
      </c>
      <c r="C441" s="71">
        <v>76100008</v>
      </c>
      <c r="D441" s="73">
        <v>76100</v>
      </c>
      <c r="E441" s="74" t="s">
        <v>4759</v>
      </c>
      <c r="F441" s="74" t="s">
        <v>1805</v>
      </c>
      <c r="G441" s="74" t="s">
        <v>3219</v>
      </c>
      <c r="H441" s="74" t="s">
        <v>882</v>
      </c>
      <c r="I441" s="74" t="s">
        <v>910</v>
      </c>
      <c r="J441" s="74" t="s">
        <v>3177</v>
      </c>
      <c r="K441" s="74" t="s">
        <v>911</v>
      </c>
      <c r="L441" s="74" t="s">
        <v>340</v>
      </c>
      <c r="M441" s="75" t="s">
        <v>2905</v>
      </c>
      <c r="N441" s="74" t="s">
        <v>858</v>
      </c>
      <c r="O441" s="70" t="s">
        <v>3129</v>
      </c>
      <c r="P441" s="74" t="s">
        <v>3130</v>
      </c>
      <c r="Q441" s="70" t="s">
        <v>1806</v>
      </c>
      <c r="R441" s="75" t="s">
        <v>3194</v>
      </c>
      <c r="S441" s="74">
        <v>3187119192</v>
      </c>
      <c r="T441" s="74" t="s">
        <v>4760</v>
      </c>
      <c r="U441" t="s">
        <v>3150</v>
      </c>
      <c r="V441" s="76" t="s">
        <v>4761</v>
      </c>
      <c r="W441" s="77">
        <v>5</v>
      </c>
    </row>
    <row r="442" spans="1:23" ht="15" customHeight="1">
      <c r="A442" s="71">
        <v>441</v>
      </c>
      <c r="B442" s="72">
        <v>1442</v>
      </c>
      <c r="C442" s="71">
        <v>5483</v>
      </c>
      <c r="D442" s="73">
        <v>5483</v>
      </c>
      <c r="E442" s="74" t="s">
        <v>4762</v>
      </c>
      <c r="F442" s="74" t="s">
        <v>458</v>
      </c>
      <c r="G442" s="74" t="s">
        <v>3128</v>
      </c>
      <c r="H442" s="74" t="s">
        <v>939</v>
      </c>
      <c r="I442" s="74" t="s">
        <v>856</v>
      </c>
      <c r="J442" s="74" t="s">
        <v>406</v>
      </c>
      <c r="K442" s="74" t="s">
        <v>857</v>
      </c>
      <c r="L442" s="74" t="s">
        <v>405</v>
      </c>
      <c r="M442" s="75" t="s">
        <v>2920</v>
      </c>
      <c r="N442" s="74" t="s">
        <v>1059</v>
      </c>
      <c r="O442" s="70" t="s">
        <v>3428</v>
      </c>
      <c r="P442" s="74" t="s">
        <v>1060</v>
      </c>
      <c r="Q442" s="70" t="s">
        <v>1807</v>
      </c>
      <c r="R442" s="75" t="s">
        <v>3131</v>
      </c>
      <c r="S442" s="74" t="s">
        <v>4763</v>
      </c>
      <c r="T442" s="74" t="s">
        <v>4764</v>
      </c>
      <c r="U442" t="s">
        <v>3150</v>
      </c>
      <c r="V442" s="76"/>
      <c r="W442" s="77">
        <v>4</v>
      </c>
    </row>
    <row r="443" spans="1:23" ht="15" customHeight="1">
      <c r="A443" s="71">
        <v>442</v>
      </c>
      <c r="B443" s="72">
        <v>3932</v>
      </c>
      <c r="C443" s="71">
        <v>41483</v>
      </c>
      <c r="D443" s="73">
        <v>41483</v>
      </c>
      <c r="E443" s="74" t="s">
        <v>4765</v>
      </c>
      <c r="F443" s="74" t="s">
        <v>568</v>
      </c>
      <c r="G443" s="74" t="s">
        <v>3128</v>
      </c>
      <c r="H443" s="74" t="s">
        <v>1808</v>
      </c>
      <c r="I443" s="74" t="s">
        <v>877</v>
      </c>
      <c r="J443" s="74" t="s">
        <v>551</v>
      </c>
      <c r="K443" s="74" t="s">
        <v>903</v>
      </c>
      <c r="L443" s="74" t="s">
        <v>282</v>
      </c>
      <c r="M443" s="75" t="s">
        <v>2907</v>
      </c>
      <c r="N443" s="74" t="s">
        <v>879</v>
      </c>
      <c r="O443" s="70" t="s">
        <v>3153</v>
      </c>
      <c r="P443" s="74" t="s">
        <v>3130</v>
      </c>
      <c r="Q443" s="70" t="s">
        <v>1809</v>
      </c>
      <c r="R443" s="75" t="s">
        <v>3143</v>
      </c>
      <c r="S443" s="74" t="s">
        <v>4766</v>
      </c>
      <c r="T443" s="74" t="s">
        <v>4767</v>
      </c>
      <c r="U443" t="s">
        <v>3150</v>
      </c>
      <c r="V443" s="76" t="s">
        <v>4768</v>
      </c>
      <c r="W443" s="77">
        <v>4</v>
      </c>
    </row>
    <row r="444" spans="1:23" ht="15" customHeight="1">
      <c r="A444" s="71">
        <v>443</v>
      </c>
      <c r="B444" s="72">
        <v>6619</v>
      </c>
      <c r="C444" s="71">
        <v>73483</v>
      </c>
      <c r="D444" s="73">
        <v>73483</v>
      </c>
      <c r="E444" s="74" t="s">
        <v>4769</v>
      </c>
      <c r="F444" s="74" t="s">
        <v>321</v>
      </c>
      <c r="G444" s="74" t="s">
        <v>3128</v>
      </c>
      <c r="H444" s="74" t="s">
        <v>1810</v>
      </c>
      <c r="I444" s="74" t="s">
        <v>922</v>
      </c>
      <c r="J444" s="74" t="s">
        <v>297</v>
      </c>
      <c r="K444" s="74" t="s">
        <v>923</v>
      </c>
      <c r="L444" s="74" t="s">
        <v>282</v>
      </c>
      <c r="M444" s="75" t="s">
        <v>2907</v>
      </c>
      <c r="N444" s="74" t="s">
        <v>879</v>
      </c>
      <c r="O444" s="70" t="s">
        <v>3153</v>
      </c>
      <c r="P444" s="74" t="s">
        <v>3130</v>
      </c>
      <c r="Q444" s="70" t="s">
        <v>1811</v>
      </c>
      <c r="R444" s="75" t="s">
        <v>3143</v>
      </c>
      <c r="S444" s="74" t="s">
        <v>4770</v>
      </c>
      <c r="T444" s="74" t="s">
        <v>4771</v>
      </c>
      <c r="U444" s="86" t="s">
        <v>3150</v>
      </c>
      <c r="V444" s="76" t="s">
        <v>4772</v>
      </c>
      <c r="W444" s="77">
        <v>4</v>
      </c>
    </row>
    <row r="445" spans="1:23" ht="15" customHeight="1">
      <c r="A445" s="71">
        <v>444</v>
      </c>
      <c r="B445" s="72">
        <v>1444</v>
      </c>
      <c r="C445" s="71">
        <v>5495</v>
      </c>
      <c r="D445" s="73">
        <v>5495</v>
      </c>
      <c r="E445" s="74" t="s">
        <v>4773</v>
      </c>
      <c r="F445" s="74" t="s">
        <v>459</v>
      </c>
      <c r="G445" s="74" t="s">
        <v>3128</v>
      </c>
      <c r="H445" s="74" t="s">
        <v>1812</v>
      </c>
      <c r="I445" s="74" t="s">
        <v>856</v>
      </c>
      <c r="J445" s="74" t="s">
        <v>523</v>
      </c>
      <c r="K445" s="74" t="s">
        <v>1018</v>
      </c>
      <c r="L445" s="74" t="s">
        <v>405</v>
      </c>
      <c r="M445" s="75" t="s">
        <v>2906</v>
      </c>
      <c r="N445" s="74" t="s">
        <v>864</v>
      </c>
      <c r="O445" s="70" t="s">
        <v>3137</v>
      </c>
      <c r="P445" s="74" t="s">
        <v>865</v>
      </c>
      <c r="Q445" s="70" t="s">
        <v>1813</v>
      </c>
      <c r="R445" s="75" t="s">
        <v>3131</v>
      </c>
      <c r="S445" s="74" t="s">
        <v>4774</v>
      </c>
      <c r="T445" s="74" t="s">
        <v>4775</v>
      </c>
      <c r="U445" s="86" t="s">
        <v>3150</v>
      </c>
      <c r="V445" s="76" t="s">
        <v>4776</v>
      </c>
      <c r="W445" s="77">
        <v>5</v>
      </c>
    </row>
    <row r="446" spans="1:23" ht="15" customHeight="1">
      <c r="A446" s="71">
        <v>445</v>
      </c>
      <c r="B446" s="72">
        <v>1446</v>
      </c>
      <c r="C446" s="71">
        <v>5490</v>
      </c>
      <c r="D446" s="73">
        <v>5490</v>
      </c>
      <c r="E446" s="74" t="s">
        <v>4777</v>
      </c>
      <c r="F446" s="74" t="s">
        <v>460</v>
      </c>
      <c r="G446" s="74" t="s">
        <v>3128</v>
      </c>
      <c r="H446" s="74" t="s">
        <v>1814</v>
      </c>
      <c r="I446" s="74" t="s">
        <v>856</v>
      </c>
      <c r="J446" s="74" t="s">
        <v>406</v>
      </c>
      <c r="K446" s="74" t="s">
        <v>874</v>
      </c>
      <c r="L446" s="74" t="s">
        <v>405</v>
      </c>
      <c r="M446" s="75" t="s">
        <v>2906</v>
      </c>
      <c r="N446" s="74" t="s">
        <v>864</v>
      </c>
      <c r="O446" s="70" t="s">
        <v>3137</v>
      </c>
      <c r="P446" s="74" t="s">
        <v>865</v>
      </c>
      <c r="Q446" s="70" t="s">
        <v>1815</v>
      </c>
      <c r="R446" s="75" t="s">
        <v>3131</v>
      </c>
      <c r="S446" s="74" t="s">
        <v>4778</v>
      </c>
      <c r="T446" s="74" t="s">
        <v>4779</v>
      </c>
      <c r="U446" t="s">
        <v>3134</v>
      </c>
      <c r="V446" s="76" t="s">
        <v>4780</v>
      </c>
      <c r="W446" s="77">
        <v>4</v>
      </c>
    </row>
    <row r="447" spans="1:23" ht="15" customHeight="1">
      <c r="A447" s="71">
        <v>446</v>
      </c>
      <c r="B447" s="72">
        <v>1812</v>
      </c>
      <c r="C447" s="71">
        <v>17486</v>
      </c>
      <c r="D447" s="73">
        <v>17486</v>
      </c>
      <c r="E447" s="74" t="s">
        <v>4781</v>
      </c>
      <c r="F447" s="74" t="s">
        <v>372</v>
      </c>
      <c r="G447" s="74" t="s">
        <v>3128</v>
      </c>
      <c r="H447" s="74" t="s">
        <v>1816</v>
      </c>
      <c r="I447" s="74" t="s">
        <v>896</v>
      </c>
      <c r="J447" s="74" t="s">
        <v>3177</v>
      </c>
      <c r="K447" s="74" t="s">
        <v>421</v>
      </c>
      <c r="L447" s="74" t="s">
        <v>340</v>
      </c>
      <c r="M447" s="75" t="s">
        <v>2905</v>
      </c>
      <c r="N447" s="74" t="s">
        <v>858</v>
      </c>
      <c r="O447" s="70" t="s">
        <v>3129</v>
      </c>
      <c r="P447" s="74" t="s">
        <v>3130</v>
      </c>
      <c r="Q447" s="70" t="s">
        <v>1817</v>
      </c>
      <c r="R447" s="75" t="s">
        <v>3178</v>
      </c>
      <c r="S447" s="74" t="s">
        <v>4782</v>
      </c>
      <c r="T447" s="74" t="s">
        <v>4783</v>
      </c>
      <c r="U447" t="s">
        <v>3134</v>
      </c>
      <c r="V447" s="76" t="s">
        <v>4784</v>
      </c>
      <c r="W447" s="77">
        <v>4</v>
      </c>
    </row>
    <row r="448" spans="1:23" ht="15" customHeight="1">
      <c r="A448" s="71">
        <v>447</v>
      </c>
      <c r="B448" s="72">
        <v>3905</v>
      </c>
      <c r="C448" s="71">
        <v>41001</v>
      </c>
      <c r="D448" s="73">
        <v>41001</v>
      </c>
      <c r="E448" s="74" t="s">
        <v>3724</v>
      </c>
      <c r="F448" s="74" t="s">
        <v>551</v>
      </c>
      <c r="G448" s="74" t="s">
        <v>3128</v>
      </c>
      <c r="H448" s="74" t="s">
        <v>1230</v>
      </c>
      <c r="I448" s="74" t="s">
        <v>877</v>
      </c>
      <c r="J448" s="74" t="s">
        <v>551</v>
      </c>
      <c r="K448" s="74" t="s">
        <v>903</v>
      </c>
      <c r="L448" s="74" t="s">
        <v>282</v>
      </c>
      <c r="M448" s="75" t="s">
        <v>2906</v>
      </c>
      <c r="N448" s="74" t="s">
        <v>864</v>
      </c>
      <c r="O448" s="70" t="s">
        <v>3137</v>
      </c>
      <c r="P448" s="74" t="s">
        <v>865</v>
      </c>
      <c r="Q448" s="70" t="s">
        <v>1818</v>
      </c>
      <c r="R448" s="75" t="s">
        <v>3143</v>
      </c>
      <c r="S448" s="74" t="s">
        <v>4785</v>
      </c>
      <c r="T448" s="74" t="s">
        <v>4786</v>
      </c>
      <c r="U448" t="s">
        <v>3134</v>
      </c>
      <c r="V448" s="76" t="s">
        <v>4787</v>
      </c>
      <c r="W448" s="77">
        <v>1</v>
      </c>
    </row>
    <row r="449" spans="1:23" ht="15" customHeight="1">
      <c r="A449" s="71">
        <v>448</v>
      </c>
      <c r="B449" s="72">
        <v>3149</v>
      </c>
      <c r="C449" s="71">
        <v>25491</v>
      </c>
      <c r="D449" s="73">
        <v>25491</v>
      </c>
      <c r="E449" s="74" t="s">
        <v>4788</v>
      </c>
      <c r="F449" s="74" t="s">
        <v>92</v>
      </c>
      <c r="G449" s="74" t="s">
        <v>3128</v>
      </c>
      <c r="H449" s="74" t="s">
        <v>1819</v>
      </c>
      <c r="I449" s="74" t="s">
        <v>889</v>
      </c>
      <c r="J449" s="74" t="s">
        <v>3167</v>
      </c>
      <c r="K449" s="74" t="s">
        <v>1188</v>
      </c>
      <c r="L449" s="74" t="s">
        <v>3</v>
      </c>
      <c r="M449" s="75" t="s">
        <v>2905</v>
      </c>
      <c r="N449" s="74" t="s">
        <v>858</v>
      </c>
      <c r="O449" s="70" t="s">
        <v>3129</v>
      </c>
      <c r="P449" s="74" t="s">
        <v>3130</v>
      </c>
      <c r="Q449" s="70" t="s">
        <v>1820</v>
      </c>
      <c r="R449" s="75" t="s">
        <v>3168</v>
      </c>
      <c r="S449" s="74" t="s">
        <v>4789</v>
      </c>
      <c r="T449" s="74" t="s">
        <v>4790</v>
      </c>
      <c r="U449" t="s">
        <v>3150</v>
      </c>
      <c r="V449" s="76" t="s">
        <v>4791</v>
      </c>
      <c r="W449" s="77">
        <v>4</v>
      </c>
    </row>
    <row r="450" spans="1:23" ht="15" customHeight="1">
      <c r="A450" s="71">
        <v>449</v>
      </c>
      <c r="B450" s="72">
        <v>1861</v>
      </c>
      <c r="C450" s="71">
        <v>17495</v>
      </c>
      <c r="D450" s="73">
        <v>17495</v>
      </c>
      <c r="E450" s="74" t="s">
        <v>4792</v>
      </c>
      <c r="F450" s="74" t="s">
        <v>373</v>
      </c>
      <c r="G450" s="74" t="s">
        <v>3128</v>
      </c>
      <c r="H450" s="74" t="s">
        <v>1821</v>
      </c>
      <c r="I450" s="74" t="s">
        <v>896</v>
      </c>
      <c r="J450" s="74" t="s">
        <v>3177</v>
      </c>
      <c r="K450" s="74" t="s">
        <v>421</v>
      </c>
      <c r="L450" s="74" t="s">
        <v>340</v>
      </c>
      <c r="M450" s="75" t="s">
        <v>2905</v>
      </c>
      <c r="N450" s="74" t="s">
        <v>858</v>
      </c>
      <c r="O450" s="70" t="s">
        <v>3428</v>
      </c>
      <c r="P450" s="74" t="s">
        <v>3130</v>
      </c>
      <c r="Q450" s="70" t="s">
        <v>1822</v>
      </c>
      <c r="R450" s="75" t="s">
        <v>3178</v>
      </c>
      <c r="S450" s="74">
        <v>8554068</v>
      </c>
      <c r="T450" s="74" t="s">
        <v>4793</v>
      </c>
      <c r="U450" t="s">
        <v>3150</v>
      </c>
      <c r="V450" s="76" t="s">
        <v>4794</v>
      </c>
      <c r="W450" s="77">
        <v>4</v>
      </c>
    </row>
    <row r="451" spans="1:23" ht="15" customHeight="1">
      <c r="A451" s="71">
        <v>450</v>
      </c>
      <c r="B451" s="72">
        <v>1547</v>
      </c>
      <c r="C451" s="71">
        <v>15494</v>
      </c>
      <c r="D451" s="73">
        <v>15494</v>
      </c>
      <c r="E451" s="74" t="s">
        <v>4795</v>
      </c>
      <c r="F451" s="74" t="s">
        <v>708</v>
      </c>
      <c r="G451" s="74" t="s">
        <v>3128</v>
      </c>
      <c r="H451" s="74" t="s">
        <v>1823</v>
      </c>
      <c r="I451" s="74" t="s">
        <v>969</v>
      </c>
      <c r="J451" s="74" t="s">
        <v>671</v>
      </c>
      <c r="K451" s="74" t="s">
        <v>999</v>
      </c>
      <c r="L451" s="74" t="s">
        <v>670</v>
      </c>
      <c r="M451" s="75" t="s">
        <v>2906</v>
      </c>
      <c r="N451" s="74" t="s">
        <v>864</v>
      </c>
      <c r="O451" s="70" t="s">
        <v>3137</v>
      </c>
      <c r="P451" s="74" t="s">
        <v>865</v>
      </c>
      <c r="Q451" s="70" t="s">
        <v>1824</v>
      </c>
      <c r="R451" s="75" t="s">
        <v>3143</v>
      </c>
      <c r="S451" s="74" t="s">
        <v>4796</v>
      </c>
      <c r="T451" s="74" t="s">
        <v>4797</v>
      </c>
      <c r="U451" t="s">
        <v>3150</v>
      </c>
      <c r="V451" s="76" t="s">
        <v>4798</v>
      </c>
      <c r="W451" s="77">
        <v>4</v>
      </c>
    </row>
    <row r="452" spans="1:23" ht="15" customHeight="1">
      <c r="A452" s="71">
        <v>451</v>
      </c>
      <c r="B452" s="72">
        <v>8623</v>
      </c>
      <c r="C452" s="71">
        <v>85225</v>
      </c>
      <c r="D452" s="73">
        <v>85225</v>
      </c>
      <c r="E452" s="74" t="s">
        <v>4799</v>
      </c>
      <c r="F452" s="74" t="s">
        <v>831</v>
      </c>
      <c r="G452" s="74" t="s">
        <v>3128</v>
      </c>
      <c r="H452" s="74" t="s">
        <v>1825</v>
      </c>
      <c r="I452" s="74" t="s">
        <v>899</v>
      </c>
      <c r="J452" s="74" t="s">
        <v>671</v>
      </c>
      <c r="K452" s="74" t="s">
        <v>900</v>
      </c>
      <c r="L452" s="74" t="s">
        <v>670</v>
      </c>
      <c r="M452" s="75" t="s">
        <v>2906</v>
      </c>
      <c r="N452" s="74" t="s">
        <v>864</v>
      </c>
      <c r="O452" s="70" t="s">
        <v>3137</v>
      </c>
      <c r="P452" s="74" t="s">
        <v>865</v>
      </c>
      <c r="Q452" s="70" t="s">
        <v>1826</v>
      </c>
      <c r="R452" s="75" t="s">
        <v>3143</v>
      </c>
      <c r="S452" s="74" t="s">
        <v>4800</v>
      </c>
      <c r="T452" s="74" t="s">
        <v>4801</v>
      </c>
      <c r="U452" t="s">
        <v>3150</v>
      </c>
      <c r="V452" s="76" t="s">
        <v>4802</v>
      </c>
      <c r="W452" s="77">
        <v>4</v>
      </c>
    </row>
    <row r="453" spans="1:23" ht="15" customHeight="1">
      <c r="A453" s="71">
        <v>452</v>
      </c>
      <c r="B453" s="72">
        <v>5120</v>
      </c>
      <c r="C453" s="71">
        <v>54498</v>
      </c>
      <c r="D453" s="73">
        <v>54498</v>
      </c>
      <c r="E453" s="74" t="s">
        <v>4803</v>
      </c>
      <c r="F453" s="74" t="s">
        <v>171</v>
      </c>
      <c r="G453" s="74" t="s">
        <v>3128</v>
      </c>
      <c r="H453" s="74" t="s">
        <v>1827</v>
      </c>
      <c r="I453" s="74" t="s">
        <v>861</v>
      </c>
      <c r="J453" s="74" t="s">
        <v>137</v>
      </c>
      <c r="K453" s="74" t="s">
        <v>862</v>
      </c>
      <c r="L453" s="74" t="s">
        <v>863</v>
      </c>
      <c r="M453" s="75" t="s">
        <v>2906</v>
      </c>
      <c r="N453" s="74" t="s">
        <v>864</v>
      </c>
      <c r="O453" s="70" t="s">
        <v>3137</v>
      </c>
      <c r="P453" s="74" t="s">
        <v>865</v>
      </c>
      <c r="Q453" s="70" t="s">
        <v>1828</v>
      </c>
      <c r="R453" s="75" t="s">
        <v>3138</v>
      </c>
      <c r="S453" s="74" t="s">
        <v>4804</v>
      </c>
      <c r="T453" s="74" t="s">
        <v>4805</v>
      </c>
      <c r="U453" t="s">
        <v>3134</v>
      </c>
      <c r="V453" s="76" t="s">
        <v>4806</v>
      </c>
      <c r="W453" s="77">
        <v>2</v>
      </c>
    </row>
    <row r="454" spans="1:23" ht="15" customHeight="1">
      <c r="A454" s="71">
        <v>453</v>
      </c>
      <c r="B454" s="72">
        <v>6016</v>
      </c>
      <c r="C454" s="71">
        <v>68500</v>
      </c>
      <c r="D454" s="73">
        <v>68500</v>
      </c>
      <c r="E454" s="74" t="s">
        <v>4807</v>
      </c>
      <c r="F454" s="74" t="s">
        <v>193</v>
      </c>
      <c r="G454" s="74" t="s">
        <v>3128</v>
      </c>
      <c r="H454" s="74" t="s">
        <v>1829</v>
      </c>
      <c r="I454" s="74" t="s">
        <v>979</v>
      </c>
      <c r="J454" s="74" t="s">
        <v>137</v>
      </c>
      <c r="K454" s="74" t="s">
        <v>980</v>
      </c>
      <c r="L454" s="74" t="s">
        <v>863</v>
      </c>
      <c r="M454" s="75" t="s">
        <v>2906</v>
      </c>
      <c r="N454" s="74" t="s">
        <v>864</v>
      </c>
      <c r="O454" s="70" t="s">
        <v>3137</v>
      </c>
      <c r="P454" s="74" t="s">
        <v>865</v>
      </c>
      <c r="Q454" s="70" t="s">
        <v>1830</v>
      </c>
      <c r="R454" s="75" t="s">
        <v>3138</v>
      </c>
      <c r="S454" s="74" t="s">
        <v>3719</v>
      </c>
      <c r="T454" s="74" t="s">
        <v>4808</v>
      </c>
      <c r="U454" t="s">
        <v>3134</v>
      </c>
      <c r="V454" s="76"/>
      <c r="W454" s="77">
        <v>5</v>
      </c>
    </row>
    <row r="455" spans="1:23" s="70" customFormat="1" ht="15" customHeight="1">
      <c r="A455" s="71">
        <v>454</v>
      </c>
      <c r="B455" s="72">
        <v>6067</v>
      </c>
      <c r="C455" s="71">
        <v>68502</v>
      </c>
      <c r="D455" s="73">
        <v>68502</v>
      </c>
      <c r="E455" s="74" t="s">
        <v>4809</v>
      </c>
      <c r="F455" s="74" t="s">
        <v>172</v>
      </c>
      <c r="G455" s="74" t="s">
        <v>3128</v>
      </c>
      <c r="H455" s="74" t="s">
        <v>1831</v>
      </c>
      <c r="I455" s="74" t="s">
        <v>979</v>
      </c>
      <c r="J455" s="74" t="s">
        <v>137</v>
      </c>
      <c r="K455" s="74" t="s">
        <v>980</v>
      </c>
      <c r="L455" s="74" t="s">
        <v>863</v>
      </c>
      <c r="M455" s="75" t="s">
        <v>2906</v>
      </c>
      <c r="N455" s="74" t="s">
        <v>864</v>
      </c>
      <c r="O455" s="70" t="s">
        <v>3137</v>
      </c>
      <c r="P455" s="74" t="s">
        <v>865</v>
      </c>
      <c r="Q455" s="70" t="s">
        <v>4810</v>
      </c>
      <c r="R455" s="75" t="s">
        <v>3138</v>
      </c>
      <c r="S455" s="74" t="s">
        <v>4811</v>
      </c>
      <c r="T455" s="74" t="s">
        <v>4812</v>
      </c>
      <c r="U455" t="s">
        <v>3150</v>
      </c>
      <c r="V455" s="76" t="s">
        <v>4813</v>
      </c>
      <c r="W455" s="77">
        <v>5</v>
      </c>
    </row>
    <row r="456" spans="1:23" ht="15" customHeight="1">
      <c r="A456" s="71">
        <v>455</v>
      </c>
      <c r="B456" s="72">
        <v>3947</v>
      </c>
      <c r="C456" s="71">
        <v>41503</v>
      </c>
      <c r="D456" s="73">
        <v>41503</v>
      </c>
      <c r="E456" s="74" t="s">
        <v>4814</v>
      </c>
      <c r="F456" s="74" t="s">
        <v>569</v>
      </c>
      <c r="G456" s="74" t="s">
        <v>3128</v>
      </c>
      <c r="H456" s="74" t="s">
        <v>1832</v>
      </c>
      <c r="I456" s="74" t="s">
        <v>877</v>
      </c>
      <c r="J456" s="74" t="s">
        <v>551</v>
      </c>
      <c r="K456" s="74" t="s">
        <v>878</v>
      </c>
      <c r="L456" s="74" t="s">
        <v>282</v>
      </c>
      <c r="M456" s="75" t="s">
        <v>2907</v>
      </c>
      <c r="N456" s="74" t="s">
        <v>879</v>
      </c>
      <c r="O456" s="70" t="s">
        <v>3153</v>
      </c>
      <c r="P456" s="74" t="s">
        <v>3130</v>
      </c>
      <c r="Q456" s="70" t="s">
        <v>1833</v>
      </c>
      <c r="R456" s="75" t="s">
        <v>3143</v>
      </c>
      <c r="S456" s="74" t="s">
        <v>4815</v>
      </c>
      <c r="T456" s="74" t="s">
        <v>4816</v>
      </c>
      <c r="U456" t="s">
        <v>3150</v>
      </c>
      <c r="V456" s="76" t="s">
        <v>4817</v>
      </c>
      <c r="W456" s="77">
        <v>3</v>
      </c>
    </row>
    <row r="457" spans="1:23" ht="15" customHeight="1">
      <c r="A457" s="71">
        <v>456</v>
      </c>
      <c r="B457" s="72">
        <v>7920</v>
      </c>
      <c r="C457" s="71">
        <v>86320</v>
      </c>
      <c r="D457" s="73">
        <v>86320</v>
      </c>
      <c r="E457" s="74" t="s">
        <v>4818</v>
      </c>
      <c r="F457" s="74" t="s">
        <v>517</v>
      </c>
      <c r="G457" s="74" t="s">
        <v>3128</v>
      </c>
      <c r="H457" s="74" t="s">
        <v>1834</v>
      </c>
      <c r="I457" s="74" t="s">
        <v>1628</v>
      </c>
      <c r="J457" s="74" t="s">
        <v>551</v>
      </c>
      <c r="K457" s="74" t="s">
        <v>1629</v>
      </c>
      <c r="L457" s="74" t="s">
        <v>282</v>
      </c>
      <c r="M457" s="75" t="s">
        <v>2906</v>
      </c>
      <c r="N457" s="74" t="s">
        <v>864</v>
      </c>
      <c r="O457" s="70" t="s">
        <v>3137</v>
      </c>
      <c r="P457" s="74" t="s">
        <v>865</v>
      </c>
      <c r="Q457" s="70" t="s">
        <v>1835</v>
      </c>
      <c r="R457" s="75" t="s">
        <v>3143</v>
      </c>
      <c r="S457" s="74" t="s">
        <v>4819</v>
      </c>
      <c r="T457" s="74" t="s">
        <v>4820</v>
      </c>
      <c r="U457" t="s">
        <v>3134</v>
      </c>
      <c r="V457" s="76" t="s">
        <v>4821</v>
      </c>
      <c r="W457" s="77">
        <v>2</v>
      </c>
    </row>
    <row r="458" spans="1:23" ht="15" customHeight="1">
      <c r="A458" s="71">
        <v>457</v>
      </c>
      <c r="B458" s="72">
        <v>8630</v>
      </c>
      <c r="C458" s="71">
        <v>85230</v>
      </c>
      <c r="D458" s="73">
        <v>85230</v>
      </c>
      <c r="E458" s="74" t="s">
        <v>4822</v>
      </c>
      <c r="F458" s="74" t="s">
        <v>748</v>
      </c>
      <c r="G458" s="74" t="s">
        <v>3128</v>
      </c>
      <c r="H458" s="74" t="s">
        <v>1836</v>
      </c>
      <c r="I458" s="74" t="s">
        <v>899</v>
      </c>
      <c r="J458" s="74" t="s">
        <v>800</v>
      </c>
      <c r="K458" s="74" t="s">
        <v>1352</v>
      </c>
      <c r="L458" s="74" t="s">
        <v>3</v>
      </c>
      <c r="M458" s="75" t="s">
        <v>2906</v>
      </c>
      <c r="N458" s="74" t="s">
        <v>864</v>
      </c>
      <c r="O458" s="70" t="s">
        <v>3137</v>
      </c>
      <c r="P458" s="74" t="s">
        <v>865</v>
      </c>
      <c r="Q458" s="70" t="s">
        <v>1837</v>
      </c>
      <c r="R458" s="75" t="s">
        <v>3143</v>
      </c>
      <c r="S458" s="74" t="s">
        <v>4823</v>
      </c>
      <c r="T458" s="74" t="s">
        <v>4824</v>
      </c>
      <c r="U458" s="86" t="s">
        <v>3150</v>
      </c>
      <c r="V458" s="76" t="s">
        <v>4825</v>
      </c>
      <c r="W458" s="77">
        <v>5</v>
      </c>
    </row>
    <row r="459" spans="1:23" ht="15" customHeight="1">
      <c r="A459" s="71">
        <v>458</v>
      </c>
      <c r="B459" s="72">
        <v>6621</v>
      </c>
      <c r="C459" s="71">
        <v>73504</v>
      </c>
      <c r="D459" s="73">
        <v>73504</v>
      </c>
      <c r="E459" s="74" t="s">
        <v>4826</v>
      </c>
      <c r="F459" s="74" t="s">
        <v>322</v>
      </c>
      <c r="G459" s="74" t="s">
        <v>3128</v>
      </c>
      <c r="H459" s="74" t="s">
        <v>1838</v>
      </c>
      <c r="I459" s="74" t="s">
        <v>922</v>
      </c>
      <c r="J459" s="74" t="s">
        <v>297</v>
      </c>
      <c r="K459" s="74" t="s">
        <v>923</v>
      </c>
      <c r="L459" s="74" t="s">
        <v>282</v>
      </c>
      <c r="M459" s="75" t="s">
        <v>2907</v>
      </c>
      <c r="N459" s="74" t="s">
        <v>879</v>
      </c>
      <c r="O459" s="70" t="s">
        <v>3153</v>
      </c>
      <c r="P459" s="74" t="s">
        <v>3130</v>
      </c>
      <c r="Q459" s="70" t="s">
        <v>1839</v>
      </c>
      <c r="R459" s="75" t="s">
        <v>3143</v>
      </c>
      <c r="S459" s="74" t="s">
        <v>4827</v>
      </c>
      <c r="T459" s="74" t="s">
        <v>4828</v>
      </c>
      <c r="U459" t="s">
        <v>3134</v>
      </c>
      <c r="V459" s="76" t="s">
        <v>4829</v>
      </c>
      <c r="W459" s="77">
        <v>2</v>
      </c>
    </row>
    <row r="460" spans="1:23" ht="15" customHeight="1">
      <c r="A460" s="71">
        <v>459</v>
      </c>
      <c r="B460" s="72">
        <v>1552</v>
      </c>
      <c r="C460" s="71">
        <v>15507</v>
      </c>
      <c r="D460" s="73">
        <v>15507</v>
      </c>
      <c r="E460" s="74" t="s">
        <v>4830</v>
      </c>
      <c r="F460" s="74" t="s">
        <v>709</v>
      </c>
      <c r="G460" s="74" t="s">
        <v>3128</v>
      </c>
      <c r="H460" s="74" t="s">
        <v>1840</v>
      </c>
      <c r="I460" s="74" t="s">
        <v>969</v>
      </c>
      <c r="J460" s="74" t="s">
        <v>671</v>
      </c>
      <c r="K460" s="74" t="s">
        <v>1276</v>
      </c>
      <c r="L460" s="74" t="s">
        <v>670</v>
      </c>
      <c r="M460" s="75" t="s">
        <v>2906</v>
      </c>
      <c r="N460" s="74" t="s">
        <v>864</v>
      </c>
      <c r="O460" s="70" t="s">
        <v>3137</v>
      </c>
      <c r="P460" s="74" t="s">
        <v>865</v>
      </c>
      <c r="Q460" s="70" t="s">
        <v>1841</v>
      </c>
      <c r="R460" s="75" t="s">
        <v>3143</v>
      </c>
      <c r="S460" s="74" t="s">
        <v>4831</v>
      </c>
      <c r="T460" s="74" t="s">
        <v>4832</v>
      </c>
      <c r="U460" t="s">
        <v>3150</v>
      </c>
      <c r="V460" s="76" t="s">
        <v>4833</v>
      </c>
      <c r="W460" s="77">
        <v>4</v>
      </c>
    </row>
    <row r="461" spans="1:23" ht="15" customHeight="1">
      <c r="A461" s="71">
        <v>460</v>
      </c>
      <c r="B461" s="72">
        <v>6350</v>
      </c>
      <c r="C461" s="71">
        <v>70508</v>
      </c>
      <c r="D461" s="73">
        <v>70508</v>
      </c>
      <c r="E461" s="74" t="s">
        <v>4834</v>
      </c>
      <c r="F461" s="74" t="s">
        <v>655</v>
      </c>
      <c r="G461" s="74" t="s">
        <v>3128</v>
      </c>
      <c r="H461" s="74" t="s">
        <v>1842</v>
      </c>
      <c r="I461" s="74" t="s">
        <v>1125</v>
      </c>
      <c r="J461" s="74" t="s">
        <v>644</v>
      </c>
      <c r="K461" s="74" t="s">
        <v>883</v>
      </c>
      <c r="L461" s="74" t="s">
        <v>12</v>
      </c>
      <c r="M461" s="75" t="s">
        <v>2906</v>
      </c>
      <c r="N461" s="74" t="s">
        <v>864</v>
      </c>
      <c r="O461" s="70" t="s">
        <v>3137</v>
      </c>
      <c r="P461" s="74" t="s">
        <v>865</v>
      </c>
      <c r="Q461" s="70" t="s">
        <v>1843</v>
      </c>
      <c r="R461" s="75" t="s">
        <v>3158</v>
      </c>
      <c r="S461" s="74" t="s">
        <v>4835</v>
      </c>
      <c r="T461" s="74" t="s">
        <v>4836</v>
      </c>
      <c r="U461" t="s">
        <v>3150</v>
      </c>
      <c r="V461" s="76"/>
      <c r="W461" s="77">
        <v>5</v>
      </c>
    </row>
    <row r="462" spans="1:23" ht="15" customHeight="1">
      <c r="A462" s="71">
        <v>461</v>
      </c>
      <c r="B462" s="72">
        <v>3195</v>
      </c>
      <c r="C462" s="71">
        <v>25513</v>
      </c>
      <c r="D462" s="73">
        <v>25513</v>
      </c>
      <c r="E462" s="74">
        <v>254001</v>
      </c>
      <c r="F462" s="74" t="s">
        <v>93</v>
      </c>
      <c r="G462" s="74" t="s">
        <v>3128</v>
      </c>
      <c r="H462" s="74" t="s">
        <v>1844</v>
      </c>
      <c r="I462" s="74" t="s">
        <v>889</v>
      </c>
      <c r="J462" s="74" t="s">
        <v>3167</v>
      </c>
      <c r="K462" s="74" t="s">
        <v>1188</v>
      </c>
      <c r="L462" s="74" t="s">
        <v>3</v>
      </c>
      <c r="M462" s="75" t="s">
        <v>2906</v>
      </c>
      <c r="N462" s="74" t="s">
        <v>864</v>
      </c>
      <c r="O462" s="70" t="s">
        <v>3137</v>
      </c>
      <c r="P462" s="74" t="s">
        <v>865</v>
      </c>
      <c r="Q462" s="70" t="s">
        <v>1845</v>
      </c>
      <c r="R462" s="75" t="s">
        <v>3168</v>
      </c>
      <c r="S462" s="74" t="s">
        <v>4837</v>
      </c>
      <c r="T462" s="74" t="s">
        <v>4838</v>
      </c>
      <c r="U462" t="s">
        <v>3134</v>
      </c>
      <c r="V462" s="76"/>
      <c r="W462" s="77">
        <v>5</v>
      </c>
    </row>
    <row r="463" spans="1:23" ht="15" customHeight="1">
      <c r="A463" s="71">
        <v>462</v>
      </c>
      <c r="B463" s="72">
        <v>1860</v>
      </c>
      <c r="C463" s="71">
        <v>17513</v>
      </c>
      <c r="D463" s="73">
        <v>17513</v>
      </c>
      <c r="E463" s="74" t="s">
        <v>4839</v>
      </c>
      <c r="F463" s="74" t="s">
        <v>374</v>
      </c>
      <c r="G463" s="74" t="s">
        <v>3128</v>
      </c>
      <c r="H463" s="74" t="s">
        <v>1846</v>
      </c>
      <c r="I463" s="74" t="s">
        <v>896</v>
      </c>
      <c r="J463" s="74" t="s">
        <v>3177</v>
      </c>
      <c r="K463" s="74" t="s">
        <v>421</v>
      </c>
      <c r="L463" s="74" t="s">
        <v>340</v>
      </c>
      <c r="M463" s="75" t="s">
        <v>2905</v>
      </c>
      <c r="N463" s="74" t="s">
        <v>858</v>
      </c>
      <c r="O463" s="70" t="s">
        <v>3129</v>
      </c>
      <c r="P463" s="74" t="s">
        <v>3130</v>
      </c>
      <c r="Q463" s="70" t="s">
        <v>1847</v>
      </c>
      <c r="R463" s="75" t="s">
        <v>3178</v>
      </c>
      <c r="S463" s="74">
        <v>8670278</v>
      </c>
      <c r="T463" s="74" t="s">
        <v>4840</v>
      </c>
      <c r="U463" t="s">
        <v>3134</v>
      </c>
      <c r="V463" s="76" t="s">
        <v>4841</v>
      </c>
      <c r="W463" s="77">
        <v>4</v>
      </c>
    </row>
    <row r="464" spans="1:23" ht="15" customHeight="1">
      <c r="A464" s="71">
        <v>463</v>
      </c>
      <c r="B464" s="72">
        <v>2126</v>
      </c>
      <c r="C464" s="71">
        <v>19513</v>
      </c>
      <c r="D464" s="73">
        <v>19513</v>
      </c>
      <c r="E464" s="74" t="s">
        <v>4842</v>
      </c>
      <c r="F464" s="74" t="s">
        <v>240</v>
      </c>
      <c r="G464" s="74" t="s">
        <v>3128</v>
      </c>
      <c r="H464" s="74" t="s">
        <v>1848</v>
      </c>
      <c r="I464" s="74" t="s">
        <v>918</v>
      </c>
      <c r="J464" s="74" t="s">
        <v>221</v>
      </c>
      <c r="K464" s="74" t="s">
        <v>1075</v>
      </c>
      <c r="L464" s="74" t="s">
        <v>220</v>
      </c>
      <c r="M464" s="75" t="s">
        <v>2906</v>
      </c>
      <c r="N464" s="74" t="s">
        <v>864</v>
      </c>
      <c r="O464" s="70" t="s">
        <v>3137</v>
      </c>
      <c r="P464" s="74" t="s">
        <v>865</v>
      </c>
      <c r="Q464" s="70" t="s">
        <v>1849</v>
      </c>
      <c r="R464" s="75" t="s">
        <v>3194</v>
      </c>
      <c r="S464" s="74" t="s">
        <v>4843</v>
      </c>
      <c r="T464" s="74" t="s">
        <v>4844</v>
      </c>
      <c r="U464" t="s">
        <v>3150</v>
      </c>
      <c r="V464" s="76"/>
      <c r="W464" s="77">
        <v>5</v>
      </c>
    </row>
    <row r="465" spans="1:23" ht="15" customHeight="1">
      <c r="A465" s="71">
        <v>464</v>
      </c>
      <c r="B465" s="72">
        <v>1553</v>
      </c>
      <c r="C465" s="71">
        <v>15514</v>
      </c>
      <c r="D465" s="73">
        <v>15514</v>
      </c>
      <c r="E465" s="74" t="s">
        <v>4845</v>
      </c>
      <c r="F465" s="74" t="s">
        <v>570</v>
      </c>
      <c r="G465" s="74" t="s">
        <v>3128</v>
      </c>
      <c r="H465" s="74" t="s">
        <v>1850</v>
      </c>
      <c r="I465" s="74" t="s">
        <v>969</v>
      </c>
      <c r="J465" s="74" t="s">
        <v>671</v>
      </c>
      <c r="K465" s="74" t="s">
        <v>1176</v>
      </c>
      <c r="L465" s="74" t="s">
        <v>670</v>
      </c>
      <c r="M465" s="75" t="s">
        <v>2906</v>
      </c>
      <c r="N465" s="74" t="s">
        <v>864</v>
      </c>
      <c r="O465" s="70" t="s">
        <v>3137</v>
      </c>
      <c r="P465" s="74" t="s">
        <v>865</v>
      </c>
      <c r="Q465" s="70" t="s">
        <v>1851</v>
      </c>
      <c r="R465" s="75" t="s">
        <v>3143</v>
      </c>
      <c r="S465" s="74" t="s">
        <v>4846</v>
      </c>
      <c r="T465" s="74" t="s">
        <v>4847</v>
      </c>
      <c r="U465" t="s">
        <v>3150</v>
      </c>
      <c r="V465" s="76" t="s">
        <v>4848</v>
      </c>
      <c r="W465" s="77">
        <v>5</v>
      </c>
    </row>
    <row r="466" spans="1:23" ht="15" customHeight="1">
      <c r="A466" s="71">
        <v>465</v>
      </c>
      <c r="B466" s="72">
        <v>2140</v>
      </c>
      <c r="C466" s="71">
        <v>19517</v>
      </c>
      <c r="D466" s="73">
        <v>19517</v>
      </c>
      <c r="E466" s="74" t="s">
        <v>4849</v>
      </c>
      <c r="F466" s="74" t="s">
        <v>1852</v>
      </c>
      <c r="G466" s="74" t="s">
        <v>3128</v>
      </c>
      <c r="H466" s="74" t="s">
        <v>1853</v>
      </c>
      <c r="I466" s="74" t="s">
        <v>918</v>
      </c>
      <c r="J466" s="74" t="s">
        <v>551</v>
      </c>
      <c r="K466" s="74" t="s">
        <v>903</v>
      </c>
      <c r="L466" s="74" t="s">
        <v>282</v>
      </c>
      <c r="M466" s="75" t="s">
        <v>2905</v>
      </c>
      <c r="N466" s="74" t="s">
        <v>858</v>
      </c>
      <c r="O466" s="70" t="s">
        <v>3129</v>
      </c>
      <c r="P466" s="74" t="s">
        <v>3130</v>
      </c>
      <c r="Q466" s="70" t="s">
        <v>1854</v>
      </c>
      <c r="R466" s="75" t="s">
        <v>3194</v>
      </c>
      <c r="S466" s="74" t="s">
        <v>4850</v>
      </c>
      <c r="T466" s="74"/>
      <c r="U466" t="s">
        <v>3150</v>
      </c>
      <c r="V466" s="76" t="s">
        <v>4851</v>
      </c>
      <c r="W466" s="77">
        <v>4</v>
      </c>
    </row>
    <row r="467" spans="1:23" ht="15" customHeight="1">
      <c r="A467" s="71">
        <v>466</v>
      </c>
      <c r="B467" s="72">
        <v>3923</v>
      </c>
      <c r="C467" s="71">
        <v>41518</v>
      </c>
      <c r="D467" s="73">
        <v>41518</v>
      </c>
      <c r="E467" s="74" t="s">
        <v>4852</v>
      </c>
      <c r="F467" s="74" t="s">
        <v>571</v>
      </c>
      <c r="G467" s="74" t="s">
        <v>3128</v>
      </c>
      <c r="H467" s="74" t="s">
        <v>1855</v>
      </c>
      <c r="I467" s="74" t="s">
        <v>877</v>
      </c>
      <c r="J467" s="74" t="s">
        <v>551</v>
      </c>
      <c r="K467" s="74" t="s">
        <v>903</v>
      </c>
      <c r="L467" s="74" t="s">
        <v>282</v>
      </c>
      <c r="M467" s="75" t="s">
        <v>2905</v>
      </c>
      <c r="N467" s="74" t="s">
        <v>858</v>
      </c>
      <c r="O467" s="70" t="s">
        <v>3129</v>
      </c>
      <c r="P467" s="74" t="s">
        <v>3130</v>
      </c>
      <c r="Q467" s="70" t="s">
        <v>1856</v>
      </c>
      <c r="R467" s="75" t="s">
        <v>3143</v>
      </c>
      <c r="S467" s="74" t="s">
        <v>4853</v>
      </c>
      <c r="T467" s="74" t="s">
        <v>4854</v>
      </c>
      <c r="U467" t="s">
        <v>3150</v>
      </c>
      <c r="V467" s="76" t="s">
        <v>4855</v>
      </c>
      <c r="W467" s="77">
        <v>4</v>
      </c>
    </row>
    <row r="468" spans="1:23" ht="15" customHeight="1">
      <c r="A468" s="71">
        <v>467</v>
      </c>
      <c r="B468" s="72">
        <v>2455</v>
      </c>
      <c r="C468" s="71">
        <v>20517</v>
      </c>
      <c r="D468" s="73">
        <v>20517</v>
      </c>
      <c r="E468" s="74" t="s">
        <v>4856</v>
      </c>
      <c r="F468" s="74" t="s">
        <v>1857</v>
      </c>
      <c r="G468" s="74" t="s">
        <v>3128</v>
      </c>
      <c r="H468" s="74" t="s">
        <v>1858</v>
      </c>
      <c r="I468" s="74" t="s">
        <v>893</v>
      </c>
      <c r="J468" s="74" t="s">
        <v>3107</v>
      </c>
      <c r="K468" s="74" t="s">
        <v>1012</v>
      </c>
      <c r="L468" s="74" t="s">
        <v>12</v>
      </c>
      <c r="M468" s="75" t="s">
        <v>2906</v>
      </c>
      <c r="N468" s="74" t="s">
        <v>864</v>
      </c>
      <c r="O468" s="70" t="s">
        <v>3137</v>
      </c>
      <c r="P468" s="74" t="s">
        <v>865</v>
      </c>
      <c r="Q468" s="70" t="s">
        <v>2922</v>
      </c>
      <c r="R468" s="75" t="s">
        <v>3158</v>
      </c>
      <c r="S468" s="74" t="s">
        <v>4857</v>
      </c>
      <c r="T468" s="74" t="s">
        <v>4858</v>
      </c>
      <c r="U468" t="s">
        <v>3134</v>
      </c>
      <c r="V468" s="76"/>
      <c r="W468" s="77">
        <v>4</v>
      </c>
    </row>
    <row r="469" spans="1:23" ht="15" customHeight="1">
      <c r="A469" s="71">
        <v>468</v>
      </c>
      <c r="B469" s="72">
        <v>3152</v>
      </c>
      <c r="C469" s="71">
        <v>25518</v>
      </c>
      <c r="D469" s="73">
        <v>25518</v>
      </c>
      <c r="E469" s="74" t="s">
        <v>4859</v>
      </c>
      <c r="F469" s="74" t="s">
        <v>94</v>
      </c>
      <c r="G469" s="74" t="s">
        <v>3128</v>
      </c>
      <c r="H469" s="74" t="s">
        <v>1859</v>
      </c>
      <c r="I469" s="74" t="s">
        <v>889</v>
      </c>
      <c r="J469" s="74" t="s">
        <v>3167</v>
      </c>
      <c r="K469" s="74" t="s">
        <v>1188</v>
      </c>
      <c r="L469" s="74" t="s">
        <v>3</v>
      </c>
      <c r="M469" s="75" t="s">
        <v>2910</v>
      </c>
      <c r="N469" s="74" t="s">
        <v>864</v>
      </c>
      <c r="O469" s="70" t="s">
        <v>3253</v>
      </c>
      <c r="P469" s="74" t="s">
        <v>865</v>
      </c>
      <c r="Q469" s="70" t="s">
        <v>1860</v>
      </c>
      <c r="R469" s="75" t="s">
        <v>3168</v>
      </c>
      <c r="S469" s="74" t="s">
        <v>4860</v>
      </c>
      <c r="T469" s="74" t="s">
        <v>4861</v>
      </c>
      <c r="U469" t="s">
        <v>3150</v>
      </c>
      <c r="V469" s="76" t="s">
        <v>4862</v>
      </c>
      <c r="W469" s="77">
        <v>5</v>
      </c>
    </row>
    <row r="470" spans="1:23" ht="15" customHeight="1">
      <c r="A470" s="71">
        <v>469</v>
      </c>
      <c r="B470" s="72">
        <v>1511</v>
      </c>
      <c r="C470" s="71">
        <v>15516</v>
      </c>
      <c r="D470" s="73">
        <v>15516</v>
      </c>
      <c r="E470" s="74" t="s">
        <v>4863</v>
      </c>
      <c r="F470" s="74" t="s">
        <v>710</v>
      </c>
      <c r="G470" s="74" t="s">
        <v>3128</v>
      </c>
      <c r="H470" s="74" t="s">
        <v>1861</v>
      </c>
      <c r="I470" s="74" t="s">
        <v>969</v>
      </c>
      <c r="J470" s="74" t="s">
        <v>671</v>
      </c>
      <c r="K470" s="74" t="s">
        <v>970</v>
      </c>
      <c r="L470" s="74" t="s">
        <v>670</v>
      </c>
      <c r="M470" s="75" t="s">
        <v>2906</v>
      </c>
      <c r="N470" s="74" t="s">
        <v>864</v>
      </c>
      <c r="O470" s="70" t="s">
        <v>3137</v>
      </c>
      <c r="P470" s="74" t="s">
        <v>865</v>
      </c>
      <c r="Q470" s="70" t="s">
        <v>1862</v>
      </c>
      <c r="R470" s="75" t="s">
        <v>3143</v>
      </c>
      <c r="S470" s="74" t="s">
        <v>4864</v>
      </c>
      <c r="T470" s="74" t="s">
        <v>4865</v>
      </c>
      <c r="U470" t="s">
        <v>3134</v>
      </c>
      <c r="V470" s="76" t="s">
        <v>4866</v>
      </c>
      <c r="W470" s="77">
        <v>2</v>
      </c>
    </row>
    <row r="471" spans="1:23" ht="15" customHeight="1">
      <c r="A471" s="71">
        <v>470</v>
      </c>
      <c r="B471" s="72">
        <v>2134</v>
      </c>
      <c r="C471" s="71">
        <v>19760</v>
      </c>
      <c r="D471" s="73">
        <v>19760</v>
      </c>
      <c r="E471" s="74" t="s">
        <v>4867</v>
      </c>
      <c r="F471" s="74" t="s">
        <v>1863</v>
      </c>
      <c r="G471" s="74" t="s">
        <v>3128</v>
      </c>
      <c r="H471" s="74" t="s">
        <v>1864</v>
      </c>
      <c r="I471" s="74" t="s">
        <v>918</v>
      </c>
      <c r="J471" s="74" t="s">
        <v>627</v>
      </c>
      <c r="K471" s="74" t="s">
        <v>919</v>
      </c>
      <c r="L471" s="74" t="s">
        <v>220</v>
      </c>
      <c r="M471" s="75" t="s">
        <v>2905</v>
      </c>
      <c r="N471" s="74" t="s">
        <v>858</v>
      </c>
      <c r="O471" s="70" t="s">
        <v>3129</v>
      </c>
      <c r="P471" s="74" t="s">
        <v>3130</v>
      </c>
      <c r="Q471" s="70" t="s">
        <v>1865</v>
      </c>
      <c r="R471" s="75" t="s">
        <v>3194</v>
      </c>
      <c r="S471" s="74" t="s">
        <v>4868</v>
      </c>
      <c r="T471" s="74" t="s">
        <v>4869</v>
      </c>
      <c r="U471" t="s">
        <v>3150</v>
      </c>
      <c r="V471" s="76"/>
      <c r="W471" s="77">
        <v>5</v>
      </c>
    </row>
    <row r="472" spans="1:23" ht="15" customHeight="1">
      <c r="A472" s="71">
        <v>471</v>
      </c>
      <c r="B472" s="72">
        <v>1554</v>
      </c>
      <c r="C472" s="71">
        <v>15518</v>
      </c>
      <c r="D472" s="73">
        <v>15518</v>
      </c>
      <c r="E472" s="74" t="s">
        <v>4870</v>
      </c>
      <c r="F472" s="74" t="s">
        <v>832</v>
      </c>
      <c r="G472" s="74" t="s">
        <v>3128</v>
      </c>
      <c r="H472" s="74" t="s">
        <v>1866</v>
      </c>
      <c r="I472" s="74" t="s">
        <v>969</v>
      </c>
      <c r="J472" s="74" t="s">
        <v>671</v>
      </c>
      <c r="K472" s="74" t="s">
        <v>900</v>
      </c>
      <c r="L472" s="74" t="s">
        <v>670</v>
      </c>
      <c r="M472" s="75" t="s">
        <v>2906</v>
      </c>
      <c r="N472" s="74" t="s">
        <v>864</v>
      </c>
      <c r="O472" s="70" t="s">
        <v>3137</v>
      </c>
      <c r="P472" s="74" t="s">
        <v>865</v>
      </c>
      <c r="Q472" s="70" t="s">
        <v>1867</v>
      </c>
      <c r="R472" s="75" t="s">
        <v>3143</v>
      </c>
      <c r="S472" s="74" t="s">
        <v>4871</v>
      </c>
      <c r="T472" s="74" t="s">
        <v>4872</v>
      </c>
      <c r="U472" t="s">
        <v>3150</v>
      </c>
      <c r="V472" s="76" t="s">
        <v>4873</v>
      </c>
      <c r="W472" s="77">
        <v>4</v>
      </c>
    </row>
    <row r="473" spans="1:23" ht="15" customHeight="1">
      <c r="A473" s="71">
        <v>472</v>
      </c>
      <c r="B473" s="72">
        <v>3925</v>
      </c>
      <c r="C473" s="71">
        <v>41524</v>
      </c>
      <c r="D473" s="73">
        <v>41524</v>
      </c>
      <c r="E473" s="74" t="s">
        <v>4874</v>
      </c>
      <c r="F473" s="74" t="s">
        <v>572</v>
      </c>
      <c r="G473" s="74" t="s">
        <v>3128</v>
      </c>
      <c r="H473" s="74" t="s">
        <v>1868</v>
      </c>
      <c r="I473" s="74" t="s">
        <v>877</v>
      </c>
      <c r="J473" s="74" t="s">
        <v>551</v>
      </c>
      <c r="K473" s="74" t="s">
        <v>903</v>
      </c>
      <c r="L473" s="74" t="s">
        <v>282</v>
      </c>
      <c r="M473" s="75" t="s">
        <v>2907</v>
      </c>
      <c r="N473" s="74" t="s">
        <v>879</v>
      </c>
      <c r="O473" s="70" t="s">
        <v>3153</v>
      </c>
      <c r="P473" s="74" t="s">
        <v>3130</v>
      </c>
      <c r="Q473" s="70" t="s">
        <v>1869</v>
      </c>
      <c r="R473" s="75" t="s">
        <v>3143</v>
      </c>
      <c r="S473" s="74" t="s">
        <v>4875</v>
      </c>
      <c r="T473" s="74" t="s">
        <v>4876</v>
      </c>
      <c r="U473" t="s">
        <v>3134</v>
      </c>
      <c r="V473" s="76"/>
      <c r="W473" s="77">
        <v>5</v>
      </c>
    </row>
    <row r="474" spans="1:23" ht="15" customHeight="1">
      <c r="A474" s="71">
        <v>473</v>
      </c>
      <c r="B474" s="72">
        <v>3945</v>
      </c>
      <c r="C474" s="71">
        <v>41530</v>
      </c>
      <c r="D474" s="73">
        <v>41530</v>
      </c>
      <c r="E474" s="74" t="s">
        <v>4877</v>
      </c>
      <c r="F474" s="74" t="s">
        <v>397</v>
      </c>
      <c r="G474" s="74" t="s">
        <v>3128</v>
      </c>
      <c r="H474" s="74" t="s">
        <v>985</v>
      </c>
      <c r="I474" s="74" t="s">
        <v>877</v>
      </c>
      <c r="J474" s="74" t="s">
        <v>551</v>
      </c>
      <c r="K474" s="74" t="s">
        <v>878</v>
      </c>
      <c r="L474" s="74" t="s">
        <v>282</v>
      </c>
      <c r="M474" s="75" t="s">
        <v>2907</v>
      </c>
      <c r="N474" s="74" t="s">
        <v>879</v>
      </c>
      <c r="O474" s="70" t="s">
        <v>3153</v>
      </c>
      <c r="P474" s="74" t="s">
        <v>3130</v>
      </c>
      <c r="Q474" s="70" t="s">
        <v>1870</v>
      </c>
      <c r="R474" s="75" t="s">
        <v>3143</v>
      </c>
      <c r="S474" s="74" t="s">
        <v>4878</v>
      </c>
      <c r="T474" s="74" t="s">
        <v>4879</v>
      </c>
      <c r="U474" t="s">
        <v>3150</v>
      </c>
      <c r="V474" s="76" t="s">
        <v>4880</v>
      </c>
      <c r="W474" s="77">
        <v>4</v>
      </c>
    </row>
    <row r="475" spans="1:23" ht="15" customHeight="1">
      <c r="A475" s="71">
        <v>474</v>
      </c>
      <c r="B475" s="72">
        <v>6940</v>
      </c>
      <c r="C475" s="71">
        <v>76520</v>
      </c>
      <c r="D475" s="73">
        <v>76520</v>
      </c>
      <c r="E475" s="74" t="s">
        <v>4881</v>
      </c>
      <c r="F475" s="74" t="s">
        <v>241</v>
      </c>
      <c r="G475" s="74" t="s">
        <v>3128</v>
      </c>
      <c r="H475" s="74" t="s">
        <v>1871</v>
      </c>
      <c r="I475" s="74" t="s">
        <v>910</v>
      </c>
      <c r="J475" s="74" t="s">
        <v>221</v>
      </c>
      <c r="K475" s="74" t="s">
        <v>1162</v>
      </c>
      <c r="L475" s="74" t="s">
        <v>220</v>
      </c>
      <c r="M475" s="75" t="s">
        <v>2906</v>
      </c>
      <c r="N475" s="74" t="s">
        <v>864</v>
      </c>
      <c r="O475" s="70" t="s">
        <v>3137</v>
      </c>
      <c r="P475" s="74" t="s">
        <v>865</v>
      </c>
      <c r="Q475" s="70" t="s">
        <v>1872</v>
      </c>
      <c r="R475" s="75" t="s">
        <v>3194</v>
      </c>
      <c r="S475" s="74" t="s">
        <v>4882</v>
      </c>
      <c r="T475" s="74" t="s">
        <v>4883</v>
      </c>
      <c r="U475" t="s">
        <v>3134</v>
      </c>
      <c r="V475" s="76" t="s">
        <v>4884</v>
      </c>
      <c r="W475" s="77">
        <v>2</v>
      </c>
    </row>
    <row r="476" spans="1:23" ht="15" customHeight="1">
      <c r="A476" s="71">
        <v>475</v>
      </c>
      <c r="B476" s="72">
        <v>6624</v>
      </c>
      <c r="C476" s="71">
        <v>73520</v>
      </c>
      <c r="D476" s="73">
        <v>73520</v>
      </c>
      <c r="E476" s="74" t="s">
        <v>4885</v>
      </c>
      <c r="F476" s="74" t="s">
        <v>323</v>
      </c>
      <c r="G476" s="74" t="s">
        <v>3128</v>
      </c>
      <c r="H476" s="74" t="s">
        <v>1873</v>
      </c>
      <c r="I476" s="74" t="s">
        <v>922</v>
      </c>
      <c r="J476" s="74" t="s">
        <v>297</v>
      </c>
      <c r="K476" s="74" t="s">
        <v>932</v>
      </c>
      <c r="L476" s="74" t="s">
        <v>282</v>
      </c>
      <c r="M476" s="75" t="s">
        <v>2907</v>
      </c>
      <c r="N476" s="74" t="s">
        <v>879</v>
      </c>
      <c r="O476" s="70" t="s">
        <v>3153</v>
      </c>
      <c r="P476" s="74" t="s">
        <v>3130</v>
      </c>
      <c r="Q476" s="70" t="s">
        <v>1874</v>
      </c>
      <c r="R476" s="75" t="s">
        <v>3143</v>
      </c>
      <c r="S476" s="74" t="s">
        <v>4886</v>
      </c>
      <c r="T476" s="74" t="s">
        <v>4887</v>
      </c>
      <c r="U476" t="s">
        <v>3150</v>
      </c>
      <c r="V476" s="76" t="s">
        <v>4888</v>
      </c>
      <c r="W476" s="77">
        <v>2</v>
      </c>
    </row>
    <row r="477" spans="1:23" ht="15" customHeight="1">
      <c r="A477" s="71">
        <v>476</v>
      </c>
      <c r="B477" s="72">
        <v>5130</v>
      </c>
      <c r="C477" s="71">
        <v>54518</v>
      </c>
      <c r="D477" s="73">
        <v>54518</v>
      </c>
      <c r="E477" s="74" t="s">
        <v>4889</v>
      </c>
      <c r="F477" s="74" t="s">
        <v>273</v>
      </c>
      <c r="G477" s="74" t="s">
        <v>3128</v>
      </c>
      <c r="H477" s="74" t="s">
        <v>1875</v>
      </c>
      <c r="I477" s="74" t="s">
        <v>861</v>
      </c>
      <c r="J477" s="74" t="s">
        <v>3320</v>
      </c>
      <c r="K477" s="74" t="s">
        <v>1141</v>
      </c>
      <c r="L477" s="74" t="s">
        <v>863</v>
      </c>
      <c r="M477" s="75" t="s">
        <v>2906</v>
      </c>
      <c r="N477" s="74" t="s">
        <v>864</v>
      </c>
      <c r="O477" s="70" t="s">
        <v>3137</v>
      </c>
      <c r="P477" s="74" t="s">
        <v>865</v>
      </c>
      <c r="Q477" s="70" t="s">
        <v>1876</v>
      </c>
      <c r="R477" s="75" t="s">
        <v>3138</v>
      </c>
      <c r="S477" s="74" t="s">
        <v>4890</v>
      </c>
      <c r="T477" s="74" t="s">
        <v>4891</v>
      </c>
      <c r="U477" t="s">
        <v>3134</v>
      </c>
      <c r="V477" s="76" t="s">
        <v>4892</v>
      </c>
      <c r="W477" s="77">
        <v>2</v>
      </c>
    </row>
    <row r="478" spans="1:23" ht="15" customHeight="1">
      <c r="A478" s="71">
        <v>477</v>
      </c>
      <c r="B478" s="72">
        <v>3162</v>
      </c>
      <c r="C478" s="71">
        <v>25524</v>
      </c>
      <c r="D478" s="73">
        <v>25524</v>
      </c>
      <c r="E478" s="74" t="s">
        <v>4893</v>
      </c>
      <c r="F478" s="74" t="s">
        <v>95</v>
      </c>
      <c r="G478" s="74" t="s">
        <v>3128</v>
      </c>
      <c r="H478" s="74" t="s">
        <v>1877</v>
      </c>
      <c r="I478" s="74" t="s">
        <v>889</v>
      </c>
      <c r="J478" s="74" t="s">
        <v>3167</v>
      </c>
      <c r="K478" s="74" t="s">
        <v>990</v>
      </c>
      <c r="L478" s="74" t="s">
        <v>3</v>
      </c>
      <c r="M478" s="75" t="s">
        <v>2905</v>
      </c>
      <c r="N478" s="74" t="s">
        <v>858</v>
      </c>
      <c r="O478" s="70" t="s">
        <v>3129</v>
      </c>
      <c r="P478" s="74" t="s">
        <v>3130</v>
      </c>
      <c r="Q478" s="70" t="s">
        <v>1878</v>
      </c>
      <c r="R478" s="75" t="s">
        <v>3168</v>
      </c>
      <c r="S478" s="74" t="s">
        <v>4894</v>
      </c>
      <c r="T478" s="74" t="s">
        <v>4895</v>
      </c>
      <c r="U478" t="s">
        <v>3150</v>
      </c>
      <c r="V478" s="76"/>
      <c r="W478" s="77">
        <v>5</v>
      </c>
    </row>
    <row r="479" spans="1:23" ht="15" customHeight="1">
      <c r="A479" s="71">
        <v>478</v>
      </c>
      <c r="B479" s="72">
        <v>8635</v>
      </c>
      <c r="C479" s="71">
        <v>25530</v>
      </c>
      <c r="D479" s="73">
        <v>25530</v>
      </c>
      <c r="E479" s="74" t="s">
        <v>4896</v>
      </c>
      <c r="F479" s="74" t="s">
        <v>815</v>
      </c>
      <c r="G479" s="74" t="s">
        <v>3128</v>
      </c>
      <c r="H479" s="74" t="s">
        <v>1879</v>
      </c>
      <c r="I479" s="74" t="s">
        <v>889</v>
      </c>
      <c r="J479" s="74" t="s">
        <v>800</v>
      </c>
      <c r="K479" s="74" t="s">
        <v>869</v>
      </c>
      <c r="L479" s="74" t="s">
        <v>3</v>
      </c>
      <c r="M479" s="75" t="s">
        <v>2906</v>
      </c>
      <c r="N479" s="74" t="s">
        <v>864</v>
      </c>
      <c r="O479" s="70" t="s">
        <v>3137</v>
      </c>
      <c r="P479" s="74" t="s">
        <v>865</v>
      </c>
      <c r="Q479" s="70" t="s">
        <v>1880</v>
      </c>
      <c r="R479" s="75" t="s">
        <v>3143</v>
      </c>
      <c r="S479" s="74" t="s">
        <v>4897</v>
      </c>
      <c r="T479" s="74" t="s">
        <v>4898</v>
      </c>
      <c r="U479" t="s">
        <v>3150</v>
      </c>
      <c r="V479" s="76"/>
      <c r="W479" s="77">
        <v>5</v>
      </c>
    </row>
    <row r="480" spans="1:23" ht="15" customHeight="1">
      <c r="A480" s="71">
        <v>479</v>
      </c>
      <c r="B480" s="72">
        <v>3153</v>
      </c>
      <c r="C480" s="71">
        <v>25535</v>
      </c>
      <c r="D480" s="73">
        <v>25535</v>
      </c>
      <c r="E480" s="74" t="s">
        <v>4899</v>
      </c>
      <c r="F480" s="74" t="s">
        <v>96</v>
      </c>
      <c r="G480" s="74" t="s">
        <v>3128</v>
      </c>
      <c r="H480" s="74" t="s">
        <v>1881</v>
      </c>
      <c r="I480" s="74" t="s">
        <v>889</v>
      </c>
      <c r="J480" s="74" t="s">
        <v>3167</v>
      </c>
      <c r="K480" s="74" t="s">
        <v>990</v>
      </c>
      <c r="L480" s="74" t="s">
        <v>3</v>
      </c>
      <c r="M480" s="75" t="s">
        <v>2905</v>
      </c>
      <c r="N480" s="74" t="s">
        <v>858</v>
      </c>
      <c r="O480" s="70" t="s">
        <v>3129</v>
      </c>
      <c r="P480" s="74" t="s">
        <v>3130</v>
      </c>
      <c r="Q480" s="70" t="s">
        <v>1882</v>
      </c>
      <c r="R480" s="75" t="s">
        <v>3168</v>
      </c>
      <c r="S480" s="74" t="s">
        <v>4900</v>
      </c>
      <c r="T480" s="74" t="s">
        <v>4901</v>
      </c>
      <c r="U480" t="s">
        <v>3150</v>
      </c>
      <c r="V480" s="76" t="s">
        <v>4902</v>
      </c>
      <c r="W480" s="77">
        <v>3</v>
      </c>
    </row>
    <row r="481" spans="1:23" ht="15" customHeight="1">
      <c r="A481" s="71">
        <v>480</v>
      </c>
      <c r="B481" s="72">
        <v>4801</v>
      </c>
      <c r="C481" s="71">
        <v>52001</v>
      </c>
      <c r="D481" s="73">
        <v>52001</v>
      </c>
      <c r="E481" s="74" t="s">
        <v>4903</v>
      </c>
      <c r="F481" s="74" t="s">
        <v>588</v>
      </c>
      <c r="G481" s="74" t="s">
        <v>3128</v>
      </c>
      <c r="H481" s="74" t="s">
        <v>1883</v>
      </c>
      <c r="I481" s="74" t="s">
        <v>939</v>
      </c>
      <c r="J481" s="74" t="s">
        <v>588</v>
      </c>
      <c r="K481" s="74" t="s">
        <v>940</v>
      </c>
      <c r="L481" s="74" t="s">
        <v>220</v>
      </c>
      <c r="M481" s="75" t="s">
        <v>2906</v>
      </c>
      <c r="N481" s="74" t="s">
        <v>864</v>
      </c>
      <c r="O481" s="70" t="s">
        <v>3137</v>
      </c>
      <c r="P481" s="74" t="s">
        <v>865</v>
      </c>
      <c r="Q481" s="70" t="s">
        <v>1884</v>
      </c>
      <c r="R481" s="75" t="s">
        <v>3194</v>
      </c>
      <c r="S481" s="74" t="s">
        <v>4904</v>
      </c>
      <c r="T481" s="74" t="s">
        <v>4905</v>
      </c>
      <c r="U481" t="s">
        <v>3134</v>
      </c>
      <c r="V481" s="76"/>
      <c r="W481" s="77">
        <v>1</v>
      </c>
    </row>
    <row r="482" spans="1:23" ht="15" customHeight="1">
      <c r="A482" s="71">
        <v>481</v>
      </c>
      <c r="B482" s="72">
        <v>1555</v>
      </c>
      <c r="C482" s="71">
        <v>15531</v>
      </c>
      <c r="D482" s="73">
        <v>15531</v>
      </c>
      <c r="E482" s="74" t="s">
        <v>4906</v>
      </c>
      <c r="F482" s="74" t="s">
        <v>711</v>
      </c>
      <c r="G482" s="74" t="s">
        <v>3128</v>
      </c>
      <c r="H482" s="74" t="s">
        <v>1885</v>
      </c>
      <c r="I482" s="74" t="s">
        <v>969</v>
      </c>
      <c r="J482" s="74" t="s">
        <v>671</v>
      </c>
      <c r="K482" s="74" t="s">
        <v>1276</v>
      </c>
      <c r="L482" s="74" t="s">
        <v>670</v>
      </c>
      <c r="M482" s="75" t="s">
        <v>2906</v>
      </c>
      <c r="N482" s="74" t="s">
        <v>864</v>
      </c>
      <c r="O482" s="70" t="s">
        <v>3137</v>
      </c>
      <c r="P482" s="74" t="s">
        <v>865</v>
      </c>
      <c r="Q482" s="70" t="s">
        <v>1886</v>
      </c>
      <c r="R482" s="75" t="s">
        <v>3143</v>
      </c>
      <c r="S482" s="74" t="s">
        <v>4907</v>
      </c>
      <c r="T482" s="74" t="s">
        <v>4908</v>
      </c>
      <c r="U482" t="s">
        <v>3150</v>
      </c>
      <c r="V482" s="76" t="s">
        <v>4909</v>
      </c>
      <c r="W482" s="77">
        <v>2</v>
      </c>
    </row>
    <row r="483" spans="1:23" ht="15" customHeight="1">
      <c r="A483" s="71">
        <v>482</v>
      </c>
      <c r="B483" s="72">
        <v>8645</v>
      </c>
      <c r="C483" s="71">
        <v>85250</v>
      </c>
      <c r="D483" s="73">
        <v>85250</v>
      </c>
      <c r="E483" s="74" t="s">
        <v>4910</v>
      </c>
      <c r="F483" s="74" t="s">
        <v>833</v>
      </c>
      <c r="G483" s="74" t="s">
        <v>3128</v>
      </c>
      <c r="H483" s="74" t="s">
        <v>1887</v>
      </c>
      <c r="I483" s="74" t="s">
        <v>899</v>
      </c>
      <c r="J483" s="74" t="s">
        <v>671</v>
      </c>
      <c r="K483" s="74" t="s">
        <v>900</v>
      </c>
      <c r="L483" s="74" t="s">
        <v>670</v>
      </c>
      <c r="M483" s="75" t="s">
        <v>2906</v>
      </c>
      <c r="N483" s="74" t="s">
        <v>864</v>
      </c>
      <c r="O483" s="70" t="s">
        <v>3137</v>
      </c>
      <c r="P483" s="74" t="s">
        <v>865</v>
      </c>
      <c r="Q483" s="70" t="s">
        <v>1888</v>
      </c>
      <c r="R483" s="75" t="s">
        <v>3143</v>
      </c>
      <c r="S483" s="74" t="s">
        <v>4911</v>
      </c>
      <c r="T483" s="74" t="s">
        <v>4912</v>
      </c>
      <c r="U483" t="s">
        <v>3134</v>
      </c>
      <c r="V483" s="76"/>
      <c r="W483" s="77">
        <v>3</v>
      </c>
    </row>
    <row r="484" spans="1:23" ht="15" customHeight="1">
      <c r="A484" s="71">
        <v>483</v>
      </c>
      <c r="B484" s="72">
        <v>1505</v>
      </c>
      <c r="C484" s="71">
        <v>15537</v>
      </c>
      <c r="D484" s="73">
        <v>15537</v>
      </c>
      <c r="E484" s="74" t="s">
        <v>4913</v>
      </c>
      <c r="F484" s="74" t="s">
        <v>712</v>
      </c>
      <c r="G484" s="74" t="s">
        <v>3128</v>
      </c>
      <c r="H484" s="74" t="s">
        <v>1889</v>
      </c>
      <c r="I484" s="74" t="s">
        <v>969</v>
      </c>
      <c r="J484" s="74" t="s">
        <v>671</v>
      </c>
      <c r="K484" s="74" t="s">
        <v>970</v>
      </c>
      <c r="L484" s="74" t="s">
        <v>670</v>
      </c>
      <c r="M484" s="75" t="s">
        <v>2907</v>
      </c>
      <c r="N484" s="74" t="s">
        <v>879</v>
      </c>
      <c r="O484" s="70" t="s">
        <v>3153</v>
      </c>
      <c r="P484" s="74" t="s">
        <v>3130</v>
      </c>
      <c r="Q484" s="70" t="s">
        <v>1890</v>
      </c>
      <c r="R484" s="75" t="s">
        <v>3143</v>
      </c>
      <c r="S484" s="74" t="s">
        <v>4914</v>
      </c>
      <c r="T484" s="74" t="s">
        <v>4915</v>
      </c>
      <c r="U484" t="s">
        <v>3150</v>
      </c>
      <c r="V484" s="76"/>
      <c r="W484" s="77">
        <v>4</v>
      </c>
    </row>
    <row r="485" spans="1:23" ht="15" customHeight="1">
      <c r="A485" s="71">
        <v>484</v>
      </c>
      <c r="B485" s="72">
        <v>2460</v>
      </c>
      <c r="C485" s="71">
        <v>20550</v>
      </c>
      <c r="D485" s="73">
        <v>20550</v>
      </c>
      <c r="E485" s="74" t="s">
        <v>4916</v>
      </c>
      <c r="F485" s="74" t="s">
        <v>785</v>
      </c>
      <c r="G485" s="74" t="s">
        <v>3128</v>
      </c>
      <c r="H485" s="74" t="s">
        <v>1891</v>
      </c>
      <c r="I485" s="74" t="s">
        <v>893</v>
      </c>
      <c r="J485" s="74" t="s">
        <v>3107</v>
      </c>
      <c r="K485" s="74" t="s">
        <v>1012</v>
      </c>
      <c r="L485" s="74" t="s">
        <v>12</v>
      </c>
      <c r="M485" s="75" t="s">
        <v>2906</v>
      </c>
      <c r="N485" s="74" t="s">
        <v>864</v>
      </c>
      <c r="O485" s="70" t="s">
        <v>3137</v>
      </c>
      <c r="P485" s="74" t="s">
        <v>865</v>
      </c>
      <c r="Q485" s="70" t="s">
        <v>1892</v>
      </c>
      <c r="R485" s="75" t="s">
        <v>3158</v>
      </c>
      <c r="S485" s="74" t="s">
        <v>4917</v>
      </c>
      <c r="T485" s="74" t="s">
        <v>4918</v>
      </c>
      <c r="U485" t="s">
        <v>3150</v>
      </c>
      <c r="V485" s="76"/>
      <c r="W485" s="77">
        <v>4</v>
      </c>
    </row>
    <row r="486" spans="1:23" ht="15" customHeight="1">
      <c r="A486" s="71">
        <v>485</v>
      </c>
      <c r="B486" s="72">
        <v>1450</v>
      </c>
      <c r="C486" s="71">
        <v>5543</v>
      </c>
      <c r="D486" s="73">
        <v>5543</v>
      </c>
      <c r="E486" s="74" t="s">
        <v>4919</v>
      </c>
      <c r="F486" s="74" t="s">
        <v>461</v>
      </c>
      <c r="G486" s="74" t="s">
        <v>3128</v>
      </c>
      <c r="H486" s="74" t="s">
        <v>1893</v>
      </c>
      <c r="I486" s="74" t="s">
        <v>856</v>
      </c>
      <c r="J486" s="74" t="s">
        <v>406</v>
      </c>
      <c r="K486" s="74" t="s">
        <v>958</v>
      </c>
      <c r="L486" s="74" t="s">
        <v>405</v>
      </c>
      <c r="M486" s="75" t="s">
        <v>2905</v>
      </c>
      <c r="N486" s="74" t="s">
        <v>858</v>
      </c>
      <c r="O486" s="70" t="s">
        <v>3129</v>
      </c>
      <c r="P486" s="74" t="s">
        <v>3130</v>
      </c>
      <c r="Q486" s="70" t="s">
        <v>1894</v>
      </c>
      <c r="R486" s="75" t="s">
        <v>3131</v>
      </c>
      <c r="S486" s="74" t="s">
        <v>4920</v>
      </c>
      <c r="T486" s="74" t="s">
        <v>4921</v>
      </c>
      <c r="U486" t="s">
        <v>3150</v>
      </c>
      <c r="V486" s="76" t="s">
        <v>4922</v>
      </c>
      <c r="W486" s="77">
        <v>4</v>
      </c>
    </row>
    <row r="487" spans="1:23" ht="15" customHeight="1">
      <c r="A487" s="71">
        <v>486</v>
      </c>
      <c r="B487" s="72">
        <v>5703</v>
      </c>
      <c r="C487" s="71">
        <v>66001</v>
      </c>
      <c r="D487" s="73">
        <v>66001</v>
      </c>
      <c r="E487" s="74" t="s">
        <v>3727</v>
      </c>
      <c r="F487" s="74" t="s">
        <v>375</v>
      </c>
      <c r="G487" s="74" t="s">
        <v>3128</v>
      </c>
      <c r="H487" s="74" t="s">
        <v>1233</v>
      </c>
      <c r="I487" s="74" t="s">
        <v>964</v>
      </c>
      <c r="J487" s="74" t="s">
        <v>3177</v>
      </c>
      <c r="K487" s="74" t="s">
        <v>381</v>
      </c>
      <c r="L487" s="74" t="s">
        <v>340</v>
      </c>
      <c r="M487" s="75" t="s">
        <v>2906</v>
      </c>
      <c r="N487" s="74" t="s">
        <v>864</v>
      </c>
      <c r="O487" s="70" t="s">
        <v>3137</v>
      </c>
      <c r="P487" s="74" t="s">
        <v>865</v>
      </c>
      <c r="Q487" s="70" t="s">
        <v>1895</v>
      </c>
      <c r="R487" s="75" t="s">
        <v>3178</v>
      </c>
      <c r="S487" s="74" t="s">
        <v>4923</v>
      </c>
      <c r="T487" s="74" t="s">
        <v>4924</v>
      </c>
      <c r="U487" t="s">
        <v>3134</v>
      </c>
      <c r="V487" s="76" t="s">
        <v>4925</v>
      </c>
      <c r="W487" s="77">
        <v>2</v>
      </c>
    </row>
    <row r="488" spans="1:23" ht="15" customHeight="1">
      <c r="A488" s="71">
        <v>487</v>
      </c>
      <c r="B488" s="72">
        <v>1556</v>
      </c>
      <c r="C488" s="71">
        <v>15542</v>
      </c>
      <c r="D488" s="73">
        <v>15542</v>
      </c>
      <c r="E488" s="74" t="s">
        <v>4926</v>
      </c>
      <c r="F488" s="74" t="s">
        <v>713</v>
      </c>
      <c r="G488" s="74" t="s">
        <v>3128</v>
      </c>
      <c r="H488" s="74" t="s">
        <v>1896</v>
      </c>
      <c r="I488" s="74" t="s">
        <v>969</v>
      </c>
      <c r="J488" s="74" t="s">
        <v>671</v>
      </c>
      <c r="K488" s="74" t="s">
        <v>970</v>
      </c>
      <c r="L488" s="74" t="s">
        <v>670</v>
      </c>
      <c r="M488" s="75" t="s">
        <v>2906</v>
      </c>
      <c r="N488" s="74" t="s">
        <v>864</v>
      </c>
      <c r="O488" s="70" t="s">
        <v>3137</v>
      </c>
      <c r="P488" s="74" t="s">
        <v>865</v>
      </c>
      <c r="Q488" s="70" t="s">
        <v>1897</v>
      </c>
      <c r="R488" s="75" t="s">
        <v>3143</v>
      </c>
      <c r="S488" s="74" t="s">
        <v>4927</v>
      </c>
      <c r="T488" s="74" t="s">
        <v>4928</v>
      </c>
      <c r="U488" t="s">
        <v>3150</v>
      </c>
      <c r="V488" s="76" t="s">
        <v>4929</v>
      </c>
      <c r="W488" s="77">
        <v>4</v>
      </c>
    </row>
    <row r="489" spans="1:23" ht="15" customHeight="1">
      <c r="A489" s="71">
        <v>488</v>
      </c>
      <c r="B489" s="72">
        <v>6017</v>
      </c>
      <c r="C489" s="71">
        <v>68547</v>
      </c>
      <c r="D489" s="73">
        <v>68547</v>
      </c>
      <c r="E489" s="74" t="s">
        <v>4930</v>
      </c>
      <c r="F489" s="74" t="s">
        <v>173</v>
      </c>
      <c r="G489" s="74" t="s">
        <v>3128</v>
      </c>
      <c r="H489" s="74" t="s">
        <v>1898</v>
      </c>
      <c r="I489" s="74" t="s">
        <v>979</v>
      </c>
      <c r="J489" s="74" t="s">
        <v>137</v>
      </c>
      <c r="K489" s="74" t="s">
        <v>1069</v>
      </c>
      <c r="L489" s="74" t="s">
        <v>863</v>
      </c>
      <c r="M489" s="75" t="s">
        <v>2906</v>
      </c>
      <c r="N489" s="74" t="s">
        <v>864</v>
      </c>
      <c r="O489" s="70" t="s">
        <v>3137</v>
      </c>
      <c r="P489" s="74" t="s">
        <v>865</v>
      </c>
      <c r="Q489" s="70" t="s">
        <v>1899</v>
      </c>
      <c r="R489" s="75" t="s">
        <v>3138</v>
      </c>
      <c r="S489" s="74" t="s">
        <v>4931</v>
      </c>
      <c r="T489" s="74" t="s">
        <v>4932</v>
      </c>
      <c r="U489" t="s">
        <v>3134</v>
      </c>
      <c r="V489" s="76" t="s">
        <v>4933</v>
      </c>
      <c r="W489" s="77">
        <v>2</v>
      </c>
    </row>
    <row r="490" spans="1:23" ht="15" customHeight="1">
      <c r="A490" s="71">
        <v>489</v>
      </c>
      <c r="B490" s="72">
        <v>6641</v>
      </c>
      <c r="C490" s="71">
        <v>73547</v>
      </c>
      <c r="D490" s="73">
        <v>73547</v>
      </c>
      <c r="E490" s="74" t="s">
        <v>4934</v>
      </c>
      <c r="F490" s="74" t="s">
        <v>324</v>
      </c>
      <c r="G490" s="74" t="s">
        <v>3128</v>
      </c>
      <c r="H490" s="74" t="s">
        <v>1900</v>
      </c>
      <c r="I490" s="74" t="s">
        <v>922</v>
      </c>
      <c r="J490" s="74" t="s">
        <v>297</v>
      </c>
      <c r="K490" s="74" t="s">
        <v>932</v>
      </c>
      <c r="L490" s="74" t="s">
        <v>282</v>
      </c>
      <c r="M490" s="75" t="s">
        <v>2907</v>
      </c>
      <c r="N490" s="74" t="s">
        <v>879</v>
      </c>
      <c r="O490" s="70" t="s">
        <v>3153</v>
      </c>
      <c r="P490" s="74" t="s">
        <v>3130</v>
      </c>
      <c r="Q490" s="70" t="s">
        <v>1901</v>
      </c>
      <c r="R490" s="75" t="s">
        <v>3143</v>
      </c>
      <c r="S490" s="74" t="s">
        <v>4935</v>
      </c>
      <c r="T490" s="74" t="s">
        <v>4936</v>
      </c>
      <c r="U490" t="s">
        <v>3150</v>
      </c>
      <c r="V490" s="76" t="s">
        <v>4937</v>
      </c>
      <c r="W490" s="77">
        <v>5</v>
      </c>
    </row>
    <row r="491" spans="1:23" ht="15" customHeight="1">
      <c r="A491" s="71">
        <v>490</v>
      </c>
      <c r="B491" s="72">
        <v>6922</v>
      </c>
      <c r="C491" s="71">
        <v>19548</v>
      </c>
      <c r="D491" s="73">
        <v>19548</v>
      </c>
      <c r="E491" s="74" t="s">
        <v>4938</v>
      </c>
      <c r="F491" s="74" t="s">
        <v>635</v>
      </c>
      <c r="G491" s="74" t="s">
        <v>3128</v>
      </c>
      <c r="H491" s="74" t="s">
        <v>1902</v>
      </c>
      <c r="I491" s="74" t="s">
        <v>918</v>
      </c>
      <c r="J491" s="74" t="s">
        <v>627</v>
      </c>
      <c r="K491" s="74" t="s">
        <v>1128</v>
      </c>
      <c r="L491" s="74" t="s">
        <v>220</v>
      </c>
      <c r="M491" s="75" t="s">
        <v>2905</v>
      </c>
      <c r="N491" s="74" t="s">
        <v>858</v>
      </c>
      <c r="O491" s="70" t="s">
        <v>3129</v>
      </c>
      <c r="P491" s="74" t="s">
        <v>3130</v>
      </c>
      <c r="Q491" s="70" t="s">
        <v>1903</v>
      </c>
      <c r="R491" s="75" t="s">
        <v>3194</v>
      </c>
      <c r="S491" s="74" t="s">
        <v>4939</v>
      </c>
      <c r="T491" s="74" t="s">
        <v>4940</v>
      </c>
      <c r="U491" t="s">
        <v>3134</v>
      </c>
      <c r="V491" s="76" t="s">
        <v>4941</v>
      </c>
      <c r="W491" s="77">
        <v>2</v>
      </c>
    </row>
    <row r="492" spans="1:23" ht="15" customHeight="1">
      <c r="A492" s="71">
        <v>491</v>
      </c>
      <c r="B492" s="72">
        <v>5462</v>
      </c>
      <c r="C492" s="71">
        <v>63548</v>
      </c>
      <c r="D492" s="73">
        <v>63548</v>
      </c>
      <c r="E492" s="74" t="s">
        <v>4942</v>
      </c>
      <c r="F492" s="74" t="s">
        <v>376</v>
      </c>
      <c r="G492" s="74" t="s">
        <v>3128</v>
      </c>
      <c r="H492" s="74" t="s">
        <v>1904</v>
      </c>
      <c r="I492" s="74" t="s">
        <v>1008</v>
      </c>
      <c r="J492" s="74" t="s">
        <v>3177</v>
      </c>
      <c r="K492" s="74" t="s">
        <v>1009</v>
      </c>
      <c r="L492" s="74" t="s">
        <v>340</v>
      </c>
      <c r="M492" s="75" t="s">
        <v>2905</v>
      </c>
      <c r="N492" s="74" t="s">
        <v>858</v>
      </c>
      <c r="O492" s="70" t="s">
        <v>3129</v>
      </c>
      <c r="P492" s="74" t="s">
        <v>3130</v>
      </c>
      <c r="Q492" s="70" t="s">
        <v>1905</v>
      </c>
      <c r="R492" s="75" t="s">
        <v>3178</v>
      </c>
      <c r="S492" s="74" t="s">
        <v>4943</v>
      </c>
      <c r="T492" s="74" t="s">
        <v>4944</v>
      </c>
      <c r="U492" t="s">
        <v>3150</v>
      </c>
      <c r="V492" s="76" t="s">
        <v>4945</v>
      </c>
      <c r="W492" s="77">
        <v>5</v>
      </c>
    </row>
    <row r="493" spans="1:23" ht="15" customHeight="1">
      <c r="A493" s="71">
        <v>492</v>
      </c>
      <c r="B493" s="72">
        <v>1246</v>
      </c>
      <c r="C493" s="71">
        <v>13549</v>
      </c>
      <c r="D493" s="73">
        <v>13549</v>
      </c>
      <c r="E493" s="74" t="s">
        <v>4946</v>
      </c>
      <c r="F493" s="74" t="s">
        <v>656</v>
      </c>
      <c r="G493" s="74" t="s">
        <v>3128</v>
      </c>
      <c r="H493" s="74" t="s">
        <v>1906</v>
      </c>
      <c r="I493" s="74" t="s">
        <v>882</v>
      </c>
      <c r="J493" s="74" t="s">
        <v>644</v>
      </c>
      <c r="K493" s="74" t="s">
        <v>883</v>
      </c>
      <c r="L493" s="74" t="s">
        <v>12</v>
      </c>
      <c r="M493" s="75" t="s">
        <v>2906</v>
      </c>
      <c r="N493" s="74" t="s">
        <v>864</v>
      </c>
      <c r="O493" s="70" t="s">
        <v>3137</v>
      </c>
      <c r="P493" s="74" t="s">
        <v>865</v>
      </c>
      <c r="Q493" s="70" t="s">
        <v>1907</v>
      </c>
      <c r="R493" s="75" t="s">
        <v>3158</v>
      </c>
      <c r="S493" s="74" t="s">
        <v>4947</v>
      </c>
      <c r="T493" s="74">
        <v>5105</v>
      </c>
      <c r="U493" t="s">
        <v>3150</v>
      </c>
      <c r="V493" s="76"/>
      <c r="W493" s="77">
        <v>5</v>
      </c>
    </row>
    <row r="494" spans="1:23" ht="15" customHeight="1">
      <c r="A494" s="71">
        <v>493</v>
      </c>
      <c r="B494" s="72">
        <v>3963</v>
      </c>
      <c r="C494" s="71">
        <v>41548</v>
      </c>
      <c r="D494" s="73">
        <v>41548</v>
      </c>
      <c r="E494" s="74" t="s">
        <v>4948</v>
      </c>
      <c r="F494" s="74" t="s">
        <v>1908</v>
      </c>
      <c r="G494" s="74" t="s">
        <v>3128</v>
      </c>
      <c r="H494" s="74" t="s">
        <v>1909</v>
      </c>
      <c r="I494" s="74" t="s">
        <v>877</v>
      </c>
      <c r="J494" s="74" t="s">
        <v>551</v>
      </c>
      <c r="K494" s="74" t="s">
        <v>878</v>
      </c>
      <c r="L494" s="74" t="s">
        <v>282</v>
      </c>
      <c r="M494" s="75" t="s">
        <v>2907</v>
      </c>
      <c r="N494" s="74" t="s">
        <v>879</v>
      </c>
      <c r="O494" s="70" t="s">
        <v>3153</v>
      </c>
      <c r="P494" s="74" t="s">
        <v>3130</v>
      </c>
      <c r="Q494" s="70" t="s">
        <v>1910</v>
      </c>
      <c r="R494" s="75" t="s">
        <v>3143</v>
      </c>
      <c r="S494" s="74" t="s">
        <v>4949</v>
      </c>
      <c r="T494" s="74" t="s">
        <v>4950</v>
      </c>
      <c r="U494" t="s">
        <v>3150</v>
      </c>
      <c r="V494" s="76" t="s">
        <v>4951</v>
      </c>
      <c r="W494" s="77">
        <v>4</v>
      </c>
    </row>
    <row r="495" spans="1:23" ht="15" customHeight="1">
      <c r="A495" s="71">
        <v>494</v>
      </c>
      <c r="B495" s="72">
        <v>3942</v>
      </c>
      <c r="C495" s="71">
        <v>41551</v>
      </c>
      <c r="D495" s="73">
        <v>41551</v>
      </c>
      <c r="E495" s="74" t="s">
        <v>4952</v>
      </c>
      <c r="F495" s="74" t="s">
        <v>573</v>
      </c>
      <c r="G495" s="74" t="s">
        <v>3128</v>
      </c>
      <c r="H495" s="74" t="s">
        <v>1116</v>
      </c>
      <c r="I495" s="74" t="s">
        <v>877</v>
      </c>
      <c r="J495" s="74" t="s">
        <v>551</v>
      </c>
      <c r="K495" s="74" t="s">
        <v>878</v>
      </c>
      <c r="L495" s="74" t="s">
        <v>282</v>
      </c>
      <c r="M495" s="75" t="s">
        <v>2906</v>
      </c>
      <c r="N495" s="74" t="s">
        <v>864</v>
      </c>
      <c r="O495" s="70" t="s">
        <v>3137</v>
      </c>
      <c r="P495" s="74" t="s">
        <v>865</v>
      </c>
      <c r="Q495" s="70" t="s">
        <v>1911</v>
      </c>
      <c r="R495" s="75" t="s">
        <v>3143</v>
      </c>
      <c r="S495" s="74" t="s">
        <v>4953</v>
      </c>
      <c r="T495" s="74" t="s">
        <v>4954</v>
      </c>
      <c r="U495" t="s">
        <v>3134</v>
      </c>
      <c r="V495" s="76" t="s">
        <v>4955</v>
      </c>
      <c r="W495" s="77">
        <v>1</v>
      </c>
    </row>
    <row r="496" spans="1:23" ht="15" customHeight="1">
      <c r="A496" s="71">
        <v>495</v>
      </c>
      <c r="B496" s="72">
        <v>4240</v>
      </c>
      <c r="C496" s="71">
        <v>47551</v>
      </c>
      <c r="D496" s="73">
        <v>47551</v>
      </c>
      <c r="E496" s="74" t="s">
        <v>4956</v>
      </c>
      <c r="F496" s="74" t="s">
        <v>29</v>
      </c>
      <c r="G496" s="74" t="s">
        <v>3128</v>
      </c>
      <c r="H496" s="74" t="s">
        <v>1912</v>
      </c>
      <c r="I496" s="74" t="s">
        <v>973</v>
      </c>
      <c r="J496" s="74" t="s">
        <v>3107</v>
      </c>
      <c r="K496" s="74" t="s">
        <v>974</v>
      </c>
      <c r="L496" s="74" t="s">
        <v>12</v>
      </c>
      <c r="M496" s="75" t="s">
        <v>2906</v>
      </c>
      <c r="N496" s="74" t="s">
        <v>864</v>
      </c>
      <c r="O496" s="70" t="s">
        <v>3137</v>
      </c>
      <c r="P496" s="74" t="s">
        <v>865</v>
      </c>
      <c r="Q496" s="70" t="s">
        <v>1913</v>
      </c>
      <c r="R496" s="75" t="s">
        <v>3158</v>
      </c>
      <c r="S496" s="74" t="s">
        <v>4957</v>
      </c>
      <c r="T496" s="74" t="s">
        <v>4958</v>
      </c>
      <c r="U496" t="s">
        <v>3134</v>
      </c>
      <c r="V496" s="76" t="s">
        <v>4959</v>
      </c>
      <c r="W496" s="77">
        <v>4</v>
      </c>
    </row>
    <row r="497" spans="1:23" ht="15" customHeight="1">
      <c r="A497" s="71">
        <v>496</v>
      </c>
      <c r="B497" s="72">
        <v>3350</v>
      </c>
      <c r="C497" s="71">
        <v>27077</v>
      </c>
      <c r="D497" s="73">
        <v>27077</v>
      </c>
      <c r="E497" s="74" t="s">
        <v>4960</v>
      </c>
      <c r="F497" s="74" t="s">
        <v>462</v>
      </c>
      <c r="G497" s="74" t="s">
        <v>3128</v>
      </c>
      <c r="H497" s="74" t="s">
        <v>1914</v>
      </c>
      <c r="I497" s="74" t="s">
        <v>873</v>
      </c>
      <c r="J497" s="74" t="s">
        <v>406</v>
      </c>
      <c r="K497" s="74" t="s">
        <v>874</v>
      </c>
      <c r="L497" s="74" t="s">
        <v>405</v>
      </c>
      <c r="M497" s="75" t="s">
        <v>2906</v>
      </c>
      <c r="N497" s="74" t="s">
        <v>864</v>
      </c>
      <c r="O497" s="70" t="s">
        <v>3137</v>
      </c>
      <c r="P497" s="74" t="s">
        <v>865</v>
      </c>
      <c r="Q497" s="70" t="s">
        <v>1915</v>
      </c>
      <c r="R497" s="75" t="s">
        <v>3131</v>
      </c>
      <c r="S497" s="74" t="s">
        <v>4961</v>
      </c>
      <c r="T497" s="74" t="s">
        <v>4962</v>
      </c>
      <c r="U497" t="s">
        <v>3150</v>
      </c>
      <c r="V497" s="76" t="s">
        <v>4963</v>
      </c>
      <c r="W497" s="77">
        <v>5</v>
      </c>
    </row>
    <row r="498" spans="1:23" ht="15" customHeight="1">
      <c r="A498" s="71">
        <v>497</v>
      </c>
      <c r="B498" s="72">
        <v>6642</v>
      </c>
      <c r="C498" s="71">
        <v>73555</v>
      </c>
      <c r="D498" s="73">
        <v>73555</v>
      </c>
      <c r="E498" s="74" t="s">
        <v>4964</v>
      </c>
      <c r="F498" s="74" t="s">
        <v>325</v>
      </c>
      <c r="G498" s="74" t="s">
        <v>3128</v>
      </c>
      <c r="H498" s="74" t="s">
        <v>1916</v>
      </c>
      <c r="I498" s="74" t="s">
        <v>922</v>
      </c>
      <c r="J498" s="74" t="s">
        <v>297</v>
      </c>
      <c r="K498" s="74" t="s">
        <v>923</v>
      </c>
      <c r="L498" s="74" t="s">
        <v>282</v>
      </c>
      <c r="M498" s="75" t="s">
        <v>2907</v>
      </c>
      <c r="N498" s="74" t="s">
        <v>879</v>
      </c>
      <c r="O498" s="70" t="s">
        <v>3153</v>
      </c>
      <c r="P498" s="74" t="s">
        <v>3130</v>
      </c>
      <c r="Q498" s="70" t="s">
        <v>1917</v>
      </c>
      <c r="R498" s="75" t="s">
        <v>3143</v>
      </c>
      <c r="S498" s="74" t="s">
        <v>4965</v>
      </c>
      <c r="T498" s="74" t="s">
        <v>4966</v>
      </c>
      <c r="U498" t="s">
        <v>3134</v>
      </c>
      <c r="V498" s="76" t="s">
        <v>4967</v>
      </c>
      <c r="W498" s="77">
        <v>2</v>
      </c>
    </row>
    <row r="499" spans="1:23" ht="15" customHeight="1">
      <c r="A499" s="71">
        <v>498</v>
      </c>
      <c r="B499" s="72">
        <v>2765</v>
      </c>
      <c r="C499" s="71">
        <v>23555</v>
      </c>
      <c r="D499" s="73">
        <v>23555</v>
      </c>
      <c r="E499" s="74" t="s">
        <v>4968</v>
      </c>
      <c r="F499" s="74" t="s">
        <v>534</v>
      </c>
      <c r="G499" s="74" t="s">
        <v>3128</v>
      </c>
      <c r="H499" s="74" t="s">
        <v>1918</v>
      </c>
      <c r="I499" s="74" t="s">
        <v>1017</v>
      </c>
      <c r="J499" s="74" t="s">
        <v>523</v>
      </c>
      <c r="K499" s="74" t="s">
        <v>1018</v>
      </c>
      <c r="L499" s="74" t="s">
        <v>405</v>
      </c>
      <c r="M499" s="75" t="s">
        <v>2906</v>
      </c>
      <c r="N499" s="74" t="s">
        <v>864</v>
      </c>
      <c r="O499" s="70" t="s">
        <v>3137</v>
      </c>
      <c r="P499" s="74" t="s">
        <v>865</v>
      </c>
      <c r="Q499" s="70" t="s">
        <v>1919</v>
      </c>
      <c r="R499" s="75" t="s">
        <v>3131</v>
      </c>
      <c r="S499" s="74" t="s">
        <v>4969</v>
      </c>
      <c r="T499" s="74" t="s">
        <v>4970</v>
      </c>
      <c r="U499" t="s">
        <v>3134</v>
      </c>
      <c r="V499" s="76" t="s">
        <v>4971</v>
      </c>
      <c r="W499" s="77">
        <v>3</v>
      </c>
    </row>
    <row r="500" spans="1:23" ht="15" customHeight="1">
      <c r="A500" s="71">
        <v>499</v>
      </c>
      <c r="B500" s="72">
        <v>4244</v>
      </c>
      <c r="C500" s="71">
        <v>47555</v>
      </c>
      <c r="D500" s="73">
        <v>47555</v>
      </c>
      <c r="E500" s="74" t="s">
        <v>4972</v>
      </c>
      <c r="F500" s="74" t="s">
        <v>786</v>
      </c>
      <c r="G500" s="74" t="s">
        <v>3128</v>
      </c>
      <c r="H500" s="74" t="s">
        <v>1920</v>
      </c>
      <c r="I500" s="74" t="s">
        <v>973</v>
      </c>
      <c r="J500" s="74" t="s">
        <v>3107</v>
      </c>
      <c r="K500" s="74" t="s">
        <v>974</v>
      </c>
      <c r="L500" s="74" t="s">
        <v>12</v>
      </c>
      <c r="M500" s="75" t="s">
        <v>2906</v>
      </c>
      <c r="N500" s="74" t="s">
        <v>864</v>
      </c>
      <c r="O500" s="70" t="s">
        <v>3137</v>
      </c>
      <c r="P500" s="74" t="s">
        <v>865</v>
      </c>
      <c r="Q500" s="70" t="s">
        <v>1921</v>
      </c>
      <c r="R500" s="75" t="s">
        <v>3158</v>
      </c>
      <c r="S500" s="74" t="s">
        <v>4973</v>
      </c>
      <c r="T500" s="74" t="s">
        <v>4974</v>
      </c>
      <c r="U500" t="s">
        <v>3134</v>
      </c>
      <c r="V500" s="76" t="s">
        <v>4975</v>
      </c>
      <c r="W500" s="77">
        <v>4</v>
      </c>
    </row>
    <row r="501" spans="1:23" ht="15" customHeight="1">
      <c r="A501" s="71">
        <v>500</v>
      </c>
      <c r="B501" s="72">
        <v>4891</v>
      </c>
      <c r="C501" s="71">
        <v>52540</v>
      </c>
      <c r="D501" s="73">
        <v>52540</v>
      </c>
      <c r="E501" s="74" t="s">
        <v>4976</v>
      </c>
      <c r="F501" s="74" t="s">
        <v>606</v>
      </c>
      <c r="G501" s="74" t="s">
        <v>3128</v>
      </c>
      <c r="H501" s="74" t="s">
        <v>1922</v>
      </c>
      <c r="I501" s="74" t="s">
        <v>939</v>
      </c>
      <c r="J501" s="74" t="s">
        <v>588</v>
      </c>
      <c r="K501" s="74" t="s">
        <v>1053</v>
      </c>
      <c r="L501" s="74" t="s">
        <v>220</v>
      </c>
      <c r="M501" s="75" t="s">
        <v>2905</v>
      </c>
      <c r="N501" s="74" t="s">
        <v>858</v>
      </c>
      <c r="O501" s="70" t="s">
        <v>3129</v>
      </c>
      <c r="P501" s="74" t="s">
        <v>3130</v>
      </c>
      <c r="Q501" s="70" t="s">
        <v>1923</v>
      </c>
      <c r="R501" s="75" t="s">
        <v>3194</v>
      </c>
      <c r="S501" s="74" t="s">
        <v>4977</v>
      </c>
      <c r="T501" s="74" t="s">
        <v>4978</v>
      </c>
      <c r="U501" t="s">
        <v>3150</v>
      </c>
      <c r="V501" s="76"/>
      <c r="W501" s="77">
        <v>4</v>
      </c>
    </row>
    <row r="502" spans="1:23" ht="15" customHeight="1">
      <c r="A502" s="71">
        <v>501</v>
      </c>
      <c r="B502" s="72">
        <v>6918</v>
      </c>
      <c r="C502" s="71">
        <v>19001</v>
      </c>
      <c r="D502" s="73">
        <v>19001</v>
      </c>
      <c r="E502" s="74" t="s">
        <v>4979</v>
      </c>
      <c r="F502" s="74" t="s">
        <v>627</v>
      </c>
      <c r="G502" s="74" t="s">
        <v>3128</v>
      </c>
      <c r="H502" s="74" t="s">
        <v>1924</v>
      </c>
      <c r="I502" s="74" t="s">
        <v>918</v>
      </c>
      <c r="J502" s="74" t="s">
        <v>627</v>
      </c>
      <c r="K502" s="74" t="s">
        <v>1128</v>
      </c>
      <c r="L502" s="74" t="s">
        <v>220</v>
      </c>
      <c r="M502" s="75" t="s">
        <v>2906</v>
      </c>
      <c r="N502" s="74" t="s">
        <v>864</v>
      </c>
      <c r="O502" s="70" t="s">
        <v>3137</v>
      </c>
      <c r="P502" s="74" t="s">
        <v>865</v>
      </c>
      <c r="Q502" s="70" t="s">
        <v>1925</v>
      </c>
      <c r="R502" s="75" t="s">
        <v>3194</v>
      </c>
      <c r="S502" s="74" t="s">
        <v>4980</v>
      </c>
      <c r="T502" s="74" t="s">
        <v>4981</v>
      </c>
      <c r="U502" t="s">
        <v>3134</v>
      </c>
      <c r="V502" s="76" t="s">
        <v>4982</v>
      </c>
      <c r="W502" s="77">
        <v>1</v>
      </c>
    </row>
    <row r="503" spans="1:23" ht="15" customHeight="1">
      <c r="A503" s="71">
        <v>502</v>
      </c>
      <c r="B503" s="72">
        <v>8646</v>
      </c>
      <c r="C503" s="71">
        <v>85263</v>
      </c>
      <c r="D503" s="73">
        <v>85263</v>
      </c>
      <c r="E503" s="74" t="s">
        <v>4983</v>
      </c>
      <c r="F503" s="74" t="s">
        <v>834</v>
      </c>
      <c r="G503" s="74" t="s">
        <v>3128</v>
      </c>
      <c r="H503" s="74" t="s">
        <v>1926</v>
      </c>
      <c r="I503" s="74" t="s">
        <v>899</v>
      </c>
      <c r="J503" s="74" t="s">
        <v>671</v>
      </c>
      <c r="K503" s="74" t="s">
        <v>900</v>
      </c>
      <c r="L503" s="74" t="s">
        <v>670</v>
      </c>
      <c r="M503" s="75" t="s">
        <v>2906</v>
      </c>
      <c r="N503" s="74" t="s">
        <v>864</v>
      </c>
      <c r="O503" s="70" t="s">
        <v>3137</v>
      </c>
      <c r="P503" s="74" t="s">
        <v>865</v>
      </c>
      <c r="Q503" s="70" t="s">
        <v>1927</v>
      </c>
      <c r="R503" s="75" t="s">
        <v>3143</v>
      </c>
      <c r="S503" s="74" t="s">
        <v>4984</v>
      </c>
      <c r="T503" s="74" t="s">
        <v>4985</v>
      </c>
      <c r="U503" t="s">
        <v>3150</v>
      </c>
      <c r="V503" s="76"/>
      <c r="W503" s="77">
        <v>4</v>
      </c>
    </row>
    <row r="504" spans="1:23" ht="15" customHeight="1">
      <c r="A504" s="71">
        <v>503</v>
      </c>
      <c r="B504" s="72">
        <v>6941</v>
      </c>
      <c r="C504" s="71">
        <v>76563</v>
      </c>
      <c r="D504" s="73">
        <v>76563</v>
      </c>
      <c r="E504" s="74" t="s">
        <v>4986</v>
      </c>
      <c r="F504" s="74" t="s">
        <v>242</v>
      </c>
      <c r="G504" s="74" t="s">
        <v>3128</v>
      </c>
      <c r="H504" s="74" t="s">
        <v>1928</v>
      </c>
      <c r="I504" s="74" t="s">
        <v>910</v>
      </c>
      <c r="J504" s="74" t="s">
        <v>221</v>
      </c>
      <c r="K504" s="74" t="s">
        <v>1075</v>
      </c>
      <c r="L504" s="74" t="s">
        <v>220</v>
      </c>
      <c r="M504" s="75" t="s">
        <v>2906</v>
      </c>
      <c r="N504" s="74" t="s">
        <v>864</v>
      </c>
      <c r="O504" s="70" t="s">
        <v>3137</v>
      </c>
      <c r="P504" s="74" t="s">
        <v>865</v>
      </c>
      <c r="Q504" s="70" t="s">
        <v>1929</v>
      </c>
      <c r="R504" s="75" t="s">
        <v>3194</v>
      </c>
      <c r="S504" s="74" t="s">
        <v>4987</v>
      </c>
      <c r="T504" s="74" t="s">
        <v>4988</v>
      </c>
      <c r="U504" t="s">
        <v>3134</v>
      </c>
      <c r="V504" s="76" t="s">
        <v>4989</v>
      </c>
      <c r="W504" s="77">
        <v>4</v>
      </c>
    </row>
    <row r="505" spans="1:23" ht="15" customHeight="1">
      <c r="A505" s="71">
        <v>504</v>
      </c>
      <c r="B505" s="72">
        <v>6645</v>
      </c>
      <c r="C505" s="71">
        <v>73563</v>
      </c>
      <c r="D505" s="73">
        <v>73563</v>
      </c>
      <c r="E505" s="74" t="s">
        <v>4990</v>
      </c>
      <c r="F505" s="74" t="s">
        <v>326</v>
      </c>
      <c r="G505" s="74" t="s">
        <v>3128</v>
      </c>
      <c r="H505" s="74" t="s">
        <v>1930</v>
      </c>
      <c r="I505" s="74" t="s">
        <v>922</v>
      </c>
      <c r="J505" s="74" t="s">
        <v>297</v>
      </c>
      <c r="K505" s="74" t="s">
        <v>923</v>
      </c>
      <c r="L505" s="74" t="s">
        <v>282</v>
      </c>
      <c r="M505" s="75" t="s">
        <v>2907</v>
      </c>
      <c r="N505" s="74" t="s">
        <v>879</v>
      </c>
      <c r="O505" s="70" t="s">
        <v>3153</v>
      </c>
      <c r="P505" s="74" t="s">
        <v>3130</v>
      </c>
      <c r="Q505" s="70" t="s">
        <v>1931</v>
      </c>
      <c r="R505" s="75" t="s">
        <v>3143</v>
      </c>
      <c r="S505" s="74" t="s">
        <v>4991</v>
      </c>
      <c r="T505" s="74" t="s">
        <v>4992</v>
      </c>
      <c r="U505" t="s">
        <v>3150</v>
      </c>
      <c r="V505" s="76"/>
      <c r="W505" s="77">
        <v>4</v>
      </c>
    </row>
    <row r="506" spans="1:23" ht="15" customHeight="1">
      <c r="A506" s="71">
        <v>505</v>
      </c>
      <c r="B506" s="72">
        <v>8110</v>
      </c>
      <c r="C506" s="71">
        <v>88564</v>
      </c>
      <c r="D506" s="73">
        <v>88564</v>
      </c>
      <c r="E506" s="74" t="s">
        <v>4993</v>
      </c>
      <c r="F506" s="74" t="s">
        <v>14</v>
      </c>
      <c r="G506" s="74" t="s">
        <v>3128</v>
      </c>
      <c r="H506" s="74" t="s">
        <v>1932</v>
      </c>
      <c r="I506" s="74" t="s">
        <v>1933</v>
      </c>
      <c r="J506" s="74" t="s">
        <v>13</v>
      </c>
      <c r="K506" s="74" t="s">
        <v>1027</v>
      </c>
      <c r="L506" s="74" t="s">
        <v>12</v>
      </c>
      <c r="M506" s="75" t="s">
        <v>2906</v>
      </c>
      <c r="N506" s="74" t="s">
        <v>864</v>
      </c>
      <c r="O506" s="70" t="s">
        <v>3137</v>
      </c>
      <c r="P506" s="74" t="s">
        <v>865</v>
      </c>
      <c r="Q506" s="70" t="s">
        <v>4994</v>
      </c>
      <c r="R506" s="75" t="s">
        <v>3143</v>
      </c>
      <c r="S506" s="74" t="s">
        <v>4995</v>
      </c>
      <c r="T506" s="74" t="s">
        <v>4996</v>
      </c>
      <c r="U506" t="s">
        <v>3134</v>
      </c>
      <c r="V506" s="76"/>
      <c r="W506" s="77">
        <v>5</v>
      </c>
    </row>
    <row r="507" spans="1:23" ht="15" customHeight="1">
      <c r="A507" s="71">
        <v>506</v>
      </c>
      <c r="B507" s="72">
        <v>2767</v>
      </c>
      <c r="C507" s="71">
        <v>23570</v>
      </c>
      <c r="D507" s="73">
        <v>23570</v>
      </c>
      <c r="E507" s="74" t="s">
        <v>4997</v>
      </c>
      <c r="F507" s="74" t="s">
        <v>535</v>
      </c>
      <c r="G507" s="74" t="s">
        <v>3128</v>
      </c>
      <c r="H507" s="74" t="s">
        <v>1934</v>
      </c>
      <c r="I507" s="74" t="s">
        <v>1017</v>
      </c>
      <c r="J507" s="74" t="s">
        <v>523</v>
      </c>
      <c r="K507" s="74" t="s">
        <v>1018</v>
      </c>
      <c r="L507" s="74" t="s">
        <v>405</v>
      </c>
      <c r="M507" s="75" t="s">
        <v>2906</v>
      </c>
      <c r="N507" s="74" t="s">
        <v>864</v>
      </c>
      <c r="O507" s="70" t="s">
        <v>3137</v>
      </c>
      <c r="P507" s="74" t="s">
        <v>865</v>
      </c>
      <c r="Q507" s="70" t="s">
        <v>1935</v>
      </c>
      <c r="R507" s="75" t="s">
        <v>3131</v>
      </c>
      <c r="S507" s="74" t="s">
        <v>4998</v>
      </c>
      <c r="T507" s="74"/>
      <c r="U507" t="s">
        <v>3150</v>
      </c>
      <c r="V507" s="76" t="s">
        <v>4999</v>
      </c>
      <c r="W507" s="77">
        <v>4</v>
      </c>
    </row>
    <row r="508" spans="1:23" ht="15" customHeight="1">
      <c r="A508" s="78">
        <v>507</v>
      </c>
      <c r="B508" s="79">
        <v>5755</v>
      </c>
      <c r="C508" s="78">
        <v>66572</v>
      </c>
      <c r="D508" s="80">
        <v>66572</v>
      </c>
      <c r="E508" s="81" t="s">
        <v>5000</v>
      </c>
      <c r="F508" s="81" t="s">
        <v>377</v>
      </c>
      <c r="G508" s="81" t="s">
        <v>3128</v>
      </c>
      <c r="H508" s="81" t="s">
        <v>1936</v>
      </c>
      <c r="I508" s="81" t="s">
        <v>964</v>
      </c>
      <c r="J508" s="81" t="s">
        <v>3177</v>
      </c>
      <c r="K508" s="81" t="s">
        <v>381</v>
      </c>
      <c r="L508" s="81" t="s">
        <v>340</v>
      </c>
      <c r="M508" s="82" t="s">
        <v>2905</v>
      </c>
      <c r="N508" s="81" t="s">
        <v>858</v>
      </c>
      <c r="O508" s="83" t="s">
        <v>3129</v>
      </c>
      <c r="P508" s="81" t="s">
        <v>3130</v>
      </c>
      <c r="Q508" s="83" t="s">
        <v>1937</v>
      </c>
      <c r="R508" s="82" t="s">
        <v>3178</v>
      </c>
      <c r="S508" s="81" t="s">
        <v>5001</v>
      </c>
      <c r="T508" s="81" t="s">
        <v>5002</v>
      </c>
      <c r="U508" s="83" t="s">
        <v>3150</v>
      </c>
      <c r="V508" s="84" t="s">
        <v>5003</v>
      </c>
      <c r="W508" s="85">
        <v>5</v>
      </c>
    </row>
    <row r="509" spans="1:23" ht="15" customHeight="1">
      <c r="A509" s="71">
        <v>508</v>
      </c>
      <c r="B509" s="72">
        <v>1452</v>
      </c>
      <c r="C509" s="71">
        <v>5576</v>
      </c>
      <c r="D509" s="73">
        <v>5576</v>
      </c>
      <c r="E509" s="74" t="s">
        <v>5004</v>
      </c>
      <c r="F509" s="74" t="s">
        <v>1938</v>
      </c>
      <c r="G509" s="74" t="s">
        <v>3128</v>
      </c>
      <c r="H509" s="74" t="s">
        <v>1939</v>
      </c>
      <c r="I509" s="74" t="s">
        <v>856</v>
      </c>
      <c r="J509" s="74" t="s">
        <v>406</v>
      </c>
      <c r="K509" s="74" t="s">
        <v>929</v>
      </c>
      <c r="L509" s="74" t="s">
        <v>405</v>
      </c>
      <c r="M509" s="75" t="s">
        <v>2905</v>
      </c>
      <c r="N509" s="74" t="s">
        <v>858</v>
      </c>
      <c r="O509" s="70" t="s">
        <v>3129</v>
      </c>
      <c r="P509" s="74" t="s">
        <v>3130</v>
      </c>
      <c r="Q509" s="70" t="s">
        <v>1940</v>
      </c>
      <c r="R509" s="75" t="s">
        <v>3131</v>
      </c>
      <c r="S509" s="74" t="s">
        <v>5005</v>
      </c>
      <c r="T509" s="74" t="s">
        <v>5006</v>
      </c>
      <c r="U509" t="s">
        <v>3150</v>
      </c>
      <c r="V509" s="76" t="s">
        <v>5007</v>
      </c>
      <c r="W509" s="77">
        <v>5</v>
      </c>
    </row>
    <row r="510" spans="1:23" ht="15" customHeight="1">
      <c r="A510" s="71">
        <v>509</v>
      </c>
      <c r="B510" s="72">
        <v>4820</v>
      </c>
      <c r="C510" s="71">
        <v>52573</v>
      </c>
      <c r="D510" s="73">
        <v>52573</v>
      </c>
      <c r="E510" s="74" t="s">
        <v>5008</v>
      </c>
      <c r="F510" s="74" t="s">
        <v>607</v>
      </c>
      <c r="G510" s="74" t="s">
        <v>3128</v>
      </c>
      <c r="H510" s="74" t="s">
        <v>1941</v>
      </c>
      <c r="I510" s="74" t="s">
        <v>939</v>
      </c>
      <c r="J510" s="74" t="s">
        <v>588</v>
      </c>
      <c r="K510" s="74" t="s">
        <v>1032</v>
      </c>
      <c r="L510" s="74" t="s">
        <v>220</v>
      </c>
      <c r="M510" s="75" t="s">
        <v>2906</v>
      </c>
      <c r="N510" s="74" t="s">
        <v>864</v>
      </c>
      <c r="O510" s="70" t="s">
        <v>3137</v>
      </c>
      <c r="P510" s="74" t="s">
        <v>865</v>
      </c>
      <c r="Q510" s="70" t="s">
        <v>1942</v>
      </c>
      <c r="R510" s="75" t="s">
        <v>3194</v>
      </c>
      <c r="S510" s="74" t="s">
        <v>5009</v>
      </c>
      <c r="T510" s="74" t="s">
        <v>5010</v>
      </c>
      <c r="U510" t="s">
        <v>3134</v>
      </c>
      <c r="V510" s="76"/>
      <c r="W510" s="77">
        <v>2</v>
      </c>
    </row>
    <row r="511" spans="1:23" ht="15" customHeight="1">
      <c r="A511" s="71">
        <v>510</v>
      </c>
      <c r="B511" s="72">
        <v>7930</v>
      </c>
      <c r="C511" s="71">
        <v>86568</v>
      </c>
      <c r="D511" s="73">
        <v>86568</v>
      </c>
      <c r="E511" s="74" t="s">
        <v>5011</v>
      </c>
      <c r="F511" s="74" t="s">
        <v>518</v>
      </c>
      <c r="G511" s="74" t="s">
        <v>3128</v>
      </c>
      <c r="H511" s="74" t="s">
        <v>1943</v>
      </c>
      <c r="I511" s="74" t="s">
        <v>1628</v>
      </c>
      <c r="J511" s="74" t="s">
        <v>551</v>
      </c>
      <c r="K511" s="74" t="s">
        <v>1629</v>
      </c>
      <c r="L511" s="74" t="s">
        <v>282</v>
      </c>
      <c r="M511" s="75" t="s">
        <v>2906</v>
      </c>
      <c r="N511" s="74" t="s">
        <v>864</v>
      </c>
      <c r="O511" s="70" t="s">
        <v>3137</v>
      </c>
      <c r="P511" s="74" t="s">
        <v>865</v>
      </c>
      <c r="Q511" s="70" t="s">
        <v>1944</v>
      </c>
      <c r="R511" s="75" t="s">
        <v>3143</v>
      </c>
      <c r="S511" s="74" t="s">
        <v>5012</v>
      </c>
      <c r="T511" s="74" t="s">
        <v>5013</v>
      </c>
      <c r="U511" t="s">
        <v>3134</v>
      </c>
      <c r="V511" s="76" t="s">
        <v>5014</v>
      </c>
      <c r="W511" s="77">
        <v>2</v>
      </c>
    </row>
    <row r="512" spans="1:23" ht="15" customHeight="1">
      <c r="A512" s="71">
        <v>511</v>
      </c>
      <c r="B512" s="72">
        <v>1365</v>
      </c>
      <c r="C512" s="71">
        <v>5579</v>
      </c>
      <c r="D512" s="73">
        <v>5579</v>
      </c>
      <c r="E512" s="74" t="s">
        <v>5015</v>
      </c>
      <c r="F512" s="74" t="s">
        <v>464</v>
      </c>
      <c r="G512" s="74" t="s">
        <v>3128</v>
      </c>
      <c r="H512" s="74" t="s">
        <v>1945</v>
      </c>
      <c r="I512" s="74" t="s">
        <v>856</v>
      </c>
      <c r="J512" s="74" t="s">
        <v>406</v>
      </c>
      <c r="K512" s="74" t="s">
        <v>1195</v>
      </c>
      <c r="L512" s="74" t="s">
        <v>405</v>
      </c>
      <c r="M512" s="75" t="s">
        <v>2906</v>
      </c>
      <c r="N512" s="74" t="s">
        <v>864</v>
      </c>
      <c r="O512" s="70" t="s">
        <v>3137</v>
      </c>
      <c r="P512" s="74" t="s">
        <v>865</v>
      </c>
      <c r="Q512" s="70" t="s">
        <v>1946</v>
      </c>
      <c r="R512" s="75" t="s">
        <v>3131</v>
      </c>
      <c r="S512" s="74" t="s">
        <v>5016</v>
      </c>
      <c r="T512" s="74" t="s">
        <v>5017</v>
      </c>
      <c r="U512" t="s">
        <v>3134</v>
      </c>
      <c r="V512" s="76" t="s">
        <v>5018</v>
      </c>
      <c r="W512" s="77">
        <v>3</v>
      </c>
    </row>
    <row r="513" spans="1:23" ht="15" customHeight="1">
      <c r="A513" s="71">
        <v>512</v>
      </c>
      <c r="B513" s="72">
        <v>1560</v>
      </c>
      <c r="C513" s="71">
        <v>15572</v>
      </c>
      <c r="D513" s="73">
        <v>15572</v>
      </c>
      <c r="E513" s="74" t="s">
        <v>5019</v>
      </c>
      <c r="F513" s="74" t="s">
        <v>465</v>
      </c>
      <c r="G513" s="74" t="s">
        <v>3128</v>
      </c>
      <c r="H513" s="74" t="s">
        <v>1947</v>
      </c>
      <c r="I513" s="74" t="s">
        <v>969</v>
      </c>
      <c r="J513" s="74" t="s">
        <v>671</v>
      </c>
      <c r="K513" s="74" t="s">
        <v>1276</v>
      </c>
      <c r="L513" s="74" t="s">
        <v>670</v>
      </c>
      <c r="M513" s="75" t="s">
        <v>2906</v>
      </c>
      <c r="N513" s="74" t="s">
        <v>864</v>
      </c>
      <c r="O513" s="70" t="s">
        <v>3137</v>
      </c>
      <c r="P513" s="74" t="s">
        <v>865</v>
      </c>
      <c r="Q513" s="70" t="s">
        <v>1948</v>
      </c>
      <c r="R513" s="75" t="s">
        <v>3143</v>
      </c>
      <c r="S513" s="74" t="s">
        <v>5020</v>
      </c>
      <c r="T513" s="74" t="s">
        <v>5021</v>
      </c>
      <c r="U513" t="s">
        <v>3134</v>
      </c>
      <c r="V513" s="76" t="s">
        <v>5022</v>
      </c>
      <c r="W513" s="77">
        <v>3</v>
      </c>
    </row>
    <row r="514" spans="1:23" ht="15" customHeight="1">
      <c r="A514" s="71">
        <v>513</v>
      </c>
      <c r="B514" s="72">
        <v>8503</v>
      </c>
      <c r="C514" s="71">
        <v>99001</v>
      </c>
      <c r="D514" s="73">
        <v>99001</v>
      </c>
      <c r="E514" s="74" t="s">
        <v>5023</v>
      </c>
      <c r="F514" s="74" t="s">
        <v>816</v>
      </c>
      <c r="G514" s="74" t="s">
        <v>3128</v>
      </c>
      <c r="H514" s="74" t="s">
        <v>1949</v>
      </c>
      <c r="I514" s="74" t="s">
        <v>1351</v>
      </c>
      <c r="J514" s="74" t="s">
        <v>800</v>
      </c>
      <c r="K514" s="74" t="s">
        <v>1352</v>
      </c>
      <c r="L514" s="74" t="s">
        <v>3</v>
      </c>
      <c r="M514" s="75" t="s">
        <v>2906</v>
      </c>
      <c r="N514" s="74" t="s">
        <v>864</v>
      </c>
      <c r="O514" s="70" t="s">
        <v>3137</v>
      </c>
      <c r="P514" s="74" t="s">
        <v>865</v>
      </c>
      <c r="Q514" s="70" t="s">
        <v>1950</v>
      </c>
      <c r="R514" s="75" t="s">
        <v>3143</v>
      </c>
      <c r="S514" s="74" t="s">
        <v>5024</v>
      </c>
      <c r="T514" s="74" t="s">
        <v>5025</v>
      </c>
      <c r="U514" t="s">
        <v>3134</v>
      </c>
      <c r="V514" s="76" t="s">
        <v>5026</v>
      </c>
      <c r="W514" s="77">
        <v>5</v>
      </c>
    </row>
    <row r="515" spans="1:23" ht="15" customHeight="1">
      <c r="A515" s="71">
        <v>514</v>
      </c>
      <c r="B515" s="72">
        <v>1652</v>
      </c>
      <c r="C515" s="71">
        <v>8573</v>
      </c>
      <c r="D515" s="73">
        <v>8573</v>
      </c>
      <c r="E515" s="74" t="s">
        <v>5027</v>
      </c>
      <c r="F515" s="74" t="s">
        <v>30</v>
      </c>
      <c r="G515" s="74" t="s">
        <v>3128</v>
      </c>
      <c r="H515" s="74" t="s">
        <v>1951</v>
      </c>
      <c r="I515" s="74" t="s">
        <v>1026</v>
      </c>
      <c r="J515" s="74" t="s">
        <v>13</v>
      </c>
      <c r="K515" s="74" t="s">
        <v>1027</v>
      </c>
      <c r="L515" s="74" t="s">
        <v>12</v>
      </c>
      <c r="M515" s="75" t="s">
        <v>2906</v>
      </c>
      <c r="N515" s="74" t="s">
        <v>864</v>
      </c>
      <c r="O515" s="70" t="s">
        <v>3137</v>
      </c>
      <c r="P515" s="74" t="s">
        <v>865</v>
      </c>
      <c r="Q515" s="70" t="s">
        <v>1952</v>
      </c>
      <c r="R515" s="75" t="s">
        <v>3158</v>
      </c>
      <c r="S515" s="74" t="s">
        <v>5028</v>
      </c>
      <c r="T515" s="74" t="s">
        <v>5029</v>
      </c>
      <c r="U515" t="s">
        <v>3134</v>
      </c>
      <c r="V515" s="76"/>
      <c r="W515" s="77">
        <v>5</v>
      </c>
    </row>
    <row r="516" spans="1:23" ht="15" customHeight="1">
      <c r="A516" s="71">
        <v>515</v>
      </c>
      <c r="B516" s="72">
        <v>2769</v>
      </c>
      <c r="C516" s="71">
        <v>23574</v>
      </c>
      <c r="D516" s="73">
        <v>23574</v>
      </c>
      <c r="E516" s="74" t="s">
        <v>5030</v>
      </c>
      <c r="F516" s="74" t="s">
        <v>536</v>
      </c>
      <c r="G516" s="74" t="s">
        <v>3128</v>
      </c>
      <c r="H516" s="74" t="s">
        <v>1953</v>
      </c>
      <c r="I516" s="74" t="s">
        <v>1017</v>
      </c>
      <c r="J516" s="74" t="s">
        <v>523</v>
      </c>
      <c r="K516" s="74" t="s">
        <v>996</v>
      </c>
      <c r="L516" s="74" t="s">
        <v>405</v>
      </c>
      <c r="M516" s="75" t="s">
        <v>2906</v>
      </c>
      <c r="N516" s="74" t="s">
        <v>864</v>
      </c>
      <c r="O516" s="70" t="s">
        <v>3137</v>
      </c>
      <c r="P516" s="74" t="s">
        <v>865</v>
      </c>
      <c r="Q516" s="70" t="s">
        <v>1954</v>
      </c>
      <c r="R516" s="75" t="s">
        <v>3131</v>
      </c>
      <c r="S516" s="74" t="s">
        <v>5031</v>
      </c>
      <c r="T516" s="74"/>
      <c r="U516" s="86" t="s">
        <v>3150</v>
      </c>
      <c r="V516" s="76" t="s">
        <v>5032</v>
      </c>
      <c r="W516" s="77">
        <v>5</v>
      </c>
    </row>
    <row r="517" spans="1:23" ht="15" customHeight="1">
      <c r="A517" s="71">
        <v>516</v>
      </c>
      <c r="B517" s="72">
        <v>4524</v>
      </c>
      <c r="C517" s="71">
        <v>50568</v>
      </c>
      <c r="D517" s="73">
        <v>50568</v>
      </c>
      <c r="E517" s="74" t="s">
        <v>5033</v>
      </c>
      <c r="F517" s="74" t="s">
        <v>817</v>
      </c>
      <c r="G517" s="74" t="s">
        <v>3128</v>
      </c>
      <c r="H517" s="74" t="s">
        <v>1955</v>
      </c>
      <c r="I517" s="74" t="s">
        <v>868</v>
      </c>
      <c r="J517" s="74" t="s">
        <v>800</v>
      </c>
      <c r="K517" s="74" t="s">
        <v>1352</v>
      </c>
      <c r="L517" s="74" t="s">
        <v>3</v>
      </c>
      <c r="M517" s="75" t="s">
        <v>2906</v>
      </c>
      <c r="N517" s="74" t="s">
        <v>864</v>
      </c>
      <c r="O517" s="70" t="s">
        <v>3137</v>
      </c>
      <c r="P517" s="74" t="s">
        <v>865</v>
      </c>
      <c r="Q517" s="70" t="s">
        <v>1956</v>
      </c>
      <c r="R517" s="75" t="s">
        <v>3143</v>
      </c>
      <c r="S517" s="74" t="s">
        <v>5034</v>
      </c>
      <c r="T517" s="74" t="s">
        <v>5035</v>
      </c>
      <c r="U517" t="s">
        <v>3134</v>
      </c>
      <c r="V517" s="76" t="s">
        <v>5036</v>
      </c>
      <c r="W517" s="77">
        <v>4</v>
      </c>
    </row>
    <row r="518" spans="1:23" ht="15" customHeight="1">
      <c r="A518" s="71">
        <v>517</v>
      </c>
      <c r="B518" s="72">
        <v>7960</v>
      </c>
      <c r="C518" s="71">
        <v>86571</v>
      </c>
      <c r="D518" s="73">
        <v>86571</v>
      </c>
      <c r="E518" s="74" t="s">
        <v>5037</v>
      </c>
      <c r="F518" s="74" t="s">
        <v>519</v>
      </c>
      <c r="G518" s="74" t="s">
        <v>3128</v>
      </c>
      <c r="H518" s="74" t="s">
        <v>1957</v>
      </c>
      <c r="I518" s="74" t="s">
        <v>1628</v>
      </c>
      <c r="J518" s="74" t="s">
        <v>551</v>
      </c>
      <c r="K518" s="74" t="s">
        <v>1629</v>
      </c>
      <c r="L518" s="74" t="s">
        <v>282</v>
      </c>
      <c r="M518" s="75" t="s">
        <v>2906</v>
      </c>
      <c r="N518" s="74" t="s">
        <v>864</v>
      </c>
      <c r="O518" s="70" t="s">
        <v>3137</v>
      </c>
      <c r="P518" s="74" t="s">
        <v>865</v>
      </c>
      <c r="Q518" s="70" t="s">
        <v>1958</v>
      </c>
      <c r="R518" s="75" t="s">
        <v>3143</v>
      </c>
      <c r="S518" s="74" t="s">
        <v>5038</v>
      </c>
      <c r="T518" s="74" t="s">
        <v>5039</v>
      </c>
      <c r="U518" t="s">
        <v>3150</v>
      </c>
      <c r="V518" s="76"/>
      <c r="W518" s="77">
        <v>4</v>
      </c>
    </row>
    <row r="519" spans="1:23" ht="15" customHeight="1">
      <c r="A519" s="71">
        <v>518</v>
      </c>
      <c r="B519" s="72">
        <v>7703</v>
      </c>
      <c r="C519" s="71">
        <v>94001</v>
      </c>
      <c r="D519" s="73">
        <v>94001</v>
      </c>
      <c r="E519" s="74" t="s">
        <v>5040</v>
      </c>
      <c r="F519" s="74" t="s">
        <v>98</v>
      </c>
      <c r="G519" s="74" t="s">
        <v>3128</v>
      </c>
      <c r="H519" s="74" t="s">
        <v>1959</v>
      </c>
      <c r="I519" s="74" t="s">
        <v>1960</v>
      </c>
      <c r="J519" s="74" t="s">
        <v>800</v>
      </c>
      <c r="K519" s="74" t="s">
        <v>1352</v>
      </c>
      <c r="L519" s="74" t="s">
        <v>3</v>
      </c>
      <c r="M519" s="75" t="s">
        <v>2909</v>
      </c>
      <c r="N519" s="74" t="s">
        <v>864</v>
      </c>
      <c r="O519" s="70" t="s">
        <v>3248</v>
      </c>
      <c r="P519" s="74" t="s">
        <v>865</v>
      </c>
      <c r="Q519" s="70" t="s">
        <v>1961</v>
      </c>
      <c r="R519" s="75" t="s">
        <v>3143</v>
      </c>
      <c r="S519" s="74" t="s">
        <v>5041</v>
      </c>
      <c r="T519" s="74" t="s">
        <v>5042</v>
      </c>
      <c r="U519" t="s">
        <v>3134</v>
      </c>
      <c r="V519" s="76" t="s">
        <v>5043</v>
      </c>
      <c r="W519" s="77">
        <v>4</v>
      </c>
    </row>
    <row r="520" spans="1:23" ht="15" customHeight="1">
      <c r="A520" s="71">
        <v>519</v>
      </c>
      <c r="B520" s="72">
        <v>7935</v>
      </c>
      <c r="C520" s="71">
        <v>86573</v>
      </c>
      <c r="D520" s="73">
        <v>86573</v>
      </c>
      <c r="E520" s="74" t="s">
        <v>5044</v>
      </c>
      <c r="F520" s="74" t="s">
        <v>520</v>
      </c>
      <c r="G520" s="74" t="s">
        <v>3128</v>
      </c>
      <c r="H520" s="74" t="s">
        <v>1962</v>
      </c>
      <c r="I520" s="74" t="s">
        <v>1628</v>
      </c>
      <c r="J520" s="74" t="s">
        <v>551</v>
      </c>
      <c r="K520" s="74" t="s">
        <v>1629</v>
      </c>
      <c r="L520" s="74" t="s">
        <v>282</v>
      </c>
      <c r="M520" s="75" t="s">
        <v>2906</v>
      </c>
      <c r="N520" s="74" t="s">
        <v>864</v>
      </c>
      <c r="O520" s="70" t="s">
        <v>3137</v>
      </c>
      <c r="P520" s="74" t="s">
        <v>865</v>
      </c>
      <c r="Q520" s="70" t="s">
        <v>1963</v>
      </c>
      <c r="R520" s="75" t="s">
        <v>3143</v>
      </c>
      <c r="S520" s="74" t="s">
        <v>5045</v>
      </c>
      <c r="T520" s="74" t="s">
        <v>5046</v>
      </c>
      <c r="U520" t="s">
        <v>3134</v>
      </c>
      <c r="V520" s="76" t="s">
        <v>5047</v>
      </c>
      <c r="W520" s="77">
        <v>5</v>
      </c>
    </row>
    <row r="521" spans="1:23" ht="15" customHeight="1">
      <c r="A521" s="71">
        <v>520</v>
      </c>
      <c r="B521" s="72">
        <v>2771</v>
      </c>
      <c r="C521" s="71">
        <v>23580</v>
      </c>
      <c r="D521" s="73">
        <v>23580</v>
      </c>
      <c r="E521" s="74" t="s">
        <v>5048</v>
      </c>
      <c r="F521" s="74" t="s">
        <v>537</v>
      </c>
      <c r="G521" s="74" t="s">
        <v>3128</v>
      </c>
      <c r="H521" s="74" t="s">
        <v>1964</v>
      </c>
      <c r="I521" s="74" t="s">
        <v>1017</v>
      </c>
      <c r="J521" s="74" t="s">
        <v>523</v>
      </c>
      <c r="K521" s="74" t="s">
        <v>1018</v>
      </c>
      <c r="L521" s="74" t="s">
        <v>405</v>
      </c>
      <c r="M521" s="75" t="s">
        <v>2906</v>
      </c>
      <c r="N521" s="74" t="s">
        <v>864</v>
      </c>
      <c r="O521" s="70" t="s">
        <v>3137</v>
      </c>
      <c r="P521" s="74" t="s">
        <v>865</v>
      </c>
      <c r="Q521" s="70" t="s">
        <v>1965</v>
      </c>
      <c r="R521" s="75" t="s">
        <v>3131</v>
      </c>
      <c r="S521" s="74" t="s">
        <v>5049</v>
      </c>
      <c r="T521" s="74" t="s">
        <v>5050</v>
      </c>
      <c r="U521" t="s">
        <v>3134</v>
      </c>
      <c r="V521" s="76" t="s">
        <v>5051</v>
      </c>
      <c r="W521" s="77">
        <v>4</v>
      </c>
    </row>
    <row r="522" spans="1:23" ht="15" customHeight="1">
      <c r="A522" s="71">
        <v>521</v>
      </c>
      <c r="B522" s="72">
        <v>4522</v>
      </c>
      <c r="C522" s="71">
        <v>50577</v>
      </c>
      <c r="D522" s="73">
        <v>50577</v>
      </c>
      <c r="E522" s="74" t="s">
        <v>5052</v>
      </c>
      <c r="F522" s="74" t="s">
        <v>818</v>
      </c>
      <c r="G522" s="74" t="s">
        <v>3128</v>
      </c>
      <c r="H522" s="74" t="s">
        <v>1966</v>
      </c>
      <c r="I522" s="74" t="s">
        <v>868</v>
      </c>
      <c r="J522" s="74" t="s">
        <v>800</v>
      </c>
      <c r="K522" s="74" t="s">
        <v>1397</v>
      </c>
      <c r="L522" s="74" t="s">
        <v>3</v>
      </c>
      <c r="M522" s="75" t="s">
        <v>2906</v>
      </c>
      <c r="N522" s="74" t="s">
        <v>864</v>
      </c>
      <c r="O522" s="70" t="s">
        <v>3137</v>
      </c>
      <c r="P522" s="74" t="s">
        <v>865</v>
      </c>
      <c r="Q522" s="70" t="s">
        <v>1967</v>
      </c>
      <c r="R522" s="75" t="s">
        <v>3143</v>
      </c>
      <c r="S522" s="74" t="s">
        <v>5053</v>
      </c>
      <c r="T522" s="74"/>
      <c r="U522" t="s">
        <v>3150</v>
      </c>
      <c r="V522" s="76" t="s">
        <v>5054</v>
      </c>
      <c r="W522" s="77">
        <v>4</v>
      </c>
    </row>
    <row r="523" spans="1:23" ht="15" customHeight="1">
      <c r="A523" s="71">
        <v>522</v>
      </c>
      <c r="B523" s="72">
        <v>4530</v>
      </c>
      <c r="C523" s="71">
        <v>50573</v>
      </c>
      <c r="D523" s="73">
        <v>50573</v>
      </c>
      <c r="E523" s="74" t="s">
        <v>5055</v>
      </c>
      <c r="F523" s="74" t="s">
        <v>819</v>
      </c>
      <c r="G523" s="74" t="s">
        <v>3128</v>
      </c>
      <c r="H523" s="74" t="s">
        <v>1968</v>
      </c>
      <c r="I523" s="74" t="s">
        <v>868</v>
      </c>
      <c r="J523" s="74" t="s">
        <v>800</v>
      </c>
      <c r="K523" s="74" t="s">
        <v>869</v>
      </c>
      <c r="L523" s="74" t="s">
        <v>3</v>
      </c>
      <c r="M523" s="75" t="s">
        <v>2906</v>
      </c>
      <c r="N523" s="74" t="s">
        <v>864</v>
      </c>
      <c r="O523" s="70" t="s">
        <v>3137</v>
      </c>
      <c r="P523" s="74" t="s">
        <v>865</v>
      </c>
      <c r="Q523" s="70" t="s">
        <v>1969</v>
      </c>
      <c r="R523" s="75" t="s">
        <v>3143</v>
      </c>
      <c r="S523" s="74" t="s">
        <v>5056</v>
      </c>
      <c r="T523" s="74" t="s">
        <v>5057</v>
      </c>
      <c r="U523" t="s">
        <v>3134</v>
      </c>
      <c r="V523" s="76" t="s">
        <v>5058</v>
      </c>
      <c r="W523" s="77">
        <v>4</v>
      </c>
    </row>
    <row r="524" spans="1:23" ht="15" customHeight="1">
      <c r="A524" s="71">
        <v>523</v>
      </c>
      <c r="B524" s="72">
        <v>1430</v>
      </c>
      <c r="C524" s="71">
        <v>5585</v>
      </c>
      <c r="D524" s="73">
        <v>5585</v>
      </c>
      <c r="E524" s="74" t="s">
        <v>5059</v>
      </c>
      <c r="F524" s="74" t="s">
        <v>466</v>
      </c>
      <c r="G524" s="74" t="s">
        <v>3128</v>
      </c>
      <c r="H524" s="74" t="s">
        <v>1970</v>
      </c>
      <c r="I524" s="74" t="s">
        <v>856</v>
      </c>
      <c r="J524" s="74" t="s">
        <v>406</v>
      </c>
      <c r="K524" s="74" t="s">
        <v>1195</v>
      </c>
      <c r="L524" s="74" t="s">
        <v>405</v>
      </c>
      <c r="M524" s="75" t="s">
        <v>2905</v>
      </c>
      <c r="N524" s="74" t="s">
        <v>858</v>
      </c>
      <c r="O524" s="70" t="s">
        <v>3129</v>
      </c>
      <c r="P524" s="74" t="s">
        <v>3130</v>
      </c>
      <c r="Q524" s="70" t="s">
        <v>1971</v>
      </c>
      <c r="R524" s="75" t="s">
        <v>3131</v>
      </c>
      <c r="S524" s="74" t="s">
        <v>5060</v>
      </c>
      <c r="T524" s="74" t="s">
        <v>5061</v>
      </c>
      <c r="U524" t="s">
        <v>3150</v>
      </c>
      <c r="V524" s="76" t="s">
        <v>5062</v>
      </c>
      <c r="W524" s="77">
        <v>5</v>
      </c>
    </row>
    <row r="525" spans="1:23" ht="15" customHeight="1">
      <c r="A525" s="71">
        <v>524</v>
      </c>
      <c r="B525" s="72">
        <v>4523</v>
      </c>
      <c r="C525" s="71">
        <v>50590</v>
      </c>
      <c r="D525" s="73">
        <v>50590</v>
      </c>
      <c r="E525" s="74" t="s">
        <v>5063</v>
      </c>
      <c r="F525" s="74" t="s">
        <v>292</v>
      </c>
      <c r="G525" s="74" t="s">
        <v>3128</v>
      </c>
      <c r="H525" s="74" t="s">
        <v>1972</v>
      </c>
      <c r="I525" s="74" t="s">
        <v>868</v>
      </c>
      <c r="J525" s="74" t="s">
        <v>800</v>
      </c>
      <c r="K525" s="74" t="s">
        <v>1397</v>
      </c>
      <c r="L525" s="74" t="s">
        <v>3</v>
      </c>
      <c r="M525" s="75" t="s">
        <v>2906</v>
      </c>
      <c r="N525" s="74" t="s">
        <v>864</v>
      </c>
      <c r="O525" s="70" t="s">
        <v>3137</v>
      </c>
      <c r="P525" s="74" t="s">
        <v>865</v>
      </c>
      <c r="Q525" s="70" t="s">
        <v>1973</v>
      </c>
      <c r="R525" s="75" t="s">
        <v>3143</v>
      </c>
      <c r="S525" s="74" t="s">
        <v>5064</v>
      </c>
      <c r="T525" s="74" t="s">
        <v>5065</v>
      </c>
      <c r="U525" t="s">
        <v>3150</v>
      </c>
      <c r="V525" s="76" t="s">
        <v>5066</v>
      </c>
      <c r="W525" s="77">
        <v>4</v>
      </c>
    </row>
    <row r="526" spans="1:23" ht="15" customHeight="1">
      <c r="A526" s="71">
        <v>525</v>
      </c>
      <c r="B526" s="72">
        <v>7560</v>
      </c>
      <c r="C526" s="71">
        <v>18592</v>
      </c>
      <c r="D526" s="73">
        <v>18592</v>
      </c>
      <c r="E526" s="74" t="s">
        <v>5067</v>
      </c>
      <c r="F526" s="74" t="s">
        <v>292</v>
      </c>
      <c r="G526" s="74" t="s">
        <v>3128</v>
      </c>
      <c r="H526" s="74" t="s">
        <v>1972</v>
      </c>
      <c r="I526" s="74" t="s">
        <v>906</v>
      </c>
      <c r="J526" s="74" t="s">
        <v>551</v>
      </c>
      <c r="K526" s="74" t="s">
        <v>907</v>
      </c>
      <c r="L526" s="74" t="s">
        <v>282</v>
      </c>
      <c r="M526" s="75" t="s">
        <v>2906</v>
      </c>
      <c r="N526" s="74" t="s">
        <v>864</v>
      </c>
      <c r="O526" s="70" t="s">
        <v>3137</v>
      </c>
      <c r="P526" s="74" t="s">
        <v>865</v>
      </c>
      <c r="Q526" s="70" t="s">
        <v>1974</v>
      </c>
      <c r="R526" s="75" t="s">
        <v>3143</v>
      </c>
      <c r="S526" s="74" t="s">
        <v>5068</v>
      </c>
      <c r="T526" s="74" t="s">
        <v>5069</v>
      </c>
      <c r="U526" s="86" t="s">
        <v>3150</v>
      </c>
      <c r="V526" s="76" t="s">
        <v>5070</v>
      </c>
      <c r="W526" s="77">
        <v>2</v>
      </c>
    </row>
    <row r="527" spans="1:23" ht="15" customHeight="1">
      <c r="A527" s="71">
        <v>526</v>
      </c>
      <c r="B527" s="72">
        <v>7350</v>
      </c>
      <c r="C527" s="71">
        <v>81591</v>
      </c>
      <c r="D527" s="73">
        <v>81591</v>
      </c>
      <c r="E527" s="74" t="s">
        <v>5071</v>
      </c>
      <c r="F527" s="74" t="s">
        <v>9</v>
      </c>
      <c r="G527" s="74" t="s">
        <v>3128</v>
      </c>
      <c r="H527" s="74" t="s">
        <v>1975</v>
      </c>
      <c r="I527" s="74" t="s">
        <v>982</v>
      </c>
      <c r="J527" s="74" t="s">
        <v>3167</v>
      </c>
      <c r="K527" s="74" t="s">
        <v>4</v>
      </c>
      <c r="L527" s="74" t="s">
        <v>3</v>
      </c>
      <c r="M527" s="75" t="s">
        <v>2906</v>
      </c>
      <c r="N527" s="74" t="s">
        <v>864</v>
      </c>
      <c r="O527" s="70" t="s">
        <v>3137</v>
      </c>
      <c r="P527" s="74" t="s">
        <v>865</v>
      </c>
      <c r="Q527" s="70" t="s">
        <v>1976</v>
      </c>
      <c r="R527" s="75" t="s">
        <v>3138</v>
      </c>
      <c r="S527" s="74" t="s">
        <v>5072</v>
      </c>
      <c r="T527" s="74" t="s">
        <v>5073</v>
      </c>
      <c r="U527" t="s">
        <v>3150</v>
      </c>
      <c r="V527" s="76" t="s">
        <v>5074</v>
      </c>
      <c r="W527" s="77">
        <v>4</v>
      </c>
    </row>
    <row r="528" spans="1:23" ht="15" customHeight="1">
      <c r="A528" s="71">
        <v>527</v>
      </c>
      <c r="B528" s="72">
        <v>3164</v>
      </c>
      <c r="C528" s="71">
        <v>25572</v>
      </c>
      <c r="D528" s="73">
        <v>25572</v>
      </c>
      <c r="E528" s="74" t="s">
        <v>5075</v>
      </c>
      <c r="F528" s="74" t="s">
        <v>378</v>
      </c>
      <c r="G528" s="74" t="s">
        <v>3128</v>
      </c>
      <c r="H528" s="74" t="s">
        <v>1977</v>
      </c>
      <c r="I528" s="74" t="s">
        <v>889</v>
      </c>
      <c r="J528" s="74" t="s">
        <v>3177</v>
      </c>
      <c r="K528" s="74" t="s">
        <v>421</v>
      </c>
      <c r="L528" s="74" t="s">
        <v>340</v>
      </c>
      <c r="M528" s="75" t="s">
        <v>2906</v>
      </c>
      <c r="N528" s="74" t="s">
        <v>864</v>
      </c>
      <c r="O528" s="70" t="s">
        <v>3137</v>
      </c>
      <c r="P528" s="74" t="s">
        <v>865</v>
      </c>
      <c r="Q528" s="70" t="s">
        <v>1978</v>
      </c>
      <c r="R528" s="75" t="s">
        <v>3178</v>
      </c>
      <c r="S528" s="74">
        <v>8398450</v>
      </c>
      <c r="T528" s="74" t="s">
        <v>5076</v>
      </c>
      <c r="U528" t="s">
        <v>3134</v>
      </c>
      <c r="V528" s="76" t="s">
        <v>5077</v>
      </c>
      <c r="W528" s="77">
        <v>3</v>
      </c>
    </row>
    <row r="529" spans="1:23" ht="15" customHeight="1">
      <c r="A529" s="71">
        <v>528</v>
      </c>
      <c r="B529" s="72">
        <v>5105</v>
      </c>
      <c r="C529" s="71">
        <v>54553</v>
      </c>
      <c r="D529" s="73">
        <v>54553</v>
      </c>
      <c r="E529" s="74" t="s">
        <v>5078</v>
      </c>
      <c r="F529" s="74" t="s">
        <v>274</v>
      </c>
      <c r="G529" s="74" t="s">
        <v>3128</v>
      </c>
      <c r="H529" s="74" t="s">
        <v>1979</v>
      </c>
      <c r="I529" s="74" t="s">
        <v>861</v>
      </c>
      <c r="J529" s="74" t="s">
        <v>3320</v>
      </c>
      <c r="K529" s="74" t="s">
        <v>993</v>
      </c>
      <c r="L529" s="74" t="s">
        <v>863</v>
      </c>
      <c r="M529" s="75" t="s">
        <v>2906</v>
      </c>
      <c r="N529" s="74" t="s">
        <v>864</v>
      </c>
      <c r="O529" s="70" t="s">
        <v>3137</v>
      </c>
      <c r="P529" s="74" t="s">
        <v>865</v>
      </c>
      <c r="Q529" s="70" t="s">
        <v>1980</v>
      </c>
      <c r="R529" s="75" t="s">
        <v>3138</v>
      </c>
      <c r="S529" s="74" t="s">
        <v>3719</v>
      </c>
      <c r="T529" s="74" t="s">
        <v>5079</v>
      </c>
      <c r="U529" t="s">
        <v>3150</v>
      </c>
      <c r="V529" s="76"/>
      <c r="W529" s="77">
        <v>5</v>
      </c>
    </row>
    <row r="530" spans="1:23" ht="15" customHeight="1">
      <c r="A530" s="71">
        <v>529</v>
      </c>
      <c r="B530" s="72">
        <v>6921</v>
      </c>
      <c r="C530" s="71">
        <v>19573</v>
      </c>
      <c r="D530" s="73">
        <v>19573</v>
      </c>
      <c r="E530" s="74" t="s">
        <v>5080</v>
      </c>
      <c r="F530" s="74" t="s">
        <v>243</v>
      </c>
      <c r="G530" s="74" t="s">
        <v>3128</v>
      </c>
      <c r="H530" s="74" t="s">
        <v>1981</v>
      </c>
      <c r="I530" s="74" t="s">
        <v>918</v>
      </c>
      <c r="J530" s="74" t="s">
        <v>221</v>
      </c>
      <c r="K530" s="74" t="s">
        <v>1075</v>
      </c>
      <c r="L530" s="74" t="s">
        <v>220</v>
      </c>
      <c r="M530" s="75" t="s">
        <v>2906</v>
      </c>
      <c r="N530" s="74" t="s">
        <v>864</v>
      </c>
      <c r="O530" s="70" t="s">
        <v>3137</v>
      </c>
      <c r="P530" s="74" t="s">
        <v>865</v>
      </c>
      <c r="Q530" s="70" t="s">
        <v>1982</v>
      </c>
      <c r="R530" s="75" t="s">
        <v>3194</v>
      </c>
      <c r="S530" s="74" t="s">
        <v>5081</v>
      </c>
      <c r="T530" s="74" t="s">
        <v>5082</v>
      </c>
      <c r="U530" t="s">
        <v>3134</v>
      </c>
      <c r="V530" s="76" t="s">
        <v>5083</v>
      </c>
      <c r="W530" s="77">
        <v>4</v>
      </c>
    </row>
    <row r="531" spans="1:23" ht="15" customHeight="1">
      <c r="A531" s="71">
        <v>530</v>
      </c>
      <c r="B531" s="72">
        <v>1366</v>
      </c>
      <c r="C531" s="71">
        <v>5591</v>
      </c>
      <c r="D531" s="73">
        <v>5591</v>
      </c>
      <c r="E531" s="74" t="s">
        <v>5084</v>
      </c>
      <c r="F531" s="74" t="s">
        <v>467</v>
      </c>
      <c r="G531" s="74" t="s">
        <v>3128</v>
      </c>
      <c r="H531" s="74" t="s">
        <v>1983</v>
      </c>
      <c r="I531" s="74" t="s">
        <v>856</v>
      </c>
      <c r="J531" s="74" t="s">
        <v>406</v>
      </c>
      <c r="K531" s="74" t="s">
        <v>1195</v>
      </c>
      <c r="L531" s="74" t="s">
        <v>405</v>
      </c>
      <c r="M531" s="75" t="s">
        <v>2906</v>
      </c>
      <c r="N531" s="74" t="s">
        <v>864</v>
      </c>
      <c r="O531" s="70" t="s">
        <v>3137</v>
      </c>
      <c r="P531" s="74" t="s">
        <v>865</v>
      </c>
      <c r="Q531" s="70" t="s">
        <v>1984</v>
      </c>
      <c r="R531" s="75" t="s">
        <v>3131</v>
      </c>
      <c r="S531" s="74" t="s">
        <v>5085</v>
      </c>
      <c r="T531" s="74" t="s">
        <v>5086</v>
      </c>
      <c r="U531" t="s">
        <v>3150</v>
      </c>
      <c r="V531" s="76" t="s">
        <v>5087</v>
      </c>
      <c r="W531" s="77">
        <v>4</v>
      </c>
    </row>
    <row r="532" spans="1:23" ht="15" customHeight="1">
      <c r="A532" s="71">
        <v>531</v>
      </c>
      <c r="B532" s="72">
        <v>6038</v>
      </c>
      <c r="C532" s="71">
        <v>68575</v>
      </c>
      <c r="D532" s="73">
        <v>68575</v>
      </c>
      <c r="E532" s="74" t="s">
        <v>5088</v>
      </c>
      <c r="F532" s="74" t="s">
        <v>174</v>
      </c>
      <c r="G532" s="74" t="s">
        <v>3128</v>
      </c>
      <c r="H532" s="74" t="s">
        <v>1985</v>
      </c>
      <c r="I532" s="74" t="s">
        <v>979</v>
      </c>
      <c r="J532" s="74" t="s">
        <v>137</v>
      </c>
      <c r="K532" s="74" t="s">
        <v>1043</v>
      </c>
      <c r="L532" s="74" t="s">
        <v>863</v>
      </c>
      <c r="M532" s="75" t="s">
        <v>2906</v>
      </c>
      <c r="N532" s="74" t="s">
        <v>864</v>
      </c>
      <c r="O532" s="70" t="s">
        <v>3137</v>
      </c>
      <c r="P532" s="74" t="s">
        <v>865</v>
      </c>
      <c r="Q532" s="70" t="s">
        <v>1986</v>
      </c>
      <c r="R532" s="75" t="s">
        <v>3138</v>
      </c>
      <c r="S532" s="74" t="s">
        <v>5089</v>
      </c>
      <c r="T532" s="74" t="s">
        <v>5090</v>
      </c>
      <c r="U532" t="s">
        <v>3134</v>
      </c>
      <c r="V532" s="76" t="s">
        <v>5091</v>
      </c>
      <c r="W532" s="77">
        <v>2</v>
      </c>
    </row>
    <row r="533" spans="1:23" ht="15" customHeight="1">
      <c r="A533" s="71">
        <v>532</v>
      </c>
      <c r="B533" s="72">
        <v>4812</v>
      </c>
      <c r="C533" s="71">
        <v>52585</v>
      </c>
      <c r="D533" s="73">
        <v>52585</v>
      </c>
      <c r="E533" s="74" t="s">
        <v>5092</v>
      </c>
      <c r="F533" s="74" t="s">
        <v>608</v>
      </c>
      <c r="G533" s="74" t="s">
        <v>3128</v>
      </c>
      <c r="H533" s="74" t="s">
        <v>1987</v>
      </c>
      <c r="I533" s="74" t="s">
        <v>939</v>
      </c>
      <c r="J533" s="74" t="s">
        <v>588</v>
      </c>
      <c r="K533" s="74" t="s">
        <v>1032</v>
      </c>
      <c r="L533" s="74" t="s">
        <v>220</v>
      </c>
      <c r="M533" s="75" t="s">
        <v>2906</v>
      </c>
      <c r="N533" s="74" t="s">
        <v>864</v>
      </c>
      <c r="O533" s="70" t="s">
        <v>3137</v>
      </c>
      <c r="P533" s="74" t="s">
        <v>865</v>
      </c>
      <c r="Q533" s="70" t="s">
        <v>1988</v>
      </c>
      <c r="R533" s="75" t="s">
        <v>3194</v>
      </c>
      <c r="S533" s="74" t="s">
        <v>5093</v>
      </c>
      <c r="T533" s="74" t="s">
        <v>5094</v>
      </c>
      <c r="U533" t="s">
        <v>3150</v>
      </c>
      <c r="V533" s="76"/>
      <c r="W533" s="77">
        <v>3</v>
      </c>
    </row>
    <row r="534" spans="1:23" ht="15" customHeight="1">
      <c r="A534" s="71">
        <v>533</v>
      </c>
      <c r="B534" s="72">
        <v>2174</v>
      </c>
      <c r="C534" s="71">
        <v>19585</v>
      </c>
      <c r="D534" s="73">
        <v>19585</v>
      </c>
      <c r="E534" s="74" t="s">
        <v>5095</v>
      </c>
      <c r="F534" s="74" t="s">
        <v>636</v>
      </c>
      <c r="G534" s="74" t="s">
        <v>3128</v>
      </c>
      <c r="H534" s="74" t="s">
        <v>1989</v>
      </c>
      <c r="I534" s="74" t="s">
        <v>918</v>
      </c>
      <c r="J534" s="74" t="s">
        <v>627</v>
      </c>
      <c r="K534" s="74" t="s">
        <v>919</v>
      </c>
      <c r="L534" s="74" t="s">
        <v>220</v>
      </c>
      <c r="M534" s="75" t="s">
        <v>2906</v>
      </c>
      <c r="N534" s="74" t="s">
        <v>864</v>
      </c>
      <c r="O534" s="70" t="s">
        <v>3137</v>
      </c>
      <c r="P534" s="74" t="s">
        <v>865</v>
      </c>
      <c r="Q534" s="70" t="s">
        <v>1990</v>
      </c>
      <c r="R534" s="75" t="s">
        <v>3194</v>
      </c>
      <c r="S534" s="74" t="s">
        <v>5096</v>
      </c>
      <c r="T534" s="74" t="s">
        <v>5097</v>
      </c>
      <c r="U534" t="s">
        <v>3150</v>
      </c>
      <c r="V534" s="76"/>
      <c r="W534" s="77">
        <v>5</v>
      </c>
    </row>
    <row r="535" spans="1:23" ht="15" customHeight="1">
      <c r="A535" s="71">
        <v>534</v>
      </c>
      <c r="B535" s="72">
        <v>6625</v>
      </c>
      <c r="C535" s="71">
        <v>73585</v>
      </c>
      <c r="D535" s="73">
        <v>73585</v>
      </c>
      <c r="E535" s="74" t="s">
        <v>5098</v>
      </c>
      <c r="F535" s="74" t="s">
        <v>327</v>
      </c>
      <c r="G535" s="74" t="s">
        <v>3128</v>
      </c>
      <c r="H535" s="74" t="s">
        <v>1991</v>
      </c>
      <c r="I535" s="74" t="s">
        <v>922</v>
      </c>
      <c r="J535" s="74" t="s">
        <v>297</v>
      </c>
      <c r="K535" s="74" t="s">
        <v>923</v>
      </c>
      <c r="L535" s="74" t="s">
        <v>282</v>
      </c>
      <c r="M535" s="75" t="s">
        <v>2907</v>
      </c>
      <c r="N535" s="74" t="s">
        <v>879</v>
      </c>
      <c r="O535" s="70" t="s">
        <v>3153</v>
      </c>
      <c r="P535" s="74" t="s">
        <v>3130</v>
      </c>
      <c r="Q535" s="70" t="s">
        <v>1992</v>
      </c>
      <c r="R535" s="75" t="s">
        <v>3143</v>
      </c>
      <c r="S535" s="74" t="s">
        <v>5099</v>
      </c>
      <c r="T535" s="74" t="s">
        <v>5100</v>
      </c>
      <c r="U535" t="s">
        <v>3134</v>
      </c>
      <c r="V535" s="76" t="s">
        <v>5101</v>
      </c>
      <c r="W535" s="77">
        <v>3</v>
      </c>
    </row>
    <row r="536" spans="1:23" ht="15" customHeight="1">
      <c r="A536" s="71">
        <v>535</v>
      </c>
      <c r="B536" s="72">
        <v>2773</v>
      </c>
      <c r="C536" s="71">
        <v>23586</v>
      </c>
      <c r="D536" s="73">
        <v>23586</v>
      </c>
      <c r="E536" s="74" t="s">
        <v>5102</v>
      </c>
      <c r="F536" s="87" t="s">
        <v>5103</v>
      </c>
      <c r="G536" s="74" t="s">
        <v>3128</v>
      </c>
      <c r="H536" s="74" t="s">
        <v>1993</v>
      </c>
      <c r="I536" s="74" t="s">
        <v>1017</v>
      </c>
      <c r="J536" s="74" t="s">
        <v>523</v>
      </c>
      <c r="K536" s="74" t="s">
        <v>996</v>
      </c>
      <c r="L536" s="74" t="s">
        <v>405</v>
      </c>
      <c r="M536" s="75" t="s">
        <v>2906</v>
      </c>
      <c r="N536" s="74" t="s">
        <v>864</v>
      </c>
      <c r="O536" s="70" t="s">
        <v>3137</v>
      </c>
      <c r="P536" s="74" t="s">
        <v>865</v>
      </c>
      <c r="Q536" s="70" t="s">
        <v>1994</v>
      </c>
      <c r="R536" s="75" t="s">
        <v>3131</v>
      </c>
      <c r="S536" s="74" t="s">
        <v>5104</v>
      </c>
      <c r="T536" s="74" t="s">
        <v>5105</v>
      </c>
      <c r="U536" t="s">
        <v>3150</v>
      </c>
      <c r="V536" s="76" t="s">
        <v>5106</v>
      </c>
      <c r="W536" s="77">
        <v>4</v>
      </c>
    </row>
    <row r="537" spans="1:23" ht="15" customHeight="1">
      <c r="A537" s="71">
        <v>536</v>
      </c>
      <c r="B537" s="72">
        <v>3154</v>
      </c>
      <c r="C537" s="71">
        <v>25594</v>
      </c>
      <c r="D537" s="73">
        <v>25594</v>
      </c>
      <c r="E537" s="74" t="s">
        <v>5107</v>
      </c>
      <c r="F537" s="74" t="s">
        <v>99</v>
      </c>
      <c r="G537" s="74" t="s">
        <v>3128</v>
      </c>
      <c r="H537" s="74" t="s">
        <v>1995</v>
      </c>
      <c r="I537" s="74" t="s">
        <v>889</v>
      </c>
      <c r="J537" s="74" t="s">
        <v>3167</v>
      </c>
      <c r="K537" s="74" t="s">
        <v>990</v>
      </c>
      <c r="L537" s="74" t="s">
        <v>3</v>
      </c>
      <c r="M537" s="75" t="s">
        <v>2909</v>
      </c>
      <c r="N537" s="74" t="s">
        <v>864</v>
      </c>
      <c r="O537" s="70" t="s">
        <v>3248</v>
      </c>
      <c r="P537" s="74" t="s">
        <v>865</v>
      </c>
      <c r="Q537" s="70" t="s">
        <v>1996</v>
      </c>
      <c r="R537" s="75" t="s">
        <v>3168</v>
      </c>
      <c r="S537" s="74" t="s">
        <v>5108</v>
      </c>
      <c r="T537" s="74" t="s">
        <v>5109</v>
      </c>
      <c r="U537" t="s">
        <v>3150</v>
      </c>
      <c r="V537" s="76" t="s">
        <v>5110</v>
      </c>
      <c r="W537" s="77">
        <v>5</v>
      </c>
    </row>
    <row r="538" spans="1:23" ht="15" customHeight="1">
      <c r="A538" s="71">
        <v>537</v>
      </c>
      <c r="B538" s="72">
        <v>3303</v>
      </c>
      <c r="C538" s="71">
        <v>27001</v>
      </c>
      <c r="D538" s="73">
        <v>27001</v>
      </c>
      <c r="E538" s="74" t="s">
        <v>5111</v>
      </c>
      <c r="F538" s="74" t="s">
        <v>468</v>
      </c>
      <c r="G538" s="74" t="s">
        <v>3128</v>
      </c>
      <c r="H538" s="74" t="s">
        <v>1997</v>
      </c>
      <c r="I538" s="74" t="s">
        <v>873</v>
      </c>
      <c r="J538" s="74" t="s">
        <v>406</v>
      </c>
      <c r="K538" s="74" t="s">
        <v>874</v>
      </c>
      <c r="L538" s="74" t="s">
        <v>405</v>
      </c>
      <c r="M538" s="75" t="s">
        <v>2906</v>
      </c>
      <c r="N538" s="74" t="s">
        <v>864</v>
      </c>
      <c r="O538" s="70" t="s">
        <v>3137</v>
      </c>
      <c r="P538" s="74" t="s">
        <v>865</v>
      </c>
      <c r="Q538" s="70" t="s">
        <v>1998</v>
      </c>
      <c r="R538" s="75" t="s">
        <v>3131</v>
      </c>
      <c r="S538" s="74" t="s">
        <v>5112</v>
      </c>
      <c r="T538" s="74" t="s">
        <v>5113</v>
      </c>
      <c r="U538" t="s">
        <v>3134</v>
      </c>
      <c r="V538" s="76" t="s">
        <v>5114</v>
      </c>
      <c r="W538" s="77">
        <v>2</v>
      </c>
    </row>
    <row r="539" spans="1:23" ht="15" customHeight="1">
      <c r="A539" s="71">
        <v>538</v>
      </c>
      <c r="B539" s="72">
        <v>5420</v>
      </c>
      <c r="C539" s="71">
        <v>63594</v>
      </c>
      <c r="D539" s="73">
        <v>63594</v>
      </c>
      <c r="E539" s="74" t="s">
        <v>5115</v>
      </c>
      <c r="F539" s="74" t="s">
        <v>379</v>
      </c>
      <c r="G539" s="74" t="s">
        <v>3128</v>
      </c>
      <c r="H539" s="74" t="s">
        <v>1999</v>
      </c>
      <c r="I539" s="74" t="s">
        <v>1008</v>
      </c>
      <c r="J539" s="74" t="s">
        <v>3177</v>
      </c>
      <c r="K539" s="74" t="s">
        <v>1009</v>
      </c>
      <c r="L539" s="74" t="s">
        <v>340</v>
      </c>
      <c r="M539" s="75" t="s">
        <v>2907</v>
      </c>
      <c r="N539" s="74" t="s">
        <v>879</v>
      </c>
      <c r="O539" s="70" t="s">
        <v>3153</v>
      </c>
      <c r="P539" s="74" t="s">
        <v>3130</v>
      </c>
      <c r="Q539" s="70" t="s">
        <v>2000</v>
      </c>
      <c r="R539" s="75" t="s">
        <v>3178</v>
      </c>
      <c r="S539" s="74" t="s">
        <v>5116</v>
      </c>
      <c r="T539" s="74" t="s">
        <v>5117</v>
      </c>
      <c r="U539" t="s">
        <v>3134</v>
      </c>
      <c r="V539" s="76" t="s">
        <v>5118</v>
      </c>
      <c r="W539" s="77">
        <v>5</v>
      </c>
    </row>
    <row r="540" spans="1:23" ht="15" customHeight="1">
      <c r="A540" s="71">
        <v>539</v>
      </c>
      <c r="B540" s="72">
        <v>3155</v>
      </c>
      <c r="C540" s="71">
        <v>25596</v>
      </c>
      <c r="D540" s="73">
        <v>25596</v>
      </c>
      <c r="E540" s="74" t="s">
        <v>5119</v>
      </c>
      <c r="F540" s="74" t="s">
        <v>100</v>
      </c>
      <c r="G540" s="74" t="s">
        <v>3128</v>
      </c>
      <c r="H540" s="74" t="s">
        <v>2001</v>
      </c>
      <c r="I540" s="74" t="s">
        <v>889</v>
      </c>
      <c r="J540" s="74" t="s">
        <v>3167</v>
      </c>
      <c r="K540" s="74" t="s">
        <v>890</v>
      </c>
      <c r="L540" s="74" t="s">
        <v>3</v>
      </c>
      <c r="M540" s="75" t="s">
        <v>2909</v>
      </c>
      <c r="N540" s="74" t="s">
        <v>864</v>
      </c>
      <c r="O540" s="70" t="s">
        <v>3248</v>
      </c>
      <c r="P540" s="74" t="s">
        <v>865</v>
      </c>
      <c r="Q540" s="70" t="s">
        <v>2002</v>
      </c>
      <c r="R540" s="75" t="s">
        <v>3168</v>
      </c>
      <c r="S540" s="74" t="s">
        <v>5120</v>
      </c>
      <c r="T540" s="74" t="s">
        <v>5121</v>
      </c>
      <c r="U540" t="s">
        <v>3150</v>
      </c>
      <c r="V540" s="76" t="s">
        <v>5122</v>
      </c>
      <c r="W540" s="77">
        <v>5</v>
      </c>
    </row>
    <row r="541" spans="1:23" ht="15" customHeight="1">
      <c r="A541" s="71">
        <v>540</v>
      </c>
      <c r="B541" s="72">
        <v>5145</v>
      </c>
      <c r="C541" s="71">
        <v>54599</v>
      </c>
      <c r="D541" s="73">
        <v>54599</v>
      </c>
      <c r="E541" s="74" t="s">
        <v>5123</v>
      </c>
      <c r="F541" s="74" t="s">
        <v>275</v>
      </c>
      <c r="G541" s="74" t="s">
        <v>3128</v>
      </c>
      <c r="H541" s="74" t="s">
        <v>2003</v>
      </c>
      <c r="I541" s="74" t="s">
        <v>861</v>
      </c>
      <c r="J541" s="74" t="s">
        <v>3320</v>
      </c>
      <c r="K541" s="74" t="s">
        <v>1141</v>
      </c>
      <c r="L541" s="74" t="s">
        <v>863</v>
      </c>
      <c r="M541" s="75" t="s">
        <v>2905</v>
      </c>
      <c r="N541" s="74" t="s">
        <v>858</v>
      </c>
      <c r="O541" s="70" t="s">
        <v>3129</v>
      </c>
      <c r="P541" s="74" t="s">
        <v>3130</v>
      </c>
      <c r="Q541" s="70" t="s">
        <v>2004</v>
      </c>
      <c r="R541" s="75" t="s">
        <v>3138</v>
      </c>
      <c r="S541" s="74" t="s">
        <v>5124</v>
      </c>
      <c r="T541" s="74" t="s">
        <v>5125</v>
      </c>
      <c r="U541" t="s">
        <v>3150</v>
      </c>
      <c r="V541" s="76"/>
      <c r="W541" s="77">
        <v>5</v>
      </c>
    </row>
    <row r="542" spans="1:23" ht="15" customHeight="1">
      <c r="A542" s="71">
        <v>541</v>
      </c>
      <c r="B542" s="72">
        <v>1563</v>
      </c>
      <c r="C542" s="71">
        <v>15599</v>
      </c>
      <c r="D542" s="73">
        <v>15599</v>
      </c>
      <c r="E542" s="74" t="s">
        <v>5126</v>
      </c>
      <c r="F542" s="74" t="s">
        <v>714</v>
      </c>
      <c r="G542" s="74" t="s">
        <v>3128</v>
      </c>
      <c r="H542" s="74" t="s">
        <v>2005</v>
      </c>
      <c r="I542" s="74" t="s">
        <v>969</v>
      </c>
      <c r="J542" s="74" t="s">
        <v>671</v>
      </c>
      <c r="K542" s="74" t="s">
        <v>999</v>
      </c>
      <c r="L542" s="74" t="s">
        <v>670</v>
      </c>
      <c r="M542" s="75" t="s">
        <v>2906</v>
      </c>
      <c r="N542" s="74" t="s">
        <v>864</v>
      </c>
      <c r="O542" s="70" t="s">
        <v>3137</v>
      </c>
      <c r="P542" s="74" t="s">
        <v>865</v>
      </c>
      <c r="Q542" s="70" t="s">
        <v>2006</v>
      </c>
      <c r="R542" s="75" t="s">
        <v>3143</v>
      </c>
      <c r="S542" s="74" t="s">
        <v>5127</v>
      </c>
      <c r="T542" s="74" t="s">
        <v>5128</v>
      </c>
      <c r="U542" t="s">
        <v>3134</v>
      </c>
      <c r="V542" s="76" t="s">
        <v>5129</v>
      </c>
      <c r="W542" s="77">
        <v>2</v>
      </c>
    </row>
    <row r="543" spans="1:23" ht="15" customHeight="1">
      <c r="A543" s="71">
        <v>542</v>
      </c>
      <c r="B543" s="72">
        <v>1454</v>
      </c>
      <c r="C543" s="71">
        <v>5604</v>
      </c>
      <c r="D543" s="73">
        <v>5604</v>
      </c>
      <c r="E543" s="74" t="s">
        <v>5130</v>
      </c>
      <c r="F543" s="74" t="s">
        <v>469</v>
      </c>
      <c r="G543" s="74" t="s">
        <v>3128</v>
      </c>
      <c r="H543" s="74" t="s">
        <v>2007</v>
      </c>
      <c r="I543" s="74" t="s">
        <v>856</v>
      </c>
      <c r="J543" s="74" t="s">
        <v>406</v>
      </c>
      <c r="K543" s="74" t="s">
        <v>1195</v>
      </c>
      <c r="L543" s="74" t="s">
        <v>405</v>
      </c>
      <c r="M543" s="75" t="s">
        <v>2909</v>
      </c>
      <c r="N543" s="74" t="s">
        <v>864</v>
      </c>
      <c r="O543" s="70" t="s">
        <v>3248</v>
      </c>
      <c r="P543" s="74" t="s">
        <v>865</v>
      </c>
      <c r="Q543" s="70" t="s">
        <v>2008</v>
      </c>
      <c r="R543" s="75" t="s">
        <v>3131</v>
      </c>
      <c r="S543" s="74" t="s">
        <v>5131</v>
      </c>
      <c r="T543" s="74" t="s">
        <v>5132</v>
      </c>
      <c r="U543" t="s">
        <v>3150</v>
      </c>
      <c r="V543" s="76" t="s">
        <v>5133</v>
      </c>
      <c r="W543" s="77">
        <v>4</v>
      </c>
    </row>
    <row r="544" spans="1:23" ht="15" customHeight="1">
      <c r="A544" s="71">
        <v>543</v>
      </c>
      <c r="B544" s="72">
        <v>1636</v>
      </c>
      <c r="C544" s="71">
        <v>8606</v>
      </c>
      <c r="D544" s="73">
        <v>8606</v>
      </c>
      <c r="E544" s="74" t="s">
        <v>5134</v>
      </c>
      <c r="F544" s="74" t="s">
        <v>31</v>
      </c>
      <c r="G544" s="74" t="s">
        <v>3128</v>
      </c>
      <c r="H544" s="74" t="s">
        <v>2009</v>
      </c>
      <c r="I544" s="74" t="s">
        <v>1026</v>
      </c>
      <c r="J544" s="74" t="s">
        <v>13</v>
      </c>
      <c r="K544" s="74" t="s">
        <v>1027</v>
      </c>
      <c r="L544" s="74" t="s">
        <v>12</v>
      </c>
      <c r="M544" s="75" t="s">
        <v>2906</v>
      </c>
      <c r="N544" s="74" t="s">
        <v>864</v>
      </c>
      <c r="O544" s="70" t="s">
        <v>3137</v>
      </c>
      <c r="P544" s="74" t="s">
        <v>865</v>
      </c>
      <c r="Q544" s="70" t="s">
        <v>2010</v>
      </c>
      <c r="R544" s="75" t="s">
        <v>3158</v>
      </c>
      <c r="S544" s="74" t="s">
        <v>5135</v>
      </c>
      <c r="T544" s="74" t="s">
        <v>5136</v>
      </c>
      <c r="U544" t="s">
        <v>3150</v>
      </c>
      <c r="V544" s="76"/>
      <c r="W544" s="77">
        <v>5</v>
      </c>
    </row>
    <row r="545" spans="1:23" ht="15" customHeight="1">
      <c r="A545" s="71">
        <v>544</v>
      </c>
      <c r="B545" s="72">
        <v>4525</v>
      </c>
      <c r="C545" s="71">
        <v>50606</v>
      </c>
      <c r="D545" s="73">
        <v>50606</v>
      </c>
      <c r="E545" s="74" t="s">
        <v>5137</v>
      </c>
      <c r="F545" s="74" t="s">
        <v>254</v>
      </c>
      <c r="G545" s="74" t="s">
        <v>3128</v>
      </c>
      <c r="H545" s="74" t="s">
        <v>2011</v>
      </c>
      <c r="I545" s="74" t="s">
        <v>868</v>
      </c>
      <c r="J545" s="74" t="s">
        <v>800</v>
      </c>
      <c r="K545" s="74" t="s">
        <v>869</v>
      </c>
      <c r="L545" s="74" t="s">
        <v>3</v>
      </c>
      <c r="M545" s="75" t="s">
        <v>2906</v>
      </c>
      <c r="N545" s="74" t="s">
        <v>864</v>
      </c>
      <c r="O545" s="70" t="s">
        <v>3137</v>
      </c>
      <c r="P545" s="74" t="s">
        <v>865</v>
      </c>
      <c r="Q545" s="70" t="s">
        <v>2012</v>
      </c>
      <c r="R545" s="75" t="s">
        <v>3143</v>
      </c>
      <c r="S545" s="74" t="s">
        <v>5138</v>
      </c>
      <c r="T545" s="74" t="s">
        <v>5139</v>
      </c>
      <c r="U545" t="s">
        <v>3134</v>
      </c>
      <c r="V545" s="76" t="s">
        <v>5140</v>
      </c>
      <c r="W545" s="77">
        <v>4</v>
      </c>
    </row>
    <row r="546" spans="1:23" ht="15" customHeight="1">
      <c r="A546" s="71">
        <v>545</v>
      </c>
      <c r="B546" s="72">
        <v>4868</v>
      </c>
      <c r="C546" s="71">
        <v>52612</v>
      </c>
      <c r="D546" s="73">
        <v>52612</v>
      </c>
      <c r="E546" s="74" t="s">
        <v>5141</v>
      </c>
      <c r="F546" s="74" t="s">
        <v>339</v>
      </c>
      <c r="G546" s="74" t="s">
        <v>3128</v>
      </c>
      <c r="H546" s="74" t="s">
        <v>2013</v>
      </c>
      <c r="I546" s="74" t="s">
        <v>939</v>
      </c>
      <c r="J546" s="74" t="s">
        <v>588</v>
      </c>
      <c r="K546" s="74" t="s">
        <v>1032</v>
      </c>
      <c r="L546" s="74" t="s">
        <v>220</v>
      </c>
      <c r="M546" s="75" t="s">
        <v>2907</v>
      </c>
      <c r="N546" s="74" t="s">
        <v>879</v>
      </c>
      <c r="O546" s="70" t="s">
        <v>3153</v>
      </c>
      <c r="P546" s="74" t="s">
        <v>3130</v>
      </c>
      <c r="Q546" s="70" t="s">
        <v>2014</v>
      </c>
      <c r="R546" s="75" t="s">
        <v>3194</v>
      </c>
      <c r="S546" s="74" t="s">
        <v>5142</v>
      </c>
      <c r="T546" s="74" t="s">
        <v>5143</v>
      </c>
      <c r="U546" t="s">
        <v>3150</v>
      </c>
      <c r="V546" s="76" t="s">
        <v>5144</v>
      </c>
      <c r="W546" s="77">
        <v>4</v>
      </c>
    </row>
    <row r="547" spans="1:23" ht="15" customHeight="1">
      <c r="A547" s="71">
        <v>546</v>
      </c>
      <c r="B547" s="72">
        <v>2465</v>
      </c>
      <c r="C547" s="71">
        <v>20614</v>
      </c>
      <c r="D547" s="73">
        <v>20614</v>
      </c>
      <c r="E547" s="74" t="s">
        <v>5145</v>
      </c>
      <c r="F547" s="74" t="s">
        <v>175</v>
      </c>
      <c r="G547" s="74" t="s">
        <v>3128</v>
      </c>
      <c r="H547" s="74" t="s">
        <v>2015</v>
      </c>
      <c r="I547" s="74" t="s">
        <v>893</v>
      </c>
      <c r="J547" s="74" t="s">
        <v>137</v>
      </c>
      <c r="K547" s="74" t="s">
        <v>862</v>
      </c>
      <c r="L547" s="74" t="s">
        <v>863</v>
      </c>
      <c r="M547" s="75" t="s">
        <v>2906</v>
      </c>
      <c r="N547" s="74" t="s">
        <v>864</v>
      </c>
      <c r="O547" s="70" t="s">
        <v>3137</v>
      </c>
      <c r="P547" s="74" t="s">
        <v>865</v>
      </c>
      <c r="Q547" s="70" t="s">
        <v>2016</v>
      </c>
      <c r="R547" s="75" t="s">
        <v>3138</v>
      </c>
      <c r="S547" s="74" t="s">
        <v>5146</v>
      </c>
      <c r="T547" s="74" t="s">
        <v>5147</v>
      </c>
      <c r="U547" t="s">
        <v>3150</v>
      </c>
      <c r="V547" s="76" t="s">
        <v>5148</v>
      </c>
      <c r="W547" s="77">
        <v>4</v>
      </c>
    </row>
    <row r="548" spans="1:23" ht="15" customHeight="1">
      <c r="A548" s="71">
        <v>547</v>
      </c>
      <c r="B548" s="72">
        <v>6646</v>
      </c>
      <c r="C548" s="71">
        <v>73616</v>
      </c>
      <c r="D548" s="73">
        <v>73616</v>
      </c>
      <c r="E548" s="74" t="s">
        <v>5149</v>
      </c>
      <c r="F548" s="74" t="s">
        <v>328</v>
      </c>
      <c r="G548" s="74" t="s">
        <v>3128</v>
      </c>
      <c r="H548" s="74" t="s">
        <v>2017</v>
      </c>
      <c r="I548" s="74" t="s">
        <v>922</v>
      </c>
      <c r="J548" s="74" t="s">
        <v>297</v>
      </c>
      <c r="K548" s="74" t="s">
        <v>923</v>
      </c>
      <c r="L548" s="74" t="s">
        <v>282</v>
      </c>
      <c r="M548" s="75" t="s">
        <v>2907</v>
      </c>
      <c r="N548" s="74" t="s">
        <v>879</v>
      </c>
      <c r="O548" s="70" t="s">
        <v>3153</v>
      </c>
      <c r="P548" s="74" t="s">
        <v>3130</v>
      </c>
      <c r="Q548" s="70" t="s">
        <v>2018</v>
      </c>
      <c r="R548" s="75" t="s">
        <v>3143</v>
      </c>
      <c r="S548" s="74" t="s">
        <v>5150</v>
      </c>
      <c r="T548" s="74" t="s">
        <v>5151</v>
      </c>
      <c r="U548" t="s">
        <v>3150</v>
      </c>
      <c r="V548" s="76" t="s">
        <v>5152</v>
      </c>
      <c r="W548" s="77">
        <v>2</v>
      </c>
    </row>
    <row r="549" spans="1:23" ht="15" customHeight="1">
      <c r="A549" s="71">
        <v>548</v>
      </c>
      <c r="B549" s="72">
        <v>6954</v>
      </c>
      <c r="C549" s="71">
        <v>76616</v>
      </c>
      <c r="D549" s="73">
        <v>76616</v>
      </c>
      <c r="E549" s="74" t="s">
        <v>5153</v>
      </c>
      <c r="F549" s="74" t="s">
        <v>244</v>
      </c>
      <c r="G549" s="74" t="s">
        <v>3128</v>
      </c>
      <c r="H549" s="74" t="s">
        <v>2019</v>
      </c>
      <c r="I549" s="74" t="s">
        <v>910</v>
      </c>
      <c r="J549" s="74" t="s">
        <v>221</v>
      </c>
      <c r="K549" s="74" t="s">
        <v>1162</v>
      </c>
      <c r="L549" s="74" t="s">
        <v>220</v>
      </c>
      <c r="M549" s="75" t="s">
        <v>2906</v>
      </c>
      <c r="N549" s="74" t="s">
        <v>864</v>
      </c>
      <c r="O549" s="70" t="s">
        <v>3137</v>
      </c>
      <c r="P549" s="74" t="s">
        <v>865</v>
      </c>
      <c r="Q549" s="70" t="s">
        <v>2020</v>
      </c>
      <c r="R549" s="75" t="s">
        <v>3194</v>
      </c>
      <c r="S549" s="74" t="s">
        <v>5154</v>
      </c>
      <c r="T549" s="74" t="s">
        <v>5155</v>
      </c>
      <c r="U549" t="s">
        <v>3150</v>
      </c>
      <c r="V549" s="76"/>
      <c r="W549" s="77">
        <v>4</v>
      </c>
    </row>
    <row r="550" spans="1:23" ht="15" customHeight="1">
      <c r="A550" s="71">
        <v>549</v>
      </c>
      <c r="B550" s="72">
        <v>3603</v>
      </c>
      <c r="C550" s="71">
        <v>44001</v>
      </c>
      <c r="D550" s="73">
        <v>44001</v>
      </c>
      <c r="E550" s="74" t="s">
        <v>5156</v>
      </c>
      <c r="F550" s="74" t="s">
        <v>46</v>
      </c>
      <c r="G550" s="74" t="s">
        <v>3128</v>
      </c>
      <c r="H550" s="74" t="s">
        <v>2021</v>
      </c>
      <c r="I550" s="74" t="s">
        <v>1454</v>
      </c>
      <c r="J550" s="74" t="s">
        <v>3107</v>
      </c>
      <c r="K550" s="74" t="s">
        <v>974</v>
      </c>
      <c r="L550" s="74" t="s">
        <v>12</v>
      </c>
      <c r="M550" s="75" t="s">
        <v>2906</v>
      </c>
      <c r="N550" s="74" t="s">
        <v>864</v>
      </c>
      <c r="O550" s="70" t="s">
        <v>3137</v>
      </c>
      <c r="P550" s="74" t="s">
        <v>865</v>
      </c>
      <c r="Q550" s="70" t="s">
        <v>2022</v>
      </c>
      <c r="R550" s="75" t="s">
        <v>3158</v>
      </c>
      <c r="S550" s="74" t="s">
        <v>5157</v>
      </c>
      <c r="T550" s="74" t="s">
        <v>5158</v>
      </c>
      <c r="U550" t="s">
        <v>3134</v>
      </c>
      <c r="V550" s="76" t="s">
        <v>5159</v>
      </c>
      <c r="W550" s="77">
        <v>4</v>
      </c>
    </row>
    <row r="551" spans="1:23" ht="15" customHeight="1">
      <c r="A551" s="71">
        <v>550</v>
      </c>
      <c r="B551" s="72">
        <v>1381</v>
      </c>
      <c r="C551" s="71">
        <v>5615</v>
      </c>
      <c r="D551" s="73">
        <v>5615</v>
      </c>
      <c r="E551" s="74" t="s">
        <v>5160</v>
      </c>
      <c r="F551" s="74" t="s">
        <v>176</v>
      </c>
      <c r="G551" s="74" t="s">
        <v>3128</v>
      </c>
      <c r="H551" s="74" t="s">
        <v>2023</v>
      </c>
      <c r="I551" s="74" t="s">
        <v>856</v>
      </c>
      <c r="J551" s="74" t="s">
        <v>406</v>
      </c>
      <c r="K551" s="74" t="s">
        <v>857</v>
      </c>
      <c r="L551" s="74" t="s">
        <v>405</v>
      </c>
      <c r="M551" s="75" t="s">
        <v>2906</v>
      </c>
      <c r="N551" s="74" t="s">
        <v>864</v>
      </c>
      <c r="O551" s="70" t="s">
        <v>3137</v>
      </c>
      <c r="P551" s="74" t="s">
        <v>865</v>
      </c>
      <c r="Q551" s="70" t="s">
        <v>2024</v>
      </c>
      <c r="R551" s="75" t="s">
        <v>3131</v>
      </c>
      <c r="S551" s="74" t="s">
        <v>5161</v>
      </c>
      <c r="T551" s="74" t="s">
        <v>5162</v>
      </c>
      <c r="U551" t="s">
        <v>3134</v>
      </c>
      <c r="V551" s="76"/>
      <c r="W551" s="77">
        <v>5</v>
      </c>
    </row>
    <row r="552" spans="1:23" ht="15" customHeight="1">
      <c r="A552" s="71">
        <v>551</v>
      </c>
      <c r="B552" s="72">
        <v>6005</v>
      </c>
      <c r="C552" s="71">
        <v>68615</v>
      </c>
      <c r="D552" s="73">
        <v>68615</v>
      </c>
      <c r="E552" s="74" t="s">
        <v>5163</v>
      </c>
      <c r="F552" s="74" t="s">
        <v>176</v>
      </c>
      <c r="G552" s="74" t="s">
        <v>3128</v>
      </c>
      <c r="H552" s="74" t="s">
        <v>2023</v>
      </c>
      <c r="I552" s="74" t="s">
        <v>979</v>
      </c>
      <c r="J552" s="74" t="s">
        <v>137</v>
      </c>
      <c r="K552" s="74" t="s">
        <v>1069</v>
      </c>
      <c r="L552" s="74" t="s">
        <v>863</v>
      </c>
      <c r="M552" s="75" t="s">
        <v>2906</v>
      </c>
      <c r="N552" s="74" t="s">
        <v>864</v>
      </c>
      <c r="O552" s="70" t="s">
        <v>3137</v>
      </c>
      <c r="P552" s="74" t="s">
        <v>865</v>
      </c>
      <c r="Q552" s="70" t="s">
        <v>2025</v>
      </c>
      <c r="R552" s="75" t="s">
        <v>3138</v>
      </c>
      <c r="S552" s="74" t="s">
        <v>5164</v>
      </c>
      <c r="T552" s="74" t="s">
        <v>5165</v>
      </c>
      <c r="U552" t="s">
        <v>3134</v>
      </c>
      <c r="V552" s="76"/>
      <c r="W552" s="77">
        <v>4</v>
      </c>
    </row>
    <row r="553" spans="1:23" ht="15" customHeight="1">
      <c r="A553" s="71">
        <v>552</v>
      </c>
      <c r="B553" s="72">
        <v>3360</v>
      </c>
      <c r="C553" s="71">
        <v>27615</v>
      </c>
      <c r="D553" s="73">
        <v>27615</v>
      </c>
      <c r="E553" s="74" t="s">
        <v>5166</v>
      </c>
      <c r="F553" s="74" t="s">
        <v>380</v>
      </c>
      <c r="G553" s="74" t="s">
        <v>3128</v>
      </c>
      <c r="H553" s="74" t="s">
        <v>2026</v>
      </c>
      <c r="I553" s="74" t="s">
        <v>873</v>
      </c>
      <c r="J553" s="74" t="s">
        <v>406</v>
      </c>
      <c r="K553" s="74" t="s">
        <v>874</v>
      </c>
      <c r="L553" s="74" t="s">
        <v>405</v>
      </c>
      <c r="M553" s="75" t="s">
        <v>2906</v>
      </c>
      <c r="N553" s="74" t="s">
        <v>864</v>
      </c>
      <c r="O553" s="70" t="s">
        <v>3137</v>
      </c>
      <c r="P553" s="74" t="s">
        <v>865</v>
      </c>
      <c r="Q553" s="70" t="s">
        <v>5167</v>
      </c>
      <c r="R553" s="75" t="s">
        <v>3131</v>
      </c>
      <c r="S553" s="74" t="s">
        <v>5168</v>
      </c>
      <c r="T553" s="74" t="s">
        <v>5169</v>
      </c>
      <c r="U553" t="s">
        <v>3150</v>
      </c>
      <c r="V553" s="76" t="s">
        <v>5170</v>
      </c>
      <c r="W553" s="77">
        <v>5</v>
      </c>
    </row>
    <row r="554" spans="1:23" ht="15" customHeight="1">
      <c r="A554" s="71">
        <v>553</v>
      </c>
      <c r="B554" s="72">
        <v>1835</v>
      </c>
      <c r="C554" s="71">
        <v>17614</v>
      </c>
      <c r="D554" s="73">
        <v>17614</v>
      </c>
      <c r="E554" s="74" t="s">
        <v>5171</v>
      </c>
      <c r="F554" s="74" t="s">
        <v>380</v>
      </c>
      <c r="G554" s="74" t="s">
        <v>3128</v>
      </c>
      <c r="H554" s="74" t="s">
        <v>2026</v>
      </c>
      <c r="I554" s="74" t="s">
        <v>896</v>
      </c>
      <c r="J554" s="74" t="s">
        <v>3177</v>
      </c>
      <c r="K554" s="74" t="s">
        <v>381</v>
      </c>
      <c r="L554" s="74" t="s">
        <v>340</v>
      </c>
      <c r="M554" s="75" t="s">
        <v>2905</v>
      </c>
      <c r="N554" s="74" t="s">
        <v>858</v>
      </c>
      <c r="O554" s="70" t="s">
        <v>3129</v>
      </c>
      <c r="P554" s="74" t="s">
        <v>3130</v>
      </c>
      <c r="Q554" s="70" t="s">
        <v>2027</v>
      </c>
      <c r="R554" s="75" t="s">
        <v>3178</v>
      </c>
      <c r="S554" s="74" t="s">
        <v>5172</v>
      </c>
      <c r="T554" s="74" t="s">
        <v>5173</v>
      </c>
      <c r="U554" t="s">
        <v>3134</v>
      </c>
      <c r="V554" s="76" t="s">
        <v>5174</v>
      </c>
      <c r="W554" s="77">
        <v>2</v>
      </c>
    </row>
    <row r="555" spans="1:23" ht="15" customHeight="1">
      <c r="A555" s="71">
        <v>554</v>
      </c>
      <c r="B555" s="72">
        <v>1862</v>
      </c>
      <c r="C555" s="71">
        <v>17616</v>
      </c>
      <c r="D555" s="73">
        <v>17616</v>
      </c>
      <c r="E555" s="74" t="s">
        <v>5175</v>
      </c>
      <c r="F555" s="74" t="s">
        <v>381</v>
      </c>
      <c r="G555" s="74" t="s">
        <v>3128</v>
      </c>
      <c r="H555" s="74" t="s">
        <v>964</v>
      </c>
      <c r="I555" s="74" t="s">
        <v>896</v>
      </c>
      <c r="J555" s="74" t="s">
        <v>3177</v>
      </c>
      <c r="K555" s="74" t="s">
        <v>381</v>
      </c>
      <c r="L555" s="74" t="s">
        <v>340</v>
      </c>
      <c r="M555" s="75" t="s">
        <v>2905</v>
      </c>
      <c r="N555" s="74" t="s">
        <v>858</v>
      </c>
      <c r="O555" s="70" t="s">
        <v>3129</v>
      </c>
      <c r="P555" s="74" t="s">
        <v>3130</v>
      </c>
      <c r="Q555" s="70" t="s">
        <v>2028</v>
      </c>
      <c r="R555" s="75" t="s">
        <v>3178</v>
      </c>
      <c r="S555" s="74" t="s">
        <v>5176</v>
      </c>
      <c r="T555" s="74" t="s">
        <v>5177</v>
      </c>
      <c r="U555" t="s">
        <v>3150</v>
      </c>
      <c r="V555" s="76" t="s">
        <v>5178</v>
      </c>
      <c r="W555" s="77">
        <v>4</v>
      </c>
    </row>
    <row r="556" spans="1:23" ht="15" customHeight="1">
      <c r="A556" s="71">
        <v>555</v>
      </c>
      <c r="B556" s="72">
        <v>3930</v>
      </c>
      <c r="C556" s="71">
        <v>41615</v>
      </c>
      <c r="D556" s="73">
        <v>41615</v>
      </c>
      <c r="E556" s="74" t="s">
        <v>5179</v>
      </c>
      <c r="F556" s="74" t="s">
        <v>574</v>
      </c>
      <c r="G556" s="74" t="s">
        <v>3128</v>
      </c>
      <c r="H556" s="74" t="s">
        <v>2029</v>
      </c>
      <c r="I556" s="74" t="s">
        <v>877</v>
      </c>
      <c r="J556" s="74" t="s">
        <v>551</v>
      </c>
      <c r="K556" s="74" t="s">
        <v>903</v>
      </c>
      <c r="L556" s="74" t="s">
        <v>282</v>
      </c>
      <c r="M556" s="75" t="s">
        <v>2907</v>
      </c>
      <c r="N556" s="74" t="s">
        <v>879</v>
      </c>
      <c r="O556" s="70" t="s">
        <v>3153</v>
      </c>
      <c r="P556" s="74" t="s">
        <v>3130</v>
      </c>
      <c r="Q556" s="70" t="s">
        <v>2030</v>
      </c>
      <c r="R556" s="75" t="s">
        <v>3143</v>
      </c>
      <c r="S556" s="74" t="s">
        <v>5180</v>
      </c>
      <c r="T556" s="74" t="s">
        <v>5181</v>
      </c>
      <c r="U556" t="s">
        <v>3150</v>
      </c>
      <c r="V556" s="76" t="s">
        <v>5182</v>
      </c>
      <c r="W556" s="77">
        <v>4</v>
      </c>
    </row>
    <row r="557" spans="1:23" ht="15" customHeight="1">
      <c r="A557" s="71">
        <v>556</v>
      </c>
      <c r="B557" s="72">
        <v>6970</v>
      </c>
      <c r="C557" s="71">
        <v>76622</v>
      </c>
      <c r="D557" s="73">
        <v>76622</v>
      </c>
      <c r="E557" s="74" t="s">
        <v>5183</v>
      </c>
      <c r="F557" s="74" t="s">
        <v>382</v>
      </c>
      <c r="G557" s="74" t="s">
        <v>3128</v>
      </c>
      <c r="H557" s="74" t="s">
        <v>2031</v>
      </c>
      <c r="I557" s="74" t="s">
        <v>910</v>
      </c>
      <c r="J557" s="74" t="s">
        <v>3177</v>
      </c>
      <c r="K557" s="74" t="s">
        <v>911</v>
      </c>
      <c r="L557" s="74" t="s">
        <v>340</v>
      </c>
      <c r="M557" s="75" t="s">
        <v>2906</v>
      </c>
      <c r="N557" s="74" t="s">
        <v>864</v>
      </c>
      <c r="O557" s="70" t="s">
        <v>3137</v>
      </c>
      <c r="P557" s="74" t="s">
        <v>865</v>
      </c>
      <c r="Q557" s="70" t="s">
        <v>2032</v>
      </c>
      <c r="R557" s="75" t="s">
        <v>3194</v>
      </c>
      <c r="S557" s="74" t="s">
        <v>5184</v>
      </c>
      <c r="T557" s="74" t="s">
        <v>5185</v>
      </c>
      <c r="U557" t="s">
        <v>3134</v>
      </c>
      <c r="V557" s="76" t="s">
        <v>5186</v>
      </c>
      <c r="W557" s="77">
        <v>3</v>
      </c>
    </row>
    <row r="558" spans="1:23" ht="15" customHeight="1">
      <c r="A558" s="71">
        <v>557</v>
      </c>
      <c r="B558" s="72">
        <v>6647</v>
      </c>
      <c r="C558" s="71">
        <v>73622</v>
      </c>
      <c r="D558" s="73">
        <v>73622</v>
      </c>
      <c r="E558" s="74" t="s">
        <v>5187</v>
      </c>
      <c r="F558" s="74" t="s">
        <v>329</v>
      </c>
      <c r="G558" s="74" t="s">
        <v>3128</v>
      </c>
      <c r="H558" s="74" t="s">
        <v>2033</v>
      </c>
      <c r="I558" s="74" t="s">
        <v>922</v>
      </c>
      <c r="J558" s="74" t="s">
        <v>297</v>
      </c>
      <c r="K558" s="74" t="s">
        <v>1150</v>
      </c>
      <c r="L558" s="74" t="s">
        <v>282</v>
      </c>
      <c r="M558" s="75" t="s">
        <v>2905</v>
      </c>
      <c r="N558" s="74" t="s">
        <v>858</v>
      </c>
      <c r="O558" s="70" t="s">
        <v>3129</v>
      </c>
      <c r="P558" s="74" t="s">
        <v>3130</v>
      </c>
      <c r="Q558" s="70" t="s">
        <v>2034</v>
      </c>
      <c r="R558" s="75" t="s">
        <v>3143</v>
      </c>
      <c r="S558" s="74" t="s">
        <v>5188</v>
      </c>
      <c r="T558" s="74" t="s">
        <v>5189</v>
      </c>
      <c r="U558" t="s">
        <v>3150</v>
      </c>
      <c r="V558" s="76"/>
      <c r="W558" s="77">
        <v>3</v>
      </c>
    </row>
    <row r="559" spans="1:23" ht="15" customHeight="1">
      <c r="A559" s="71">
        <v>558</v>
      </c>
      <c r="B559" s="72">
        <v>2108</v>
      </c>
      <c r="C559" s="71">
        <v>19622</v>
      </c>
      <c r="D559" s="73">
        <v>19622</v>
      </c>
      <c r="E559" s="74" t="s">
        <v>5190</v>
      </c>
      <c r="F559" s="74" t="s">
        <v>637</v>
      </c>
      <c r="G559" s="74" t="s">
        <v>3128</v>
      </c>
      <c r="H559" s="74" t="s">
        <v>2035</v>
      </c>
      <c r="I559" s="74" t="s">
        <v>918</v>
      </c>
      <c r="J559" s="74" t="s">
        <v>627</v>
      </c>
      <c r="K559" s="74" t="s">
        <v>919</v>
      </c>
      <c r="L559" s="74" t="s">
        <v>220</v>
      </c>
      <c r="M559" s="75" t="s">
        <v>2905</v>
      </c>
      <c r="N559" s="74" t="s">
        <v>858</v>
      </c>
      <c r="O559" s="70" t="s">
        <v>3129</v>
      </c>
      <c r="P559" s="74" t="s">
        <v>3130</v>
      </c>
      <c r="Q559" s="70" t="s">
        <v>2036</v>
      </c>
      <c r="R559" s="75" t="s">
        <v>3194</v>
      </c>
      <c r="S559" s="74" t="s">
        <v>5191</v>
      </c>
      <c r="T559" s="74" t="s">
        <v>5192</v>
      </c>
      <c r="U559" t="s">
        <v>3150</v>
      </c>
      <c r="V559" s="76"/>
      <c r="W559" s="77" t="s">
        <v>2924</v>
      </c>
    </row>
    <row r="560" spans="1:23" ht="15" customHeight="1">
      <c r="A560" s="71">
        <v>559</v>
      </c>
      <c r="B560" s="72">
        <v>6660</v>
      </c>
      <c r="C560" s="71">
        <v>73624</v>
      </c>
      <c r="D560" s="73">
        <v>73624</v>
      </c>
      <c r="E560" s="74" t="s">
        <v>5193</v>
      </c>
      <c r="F560" s="74" t="s">
        <v>330</v>
      </c>
      <c r="G560" s="74" t="s">
        <v>3128</v>
      </c>
      <c r="H560" s="74" t="s">
        <v>2037</v>
      </c>
      <c r="I560" s="74" t="s">
        <v>922</v>
      </c>
      <c r="J560" s="74" t="s">
        <v>297</v>
      </c>
      <c r="K560" s="74" t="s">
        <v>1150</v>
      </c>
      <c r="L560" s="74" t="s">
        <v>282</v>
      </c>
      <c r="M560" s="75" t="s">
        <v>2907</v>
      </c>
      <c r="N560" s="74" t="s">
        <v>879</v>
      </c>
      <c r="O560" s="70" t="s">
        <v>3153</v>
      </c>
      <c r="P560" s="74" t="s">
        <v>3130</v>
      </c>
      <c r="Q560" s="70" t="s">
        <v>2038</v>
      </c>
      <c r="R560" s="75" t="s">
        <v>3143</v>
      </c>
      <c r="S560" s="74" t="s">
        <v>5194</v>
      </c>
      <c r="T560" s="74" t="s">
        <v>5195</v>
      </c>
      <c r="U560" t="s">
        <v>3150</v>
      </c>
      <c r="V560" s="76" t="s">
        <v>5196</v>
      </c>
      <c r="W560" s="77">
        <v>2</v>
      </c>
    </row>
    <row r="561" spans="1:23" ht="15" customHeight="1">
      <c r="A561" s="71">
        <v>560</v>
      </c>
      <c r="B561" s="72">
        <v>6040</v>
      </c>
      <c r="C561" s="71">
        <v>68655</v>
      </c>
      <c r="D561" s="73">
        <v>68655</v>
      </c>
      <c r="E561" s="74" t="s">
        <v>5197</v>
      </c>
      <c r="F561" s="74" t="s">
        <v>177</v>
      </c>
      <c r="G561" s="74" t="s">
        <v>3128</v>
      </c>
      <c r="H561" s="74" t="s">
        <v>2039</v>
      </c>
      <c r="I561" s="74" t="s">
        <v>979</v>
      </c>
      <c r="J561" s="74" t="s">
        <v>137</v>
      </c>
      <c r="K561" s="74" t="s">
        <v>1043</v>
      </c>
      <c r="L561" s="74" t="s">
        <v>863</v>
      </c>
      <c r="M561" s="75" t="s">
        <v>2906</v>
      </c>
      <c r="N561" s="74" t="s">
        <v>864</v>
      </c>
      <c r="O561" s="70" t="s">
        <v>3137</v>
      </c>
      <c r="P561" s="74" t="s">
        <v>865</v>
      </c>
      <c r="Q561" s="70" t="s">
        <v>2040</v>
      </c>
      <c r="R561" s="75" t="s">
        <v>3138</v>
      </c>
      <c r="S561" s="74" t="s">
        <v>5198</v>
      </c>
      <c r="T561" s="74" t="s">
        <v>5199</v>
      </c>
      <c r="U561" t="s">
        <v>3134</v>
      </c>
      <c r="V561" s="76" t="s">
        <v>5200</v>
      </c>
      <c r="W561" s="77">
        <v>3</v>
      </c>
    </row>
    <row r="562" spans="1:23" ht="15" customHeight="1">
      <c r="A562" s="71">
        <v>561</v>
      </c>
      <c r="B562" s="72">
        <v>1460</v>
      </c>
      <c r="C562" s="71">
        <v>5628</v>
      </c>
      <c r="D562" s="73">
        <v>5628</v>
      </c>
      <c r="E562" s="74" t="s">
        <v>5201</v>
      </c>
      <c r="F562" s="74" t="s">
        <v>32</v>
      </c>
      <c r="G562" s="74" t="s">
        <v>3128</v>
      </c>
      <c r="H562" s="74" t="s">
        <v>2041</v>
      </c>
      <c r="I562" s="74" t="s">
        <v>856</v>
      </c>
      <c r="J562" s="74" t="s">
        <v>406</v>
      </c>
      <c r="K562" s="74" t="s">
        <v>958</v>
      </c>
      <c r="L562" s="74" t="s">
        <v>405</v>
      </c>
      <c r="M562" s="75" t="s">
        <v>2905</v>
      </c>
      <c r="N562" s="74" t="s">
        <v>858</v>
      </c>
      <c r="O562" s="70" t="s">
        <v>3129</v>
      </c>
      <c r="P562" s="74" t="s">
        <v>3130</v>
      </c>
      <c r="Q562" s="70" t="s">
        <v>2042</v>
      </c>
      <c r="R562" s="75" t="s">
        <v>3131</v>
      </c>
      <c r="S562" s="74" t="s">
        <v>5202</v>
      </c>
      <c r="T562" s="74" t="s">
        <v>5203</v>
      </c>
      <c r="U562" t="s">
        <v>3150</v>
      </c>
      <c r="V562" s="76" t="s">
        <v>5204</v>
      </c>
      <c r="W562" s="77">
        <v>5</v>
      </c>
    </row>
    <row r="563" spans="1:23" ht="15" customHeight="1">
      <c r="A563" s="71">
        <v>562</v>
      </c>
      <c r="B563" s="72">
        <v>1620</v>
      </c>
      <c r="C563" s="71">
        <v>8638</v>
      </c>
      <c r="D563" s="73">
        <v>8638</v>
      </c>
      <c r="E563" s="74" t="s">
        <v>5205</v>
      </c>
      <c r="F563" s="74" t="s">
        <v>32</v>
      </c>
      <c r="G563" s="74" t="s">
        <v>3128</v>
      </c>
      <c r="H563" s="74" t="s">
        <v>2041</v>
      </c>
      <c r="I563" s="74" t="s">
        <v>1026</v>
      </c>
      <c r="J563" s="74" t="s">
        <v>13</v>
      </c>
      <c r="K563" s="74" t="s">
        <v>1027</v>
      </c>
      <c r="L563" s="74" t="s">
        <v>12</v>
      </c>
      <c r="M563" s="75" t="s">
        <v>2906</v>
      </c>
      <c r="N563" s="74" t="s">
        <v>864</v>
      </c>
      <c r="O563" s="70" t="s">
        <v>3137</v>
      </c>
      <c r="P563" s="74" t="s">
        <v>865</v>
      </c>
      <c r="Q563" s="70" t="s">
        <v>2043</v>
      </c>
      <c r="R563" s="75" t="s">
        <v>3158</v>
      </c>
      <c r="S563" s="74" t="s">
        <v>5206</v>
      </c>
      <c r="T563" s="74" t="s">
        <v>5207</v>
      </c>
      <c r="U563" t="s">
        <v>3134</v>
      </c>
      <c r="V563" s="76"/>
      <c r="W563" s="77">
        <v>5</v>
      </c>
    </row>
    <row r="564" spans="1:23" ht="15" customHeight="1">
      <c r="A564" s="71">
        <v>563</v>
      </c>
      <c r="B564" s="72">
        <v>8648</v>
      </c>
      <c r="C564" s="71">
        <v>85300</v>
      </c>
      <c r="D564" s="73">
        <v>85300</v>
      </c>
      <c r="E564" s="74" t="s">
        <v>5208</v>
      </c>
      <c r="F564" s="74" t="s">
        <v>32</v>
      </c>
      <c r="G564" s="74" t="s">
        <v>3128</v>
      </c>
      <c r="H564" s="74" t="s">
        <v>2041</v>
      </c>
      <c r="I564" s="74" t="s">
        <v>899</v>
      </c>
      <c r="J564" s="74" t="s">
        <v>671</v>
      </c>
      <c r="K564" s="74" t="s">
        <v>900</v>
      </c>
      <c r="L564" s="74" t="s">
        <v>670</v>
      </c>
      <c r="M564" s="75" t="s">
        <v>2906</v>
      </c>
      <c r="N564" s="74" t="s">
        <v>864</v>
      </c>
      <c r="O564" s="70" t="s">
        <v>3137</v>
      </c>
      <c r="P564" s="74" t="s">
        <v>865</v>
      </c>
      <c r="Q564" s="70" t="s">
        <v>2044</v>
      </c>
      <c r="R564" s="75" t="s">
        <v>3143</v>
      </c>
      <c r="S564" s="74" t="s">
        <v>5209</v>
      </c>
      <c r="T564" s="74" t="s">
        <v>5210</v>
      </c>
      <c r="U564" t="s">
        <v>3150</v>
      </c>
      <c r="V564" s="76" t="s">
        <v>5211</v>
      </c>
      <c r="W564" s="77">
        <v>5</v>
      </c>
    </row>
    <row r="565" spans="1:23" ht="15" customHeight="1">
      <c r="A565" s="71">
        <v>564</v>
      </c>
      <c r="B565" s="72">
        <v>4215</v>
      </c>
      <c r="C565" s="71">
        <v>47660</v>
      </c>
      <c r="D565" s="73">
        <v>47660</v>
      </c>
      <c r="E565" s="74" t="s">
        <v>4041</v>
      </c>
      <c r="F565" s="74" t="s">
        <v>787</v>
      </c>
      <c r="G565" s="74" t="s">
        <v>3128</v>
      </c>
      <c r="H565" s="74" t="s">
        <v>2045</v>
      </c>
      <c r="I565" s="74" t="s">
        <v>973</v>
      </c>
      <c r="J565" s="74" t="s">
        <v>3107</v>
      </c>
      <c r="K565" s="74" t="s">
        <v>974</v>
      </c>
      <c r="L565" s="74" t="s">
        <v>12</v>
      </c>
      <c r="M565" s="75" t="s">
        <v>2906</v>
      </c>
      <c r="N565" s="74" t="s">
        <v>864</v>
      </c>
      <c r="O565" s="70" t="s">
        <v>3137</v>
      </c>
      <c r="P565" s="74" t="s">
        <v>865</v>
      </c>
      <c r="Q565" s="70" t="s">
        <v>2046</v>
      </c>
      <c r="R565" s="75" t="s">
        <v>3158</v>
      </c>
      <c r="S565" s="74" t="s">
        <v>5212</v>
      </c>
      <c r="T565" s="74" t="s">
        <v>5213</v>
      </c>
      <c r="U565" t="s">
        <v>3150</v>
      </c>
      <c r="V565" s="76"/>
      <c r="W565" s="77">
        <v>5</v>
      </c>
    </row>
    <row r="566" spans="1:23" ht="15" customHeight="1">
      <c r="A566" s="71">
        <v>565</v>
      </c>
      <c r="B566" s="72">
        <v>1567</v>
      </c>
      <c r="C566" s="71">
        <v>15632</v>
      </c>
      <c r="D566" s="73">
        <v>15632</v>
      </c>
      <c r="E566" s="74" t="s">
        <v>5214</v>
      </c>
      <c r="F566" s="74" t="s">
        <v>715</v>
      </c>
      <c r="G566" s="74" t="s">
        <v>3128</v>
      </c>
      <c r="H566" s="74" t="s">
        <v>2047</v>
      </c>
      <c r="I566" s="74" t="s">
        <v>969</v>
      </c>
      <c r="J566" s="74" t="s">
        <v>671</v>
      </c>
      <c r="K566" s="74" t="s">
        <v>1276</v>
      </c>
      <c r="L566" s="74" t="s">
        <v>670</v>
      </c>
      <c r="M566" s="75" t="s">
        <v>2906</v>
      </c>
      <c r="N566" s="74" t="s">
        <v>864</v>
      </c>
      <c r="O566" s="70" t="s">
        <v>3137</v>
      </c>
      <c r="P566" s="74" t="s">
        <v>865</v>
      </c>
      <c r="Q566" s="70" t="s">
        <v>2048</v>
      </c>
      <c r="R566" s="75" t="s">
        <v>3143</v>
      </c>
      <c r="S566" s="74" t="s">
        <v>5215</v>
      </c>
      <c r="T566" s="74" t="s">
        <v>5216</v>
      </c>
      <c r="U566" t="s">
        <v>3150</v>
      </c>
      <c r="V566" s="76" t="s">
        <v>5217</v>
      </c>
      <c r="W566" s="77">
        <v>3</v>
      </c>
    </row>
    <row r="567" spans="1:23" ht="15" customHeight="1">
      <c r="A567" s="71">
        <v>566</v>
      </c>
      <c r="B567" s="72">
        <v>2770</v>
      </c>
      <c r="C567" s="71">
        <v>23660</v>
      </c>
      <c r="D567" s="73">
        <v>23660</v>
      </c>
      <c r="E567" s="74" t="s">
        <v>5218</v>
      </c>
      <c r="F567" s="74" t="s">
        <v>547</v>
      </c>
      <c r="G567" s="74" t="s">
        <v>3128</v>
      </c>
      <c r="H567" s="74" t="s">
        <v>2049</v>
      </c>
      <c r="I567" s="74" t="s">
        <v>1017</v>
      </c>
      <c r="J567" s="74" t="s">
        <v>523</v>
      </c>
      <c r="K567" s="74" t="s">
        <v>996</v>
      </c>
      <c r="L567" s="74" t="s">
        <v>405</v>
      </c>
      <c r="M567" s="75" t="s">
        <v>2906</v>
      </c>
      <c r="N567" s="74" t="s">
        <v>864</v>
      </c>
      <c r="O567" s="70" t="s">
        <v>3137</v>
      </c>
      <c r="P567" s="74" t="s">
        <v>865</v>
      </c>
      <c r="Q567" s="70" t="s">
        <v>2050</v>
      </c>
      <c r="R567" s="75" t="s">
        <v>3131</v>
      </c>
      <c r="S567" s="74" t="s">
        <v>5219</v>
      </c>
      <c r="T567" s="74" t="s">
        <v>5220</v>
      </c>
      <c r="U567" t="s">
        <v>3134</v>
      </c>
      <c r="V567" s="76" t="s">
        <v>5221</v>
      </c>
      <c r="W567" s="77">
        <v>2</v>
      </c>
    </row>
    <row r="568" spans="1:23" ht="15" customHeight="1">
      <c r="A568" s="71">
        <v>567</v>
      </c>
      <c r="B568" s="72">
        <v>3967</v>
      </c>
      <c r="C568" s="71">
        <v>41660</v>
      </c>
      <c r="D568" s="73">
        <v>41660</v>
      </c>
      <c r="E568" s="74" t="s">
        <v>5222</v>
      </c>
      <c r="F568" s="74" t="s">
        <v>575</v>
      </c>
      <c r="G568" s="74" t="s">
        <v>3128</v>
      </c>
      <c r="H568" s="74" t="s">
        <v>2051</v>
      </c>
      <c r="I568" s="74" t="s">
        <v>877</v>
      </c>
      <c r="J568" s="74" t="s">
        <v>551</v>
      </c>
      <c r="K568" s="74" t="s">
        <v>878</v>
      </c>
      <c r="L568" s="74" t="s">
        <v>282</v>
      </c>
      <c r="M568" s="75" t="s">
        <v>2907</v>
      </c>
      <c r="N568" s="74" t="s">
        <v>879</v>
      </c>
      <c r="O568" s="70" t="s">
        <v>3153</v>
      </c>
      <c r="P568" s="74" t="s">
        <v>3130</v>
      </c>
      <c r="Q568" s="70" t="s">
        <v>2052</v>
      </c>
      <c r="R568" s="75" t="s">
        <v>3143</v>
      </c>
      <c r="S568" s="74" t="s">
        <v>5223</v>
      </c>
      <c r="T568" s="74" t="s">
        <v>5224</v>
      </c>
      <c r="U568" t="s">
        <v>3150</v>
      </c>
      <c r="V568" s="76" t="s">
        <v>5225</v>
      </c>
      <c r="W568" s="77">
        <v>2</v>
      </c>
    </row>
    <row r="569" spans="1:23" ht="15" customHeight="1">
      <c r="A569" s="71">
        <v>568</v>
      </c>
      <c r="B569" s="72">
        <v>1830</v>
      </c>
      <c r="C569" s="71">
        <v>17653</v>
      </c>
      <c r="D569" s="73">
        <v>17653</v>
      </c>
      <c r="E569" s="74" t="s">
        <v>5226</v>
      </c>
      <c r="F569" s="74" t="s">
        <v>383</v>
      </c>
      <c r="G569" s="74" t="s">
        <v>3128</v>
      </c>
      <c r="H569" s="74" t="s">
        <v>2053</v>
      </c>
      <c r="I569" s="74" t="s">
        <v>896</v>
      </c>
      <c r="J569" s="74" t="s">
        <v>3177</v>
      </c>
      <c r="K569" s="74" t="s">
        <v>421</v>
      </c>
      <c r="L569" s="74" t="s">
        <v>340</v>
      </c>
      <c r="M569" s="75" t="s">
        <v>2905</v>
      </c>
      <c r="N569" s="74" t="s">
        <v>858</v>
      </c>
      <c r="O569" s="70" t="s">
        <v>3129</v>
      </c>
      <c r="P569" s="74" t="s">
        <v>3130</v>
      </c>
      <c r="Q569" s="70" t="s">
        <v>2054</v>
      </c>
      <c r="R569" s="75" t="s">
        <v>3178</v>
      </c>
      <c r="S569" s="74" t="s">
        <v>5227</v>
      </c>
      <c r="T569" s="74" t="s">
        <v>5228</v>
      </c>
      <c r="U569" t="s">
        <v>3134</v>
      </c>
      <c r="V569" s="76" t="s">
        <v>5229</v>
      </c>
      <c r="W569" s="77">
        <v>4</v>
      </c>
    </row>
    <row r="570" spans="1:23" ht="15" customHeight="1">
      <c r="A570" s="71">
        <v>569</v>
      </c>
      <c r="B570" s="72">
        <v>5152</v>
      </c>
      <c r="C570" s="71">
        <v>54660</v>
      </c>
      <c r="D570" s="73">
        <v>54660</v>
      </c>
      <c r="E570" s="74" t="s">
        <v>5230</v>
      </c>
      <c r="F570" s="74" t="s">
        <v>276</v>
      </c>
      <c r="G570" s="74" t="s">
        <v>3128</v>
      </c>
      <c r="H570" s="74" t="s">
        <v>2055</v>
      </c>
      <c r="I570" s="74" t="s">
        <v>861</v>
      </c>
      <c r="J570" s="74" t="s">
        <v>3320</v>
      </c>
      <c r="K570" s="74" t="s">
        <v>993</v>
      </c>
      <c r="L570" s="74" t="s">
        <v>863</v>
      </c>
      <c r="M570" s="75" t="s">
        <v>2905</v>
      </c>
      <c r="N570" s="74" t="s">
        <v>858</v>
      </c>
      <c r="O570" s="70" t="s">
        <v>3129</v>
      </c>
      <c r="P570" s="74" t="s">
        <v>3130</v>
      </c>
      <c r="Q570" s="70" t="s">
        <v>2056</v>
      </c>
      <c r="R570" s="75" t="s">
        <v>3138</v>
      </c>
      <c r="S570" s="74" t="s">
        <v>5231</v>
      </c>
      <c r="T570" s="74" t="s">
        <v>5232</v>
      </c>
      <c r="U570" t="s">
        <v>3150</v>
      </c>
      <c r="V570" s="76" t="s">
        <v>5233</v>
      </c>
      <c r="W570" s="77">
        <v>4</v>
      </c>
    </row>
    <row r="571" spans="1:23" ht="15" customHeight="1">
      <c r="A571" s="71">
        <v>570</v>
      </c>
      <c r="B571" s="72">
        <v>6650</v>
      </c>
      <c r="C571" s="71">
        <v>73671</v>
      </c>
      <c r="D571" s="73">
        <v>73671</v>
      </c>
      <c r="E571" s="74" t="s">
        <v>5234</v>
      </c>
      <c r="F571" s="74" t="s">
        <v>331</v>
      </c>
      <c r="G571" s="74" t="s">
        <v>3128</v>
      </c>
      <c r="H571" s="74" t="s">
        <v>2057</v>
      </c>
      <c r="I571" s="74" t="s">
        <v>922</v>
      </c>
      <c r="J571" s="74" t="s">
        <v>297</v>
      </c>
      <c r="K571" s="74" t="s">
        <v>923</v>
      </c>
      <c r="L571" s="74" t="s">
        <v>282</v>
      </c>
      <c r="M571" s="75" t="s">
        <v>2907</v>
      </c>
      <c r="N571" s="74" t="s">
        <v>879</v>
      </c>
      <c r="O571" s="70" t="s">
        <v>3153</v>
      </c>
      <c r="P571" s="74" t="s">
        <v>3130</v>
      </c>
      <c r="Q571" s="70" t="s">
        <v>2058</v>
      </c>
      <c r="R571" s="75" t="s">
        <v>3143</v>
      </c>
      <c r="S571" s="74" t="s">
        <v>5235</v>
      </c>
      <c r="T571" s="74" t="s">
        <v>5236</v>
      </c>
      <c r="U571" t="s">
        <v>3134</v>
      </c>
      <c r="V571" s="76" t="s">
        <v>5237</v>
      </c>
      <c r="W571" s="77">
        <v>4</v>
      </c>
    </row>
    <row r="572" spans="1:23" ht="15" customHeight="1">
      <c r="A572" s="71">
        <v>571</v>
      </c>
      <c r="B572" s="72">
        <v>5450</v>
      </c>
      <c r="C572" s="71">
        <v>63690</v>
      </c>
      <c r="D572" s="73">
        <v>63690</v>
      </c>
      <c r="E572" s="74" t="s">
        <v>5238</v>
      </c>
      <c r="F572" s="74" t="s">
        <v>384</v>
      </c>
      <c r="G572" s="74" t="s">
        <v>3128</v>
      </c>
      <c r="H572" s="74" t="s">
        <v>2059</v>
      </c>
      <c r="I572" s="74" t="s">
        <v>1008</v>
      </c>
      <c r="J572" s="74" t="s">
        <v>3177</v>
      </c>
      <c r="K572" s="74" t="s">
        <v>1009</v>
      </c>
      <c r="L572" s="74" t="s">
        <v>340</v>
      </c>
      <c r="M572" s="75" t="s">
        <v>2905</v>
      </c>
      <c r="N572" s="74" t="s">
        <v>858</v>
      </c>
      <c r="O572" s="70" t="s">
        <v>3129</v>
      </c>
      <c r="P572" s="74" t="s">
        <v>3130</v>
      </c>
      <c r="Q572" s="70" t="s">
        <v>2060</v>
      </c>
      <c r="R572" s="75" t="s">
        <v>3178</v>
      </c>
      <c r="S572" s="74">
        <v>7593557</v>
      </c>
      <c r="T572" s="74" t="s">
        <v>5239</v>
      </c>
      <c r="U572" t="s">
        <v>3150</v>
      </c>
      <c r="V572" s="76" t="s">
        <v>5240</v>
      </c>
      <c r="W572" s="77">
        <v>5</v>
      </c>
    </row>
    <row r="573" spans="1:23" ht="15" customHeight="1">
      <c r="A573" s="71">
        <v>572</v>
      </c>
      <c r="B573" s="72">
        <v>1568</v>
      </c>
      <c r="C573" s="71">
        <v>15646</v>
      </c>
      <c r="D573" s="73">
        <v>15646</v>
      </c>
      <c r="E573" s="74" t="s">
        <v>5241</v>
      </c>
      <c r="F573" s="74" t="s">
        <v>716</v>
      </c>
      <c r="G573" s="74" t="s">
        <v>3128</v>
      </c>
      <c r="H573" s="74" t="s">
        <v>2061</v>
      </c>
      <c r="I573" s="74" t="s">
        <v>969</v>
      </c>
      <c r="J573" s="74" t="s">
        <v>671</v>
      </c>
      <c r="K573" s="74" t="s">
        <v>999</v>
      </c>
      <c r="L573" s="74" t="s">
        <v>670</v>
      </c>
      <c r="M573" s="75" t="s">
        <v>2907</v>
      </c>
      <c r="N573" s="74" t="s">
        <v>879</v>
      </c>
      <c r="O573" s="70" t="s">
        <v>3153</v>
      </c>
      <c r="P573" s="74" t="s">
        <v>3130</v>
      </c>
      <c r="Q573" s="70" t="s">
        <v>2062</v>
      </c>
      <c r="R573" s="75" t="s">
        <v>3143</v>
      </c>
      <c r="S573" s="74" t="s">
        <v>5242</v>
      </c>
      <c r="T573" s="74" t="s">
        <v>5243</v>
      </c>
      <c r="U573" t="s">
        <v>3134</v>
      </c>
      <c r="V573" s="76" t="s">
        <v>5244</v>
      </c>
      <c r="W573" s="77">
        <v>2</v>
      </c>
    </row>
    <row r="574" spans="1:23" ht="15" customHeight="1">
      <c r="A574" s="71">
        <v>573</v>
      </c>
      <c r="B574" s="72">
        <v>1853</v>
      </c>
      <c r="C574" s="71">
        <v>17662</v>
      </c>
      <c r="D574" s="73">
        <v>17662</v>
      </c>
      <c r="E574" s="74" t="s">
        <v>5245</v>
      </c>
      <c r="F574" s="74" t="s">
        <v>385</v>
      </c>
      <c r="G574" s="74" t="s">
        <v>3128</v>
      </c>
      <c r="H574" s="74" t="s">
        <v>2063</v>
      </c>
      <c r="I574" s="74" t="s">
        <v>896</v>
      </c>
      <c r="J574" s="74" t="s">
        <v>3177</v>
      </c>
      <c r="K574" s="74" t="s">
        <v>421</v>
      </c>
      <c r="L574" s="74" t="s">
        <v>340</v>
      </c>
      <c r="M574" s="75" t="s">
        <v>2905</v>
      </c>
      <c r="N574" s="74" t="s">
        <v>858</v>
      </c>
      <c r="O574" s="70" t="s">
        <v>3129</v>
      </c>
      <c r="P574" s="74" t="s">
        <v>3130</v>
      </c>
      <c r="Q574" s="70" t="s">
        <v>2064</v>
      </c>
      <c r="R574" s="75" t="s">
        <v>3178</v>
      </c>
      <c r="S574" s="74" t="s">
        <v>5246</v>
      </c>
      <c r="T574" s="74" t="s">
        <v>5247</v>
      </c>
      <c r="U574" t="s">
        <v>3150</v>
      </c>
      <c r="V574" s="76" t="s">
        <v>5248</v>
      </c>
      <c r="W574" s="77">
        <v>2</v>
      </c>
    </row>
    <row r="575" spans="1:23" ht="15" customHeight="1">
      <c r="A575" s="71">
        <v>574</v>
      </c>
      <c r="B575" s="72">
        <v>4870</v>
      </c>
      <c r="C575" s="71">
        <v>52678</v>
      </c>
      <c r="D575" s="73">
        <v>52678</v>
      </c>
      <c r="E575" s="74" t="s">
        <v>5249</v>
      </c>
      <c r="F575" s="74" t="s">
        <v>609</v>
      </c>
      <c r="G575" s="74" t="s">
        <v>3128</v>
      </c>
      <c r="H575" s="74" t="s">
        <v>2065</v>
      </c>
      <c r="I575" s="74" t="s">
        <v>939</v>
      </c>
      <c r="J575" s="74" t="s">
        <v>588</v>
      </c>
      <c r="K575" s="74" t="s">
        <v>940</v>
      </c>
      <c r="L575" s="74" t="s">
        <v>220</v>
      </c>
      <c r="M575" s="75" t="s">
        <v>2907</v>
      </c>
      <c r="N575" s="74" t="s">
        <v>879</v>
      </c>
      <c r="O575" s="70" t="s">
        <v>3153</v>
      </c>
      <c r="P575" s="74" t="s">
        <v>3130</v>
      </c>
      <c r="Q575" s="70" t="s">
        <v>2066</v>
      </c>
      <c r="R575" s="75" t="s">
        <v>3194</v>
      </c>
      <c r="S575" s="74" t="s">
        <v>5250</v>
      </c>
      <c r="T575" s="74" t="s">
        <v>5251</v>
      </c>
      <c r="U575" t="s">
        <v>3150</v>
      </c>
      <c r="V575" s="76" t="s">
        <v>5252</v>
      </c>
      <c r="W575" s="77">
        <v>2</v>
      </c>
    </row>
    <row r="576" spans="1:23" ht="15" customHeight="1">
      <c r="A576" s="71">
        <v>575</v>
      </c>
      <c r="B576" s="72">
        <v>6360</v>
      </c>
      <c r="C576" s="71">
        <v>70670</v>
      </c>
      <c r="D576" s="73">
        <v>70670</v>
      </c>
      <c r="E576" s="74" t="s">
        <v>5253</v>
      </c>
      <c r="F576" s="74" t="s">
        <v>657</v>
      </c>
      <c r="G576" s="74" t="s">
        <v>3128</v>
      </c>
      <c r="H576" s="74" t="s">
        <v>2067</v>
      </c>
      <c r="I576" s="74" t="s">
        <v>1125</v>
      </c>
      <c r="J576" s="74" t="s">
        <v>644</v>
      </c>
      <c r="K576" s="74" t="s">
        <v>643</v>
      </c>
      <c r="L576" s="74" t="s">
        <v>12</v>
      </c>
      <c r="M576" s="75" t="s">
        <v>2906</v>
      </c>
      <c r="N576" s="74" t="s">
        <v>864</v>
      </c>
      <c r="O576" s="70" t="s">
        <v>3137</v>
      </c>
      <c r="P576" s="74" t="s">
        <v>865</v>
      </c>
      <c r="Q576" s="70" t="s">
        <v>2068</v>
      </c>
      <c r="R576" s="75" t="s">
        <v>3158</v>
      </c>
      <c r="S576" s="74" t="s">
        <v>5254</v>
      </c>
      <c r="T576" s="74" t="s">
        <v>5255</v>
      </c>
      <c r="U576" t="s">
        <v>3150</v>
      </c>
      <c r="V576" s="76" t="s">
        <v>5256</v>
      </c>
      <c r="W576" s="77">
        <v>5</v>
      </c>
    </row>
    <row r="577" spans="1:23" ht="15" customHeight="1">
      <c r="A577" s="71">
        <v>576</v>
      </c>
      <c r="B577" s="72">
        <v>3952</v>
      </c>
      <c r="C577" s="71">
        <v>41668</v>
      </c>
      <c r="D577" s="73">
        <v>41668</v>
      </c>
      <c r="E577" s="74" t="s">
        <v>5257</v>
      </c>
      <c r="F577" s="74" t="s">
        <v>576</v>
      </c>
      <c r="G577" s="74" t="s">
        <v>3128</v>
      </c>
      <c r="H577" s="74" t="s">
        <v>2069</v>
      </c>
      <c r="I577" s="74" t="s">
        <v>877</v>
      </c>
      <c r="J577" s="74" t="s">
        <v>551</v>
      </c>
      <c r="K577" s="74" t="s">
        <v>878</v>
      </c>
      <c r="L577" s="74" t="s">
        <v>282</v>
      </c>
      <c r="M577" s="75" t="s">
        <v>2906</v>
      </c>
      <c r="N577" s="74" t="s">
        <v>864</v>
      </c>
      <c r="O577" s="70" t="s">
        <v>3137</v>
      </c>
      <c r="P577" s="74" t="s">
        <v>865</v>
      </c>
      <c r="Q577" s="70" t="s">
        <v>2070</v>
      </c>
      <c r="R577" s="75" t="s">
        <v>3143</v>
      </c>
      <c r="S577" s="74" t="s">
        <v>5258</v>
      </c>
      <c r="T577" s="74" t="s">
        <v>5259</v>
      </c>
      <c r="U577" t="s">
        <v>3134</v>
      </c>
      <c r="V577" s="76" t="s">
        <v>5260</v>
      </c>
      <c r="W577" s="77">
        <v>2</v>
      </c>
    </row>
    <row r="578" spans="1:23" ht="15" customHeight="1">
      <c r="A578" s="71">
        <v>577</v>
      </c>
      <c r="B578" s="72">
        <v>2435</v>
      </c>
      <c r="C578" s="71">
        <v>20710</v>
      </c>
      <c r="D578" s="73">
        <v>20710</v>
      </c>
      <c r="E578" s="74" t="s">
        <v>5261</v>
      </c>
      <c r="F578" s="74" t="s">
        <v>178</v>
      </c>
      <c r="G578" s="74" t="s">
        <v>3128</v>
      </c>
      <c r="H578" s="74" t="s">
        <v>2071</v>
      </c>
      <c r="I578" s="74" t="s">
        <v>893</v>
      </c>
      <c r="J578" s="74" t="s">
        <v>137</v>
      </c>
      <c r="K578" s="74" t="s">
        <v>862</v>
      </c>
      <c r="L578" s="74" t="s">
        <v>863</v>
      </c>
      <c r="M578" s="75" t="s">
        <v>2906</v>
      </c>
      <c r="N578" s="74" t="s">
        <v>864</v>
      </c>
      <c r="O578" s="70" t="s">
        <v>3137</v>
      </c>
      <c r="P578" s="74" t="s">
        <v>865</v>
      </c>
      <c r="Q578" s="70" t="s">
        <v>2072</v>
      </c>
      <c r="R578" s="75" t="s">
        <v>3158</v>
      </c>
      <c r="S578" s="74" t="s">
        <v>5262</v>
      </c>
      <c r="T578" s="74" t="s">
        <v>5263</v>
      </c>
      <c r="U578" t="s">
        <v>3134</v>
      </c>
      <c r="V578" s="76" t="s">
        <v>5264</v>
      </c>
      <c r="W578" s="77">
        <v>2</v>
      </c>
    </row>
    <row r="579" spans="1:23" ht="15" customHeight="1">
      <c r="A579" s="71">
        <v>578</v>
      </c>
      <c r="B579" s="72">
        <v>8103</v>
      </c>
      <c r="C579" s="71">
        <v>88001</v>
      </c>
      <c r="D579" s="73">
        <v>88001</v>
      </c>
      <c r="E579" s="74" t="s">
        <v>5265</v>
      </c>
      <c r="F579" s="74" t="s">
        <v>40</v>
      </c>
      <c r="G579" s="74" t="s">
        <v>3128</v>
      </c>
      <c r="H579" s="74" t="s">
        <v>2073</v>
      </c>
      <c r="I579" s="74" t="s">
        <v>1933</v>
      </c>
      <c r="J579" s="74" t="s">
        <v>13</v>
      </c>
      <c r="K579" s="74" t="s">
        <v>1027</v>
      </c>
      <c r="L579" s="74" t="s">
        <v>12</v>
      </c>
      <c r="M579" s="75" t="s">
        <v>2906</v>
      </c>
      <c r="N579" s="74" t="s">
        <v>864</v>
      </c>
      <c r="O579" s="70" t="s">
        <v>3137</v>
      </c>
      <c r="P579" s="74" t="s">
        <v>865</v>
      </c>
      <c r="Q579" s="70" t="s">
        <v>2074</v>
      </c>
      <c r="R579" s="75" t="s">
        <v>3143</v>
      </c>
      <c r="S579" s="74" t="s">
        <v>5266</v>
      </c>
      <c r="T579" s="74" t="s">
        <v>5267</v>
      </c>
      <c r="U579" t="s">
        <v>3134</v>
      </c>
      <c r="V579" s="76"/>
      <c r="W579" s="77">
        <v>4</v>
      </c>
    </row>
    <row r="580" spans="1:23" ht="15" customHeight="1">
      <c r="A580" s="71">
        <v>579</v>
      </c>
      <c r="B580" s="72">
        <v>6068</v>
      </c>
      <c r="C580" s="71">
        <v>68669</v>
      </c>
      <c r="D580" s="73">
        <v>68669</v>
      </c>
      <c r="E580" s="74" t="s">
        <v>5268</v>
      </c>
      <c r="F580" s="74" t="s">
        <v>40</v>
      </c>
      <c r="G580" s="74" t="s">
        <v>3128</v>
      </c>
      <c r="H580" s="74" t="s">
        <v>2073</v>
      </c>
      <c r="I580" s="74" t="s">
        <v>979</v>
      </c>
      <c r="J580" s="74" t="s">
        <v>137</v>
      </c>
      <c r="K580" s="74" t="s">
        <v>1069</v>
      </c>
      <c r="L580" s="74" t="s">
        <v>863</v>
      </c>
      <c r="M580" s="75" t="s">
        <v>2907</v>
      </c>
      <c r="N580" s="74" t="s">
        <v>879</v>
      </c>
      <c r="O580" s="70" t="s">
        <v>3153</v>
      </c>
      <c r="P580" s="74" t="s">
        <v>3130</v>
      </c>
      <c r="Q580" s="70" t="s">
        <v>2075</v>
      </c>
      <c r="R580" s="75" t="s">
        <v>3138</v>
      </c>
      <c r="S580" s="74" t="s">
        <v>5269</v>
      </c>
      <c r="T580" s="74" t="s">
        <v>5270</v>
      </c>
      <c r="U580" t="s">
        <v>3150</v>
      </c>
      <c r="V580" s="76" t="s">
        <v>5271</v>
      </c>
      <c r="W580" s="77">
        <v>4</v>
      </c>
    </row>
    <row r="581" spans="1:23" ht="15" customHeight="1">
      <c r="A581" s="71">
        <v>580</v>
      </c>
      <c r="B581" s="72">
        <v>1462</v>
      </c>
      <c r="C581" s="71">
        <v>5647</v>
      </c>
      <c r="D581" s="73">
        <v>5647</v>
      </c>
      <c r="E581" s="74" t="s">
        <v>5272</v>
      </c>
      <c r="F581" s="74" t="s">
        <v>496</v>
      </c>
      <c r="G581" s="74" t="s">
        <v>3128</v>
      </c>
      <c r="H581" s="74" t="s">
        <v>2076</v>
      </c>
      <c r="I581" s="74" t="s">
        <v>856</v>
      </c>
      <c r="J581" s="74" t="s">
        <v>406</v>
      </c>
      <c r="K581" s="74" t="s">
        <v>947</v>
      </c>
      <c r="L581" s="74" t="s">
        <v>405</v>
      </c>
      <c r="M581" s="75" t="s">
        <v>2905</v>
      </c>
      <c r="N581" s="74" t="s">
        <v>858</v>
      </c>
      <c r="O581" s="70" t="s">
        <v>3129</v>
      </c>
      <c r="P581" s="74" t="s">
        <v>3130</v>
      </c>
      <c r="Q581" s="70" t="s">
        <v>2077</v>
      </c>
      <c r="R581" s="75" t="s">
        <v>3131</v>
      </c>
      <c r="S581" s="74" t="s">
        <v>5273</v>
      </c>
      <c r="T581" s="74" t="s">
        <v>5274</v>
      </c>
      <c r="U581" t="s">
        <v>3150</v>
      </c>
      <c r="V581" s="76" t="s">
        <v>5275</v>
      </c>
      <c r="W581" s="77">
        <v>4</v>
      </c>
    </row>
    <row r="582" spans="1:23" ht="15" customHeight="1">
      <c r="A582" s="71">
        <v>581</v>
      </c>
      <c r="B582" s="72">
        <v>2775</v>
      </c>
      <c r="C582" s="71">
        <v>23670</v>
      </c>
      <c r="D582" s="73">
        <v>23670</v>
      </c>
      <c r="E582" s="74" t="s">
        <v>5276</v>
      </c>
      <c r="F582" s="74" t="s">
        <v>548</v>
      </c>
      <c r="G582" s="74" t="s">
        <v>3128</v>
      </c>
      <c r="H582" s="74" t="s">
        <v>2078</v>
      </c>
      <c r="I582" s="74" t="s">
        <v>1017</v>
      </c>
      <c r="J582" s="74" t="s">
        <v>523</v>
      </c>
      <c r="K582" s="74" t="s">
        <v>996</v>
      </c>
      <c r="L582" s="74" t="s">
        <v>405</v>
      </c>
      <c r="M582" s="75" t="s">
        <v>2909</v>
      </c>
      <c r="N582" s="74" t="s">
        <v>864</v>
      </c>
      <c r="O582" s="70" t="s">
        <v>3248</v>
      </c>
      <c r="P582" s="74" t="s">
        <v>865</v>
      </c>
      <c r="Q582" s="70" t="s">
        <v>2079</v>
      </c>
      <c r="R582" s="75" t="s">
        <v>3131</v>
      </c>
      <c r="S582" s="74" t="s">
        <v>5277</v>
      </c>
      <c r="T582" s="74" t="s">
        <v>5278</v>
      </c>
      <c r="U582" t="s">
        <v>3134</v>
      </c>
      <c r="V582" s="76" t="s">
        <v>5279</v>
      </c>
      <c r="W582" s="77">
        <v>4</v>
      </c>
    </row>
    <row r="583" spans="1:23" ht="15" customHeight="1">
      <c r="A583" s="71">
        <v>582</v>
      </c>
      <c r="B583" s="72">
        <v>2777</v>
      </c>
      <c r="C583" s="71">
        <v>23672</v>
      </c>
      <c r="D583" s="73">
        <v>23672</v>
      </c>
      <c r="E583" s="74" t="s">
        <v>5280</v>
      </c>
      <c r="F583" s="74" t="s">
        <v>539</v>
      </c>
      <c r="G583" s="74" t="s">
        <v>3128</v>
      </c>
      <c r="H583" s="74" t="s">
        <v>2080</v>
      </c>
      <c r="I583" s="74" t="s">
        <v>1017</v>
      </c>
      <c r="J583" s="74" t="s">
        <v>523</v>
      </c>
      <c r="K583" s="74" t="s">
        <v>996</v>
      </c>
      <c r="L583" s="74" t="s">
        <v>405</v>
      </c>
      <c r="M583" s="75" t="s">
        <v>2906</v>
      </c>
      <c r="N583" s="74" t="s">
        <v>864</v>
      </c>
      <c r="O583" s="70" t="s">
        <v>3137</v>
      </c>
      <c r="P583" s="74" t="s">
        <v>865</v>
      </c>
      <c r="Q583" s="70" t="s">
        <v>2081</v>
      </c>
      <c r="R583" s="75" t="s">
        <v>3131</v>
      </c>
      <c r="S583" s="74" t="s">
        <v>5281</v>
      </c>
      <c r="T583" s="74" t="s">
        <v>5282</v>
      </c>
      <c r="U583" t="s">
        <v>3134</v>
      </c>
      <c r="V583" s="76" t="s">
        <v>5283</v>
      </c>
      <c r="W583" s="77">
        <v>4</v>
      </c>
    </row>
    <row r="584" spans="1:23" ht="15" customHeight="1">
      <c r="A584" s="71">
        <v>583</v>
      </c>
      <c r="B584" s="72">
        <v>6652</v>
      </c>
      <c r="C584" s="71">
        <v>73675</v>
      </c>
      <c r="D584" s="73">
        <v>73675</v>
      </c>
      <c r="E584" s="74" t="s">
        <v>5284</v>
      </c>
      <c r="F584" s="74" t="s">
        <v>332</v>
      </c>
      <c r="G584" s="74" t="s">
        <v>3128</v>
      </c>
      <c r="H584" s="74" t="s">
        <v>2082</v>
      </c>
      <c r="I584" s="74" t="s">
        <v>922</v>
      </c>
      <c r="J584" s="74" t="s">
        <v>297</v>
      </c>
      <c r="K584" s="74" t="s">
        <v>923</v>
      </c>
      <c r="L584" s="74" t="s">
        <v>282</v>
      </c>
      <c r="M584" s="75" t="s">
        <v>2907</v>
      </c>
      <c r="N584" s="74" t="s">
        <v>879</v>
      </c>
      <c r="O584" s="70" t="s">
        <v>3153</v>
      </c>
      <c r="P584" s="74" t="s">
        <v>3130</v>
      </c>
      <c r="Q584" s="70" t="s">
        <v>2925</v>
      </c>
      <c r="R584" s="75" t="s">
        <v>3143</v>
      </c>
      <c r="S584" s="74" t="s">
        <v>5285</v>
      </c>
      <c r="T584" s="74" t="s">
        <v>5286</v>
      </c>
      <c r="U584" t="s">
        <v>3150</v>
      </c>
      <c r="V584" s="76" t="s">
        <v>5287</v>
      </c>
      <c r="W584" s="77">
        <v>4</v>
      </c>
    </row>
    <row r="585" spans="1:23" ht="15" customHeight="1">
      <c r="A585" s="71">
        <v>584</v>
      </c>
      <c r="B585" s="72">
        <v>6362</v>
      </c>
      <c r="C585" s="71">
        <v>70678</v>
      </c>
      <c r="D585" s="73">
        <v>70678</v>
      </c>
      <c r="E585" s="74" t="s">
        <v>5288</v>
      </c>
      <c r="F585" s="74" t="s">
        <v>658</v>
      </c>
      <c r="G585" s="74" t="s">
        <v>3128</v>
      </c>
      <c r="H585" s="74" t="s">
        <v>2083</v>
      </c>
      <c r="I585" s="74" t="s">
        <v>1125</v>
      </c>
      <c r="J585" s="74" t="s">
        <v>644</v>
      </c>
      <c r="K585" s="74" t="s">
        <v>643</v>
      </c>
      <c r="L585" s="74" t="s">
        <v>12</v>
      </c>
      <c r="M585" s="75" t="s">
        <v>2906</v>
      </c>
      <c r="N585" s="74" t="s">
        <v>864</v>
      </c>
      <c r="O585" s="70" t="s">
        <v>3137</v>
      </c>
      <c r="P585" s="74" t="s">
        <v>865</v>
      </c>
      <c r="Q585" s="70" t="s">
        <v>2084</v>
      </c>
      <c r="R585" s="75" t="s">
        <v>3158</v>
      </c>
      <c r="S585" s="74" t="s">
        <v>5289</v>
      </c>
      <c r="T585" s="74" t="s">
        <v>5290</v>
      </c>
      <c r="U585" t="s">
        <v>3150</v>
      </c>
      <c r="V585" s="76" t="s">
        <v>5291</v>
      </c>
      <c r="W585" s="77">
        <v>5</v>
      </c>
    </row>
    <row r="586" spans="1:23" ht="15" customHeight="1">
      <c r="A586" s="71">
        <v>585</v>
      </c>
      <c r="B586" s="72">
        <v>3156</v>
      </c>
      <c r="C586" s="71">
        <v>25649</v>
      </c>
      <c r="D586" s="73">
        <v>25649</v>
      </c>
      <c r="E586" s="74" t="s">
        <v>5292</v>
      </c>
      <c r="F586" s="74" t="s">
        <v>101</v>
      </c>
      <c r="G586" s="74" t="s">
        <v>3128</v>
      </c>
      <c r="H586" s="74" t="s">
        <v>2085</v>
      </c>
      <c r="I586" s="74" t="s">
        <v>889</v>
      </c>
      <c r="J586" s="74" t="s">
        <v>3167</v>
      </c>
      <c r="K586" s="74" t="s">
        <v>990</v>
      </c>
      <c r="L586" s="74" t="s">
        <v>3</v>
      </c>
      <c r="M586" s="75" t="s">
        <v>2905</v>
      </c>
      <c r="N586" s="74" t="s">
        <v>858</v>
      </c>
      <c r="O586" s="70" t="s">
        <v>3129</v>
      </c>
      <c r="P586" s="74" t="s">
        <v>3130</v>
      </c>
      <c r="Q586" s="70" t="s">
        <v>2086</v>
      </c>
      <c r="R586" s="75" t="s">
        <v>3168</v>
      </c>
      <c r="S586" s="74" t="s">
        <v>5293</v>
      </c>
      <c r="T586" s="74" t="s">
        <v>5294</v>
      </c>
      <c r="U586" t="s">
        <v>3134</v>
      </c>
      <c r="V586" s="76" t="s">
        <v>5295</v>
      </c>
      <c r="W586" s="77">
        <v>4</v>
      </c>
    </row>
    <row r="587" spans="1:23" ht="15" customHeight="1">
      <c r="A587" s="71">
        <v>586</v>
      </c>
      <c r="B587" s="72">
        <v>2757</v>
      </c>
      <c r="C587" s="71">
        <v>23675</v>
      </c>
      <c r="D587" s="73">
        <v>23675</v>
      </c>
      <c r="E587" s="74" t="s">
        <v>5296</v>
      </c>
      <c r="F587" s="74" t="s">
        <v>2087</v>
      </c>
      <c r="G587" s="74" t="s">
        <v>3128</v>
      </c>
      <c r="H587" s="74" t="s">
        <v>2088</v>
      </c>
      <c r="I587" s="74" t="s">
        <v>1017</v>
      </c>
      <c r="J587" s="74" t="s">
        <v>523</v>
      </c>
      <c r="K587" s="74" t="s">
        <v>996</v>
      </c>
      <c r="L587" s="74" t="s">
        <v>405</v>
      </c>
      <c r="M587" s="75" t="s">
        <v>2906</v>
      </c>
      <c r="N587" s="74" t="s">
        <v>864</v>
      </c>
      <c r="O587" s="70" t="s">
        <v>3137</v>
      </c>
      <c r="P587" s="74" t="s">
        <v>865</v>
      </c>
      <c r="Q587" s="70" t="s">
        <v>2089</v>
      </c>
      <c r="R587" s="75" t="s">
        <v>3131</v>
      </c>
      <c r="S587" s="74" t="s">
        <v>5297</v>
      </c>
      <c r="T587" s="74" t="s">
        <v>5298</v>
      </c>
      <c r="U587" t="s">
        <v>3150</v>
      </c>
      <c r="V587" s="76" t="s">
        <v>5299</v>
      </c>
      <c r="W587" s="77">
        <v>4</v>
      </c>
    </row>
    <row r="588" spans="1:23" ht="15" customHeight="1">
      <c r="A588" s="71">
        <v>587</v>
      </c>
      <c r="B588" s="72">
        <v>1396</v>
      </c>
      <c r="C588" s="71">
        <v>5649</v>
      </c>
      <c r="D588" s="73">
        <v>5649</v>
      </c>
      <c r="E588" s="74" t="s">
        <v>5300</v>
      </c>
      <c r="F588" s="74" t="s">
        <v>470</v>
      </c>
      <c r="G588" s="74" t="s">
        <v>3128</v>
      </c>
      <c r="H588" s="74" t="s">
        <v>2090</v>
      </c>
      <c r="I588" s="74" t="s">
        <v>856</v>
      </c>
      <c r="J588" s="74" t="s">
        <v>406</v>
      </c>
      <c r="K588" s="74" t="s">
        <v>857</v>
      </c>
      <c r="L588" s="74" t="s">
        <v>405</v>
      </c>
      <c r="M588" s="75" t="s">
        <v>2905</v>
      </c>
      <c r="N588" s="74" t="s">
        <v>858</v>
      </c>
      <c r="O588" s="70" t="s">
        <v>3129</v>
      </c>
      <c r="P588" s="74" t="s">
        <v>3130</v>
      </c>
      <c r="Q588" s="70" t="s">
        <v>2091</v>
      </c>
      <c r="R588" s="75" t="s">
        <v>3131</v>
      </c>
      <c r="S588" s="74" t="s">
        <v>5301</v>
      </c>
      <c r="T588" s="74" t="s">
        <v>5302</v>
      </c>
      <c r="U588" t="s">
        <v>3150</v>
      </c>
      <c r="V588" s="76" t="s">
        <v>5303</v>
      </c>
      <c r="W588" s="77">
        <v>4</v>
      </c>
    </row>
    <row r="589" spans="1:23" ht="15" customHeight="1">
      <c r="A589" s="71">
        <v>588</v>
      </c>
      <c r="B589" s="72">
        <v>2730</v>
      </c>
      <c r="C589" s="71">
        <v>23678</v>
      </c>
      <c r="D589" s="73">
        <v>23678</v>
      </c>
      <c r="E589" s="74" t="s">
        <v>5304</v>
      </c>
      <c r="F589" s="74" t="s">
        <v>470</v>
      </c>
      <c r="G589" s="74" t="s">
        <v>3128</v>
      </c>
      <c r="H589" s="74" t="s">
        <v>2090</v>
      </c>
      <c r="I589" s="74" t="s">
        <v>1017</v>
      </c>
      <c r="J589" s="74" t="s">
        <v>523</v>
      </c>
      <c r="K589" s="74" t="s">
        <v>996</v>
      </c>
      <c r="L589" s="74" t="s">
        <v>405</v>
      </c>
      <c r="M589" s="75" t="s">
        <v>2906</v>
      </c>
      <c r="N589" s="74" t="s">
        <v>864</v>
      </c>
      <c r="O589" s="70" t="s">
        <v>3137</v>
      </c>
      <c r="P589" s="74" t="s">
        <v>865</v>
      </c>
      <c r="Q589" s="70" t="s">
        <v>2092</v>
      </c>
      <c r="R589" s="75" t="s">
        <v>3131</v>
      </c>
      <c r="S589" s="74" t="s">
        <v>5305</v>
      </c>
      <c r="T589" s="74" t="s">
        <v>5306</v>
      </c>
      <c r="U589" t="s">
        <v>3150</v>
      </c>
      <c r="V589" s="76" t="s">
        <v>5307</v>
      </c>
      <c r="W589" s="77">
        <v>5</v>
      </c>
    </row>
    <row r="590" spans="1:23" ht="15" customHeight="1">
      <c r="A590" s="71">
        <v>589</v>
      </c>
      <c r="B590" s="72">
        <v>4540</v>
      </c>
      <c r="C590" s="71">
        <v>50680</v>
      </c>
      <c r="D590" s="73">
        <v>50680</v>
      </c>
      <c r="E590" s="74" t="s">
        <v>5308</v>
      </c>
      <c r="F590" s="74" t="s">
        <v>820</v>
      </c>
      <c r="G590" s="74" t="s">
        <v>3128</v>
      </c>
      <c r="H590" s="74" t="s">
        <v>2093</v>
      </c>
      <c r="I590" s="74" t="s">
        <v>868</v>
      </c>
      <c r="J590" s="74" t="s">
        <v>800</v>
      </c>
      <c r="K590" s="74" t="s">
        <v>1397</v>
      </c>
      <c r="L590" s="74" t="s">
        <v>3</v>
      </c>
      <c r="M590" s="75" t="s">
        <v>2906</v>
      </c>
      <c r="N590" s="74" t="s">
        <v>864</v>
      </c>
      <c r="O590" s="70" t="s">
        <v>3137</v>
      </c>
      <c r="P590" s="74" t="s">
        <v>865</v>
      </c>
      <c r="Q590" s="70" t="s">
        <v>2094</v>
      </c>
      <c r="R590" s="75" t="s">
        <v>3143</v>
      </c>
      <c r="S590" s="74" t="s">
        <v>5309</v>
      </c>
      <c r="T590" s="74" t="s">
        <v>5310</v>
      </c>
      <c r="U590" t="s">
        <v>3150</v>
      </c>
      <c r="V590" s="76"/>
      <c r="W590" s="77">
        <v>5</v>
      </c>
    </row>
    <row r="591" spans="1:23" ht="15" customHeight="1">
      <c r="A591" s="71">
        <v>590</v>
      </c>
      <c r="B591" s="72">
        <v>3157</v>
      </c>
      <c r="C591" s="71">
        <v>25653</v>
      </c>
      <c r="D591" s="73">
        <v>25653</v>
      </c>
      <c r="E591" s="74" t="s">
        <v>5311</v>
      </c>
      <c r="F591" s="74" t="s">
        <v>102</v>
      </c>
      <c r="G591" s="74" t="s">
        <v>3128</v>
      </c>
      <c r="H591" s="74" t="s">
        <v>2095</v>
      </c>
      <c r="I591" s="74" t="s">
        <v>889</v>
      </c>
      <c r="J591" s="74" t="s">
        <v>3167</v>
      </c>
      <c r="K591" s="74" t="s">
        <v>1188</v>
      </c>
      <c r="L591" s="74" t="s">
        <v>3</v>
      </c>
      <c r="M591" s="75" t="s">
        <v>2905</v>
      </c>
      <c r="N591" s="74" t="s">
        <v>858</v>
      </c>
      <c r="O591" s="70" t="s">
        <v>3129</v>
      </c>
      <c r="P591" s="74" t="s">
        <v>3130</v>
      </c>
      <c r="Q591" s="70" t="s">
        <v>2096</v>
      </c>
      <c r="R591" s="75" t="s">
        <v>3168</v>
      </c>
      <c r="S591" s="74" t="s">
        <v>5312</v>
      </c>
      <c r="T591" s="74" t="s">
        <v>5313</v>
      </c>
      <c r="U591" t="s">
        <v>3150</v>
      </c>
      <c r="V591" s="76"/>
      <c r="W591" s="77">
        <v>5</v>
      </c>
    </row>
    <row r="592" spans="1:23" ht="15" customHeight="1">
      <c r="A592" s="71">
        <v>591</v>
      </c>
      <c r="B592" s="72">
        <v>1385</v>
      </c>
      <c r="C592" s="71">
        <v>5001</v>
      </c>
      <c r="D592" s="73">
        <v>5001</v>
      </c>
      <c r="E592" s="74" t="s">
        <v>5314</v>
      </c>
      <c r="F592" s="74" t="s">
        <v>471</v>
      </c>
      <c r="G592" s="74" t="s">
        <v>3128</v>
      </c>
      <c r="H592" s="74" t="s">
        <v>1241</v>
      </c>
      <c r="I592" s="74" t="s">
        <v>856</v>
      </c>
      <c r="J592" s="74" t="s">
        <v>406</v>
      </c>
      <c r="K592" s="74" t="s">
        <v>1063</v>
      </c>
      <c r="L592" s="74" t="s">
        <v>405</v>
      </c>
      <c r="M592" s="75" t="s">
        <v>2906</v>
      </c>
      <c r="N592" s="74" t="s">
        <v>864</v>
      </c>
      <c r="O592" s="70" t="s">
        <v>3137</v>
      </c>
      <c r="P592" s="74" t="s">
        <v>865</v>
      </c>
      <c r="Q592" s="70" t="s">
        <v>2097</v>
      </c>
      <c r="R592" s="75" t="s">
        <v>3131</v>
      </c>
      <c r="S592" s="74" t="s">
        <v>5315</v>
      </c>
      <c r="T592" s="74" t="s">
        <v>5316</v>
      </c>
      <c r="U592" t="s">
        <v>3134</v>
      </c>
      <c r="V592" s="76" t="s">
        <v>5317</v>
      </c>
      <c r="W592" s="77">
        <v>4</v>
      </c>
    </row>
    <row r="593" spans="1:23" ht="15" customHeight="1">
      <c r="A593" s="71">
        <v>592</v>
      </c>
      <c r="B593" s="72">
        <v>2440</v>
      </c>
      <c r="C593" s="71">
        <v>20750</v>
      </c>
      <c r="D593" s="73">
        <v>20750</v>
      </c>
      <c r="E593" s="74" t="s">
        <v>5318</v>
      </c>
      <c r="F593" s="74" t="s">
        <v>788</v>
      </c>
      <c r="G593" s="74" t="s">
        <v>3128</v>
      </c>
      <c r="H593" s="74" t="s">
        <v>2098</v>
      </c>
      <c r="I593" s="74" t="s">
        <v>893</v>
      </c>
      <c r="J593" s="74" t="s">
        <v>3107</v>
      </c>
      <c r="K593" s="74" t="s">
        <v>1012</v>
      </c>
      <c r="L593" s="74" t="s">
        <v>12</v>
      </c>
      <c r="M593" s="75" t="s">
        <v>2906</v>
      </c>
      <c r="N593" s="74" t="s">
        <v>864</v>
      </c>
      <c r="O593" s="70" t="s">
        <v>3137</v>
      </c>
      <c r="P593" s="74" t="s">
        <v>865</v>
      </c>
      <c r="Q593" s="70" t="s">
        <v>2099</v>
      </c>
      <c r="R593" s="75" t="s">
        <v>3158</v>
      </c>
      <c r="S593" s="74" t="s">
        <v>5319</v>
      </c>
      <c r="T593" s="74" t="s">
        <v>5320</v>
      </c>
      <c r="U593" t="s">
        <v>3150</v>
      </c>
      <c r="V593" s="76"/>
      <c r="W593" s="77">
        <v>5</v>
      </c>
    </row>
    <row r="594" spans="1:23" ht="15" customHeight="1">
      <c r="A594" s="71">
        <v>593</v>
      </c>
      <c r="B594" s="72">
        <v>1260</v>
      </c>
      <c r="C594" s="71">
        <v>13647</v>
      </c>
      <c r="D594" s="73">
        <v>13647</v>
      </c>
      <c r="E594" s="74" t="s">
        <v>5321</v>
      </c>
      <c r="F594" s="74" t="s">
        <v>33</v>
      </c>
      <c r="G594" s="74" t="s">
        <v>3128</v>
      </c>
      <c r="H594" s="74" t="s">
        <v>2100</v>
      </c>
      <c r="I594" s="74" t="s">
        <v>882</v>
      </c>
      <c r="J594" s="74" t="s">
        <v>644</v>
      </c>
      <c r="K594" s="74" t="s">
        <v>883</v>
      </c>
      <c r="L594" s="74" t="s">
        <v>12</v>
      </c>
      <c r="M594" s="75" t="s">
        <v>2906</v>
      </c>
      <c r="N594" s="74" t="s">
        <v>864</v>
      </c>
      <c r="O594" s="70" t="s">
        <v>3137</v>
      </c>
      <c r="P594" s="74" t="s">
        <v>865</v>
      </c>
      <c r="Q594" s="70" t="s">
        <v>2101</v>
      </c>
      <c r="R594" s="75" t="s">
        <v>3158</v>
      </c>
      <c r="S594" s="74" t="s">
        <v>5322</v>
      </c>
      <c r="T594" s="74" t="s">
        <v>5323</v>
      </c>
      <c r="U594" t="s">
        <v>3150</v>
      </c>
      <c r="V594" s="76" t="s">
        <v>5324</v>
      </c>
      <c r="W594" s="77">
        <v>5</v>
      </c>
    </row>
    <row r="595" spans="1:23" ht="15" customHeight="1">
      <c r="A595" s="71">
        <v>594</v>
      </c>
      <c r="B595" s="72">
        <v>3158</v>
      </c>
      <c r="C595" s="71">
        <v>25658</v>
      </c>
      <c r="D595" s="73">
        <v>25658</v>
      </c>
      <c r="E595" s="74" t="s">
        <v>5325</v>
      </c>
      <c r="F595" s="74" t="s">
        <v>103</v>
      </c>
      <c r="G595" s="74" t="s">
        <v>3128</v>
      </c>
      <c r="H595" s="74" t="s">
        <v>2102</v>
      </c>
      <c r="I595" s="74" t="s">
        <v>889</v>
      </c>
      <c r="J595" s="74" t="s">
        <v>3167</v>
      </c>
      <c r="K595" s="74" t="s">
        <v>1188</v>
      </c>
      <c r="L595" s="74" t="s">
        <v>3</v>
      </c>
      <c r="M595" s="75" t="s">
        <v>2906</v>
      </c>
      <c r="N595" s="74" t="s">
        <v>864</v>
      </c>
      <c r="O595" s="70" t="s">
        <v>3137</v>
      </c>
      <c r="P595" s="74" t="s">
        <v>865</v>
      </c>
      <c r="Q595" s="70" t="s">
        <v>2103</v>
      </c>
      <c r="R595" s="75" t="s">
        <v>3168</v>
      </c>
      <c r="S595" s="74" t="s">
        <v>5326</v>
      </c>
      <c r="T595" s="74" t="s">
        <v>5327</v>
      </c>
      <c r="U595" t="s">
        <v>3150</v>
      </c>
      <c r="V595" s="76" t="s">
        <v>5328</v>
      </c>
      <c r="W595" s="77">
        <v>4</v>
      </c>
    </row>
    <row r="596" spans="1:23" ht="15" customHeight="1">
      <c r="A596" s="71">
        <v>595</v>
      </c>
      <c r="B596" s="72">
        <v>6042</v>
      </c>
      <c r="C596" s="71">
        <v>68679</v>
      </c>
      <c r="D596" s="73">
        <v>68679</v>
      </c>
      <c r="E596" s="74" t="s">
        <v>5329</v>
      </c>
      <c r="F596" s="74" t="s">
        <v>179</v>
      </c>
      <c r="G596" s="74" t="s">
        <v>3128</v>
      </c>
      <c r="H596" s="74" t="s">
        <v>2104</v>
      </c>
      <c r="I596" s="74" t="s">
        <v>979</v>
      </c>
      <c r="J596" s="74" t="s">
        <v>137</v>
      </c>
      <c r="K596" s="74" t="s">
        <v>980</v>
      </c>
      <c r="L596" s="74" t="s">
        <v>863</v>
      </c>
      <c r="M596" s="75" t="s">
        <v>2906</v>
      </c>
      <c r="N596" s="74" t="s">
        <v>864</v>
      </c>
      <c r="O596" s="70" t="s">
        <v>3137</v>
      </c>
      <c r="P596" s="74" t="s">
        <v>865</v>
      </c>
      <c r="Q596" s="70" t="s">
        <v>2105</v>
      </c>
      <c r="R596" s="75" t="s">
        <v>3138</v>
      </c>
      <c r="S596" s="74" t="s">
        <v>5330</v>
      </c>
      <c r="T596" s="74" t="s">
        <v>5331</v>
      </c>
      <c r="U596" t="s">
        <v>3134</v>
      </c>
      <c r="V596" s="76" t="s">
        <v>5332</v>
      </c>
      <c r="W596" s="77">
        <v>1</v>
      </c>
    </row>
    <row r="597" spans="1:23" ht="15" customHeight="1">
      <c r="A597" s="71">
        <v>596</v>
      </c>
      <c r="B597" s="72">
        <v>1263</v>
      </c>
      <c r="C597" s="71">
        <v>13654</v>
      </c>
      <c r="D597" s="73">
        <v>13654</v>
      </c>
      <c r="E597" s="74" t="s">
        <v>5333</v>
      </c>
      <c r="F597" s="74" t="s">
        <v>507</v>
      </c>
      <c r="G597" s="74" t="s">
        <v>3128</v>
      </c>
      <c r="H597" s="74" t="s">
        <v>2106</v>
      </c>
      <c r="I597" s="74" t="s">
        <v>882</v>
      </c>
      <c r="J597" s="74" t="s">
        <v>644</v>
      </c>
      <c r="K597" s="74" t="s">
        <v>883</v>
      </c>
      <c r="L597" s="74" t="s">
        <v>12</v>
      </c>
      <c r="M597" s="75" t="s">
        <v>2906</v>
      </c>
      <c r="N597" s="74" t="s">
        <v>864</v>
      </c>
      <c r="O597" s="70" t="s">
        <v>3137</v>
      </c>
      <c r="P597" s="74" t="s">
        <v>865</v>
      </c>
      <c r="Q597" s="70" t="s">
        <v>2107</v>
      </c>
      <c r="R597" s="75" t="s">
        <v>3158</v>
      </c>
      <c r="S597" s="74" t="s">
        <v>5334</v>
      </c>
      <c r="T597" s="74" t="s">
        <v>5335</v>
      </c>
      <c r="U597" t="s">
        <v>3150</v>
      </c>
      <c r="V597" s="76" t="s">
        <v>5336</v>
      </c>
      <c r="W597" s="77">
        <v>4</v>
      </c>
    </row>
    <row r="598" spans="1:23" ht="15" customHeight="1">
      <c r="A598" s="71">
        <v>597</v>
      </c>
      <c r="B598" s="72">
        <v>1386</v>
      </c>
      <c r="C598" s="71">
        <v>5656</v>
      </c>
      <c r="D598" s="73">
        <v>5656</v>
      </c>
      <c r="E598" s="74" t="s">
        <v>5337</v>
      </c>
      <c r="F598" s="74" t="s">
        <v>472</v>
      </c>
      <c r="G598" s="74" t="s">
        <v>3128</v>
      </c>
      <c r="H598" s="74" t="s">
        <v>2108</v>
      </c>
      <c r="I598" s="74" t="s">
        <v>856</v>
      </c>
      <c r="J598" s="74" t="s">
        <v>406</v>
      </c>
      <c r="K598" s="74" t="s">
        <v>958</v>
      </c>
      <c r="L598" s="74" t="s">
        <v>405</v>
      </c>
      <c r="M598" s="75" t="s">
        <v>2905</v>
      </c>
      <c r="N598" s="74" t="s">
        <v>858</v>
      </c>
      <c r="O598" s="70" t="s">
        <v>3129</v>
      </c>
      <c r="P598" s="74" t="s">
        <v>3130</v>
      </c>
      <c r="Q598" s="70" t="s">
        <v>2109</v>
      </c>
      <c r="R598" s="75" t="s">
        <v>3131</v>
      </c>
      <c r="S598" s="74" t="s">
        <v>5338</v>
      </c>
      <c r="T598" s="74" t="s">
        <v>5339</v>
      </c>
      <c r="U598" t="s">
        <v>3150</v>
      </c>
      <c r="V598" s="76" t="s">
        <v>5340</v>
      </c>
      <c r="W598" s="77">
        <v>4</v>
      </c>
    </row>
    <row r="599" spans="1:23" ht="15" customHeight="1">
      <c r="A599" s="71">
        <v>598</v>
      </c>
      <c r="B599" s="72">
        <v>1870</v>
      </c>
      <c r="C599" s="71">
        <v>17665</v>
      </c>
      <c r="D599" s="73">
        <v>17665</v>
      </c>
      <c r="E599" s="74" t="s">
        <v>5341</v>
      </c>
      <c r="F599" s="74" t="s">
        <v>2110</v>
      </c>
      <c r="G599" s="74" t="s">
        <v>3128</v>
      </c>
      <c r="H599" s="74" t="s">
        <v>2111</v>
      </c>
      <c r="I599" s="74" t="s">
        <v>896</v>
      </c>
      <c r="J599" s="74" t="s">
        <v>3177</v>
      </c>
      <c r="K599" s="74" t="s">
        <v>381</v>
      </c>
      <c r="L599" s="74" t="s">
        <v>340</v>
      </c>
      <c r="M599" s="75" t="s">
        <v>2905</v>
      </c>
      <c r="N599" s="74" t="s">
        <v>858</v>
      </c>
      <c r="O599" s="70" t="s">
        <v>3129</v>
      </c>
      <c r="P599" s="74" t="s">
        <v>3130</v>
      </c>
      <c r="Q599" s="70" t="s">
        <v>5342</v>
      </c>
      <c r="R599" s="75" t="s">
        <v>3178</v>
      </c>
      <c r="S599" s="74" t="s">
        <v>5343</v>
      </c>
      <c r="T599" s="74" t="s">
        <v>5344</v>
      </c>
      <c r="U599" t="s">
        <v>3150</v>
      </c>
      <c r="V599" s="76" t="s">
        <v>5345</v>
      </c>
      <c r="W599" s="77">
        <v>5</v>
      </c>
    </row>
    <row r="600" spans="1:23" ht="15" customHeight="1">
      <c r="A600" s="71">
        <v>599</v>
      </c>
      <c r="B600" s="72">
        <v>4872</v>
      </c>
      <c r="C600" s="71">
        <v>52019</v>
      </c>
      <c r="D600" s="73">
        <v>52019</v>
      </c>
      <c r="E600" s="74" t="s">
        <v>5346</v>
      </c>
      <c r="F600" s="74" t="s">
        <v>2113</v>
      </c>
      <c r="G600" s="74" t="s">
        <v>3128</v>
      </c>
      <c r="H600" s="74" t="s">
        <v>2114</v>
      </c>
      <c r="I600" s="74" t="s">
        <v>939</v>
      </c>
      <c r="J600" s="74" t="s">
        <v>588</v>
      </c>
      <c r="K600" s="74" t="s">
        <v>1053</v>
      </c>
      <c r="L600" s="74" t="s">
        <v>220</v>
      </c>
      <c r="M600" s="75" t="s">
        <v>2905</v>
      </c>
      <c r="N600" s="74" t="s">
        <v>858</v>
      </c>
      <c r="O600" s="70" t="s">
        <v>3129</v>
      </c>
      <c r="P600" s="74" t="s">
        <v>3130</v>
      </c>
      <c r="Q600" s="70" t="s">
        <v>2115</v>
      </c>
      <c r="R600" s="75" t="s">
        <v>3194</v>
      </c>
      <c r="S600" s="74" t="s">
        <v>5347</v>
      </c>
      <c r="T600" s="74" t="s">
        <v>5348</v>
      </c>
      <c r="U600" t="s">
        <v>3150</v>
      </c>
      <c r="V600" s="76"/>
      <c r="W600" s="77">
        <v>4</v>
      </c>
    </row>
    <row r="601" spans="1:23" ht="15" customHeight="1">
      <c r="A601" s="71">
        <v>600</v>
      </c>
      <c r="B601" s="72">
        <v>1466</v>
      </c>
      <c r="C601" s="71">
        <v>5658</v>
      </c>
      <c r="D601" s="73">
        <v>5658</v>
      </c>
      <c r="E601" s="74" t="s">
        <v>5349</v>
      </c>
      <c r="F601" s="74" t="s">
        <v>473</v>
      </c>
      <c r="G601" s="74" t="s">
        <v>3128</v>
      </c>
      <c r="H601" s="74" t="s">
        <v>2116</v>
      </c>
      <c r="I601" s="74" t="s">
        <v>856</v>
      </c>
      <c r="J601" s="74" t="s">
        <v>406</v>
      </c>
      <c r="K601" s="74" t="s">
        <v>947</v>
      </c>
      <c r="L601" s="74" t="s">
        <v>405</v>
      </c>
      <c r="M601" s="75" t="s">
        <v>2906</v>
      </c>
      <c r="N601" s="74" t="s">
        <v>864</v>
      </c>
      <c r="O601" s="70" t="s">
        <v>3137</v>
      </c>
      <c r="P601" s="74" t="s">
        <v>865</v>
      </c>
      <c r="Q601" s="70" t="s">
        <v>2117</v>
      </c>
      <c r="R601" s="75" t="s">
        <v>3131</v>
      </c>
      <c r="S601" s="74" t="s">
        <v>5350</v>
      </c>
      <c r="T601" s="74" t="s">
        <v>5351</v>
      </c>
      <c r="U601" t="s">
        <v>3150</v>
      </c>
      <c r="V601" s="76" t="s">
        <v>5352</v>
      </c>
      <c r="W601" s="77">
        <v>5</v>
      </c>
    </row>
    <row r="602" spans="1:23" ht="15" customHeight="1">
      <c r="A602" s="71">
        <v>601</v>
      </c>
      <c r="B602" s="72">
        <v>1569</v>
      </c>
      <c r="C602" s="71">
        <v>15664</v>
      </c>
      <c r="D602" s="73">
        <v>15664</v>
      </c>
      <c r="E602" s="74" t="s">
        <v>5353</v>
      </c>
      <c r="F602" s="74" t="s">
        <v>717</v>
      </c>
      <c r="G602" s="74" t="s">
        <v>3128</v>
      </c>
      <c r="H602" s="74" t="s">
        <v>2118</v>
      </c>
      <c r="I602" s="74" t="s">
        <v>969</v>
      </c>
      <c r="J602" s="74" t="s">
        <v>671</v>
      </c>
      <c r="K602" s="74" t="s">
        <v>1035</v>
      </c>
      <c r="L602" s="74" t="s">
        <v>670</v>
      </c>
      <c r="M602" s="75" t="s">
        <v>2907</v>
      </c>
      <c r="N602" s="74" t="s">
        <v>879</v>
      </c>
      <c r="O602" s="70" t="s">
        <v>3153</v>
      </c>
      <c r="P602" s="74" t="s">
        <v>3130</v>
      </c>
      <c r="Q602" s="70" t="s">
        <v>2119</v>
      </c>
      <c r="R602" s="75" t="s">
        <v>3143</v>
      </c>
      <c r="S602" s="74" t="s">
        <v>5354</v>
      </c>
      <c r="T602" s="74" t="s">
        <v>5355</v>
      </c>
      <c r="U602" t="s">
        <v>3150</v>
      </c>
      <c r="V602" s="76" t="s">
        <v>5356</v>
      </c>
      <c r="W602" s="77">
        <v>4</v>
      </c>
    </row>
    <row r="603" spans="1:23" ht="15" customHeight="1">
      <c r="A603" s="71">
        <v>602</v>
      </c>
      <c r="B603" s="72">
        <v>8303</v>
      </c>
      <c r="C603" s="71">
        <v>95001</v>
      </c>
      <c r="D603" s="73">
        <v>95001</v>
      </c>
      <c r="E603" s="74" t="s">
        <v>5357</v>
      </c>
      <c r="F603" s="74" t="s">
        <v>821</v>
      </c>
      <c r="G603" s="74" t="s">
        <v>3128</v>
      </c>
      <c r="H603" s="74" t="s">
        <v>2120</v>
      </c>
      <c r="I603" s="74" t="s">
        <v>1762</v>
      </c>
      <c r="J603" s="74" t="s">
        <v>800</v>
      </c>
      <c r="K603" s="74" t="s">
        <v>1352</v>
      </c>
      <c r="L603" s="74" t="s">
        <v>3</v>
      </c>
      <c r="M603" s="75" t="s">
        <v>2906</v>
      </c>
      <c r="N603" s="74" t="s">
        <v>864</v>
      </c>
      <c r="O603" s="70" t="s">
        <v>3137</v>
      </c>
      <c r="P603" s="74" t="s">
        <v>865</v>
      </c>
      <c r="Q603" s="70" t="s">
        <v>2121</v>
      </c>
      <c r="R603" s="75" t="s">
        <v>3143</v>
      </c>
      <c r="S603" s="74" t="s">
        <v>5358</v>
      </c>
      <c r="T603" s="74" t="s">
        <v>5359</v>
      </c>
      <c r="U603" t="s">
        <v>3134</v>
      </c>
      <c r="V603" s="76" t="s">
        <v>5360</v>
      </c>
      <c r="W603" s="77">
        <v>2</v>
      </c>
    </row>
    <row r="604" spans="1:23" ht="15" customHeight="1">
      <c r="A604" s="71">
        <v>603</v>
      </c>
      <c r="B604" s="72">
        <v>4532</v>
      </c>
      <c r="C604" s="71">
        <v>50683</v>
      </c>
      <c r="D604" s="73">
        <v>50683</v>
      </c>
      <c r="E604" s="74" t="s">
        <v>5361</v>
      </c>
      <c r="F604" s="74" t="s">
        <v>822</v>
      </c>
      <c r="G604" s="74" t="s">
        <v>3128</v>
      </c>
      <c r="H604" s="74" t="s">
        <v>2122</v>
      </c>
      <c r="I604" s="74" t="s">
        <v>868</v>
      </c>
      <c r="J604" s="74" t="s">
        <v>800</v>
      </c>
      <c r="K604" s="74" t="s">
        <v>1397</v>
      </c>
      <c r="L604" s="74" t="s">
        <v>3</v>
      </c>
      <c r="M604" s="75" t="s">
        <v>2906</v>
      </c>
      <c r="N604" s="74" t="s">
        <v>864</v>
      </c>
      <c r="O604" s="70" t="s">
        <v>3137</v>
      </c>
      <c r="P604" s="74" t="s">
        <v>865</v>
      </c>
      <c r="Q604" s="70" t="s">
        <v>2123</v>
      </c>
      <c r="R604" s="75" t="s">
        <v>3143</v>
      </c>
      <c r="S604" s="74" t="s">
        <v>5362</v>
      </c>
      <c r="T604" s="74" t="s">
        <v>5363</v>
      </c>
      <c r="U604" t="s">
        <v>3150</v>
      </c>
      <c r="V604" s="76" t="s">
        <v>5364</v>
      </c>
      <c r="W604" s="77">
        <v>4</v>
      </c>
    </row>
    <row r="605" spans="1:23" ht="15" customHeight="1">
      <c r="A605" s="71">
        <v>604</v>
      </c>
      <c r="B605" s="72">
        <v>1250</v>
      </c>
      <c r="C605" s="71">
        <v>13657</v>
      </c>
      <c r="D605" s="73">
        <v>13657</v>
      </c>
      <c r="E605" s="74" t="s">
        <v>5365</v>
      </c>
      <c r="F605" s="74" t="s">
        <v>2124</v>
      </c>
      <c r="G605" s="74" t="s">
        <v>3128</v>
      </c>
      <c r="H605" s="74" t="s">
        <v>2125</v>
      </c>
      <c r="I605" s="74" t="s">
        <v>882</v>
      </c>
      <c r="J605" s="74" t="s">
        <v>644</v>
      </c>
      <c r="K605" s="74" t="s">
        <v>883</v>
      </c>
      <c r="L605" s="74" t="s">
        <v>12</v>
      </c>
      <c r="M605" s="75" t="s">
        <v>2906</v>
      </c>
      <c r="N605" s="74" t="s">
        <v>864</v>
      </c>
      <c r="O605" s="70" t="s">
        <v>3137</v>
      </c>
      <c r="P605" s="74" t="s">
        <v>865</v>
      </c>
      <c r="Q605" s="70" t="s">
        <v>2126</v>
      </c>
      <c r="R605" s="75" t="s">
        <v>3158</v>
      </c>
      <c r="S605" s="74" t="s">
        <v>5366</v>
      </c>
      <c r="T605" s="74" t="s">
        <v>5367</v>
      </c>
      <c r="U605" t="s">
        <v>3150</v>
      </c>
      <c r="V605" s="76" t="s">
        <v>5368</v>
      </c>
      <c r="W605" s="77">
        <v>4</v>
      </c>
    </row>
    <row r="606" spans="1:23" ht="15" customHeight="1">
      <c r="A606" s="71">
        <v>605</v>
      </c>
      <c r="B606" s="72">
        <v>3159</v>
      </c>
      <c r="C606" s="71">
        <v>25662</v>
      </c>
      <c r="D606" s="73">
        <v>25662</v>
      </c>
      <c r="E606" s="74" t="s">
        <v>5369</v>
      </c>
      <c r="F606" s="74" t="s">
        <v>104</v>
      </c>
      <c r="G606" s="74" t="s">
        <v>3128</v>
      </c>
      <c r="H606" s="74" t="s">
        <v>2127</v>
      </c>
      <c r="I606" s="74" t="s">
        <v>889</v>
      </c>
      <c r="J606" s="74" t="s">
        <v>3167</v>
      </c>
      <c r="K606" s="74" t="s">
        <v>890</v>
      </c>
      <c r="L606" s="74" t="s">
        <v>3</v>
      </c>
      <c r="M606" s="75" t="s">
        <v>2906</v>
      </c>
      <c r="N606" s="74" t="s">
        <v>864</v>
      </c>
      <c r="O606" s="70" t="s">
        <v>3137</v>
      </c>
      <c r="P606" s="74" t="s">
        <v>865</v>
      </c>
      <c r="Q606" s="70" t="s">
        <v>2128</v>
      </c>
      <c r="R606" s="75" t="s">
        <v>3168</v>
      </c>
      <c r="S606" s="74" t="s">
        <v>5370</v>
      </c>
      <c r="T606" s="74" t="s">
        <v>5371</v>
      </c>
      <c r="U606" t="s">
        <v>3150</v>
      </c>
      <c r="V606" s="76" t="s">
        <v>5372</v>
      </c>
      <c r="W606" s="77">
        <v>4</v>
      </c>
    </row>
    <row r="607" spans="1:23" ht="15" customHeight="1">
      <c r="A607" s="71">
        <v>606</v>
      </c>
      <c r="B607" s="72">
        <v>3640</v>
      </c>
      <c r="C607" s="71">
        <v>44650</v>
      </c>
      <c r="D607" s="73">
        <v>44650</v>
      </c>
      <c r="E607" s="74" t="s">
        <v>5373</v>
      </c>
      <c r="F607" s="74" t="s">
        <v>789</v>
      </c>
      <c r="G607" s="74" t="s">
        <v>3128</v>
      </c>
      <c r="H607" s="74" t="s">
        <v>2129</v>
      </c>
      <c r="I607" s="74" t="s">
        <v>1454</v>
      </c>
      <c r="J607" s="74" t="s">
        <v>3107</v>
      </c>
      <c r="K607" s="74" t="s">
        <v>1012</v>
      </c>
      <c r="L607" s="74" t="s">
        <v>12</v>
      </c>
      <c r="M607" s="75" t="s">
        <v>2906</v>
      </c>
      <c r="N607" s="74" t="s">
        <v>864</v>
      </c>
      <c r="O607" s="70" t="s">
        <v>3137</v>
      </c>
      <c r="P607" s="74" t="s">
        <v>865</v>
      </c>
      <c r="Q607" s="70" t="s">
        <v>2130</v>
      </c>
      <c r="R607" s="75" t="s">
        <v>3158</v>
      </c>
      <c r="S607" s="74" t="s">
        <v>5374</v>
      </c>
      <c r="T607" s="74" t="s">
        <v>5375</v>
      </c>
      <c r="U607" t="s">
        <v>3134</v>
      </c>
      <c r="V607" s="76"/>
      <c r="W607" s="77">
        <v>4</v>
      </c>
    </row>
    <row r="608" spans="1:23" ht="15" customHeight="1">
      <c r="A608" s="71">
        <v>607</v>
      </c>
      <c r="B608" s="72">
        <v>4542</v>
      </c>
      <c r="C608" s="71">
        <v>50686</v>
      </c>
      <c r="D608" s="73">
        <v>50686</v>
      </c>
      <c r="E608" s="74" t="s">
        <v>5376</v>
      </c>
      <c r="F608" s="74" t="s">
        <v>823</v>
      </c>
      <c r="G608" s="74" t="s">
        <v>3128</v>
      </c>
      <c r="H608" s="74" t="s">
        <v>2131</v>
      </c>
      <c r="I608" s="74" t="s">
        <v>868</v>
      </c>
      <c r="J608" s="74" t="s">
        <v>800</v>
      </c>
      <c r="K608" s="74" t="s">
        <v>869</v>
      </c>
      <c r="L608" s="74" t="s">
        <v>3</v>
      </c>
      <c r="M608" s="75" t="s">
        <v>2906</v>
      </c>
      <c r="N608" s="74" t="s">
        <v>864</v>
      </c>
      <c r="O608" s="70" t="s">
        <v>3137</v>
      </c>
      <c r="P608" s="74" t="s">
        <v>865</v>
      </c>
      <c r="Q608" s="70" t="s">
        <v>2132</v>
      </c>
      <c r="R608" s="75" t="s">
        <v>3143</v>
      </c>
      <c r="S608" s="74" t="s">
        <v>5377</v>
      </c>
      <c r="T608" s="74" t="s">
        <v>5378</v>
      </c>
      <c r="U608" t="s">
        <v>3150</v>
      </c>
      <c r="V608" s="76" t="s">
        <v>5379</v>
      </c>
      <c r="W608" s="77">
        <v>5</v>
      </c>
    </row>
    <row r="609" spans="1:23" ht="15" customHeight="1">
      <c r="A609" s="71">
        <v>608</v>
      </c>
      <c r="B609" s="72">
        <v>4874</v>
      </c>
      <c r="C609" s="71">
        <v>52687</v>
      </c>
      <c r="D609" s="73">
        <v>52687</v>
      </c>
      <c r="E609" s="74" t="s">
        <v>5380</v>
      </c>
      <c r="F609" s="74" t="s">
        <v>610</v>
      </c>
      <c r="G609" s="74" t="s">
        <v>3128</v>
      </c>
      <c r="H609" s="74" t="s">
        <v>2133</v>
      </c>
      <c r="I609" s="74" t="s">
        <v>939</v>
      </c>
      <c r="J609" s="74" t="s">
        <v>588</v>
      </c>
      <c r="K609" s="74" t="s">
        <v>1053</v>
      </c>
      <c r="L609" s="74" t="s">
        <v>220</v>
      </c>
      <c r="M609" s="75" t="s">
        <v>2905</v>
      </c>
      <c r="N609" s="74" t="s">
        <v>858</v>
      </c>
      <c r="O609" s="70" t="s">
        <v>3129</v>
      </c>
      <c r="P609" s="74" t="s">
        <v>3130</v>
      </c>
      <c r="Q609" s="70" t="s">
        <v>2134</v>
      </c>
      <c r="R609" s="75" t="s">
        <v>3194</v>
      </c>
      <c r="S609" s="74" t="s">
        <v>5381</v>
      </c>
      <c r="T609" s="74" t="s">
        <v>5382</v>
      </c>
      <c r="U609" t="s">
        <v>3150</v>
      </c>
      <c r="V609" s="76"/>
      <c r="W609" s="77">
        <v>2</v>
      </c>
    </row>
    <row r="610" spans="1:23" ht="15" customHeight="1">
      <c r="A610" s="71">
        <v>609</v>
      </c>
      <c r="B610" s="72">
        <v>1345</v>
      </c>
      <c r="C610" s="71">
        <v>5660</v>
      </c>
      <c r="D610" s="73">
        <v>5660</v>
      </c>
      <c r="E610" s="74" t="s">
        <v>5383</v>
      </c>
      <c r="F610" s="74" t="s">
        <v>333</v>
      </c>
      <c r="G610" s="74" t="s">
        <v>3128</v>
      </c>
      <c r="H610" s="74" t="s">
        <v>2135</v>
      </c>
      <c r="I610" s="74" t="s">
        <v>856</v>
      </c>
      <c r="J610" s="74" t="s">
        <v>406</v>
      </c>
      <c r="K610" s="74" t="s">
        <v>857</v>
      </c>
      <c r="L610" s="74" t="s">
        <v>405</v>
      </c>
      <c r="M610" s="75" t="s">
        <v>2905</v>
      </c>
      <c r="N610" s="74" t="s">
        <v>858</v>
      </c>
      <c r="O610" s="70" t="s">
        <v>3129</v>
      </c>
      <c r="P610" s="74" t="s">
        <v>3130</v>
      </c>
      <c r="Q610" s="70" t="s">
        <v>2136</v>
      </c>
      <c r="R610" s="75" t="s">
        <v>3131</v>
      </c>
      <c r="S610" s="74" t="s">
        <v>5384</v>
      </c>
      <c r="T610" s="74" t="s">
        <v>5385</v>
      </c>
      <c r="U610" t="s">
        <v>3150</v>
      </c>
      <c r="V610" s="76" t="s">
        <v>5386</v>
      </c>
      <c r="W610" s="77">
        <v>4</v>
      </c>
    </row>
    <row r="611" spans="1:23" ht="15" customHeight="1">
      <c r="A611" s="71">
        <v>610</v>
      </c>
      <c r="B611" s="72">
        <v>6653</v>
      </c>
      <c r="C611" s="71">
        <v>73678</v>
      </c>
      <c r="D611" s="73">
        <v>73678</v>
      </c>
      <c r="E611" s="74" t="s">
        <v>5387</v>
      </c>
      <c r="F611" s="74" t="s">
        <v>333</v>
      </c>
      <c r="G611" s="74" t="s">
        <v>3128</v>
      </c>
      <c r="H611" s="74" t="s">
        <v>2135</v>
      </c>
      <c r="I611" s="74" t="s">
        <v>922</v>
      </c>
      <c r="J611" s="74" t="s">
        <v>297</v>
      </c>
      <c r="K611" s="74" t="s">
        <v>1150</v>
      </c>
      <c r="L611" s="74" t="s">
        <v>282</v>
      </c>
      <c r="M611" s="75" t="s">
        <v>2905</v>
      </c>
      <c r="N611" s="74" t="s">
        <v>858</v>
      </c>
      <c r="O611" s="70" t="s">
        <v>3129</v>
      </c>
      <c r="P611" s="74" t="s">
        <v>3130</v>
      </c>
      <c r="Q611" s="70" t="s">
        <v>2137</v>
      </c>
      <c r="R611" s="75" t="s">
        <v>3143</v>
      </c>
      <c r="S611" s="74" t="s">
        <v>5388</v>
      </c>
      <c r="T611" s="74" t="s">
        <v>5389</v>
      </c>
      <c r="U611" t="s">
        <v>3150</v>
      </c>
      <c r="V611" s="76" t="s">
        <v>5390</v>
      </c>
      <c r="W611" s="77">
        <v>4</v>
      </c>
    </row>
    <row r="612" spans="1:23" ht="15" customHeight="1">
      <c r="A612" s="71">
        <v>611</v>
      </c>
      <c r="B612" s="72">
        <v>1570</v>
      </c>
      <c r="C612" s="71">
        <v>15667</v>
      </c>
      <c r="D612" s="73">
        <v>15667</v>
      </c>
      <c r="E612" s="74" t="s">
        <v>5391</v>
      </c>
      <c r="F612" s="74" t="s">
        <v>718</v>
      </c>
      <c r="G612" s="74" t="s">
        <v>3128</v>
      </c>
      <c r="H612" s="74" t="s">
        <v>2138</v>
      </c>
      <c r="I612" s="74" t="s">
        <v>969</v>
      </c>
      <c r="J612" s="74" t="s">
        <v>671</v>
      </c>
      <c r="K612" s="74" t="s">
        <v>1176</v>
      </c>
      <c r="L612" s="74" t="s">
        <v>670</v>
      </c>
      <c r="M612" s="75" t="s">
        <v>2906</v>
      </c>
      <c r="N612" s="74" t="s">
        <v>864</v>
      </c>
      <c r="O612" s="70" t="s">
        <v>3137</v>
      </c>
      <c r="P612" s="74" t="s">
        <v>865</v>
      </c>
      <c r="Q612" s="70" t="s">
        <v>2139</v>
      </c>
      <c r="R612" s="75" t="s">
        <v>3143</v>
      </c>
      <c r="S612" s="74" t="s">
        <v>5392</v>
      </c>
      <c r="T612" s="74" t="s">
        <v>5393</v>
      </c>
      <c r="U612" t="s">
        <v>3150</v>
      </c>
      <c r="V612" s="76" t="s">
        <v>5394</v>
      </c>
      <c r="W612" s="77">
        <v>4</v>
      </c>
    </row>
    <row r="613" spans="1:23" ht="15" customHeight="1">
      <c r="A613" s="71">
        <v>612</v>
      </c>
      <c r="B613" s="72">
        <v>8650</v>
      </c>
      <c r="C613" s="71">
        <v>85325</v>
      </c>
      <c r="D613" s="73">
        <v>85325</v>
      </c>
      <c r="E613" s="74" t="s">
        <v>5395</v>
      </c>
      <c r="F613" s="74" t="s">
        <v>835</v>
      </c>
      <c r="G613" s="74" t="s">
        <v>3128</v>
      </c>
      <c r="H613" s="74" t="s">
        <v>2140</v>
      </c>
      <c r="I613" s="74" t="s">
        <v>899</v>
      </c>
      <c r="J613" s="74" t="s">
        <v>671</v>
      </c>
      <c r="K613" s="74" t="s">
        <v>900</v>
      </c>
      <c r="L613" s="74" t="s">
        <v>670</v>
      </c>
      <c r="M613" s="75" t="s">
        <v>2906</v>
      </c>
      <c r="N613" s="74" t="s">
        <v>864</v>
      </c>
      <c r="O613" s="70" t="s">
        <v>3137</v>
      </c>
      <c r="P613" s="74" t="s">
        <v>865</v>
      </c>
      <c r="Q613" s="70" t="s">
        <v>2141</v>
      </c>
      <c r="R613" s="75" t="s">
        <v>3143</v>
      </c>
      <c r="S613" s="74" t="s">
        <v>5396</v>
      </c>
      <c r="T613" s="74" t="s">
        <v>5397</v>
      </c>
      <c r="U613" t="s">
        <v>3134</v>
      </c>
      <c r="V613" s="76" t="s">
        <v>5398</v>
      </c>
      <c r="W613" s="77">
        <v>4</v>
      </c>
    </row>
    <row r="614" spans="1:23" ht="15" customHeight="1">
      <c r="A614" s="71">
        <v>613</v>
      </c>
      <c r="B614" s="72">
        <v>6364</v>
      </c>
      <c r="C614" s="71">
        <v>70708</v>
      </c>
      <c r="D614" s="73">
        <v>70708</v>
      </c>
      <c r="E614" s="74" t="s">
        <v>5399</v>
      </c>
      <c r="F614" s="74" t="s">
        <v>659</v>
      </c>
      <c r="G614" s="74" t="s">
        <v>3128</v>
      </c>
      <c r="H614" s="74" t="s">
        <v>2142</v>
      </c>
      <c r="I614" s="74" t="s">
        <v>1125</v>
      </c>
      <c r="J614" s="74" t="s">
        <v>644</v>
      </c>
      <c r="K614" s="74" t="s">
        <v>643</v>
      </c>
      <c r="L614" s="74" t="s">
        <v>12</v>
      </c>
      <c r="M614" s="75" t="s">
        <v>2906</v>
      </c>
      <c r="N614" s="74" t="s">
        <v>864</v>
      </c>
      <c r="O614" s="70" t="s">
        <v>3137</v>
      </c>
      <c r="P614" s="74" t="s">
        <v>865</v>
      </c>
      <c r="Q614" s="70" t="s">
        <v>2143</v>
      </c>
      <c r="R614" s="75" t="s">
        <v>3158</v>
      </c>
      <c r="S614" s="74" t="s">
        <v>5400</v>
      </c>
      <c r="T614" s="74" t="s">
        <v>5401</v>
      </c>
      <c r="U614" t="s">
        <v>3134</v>
      </c>
      <c r="V614" s="76" t="s">
        <v>5402</v>
      </c>
      <c r="W614" s="77">
        <v>4</v>
      </c>
    </row>
    <row r="615" spans="1:23" ht="15" customHeight="1">
      <c r="A615" s="71">
        <v>614</v>
      </c>
      <c r="B615" s="72">
        <v>4535</v>
      </c>
      <c r="C615" s="71">
        <v>50689</v>
      </c>
      <c r="D615" s="73">
        <v>50689</v>
      </c>
      <c r="E615" s="74" t="s">
        <v>5403</v>
      </c>
      <c r="F615" s="74" t="s">
        <v>199</v>
      </c>
      <c r="G615" s="74" t="s">
        <v>3128</v>
      </c>
      <c r="H615" s="74" t="s">
        <v>2144</v>
      </c>
      <c r="I615" s="74" t="s">
        <v>868</v>
      </c>
      <c r="J615" s="74" t="s">
        <v>800</v>
      </c>
      <c r="K615" s="74" t="s">
        <v>1397</v>
      </c>
      <c r="L615" s="74" t="s">
        <v>3</v>
      </c>
      <c r="M615" s="75" t="s">
        <v>2906</v>
      </c>
      <c r="N615" s="74" t="s">
        <v>864</v>
      </c>
      <c r="O615" s="70" t="s">
        <v>3137</v>
      </c>
      <c r="P615" s="74" t="s">
        <v>865</v>
      </c>
      <c r="Q615" s="70" t="s">
        <v>2145</v>
      </c>
      <c r="R615" s="75" t="s">
        <v>3143</v>
      </c>
      <c r="S615" s="74" t="s">
        <v>5404</v>
      </c>
      <c r="T615" s="74" t="s">
        <v>5405</v>
      </c>
      <c r="U615" t="s">
        <v>3134</v>
      </c>
      <c r="V615" s="76" t="s">
        <v>5406</v>
      </c>
      <c r="W615" s="77">
        <v>3</v>
      </c>
    </row>
    <row r="616" spans="1:23" ht="15" customHeight="1">
      <c r="A616" s="71">
        <v>615</v>
      </c>
      <c r="B616" s="72">
        <v>1571</v>
      </c>
      <c r="C616" s="71">
        <v>15673</v>
      </c>
      <c r="D616" s="73">
        <v>15673</v>
      </c>
      <c r="E616" s="74" t="s">
        <v>5407</v>
      </c>
      <c r="F616" s="74" t="s">
        <v>719</v>
      </c>
      <c r="G616" s="74" t="s">
        <v>3128</v>
      </c>
      <c r="H616" s="74" t="s">
        <v>2146</v>
      </c>
      <c r="I616" s="74" t="s">
        <v>969</v>
      </c>
      <c r="J616" s="74" t="s">
        <v>671</v>
      </c>
      <c r="K616" s="74" t="s">
        <v>1072</v>
      </c>
      <c r="L616" s="74" t="s">
        <v>670</v>
      </c>
      <c r="M616" s="75" t="s">
        <v>2906</v>
      </c>
      <c r="N616" s="74" t="s">
        <v>864</v>
      </c>
      <c r="O616" s="70" t="s">
        <v>3137</v>
      </c>
      <c r="P616" s="74" t="s">
        <v>865</v>
      </c>
      <c r="Q616" s="70" t="s">
        <v>2147</v>
      </c>
      <c r="R616" s="75" t="s">
        <v>3143</v>
      </c>
      <c r="S616" s="74" t="s">
        <v>5408</v>
      </c>
      <c r="T616" s="74" t="s">
        <v>5409</v>
      </c>
      <c r="U616" t="s">
        <v>3150</v>
      </c>
      <c r="V616" s="76" t="s">
        <v>5410</v>
      </c>
      <c r="W616" s="77">
        <v>5</v>
      </c>
    </row>
    <row r="617" spans="1:23" ht="15" customHeight="1">
      <c r="A617" s="71">
        <v>616</v>
      </c>
      <c r="B617" s="72">
        <v>7940</v>
      </c>
      <c r="C617" s="71">
        <v>86757</v>
      </c>
      <c r="D617" s="73">
        <v>86757</v>
      </c>
      <c r="E617" s="74" t="s">
        <v>5411</v>
      </c>
      <c r="F617" s="74" t="s">
        <v>218</v>
      </c>
      <c r="G617" s="74" t="s">
        <v>3128</v>
      </c>
      <c r="H617" s="74" t="s">
        <v>2148</v>
      </c>
      <c r="I617" s="74" t="s">
        <v>1628</v>
      </c>
      <c r="J617" s="74" t="s">
        <v>551</v>
      </c>
      <c r="K617" s="74" t="s">
        <v>1629</v>
      </c>
      <c r="L617" s="74" t="s">
        <v>282</v>
      </c>
      <c r="M617" s="75" t="s">
        <v>2906</v>
      </c>
      <c r="N617" s="74" t="s">
        <v>864</v>
      </c>
      <c r="O617" s="70" t="s">
        <v>3137</v>
      </c>
      <c r="P617" s="74" t="s">
        <v>865</v>
      </c>
      <c r="Q617" s="70" t="s">
        <v>2149</v>
      </c>
      <c r="R617" s="75" t="s">
        <v>3143</v>
      </c>
      <c r="S617" s="74" t="s">
        <v>5412</v>
      </c>
      <c r="T617" s="74" t="s">
        <v>5413</v>
      </c>
      <c r="U617" t="s">
        <v>3150</v>
      </c>
      <c r="V617" s="76"/>
      <c r="W617" s="77">
        <v>4</v>
      </c>
    </row>
    <row r="618" spans="1:23" ht="15" customHeight="1">
      <c r="A618" s="71">
        <v>617</v>
      </c>
      <c r="B618" s="72">
        <v>6366</v>
      </c>
      <c r="C618" s="71">
        <v>70713</v>
      </c>
      <c r="D618" s="73">
        <v>70713</v>
      </c>
      <c r="E618" s="74" t="s">
        <v>5414</v>
      </c>
      <c r="F618" s="74" t="s">
        <v>660</v>
      </c>
      <c r="G618" s="74" t="s">
        <v>3128</v>
      </c>
      <c r="H618" s="74" t="s">
        <v>2150</v>
      </c>
      <c r="I618" s="74" t="s">
        <v>1125</v>
      </c>
      <c r="J618" s="74" t="s">
        <v>644</v>
      </c>
      <c r="K618" s="74" t="s">
        <v>883</v>
      </c>
      <c r="L618" s="74" t="s">
        <v>12</v>
      </c>
      <c r="M618" s="75" t="s">
        <v>2906</v>
      </c>
      <c r="N618" s="74" t="s">
        <v>864</v>
      </c>
      <c r="O618" s="70" t="s">
        <v>3137</v>
      </c>
      <c r="P618" s="74" t="s">
        <v>865</v>
      </c>
      <c r="Q618" s="70" t="s">
        <v>2151</v>
      </c>
      <c r="R618" s="75" t="s">
        <v>3158</v>
      </c>
      <c r="S618" s="74" t="s">
        <v>5415</v>
      </c>
      <c r="T618" s="74" t="s">
        <v>5416</v>
      </c>
      <c r="U618" t="s">
        <v>3134</v>
      </c>
      <c r="V618" s="76" t="s">
        <v>5417</v>
      </c>
      <c r="W618" s="77">
        <v>5</v>
      </c>
    </row>
    <row r="619" spans="1:23" ht="15" customHeight="1">
      <c r="A619" s="71">
        <v>618</v>
      </c>
      <c r="B619" s="72">
        <v>4876</v>
      </c>
      <c r="C619" s="71">
        <v>52693</v>
      </c>
      <c r="D619" s="73">
        <v>52693</v>
      </c>
      <c r="E619" s="74" t="s">
        <v>5418</v>
      </c>
      <c r="F619" s="74" t="s">
        <v>180</v>
      </c>
      <c r="G619" s="74" t="s">
        <v>3128</v>
      </c>
      <c r="H619" s="74" t="s">
        <v>2152</v>
      </c>
      <c r="I619" s="74" t="s">
        <v>939</v>
      </c>
      <c r="J619" s="74" t="s">
        <v>588</v>
      </c>
      <c r="K619" s="74" t="s">
        <v>1053</v>
      </c>
      <c r="L619" s="74" t="s">
        <v>220</v>
      </c>
      <c r="M619" s="75" t="s">
        <v>2905</v>
      </c>
      <c r="N619" s="74" t="s">
        <v>858</v>
      </c>
      <c r="O619" s="70" t="s">
        <v>3129</v>
      </c>
      <c r="P619" s="74" t="s">
        <v>3130</v>
      </c>
      <c r="Q619" s="70" t="s">
        <v>2153</v>
      </c>
      <c r="R619" s="75" t="s">
        <v>3194</v>
      </c>
      <c r="S619" s="74" t="s">
        <v>5419</v>
      </c>
      <c r="T619" s="74" t="s">
        <v>5420</v>
      </c>
      <c r="U619" t="s">
        <v>3134</v>
      </c>
      <c r="V619" s="76" t="s">
        <v>5421</v>
      </c>
      <c r="W619" s="77">
        <v>2</v>
      </c>
    </row>
    <row r="620" spans="1:23" ht="15" customHeight="1">
      <c r="A620" s="71">
        <v>619</v>
      </c>
      <c r="B620" s="72">
        <v>1255</v>
      </c>
      <c r="C620" s="71">
        <v>13670</v>
      </c>
      <c r="D620" s="73">
        <v>13670</v>
      </c>
      <c r="E620" s="74" t="s">
        <v>5422</v>
      </c>
      <c r="F620" s="74" t="s">
        <v>180</v>
      </c>
      <c r="G620" s="74" t="s">
        <v>3128</v>
      </c>
      <c r="H620" s="74" t="s">
        <v>2152</v>
      </c>
      <c r="I620" s="74" t="s">
        <v>882</v>
      </c>
      <c r="J620" s="74" t="s">
        <v>137</v>
      </c>
      <c r="K620" s="74" t="s">
        <v>1043</v>
      </c>
      <c r="L620" s="74" t="s">
        <v>863</v>
      </c>
      <c r="M620" s="75" t="s">
        <v>2906</v>
      </c>
      <c r="N620" s="74" t="s">
        <v>864</v>
      </c>
      <c r="O620" s="70" t="s">
        <v>3137</v>
      </c>
      <c r="P620" s="74" t="s">
        <v>865</v>
      </c>
      <c r="Q620" s="70" t="s">
        <v>2154</v>
      </c>
      <c r="R620" s="75" t="s">
        <v>3138</v>
      </c>
      <c r="S620" s="74" t="s">
        <v>5423</v>
      </c>
      <c r="T620" s="74" t="s">
        <v>5424</v>
      </c>
      <c r="U620" t="s">
        <v>3150</v>
      </c>
      <c r="V620" s="76" t="s">
        <v>5425</v>
      </c>
      <c r="W620" s="77">
        <v>4</v>
      </c>
    </row>
    <row r="621" spans="1:23" ht="15" customHeight="1">
      <c r="A621" s="71">
        <v>620</v>
      </c>
      <c r="B621" s="72">
        <v>1387</v>
      </c>
      <c r="C621" s="71">
        <v>5664</v>
      </c>
      <c r="D621" s="73">
        <v>5664</v>
      </c>
      <c r="E621" s="74" t="s">
        <v>5426</v>
      </c>
      <c r="F621" s="74" t="s">
        <v>255</v>
      </c>
      <c r="G621" s="74" t="s">
        <v>3128</v>
      </c>
      <c r="H621" s="74" t="s">
        <v>2155</v>
      </c>
      <c r="I621" s="74" t="s">
        <v>856</v>
      </c>
      <c r="J621" s="74" t="s">
        <v>406</v>
      </c>
      <c r="K621" s="74" t="s">
        <v>1063</v>
      </c>
      <c r="L621" s="74" t="s">
        <v>405</v>
      </c>
      <c r="M621" s="75" t="s">
        <v>2906</v>
      </c>
      <c r="N621" s="74" t="s">
        <v>864</v>
      </c>
      <c r="O621" s="70" t="s">
        <v>3137</v>
      </c>
      <c r="P621" s="74" t="s">
        <v>865</v>
      </c>
      <c r="Q621" s="70" t="s">
        <v>2156</v>
      </c>
      <c r="R621" s="75" t="s">
        <v>3131</v>
      </c>
      <c r="S621" s="74" t="s">
        <v>5427</v>
      </c>
      <c r="T621" s="74" t="s">
        <v>5428</v>
      </c>
      <c r="U621" t="s">
        <v>3134</v>
      </c>
      <c r="V621" s="76" t="s">
        <v>5429</v>
      </c>
      <c r="W621" s="77">
        <v>3</v>
      </c>
    </row>
    <row r="622" spans="1:23" ht="15" customHeight="1">
      <c r="A622" s="71">
        <v>621</v>
      </c>
      <c r="B622" s="72">
        <v>6368</v>
      </c>
      <c r="C622" s="71">
        <v>70717</v>
      </c>
      <c r="D622" s="73">
        <v>70717</v>
      </c>
      <c r="E622" s="74" t="s">
        <v>5430</v>
      </c>
      <c r="F622" s="74" t="s">
        <v>255</v>
      </c>
      <c r="G622" s="74" t="s">
        <v>3128</v>
      </c>
      <c r="H622" s="74" t="s">
        <v>2157</v>
      </c>
      <c r="I622" s="74" t="s">
        <v>1125</v>
      </c>
      <c r="J622" s="74" t="s">
        <v>644</v>
      </c>
      <c r="K622" s="74" t="s">
        <v>883</v>
      </c>
      <c r="L622" s="74" t="s">
        <v>12</v>
      </c>
      <c r="M622" s="75" t="s">
        <v>2906</v>
      </c>
      <c r="N622" s="74" t="s">
        <v>864</v>
      </c>
      <c r="O622" s="70" t="s">
        <v>3137</v>
      </c>
      <c r="P622" s="74" t="s">
        <v>865</v>
      </c>
      <c r="Q622" s="70" t="s">
        <v>2158</v>
      </c>
      <c r="R622" s="75" t="s">
        <v>3158</v>
      </c>
      <c r="S622" s="74" t="s">
        <v>5431</v>
      </c>
      <c r="T622" s="74" t="s">
        <v>5432</v>
      </c>
      <c r="U622" t="s">
        <v>3150</v>
      </c>
      <c r="V622" s="76" t="s">
        <v>5433</v>
      </c>
      <c r="W622" s="77">
        <v>4</v>
      </c>
    </row>
    <row r="623" spans="1:23" ht="15" customHeight="1">
      <c r="A623" s="71">
        <v>622</v>
      </c>
      <c r="B623" s="72">
        <v>1391</v>
      </c>
      <c r="C623" s="71">
        <v>5665</v>
      </c>
      <c r="D623" s="73">
        <v>5665</v>
      </c>
      <c r="E623" s="74" t="s">
        <v>5434</v>
      </c>
      <c r="F623" s="74" t="s">
        <v>474</v>
      </c>
      <c r="G623" s="74" t="s">
        <v>3128</v>
      </c>
      <c r="H623" s="74" t="s">
        <v>2159</v>
      </c>
      <c r="I623" s="74" t="s">
        <v>856</v>
      </c>
      <c r="J623" s="74" t="s">
        <v>523</v>
      </c>
      <c r="K623" s="74" t="s">
        <v>996</v>
      </c>
      <c r="L623" s="74" t="s">
        <v>405</v>
      </c>
      <c r="M623" s="75" t="s">
        <v>2906</v>
      </c>
      <c r="N623" s="74" t="s">
        <v>864</v>
      </c>
      <c r="O623" s="70" t="s">
        <v>3137</v>
      </c>
      <c r="P623" s="74" t="s">
        <v>865</v>
      </c>
      <c r="Q623" s="70" t="s">
        <v>2160</v>
      </c>
      <c r="R623" s="75" t="s">
        <v>3131</v>
      </c>
      <c r="S623" s="74" t="s">
        <v>5435</v>
      </c>
      <c r="T623" s="74" t="s">
        <v>5436</v>
      </c>
      <c r="U623" t="s">
        <v>3150</v>
      </c>
      <c r="V623" s="76" t="s">
        <v>5437</v>
      </c>
      <c r="W623" s="77">
        <v>4</v>
      </c>
    </row>
    <row r="624" spans="1:23" ht="15" customHeight="1">
      <c r="A624" s="71">
        <v>623</v>
      </c>
      <c r="B624" s="72">
        <v>2772</v>
      </c>
      <c r="C624" s="71">
        <v>23686</v>
      </c>
      <c r="D624" s="73">
        <v>23686</v>
      </c>
      <c r="E624" s="74" t="s">
        <v>5438</v>
      </c>
      <c r="F624" s="74" t="s">
        <v>540</v>
      </c>
      <c r="G624" s="74" t="s">
        <v>3128</v>
      </c>
      <c r="H624" s="74" t="s">
        <v>2161</v>
      </c>
      <c r="I624" s="74" t="s">
        <v>1017</v>
      </c>
      <c r="J624" s="74" t="s">
        <v>523</v>
      </c>
      <c r="K624" s="74" t="s">
        <v>996</v>
      </c>
      <c r="L624" s="74" t="s">
        <v>405</v>
      </c>
      <c r="M624" s="75" t="s">
        <v>2906</v>
      </c>
      <c r="N624" s="74" t="s">
        <v>864</v>
      </c>
      <c r="O624" s="70" t="s">
        <v>3137</v>
      </c>
      <c r="P624" s="74" t="s">
        <v>865</v>
      </c>
      <c r="Q624" s="70" t="s">
        <v>2162</v>
      </c>
      <c r="R624" s="75" t="s">
        <v>3131</v>
      </c>
      <c r="S624" s="74" t="s">
        <v>5439</v>
      </c>
      <c r="T624" s="74" t="s">
        <v>5440</v>
      </c>
      <c r="U624" s="86" t="s">
        <v>3150</v>
      </c>
      <c r="V624" s="76" t="s">
        <v>5441</v>
      </c>
      <c r="W624" s="77">
        <v>4</v>
      </c>
    </row>
    <row r="625" spans="1:23" ht="15" customHeight="1">
      <c r="A625" s="71">
        <v>624</v>
      </c>
      <c r="B625" s="72">
        <v>1470</v>
      </c>
      <c r="C625" s="71">
        <v>5667</v>
      </c>
      <c r="D625" s="73">
        <v>5667</v>
      </c>
      <c r="E625" s="74" t="s">
        <v>5442</v>
      </c>
      <c r="F625" s="74" t="s">
        <v>475</v>
      </c>
      <c r="G625" s="74" t="s">
        <v>3128</v>
      </c>
      <c r="H625" s="74" t="s">
        <v>2163</v>
      </c>
      <c r="I625" s="74" t="s">
        <v>856</v>
      </c>
      <c r="J625" s="74" t="s">
        <v>406</v>
      </c>
      <c r="K625" s="74" t="s">
        <v>857</v>
      </c>
      <c r="L625" s="74" t="s">
        <v>405</v>
      </c>
      <c r="M625" s="75" t="s">
        <v>2905</v>
      </c>
      <c r="N625" s="74" t="s">
        <v>858</v>
      </c>
      <c r="O625" s="70" t="s">
        <v>3129</v>
      </c>
      <c r="P625" s="74" t="s">
        <v>3130</v>
      </c>
      <c r="Q625" s="70" t="s">
        <v>2164</v>
      </c>
      <c r="R625" s="75" t="s">
        <v>3131</v>
      </c>
      <c r="S625" s="74" t="s">
        <v>5443</v>
      </c>
      <c r="T625" s="74" t="s">
        <v>5444</v>
      </c>
      <c r="U625" t="s">
        <v>3150</v>
      </c>
      <c r="V625" s="76" t="s">
        <v>5445</v>
      </c>
      <c r="W625" s="77">
        <v>4</v>
      </c>
    </row>
    <row r="626" spans="1:23" ht="15" customHeight="1">
      <c r="A626" s="71">
        <v>625</v>
      </c>
      <c r="B626" s="72">
        <v>1472</v>
      </c>
      <c r="C626" s="71">
        <v>5670</v>
      </c>
      <c r="D626" s="73">
        <v>5670</v>
      </c>
      <c r="E626" s="74" t="s">
        <v>5446</v>
      </c>
      <c r="F626" s="74" t="s">
        <v>476</v>
      </c>
      <c r="G626" s="74" t="s">
        <v>3128</v>
      </c>
      <c r="H626" s="74" t="s">
        <v>2165</v>
      </c>
      <c r="I626" s="74" t="s">
        <v>856</v>
      </c>
      <c r="J626" s="74" t="s">
        <v>406</v>
      </c>
      <c r="K626" s="74" t="s">
        <v>1195</v>
      </c>
      <c r="L626" s="74" t="s">
        <v>405</v>
      </c>
      <c r="M626" s="75" t="s">
        <v>2905</v>
      </c>
      <c r="N626" s="74" t="s">
        <v>858</v>
      </c>
      <c r="O626" s="70" t="s">
        <v>3129</v>
      </c>
      <c r="P626" s="74" t="s">
        <v>3130</v>
      </c>
      <c r="Q626" s="70" t="s">
        <v>2166</v>
      </c>
      <c r="R626" s="75" t="s">
        <v>3131</v>
      </c>
      <c r="S626" s="74" t="s">
        <v>5447</v>
      </c>
      <c r="T626" s="74" t="s">
        <v>5448</v>
      </c>
      <c r="U626" s="86" t="s">
        <v>3150</v>
      </c>
      <c r="V626" s="76" t="s">
        <v>5449</v>
      </c>
      <c r="W626" s="77">
        <v>4</v>
      </c>
    </row>
    <row r="627" spans="1:23" ht="15" customHeight="1">
      <c r="A627" s="71">
        <v>626</v>
      </c>
      <c r="B627" s="72">
        <v>4260</v>
      </c>
      <c r="C627" s="71">
        <v>47692</v>
      </c>
      <c r="D627" s="73">
        <v>47692</v>
      </c>
      <c r="E627" s="74" t="s">
        <v>5450</v>
      </c>
      <c r="F627" s="74" t="s">
        <v>638</v>
      </c>
      <c r="G627" s="74" t="s">
        <v>3128</v>
      </c>
      <c r="H627" s="74" t="s">
        <v>2167</v>
      </c>
      <c r="I627" s="74" t="s">
        <v>973</v>
      </c>
      <c r="J627" s="74" t="s">
        <v>3107</v>
      </c>
      <c r="K627" s="74" t="s">
        <v>974</v>
      </c>
      <c r="L627" s="74" t="s">
        <v>12</v>
      </c>
      <c r="M627" s="75" t="s">
        <v>2906</v>
      </c>
      <c r="N627" s="74" t="s">
        <v>864</v>
      </c>
      <c r="O627" s="70" t="s">
        <v>3137</v>
      </c>
      <c r="P627" s="74" t="s">
        <v>865</v>
      </c>
      <c r="Q627" s="70" t="s">
        <v>2168</v>
      </c>
      <c r="R627" s="75" t="s">
        <v>3158</v>
      </c>
      <c r="S627" s="74" t="s">
        <v>5451</v>
      </c>
      <c r="T627" s="74"/>
      <c r="U627" t="s">
        <v>3150</v>
      </c>
      <c r="V627" s="76"/>
      <c r="W627" s="77">
        <v>5</v>
      </c>
    </row>
    <row r="628" spans="1:23" ht="15" customHeight="1">
      <c r="A628" s="71">
        <v>627</v>
      </c>
      <c r="B628" s="72">
        <v>2165</v>
      </c>
      <c r="C628" s="71">
        <v>19693</v>
      </c>
      <c r="D628" s="73">
        <v>19693</v>
      </c>
      <c r="E628" s="74" t="s">
        <v>5452</v>
      </c>
      <c r="F628" s="74" t="s">
        <v>638</v>
      </c>
      <c r="G628" s="74" t="s">
        <v>3128</v>
      </c>
      <c r="H628" s="74" t="s">
        <v>2169</v>
      </c>
      <c r="I628" s="74" t="s">
        <v>918</v>
      </c>
      <c r="J628" s="74" t="s">
        <v>627</v>
      </c>
      <c r="K628" s="74" t="s">
        <v>919</v>
      </c>
      <c r="L628" s="74" t="s">
        <v>220</v>
      </c>
      <c r="M628" s="75" t="s">
        <v>2905</v>
      </c>
      <c r="N628" s="74" t="s">
        <v>858</v>
      </c>
      <c r="O628" s="70" t="s">
        <v>3129</v>
      </c>
      <c r="P628" s="74" t="s">
        <v>3130</v>
      </c>
      <c r="Q628" s="70" t="s">
        <v>2170</v>
      </c>
      <c r="R628" s="75" t="s">
        <v>3194</v>
      </c>
      <c r="S628" s="74" t="s">
        <v>5453</v>
      </c>
      <c r="T628" s="74" t="s">
        <v>5454</v>
      </c>
      <c r="U628" t="s">
        <v>3150</v>
      </c>
      <c r="V628" s="76"/>
      <c r="W628" s="77">
        <v>5</v>
      </c>
    </row>
    <row r="629" spans="1:23" ht="15" customHeight="1">
      <c r="A629" s="71">
        <v>628</v>
      </c>
      <c r="B629" s="72">
        <v>1388</v>
      </c>
      <c r="C629" s="71">
        <v>5674</v>
      </c>
      <c r="D629" s="73">
        <v>5674</v>
      </c>
      <c r="E629" s="74" t="s">
        <v>5455</v>
      </c>
      <c r="F629" s="74" t="s">
        <v>181</v>
      </c>
      <c r="G629" s="74" t="s">
        <v>3128</v>
      </c>
      <c r="H629" s="74" t="s">
        <v>2171</v>
      </c>
      <c r="I629" s="74" t="s">
        <v>856</v>
      </c>
      <c r="J629" s="74" t="s">
        <v>406</v>
      </c>
      <c r="K629" s="74" t="s">
        <v>857</v>
      </c>
      <c r="L629" s="74" t="s">
        <v>405</v>
      </c>
      <c r="M629" s="75" t="s">
        <v>2905</v>
      </c>
      <c r="N629" s="74" t="s">
        <v>858</v>
      </c>
      <c r="O629" s="70" t="s">
        <v>3129</v>
      </c>
      <c r="P629" s="74" t="s">
        <v>3130</v>
      </c>
      <c r="Q629" s="70" t="s">
        <v>2172</v>
      </c>
      <c r="R629" s="75" t="s">
        <v>3131</v>
      </c>
      <c r="S629" s="74" t="s">
        <v>5456</v>
      </c>
      <c r="T629" s="74" t="s">
        <v>5457</v>
      </c>
      <c r="U629" t="s">
        <v>3150</v>
      </c>
      <c r="V629" s="76" t="s">
        <v>5458</v>
      </c>
      <c r="W629" s="77">
        <v>3</v>
      </c>
    </row>
    <row r="630" spans="1:23" ht="15" customHeight="1">
      <c r="A630" s="71">
        <v>629</v>
      </c>
      <c r="B630" s="72">
        <v>6022</v>
      </c>
      <c r="C630" s="71">
        <v>68689</v>
      </c>
      <c r="D630" s="73">
        <v>68689</v>
      </c>
      <c r="E630" s="74" t="s">
        <v>5459</v>
      </c>
      <c r="F630" s="74" t="s">
        <v>2173</v>
      </c>
      <c r="G630" s="74" t="s">
        <v>3128</v>
      </c>
      <c r="H630" s="74" t="s">
        <v>2174</v>
      </c>
      <c r="I630" s="74" t="s">
        <v>979</v>
      </c>
      <c r="J630" s="74" t="s">
        <v>137</v>
      </c>
      <c r="K630" s="74" t="s">
        <v>1043</v>
      </c>
      <c r="L630" s="74" t="s">
        <v>863</v>
      </c>
      <c r="M630" s="75" t="s">
        <v>2906</v>
      </c>
      <c r="N630" s="74" t="s">
        <v>864</v>
      </c>
      <c r="O630" s="70" t="s">
        <v>3137</v>
      </c>
      <c r="P630" s="74" t="s">
        <v>865</v>
      </c>
      <c r="Q630" s="70" t="s">
        <v>2175</v>
      </c>
      <c r="R630" s="75" t="s">
        <v>3138</v>
      </c>
      <c r="S630" s="74" t="s">
        <v>5460</v>
      </c>
      <c r="T630" s="74" t="s">
        <v>5461</v>
      </c>
      <c r="U630" t="s">
        <v>3134</v>
      </c>
      <c r="V630" s="76" t="s">
        <v>5462</v>
      </c>
      <c r="W630" s="77">
        <v>2</v>
      </c>
    </row>
    <row r="631" spans="1:23" ht="15" customHeight="1">
      <c r="A631" s="71">
        <v>630</v>
      </c>
      <c r="B631" s="72">
        <v>7565</v>
      </c>
      <c r="C631" s="71">
        <v>18753</v>
      </c>
      <c r="D631" s="73">
        <v>18753</v>
      </c>
      <c r="E631" s="74" t="s">
        <v>5463</v>
      </c>
      <c r="F631" s="74" t="s">
        <v>293</v>
      </c>
      <c r="G631" s="74" t="s">
        <v>3128</v>
      </c>
      <c r="H631" s="74" t="s">
        <v>2176</v>
      </c>
      <c r="I631" s="74" t="s">
        <v>906</v>
      </c>
      <c r="J631" s="74" t="s">
        <v>551</v>
      </c>
      <c r="K631" s="74" t="s">
        <v>907</v>
      </c>
      <c r="L631" s="74" t="s">
        <v>282</v>
      </c>
      <c r="M631" s="75" t="s">
        <v>2906</v>
      </c>
      <c r="N631" s="74" t="s">
        <v>864</v>
      </c>
      <c r="O631" s="70" t="s">
        <v>3137</v>
      </c>
      <c r="P631" s="74" t="s">
        <v>865</v>
      </c>
      <c r="Q631" s="70" t="s">
        <v>2177</v>
      </c>
      <c r="R631" s="75" t="s">
        <v>3143</v>
      </c>
      <c r="S631" s="74" t="s">
        <v>5464</v>
      </c>
      <c r="T631" s="74" t="s">
        <v>5465</v>
      </c>
      <c r="U631" t="s">
        <v>3134</v>
      </c>
      <c r="V631" s="76" t="s">
        <v>5466</v>
      </c>
      <c r="W631" s="77">
        <v>1</v>
      </c>
    </row>
    <row r="632" spans="1:23" ht="15" customHeight="1">
      <c r="A632" s="71">
        <v>631</v>
      </c>
      <c r="B632" s="72">
        <v>4810</v>
      </c>
      <c r="C632" s="71">
        <v>52683</v>
      </c>
      <c r="D632" s="73">
        <v>52683</v>
      </c>
      <c r="E632" s="74" t="s">
        <v>5467</v>
      </c>
      <c r="F632" s="74" t="s">
        <v>611</v>
      </c>
      <c r="G632" s="74" t="s">
        <v>3128</v>
      </c>
      <c r="H632" s="74" t="s">
        <v>2178</v>
      </c>
      <c r="I632" s="74" t="s">
        <v>939</v>
      </c>
      <c r="J632" s="74" t="s">
        <v>588</v>
      </c>
      <c r="K632" s="74" t="s">
        <v>940</v>
      </c>
      <c r="L632" s="74" t="s">
        <v>220</v>
      </c>
      <c r="M632" s="75" t="s">
        <v>2907</v>
      </c>
      <c r="N632" s="74" t="s">
        <v>879</v>
      </c>
      <c r="O632" s="70" t="s">
        <v>3153</v>
      </c>
      <c r="P632" s="74" t="s">
        <v>3130</v>
      </c>
      <c r="Q632" s="70" t="s">
        <v>2179</v>
      </c>
      <c r="R632" s="75" t="s">
        <v>3194</v>
      </c>
      <c r="S632" s="74" t="s">
        <v>5468</v>
      </c>
      <c r="T632" s="74" t="s">
        <v>5469</v>
      </c>
      <c r="U632" t="s">
        <v>3134</v>
      </c>
      <c r="V632" s="76" t="s">
        <v>5470</v>
      </c>
      <c r="W632" s="77">
        <v>2</v>
      </c>
    </row>
    <row r="633" spans="1:23" ht="15" customHeight="1">
      <c r="A633" s="71">
        <v>632</v>
      </c>
      <c r="B633" s="72">
        <v>4263</v>
      </c>
      <c r="C633" s="71">
        <v>47707</v>
      </c>
      <c r="D633" s="73">
        <v>47707</v>
      </c>
      <c r="E633" s="74" t="s">
        <v>5471</v>
      </c>
      <c r="F633" s="74" t="s">
        <v>790</v>
      </c>
      <c r="G633" s="74" t="s">
        <v>3128</v>
      </c>
      <c r="H633" s="74" t="s">
        <v>2180</v>
      </c>
      <c r="I633" s="74" t="s">
        <v>973</v>
      </c>
      <c r="J633" s="74" t="s">
        <v>3107</v>
      </c>
      <c r="K633" s="74" t="s">
        <v>974</v>
      </c>
      <c r="L633" s="74" t="s">
        <v>12</v>
      </c>
      <c r="M633" s="75" t="s">
        <v>2906</v>
      </c>
      <c r="N633" s="74" t="s">
        <v>864</v>
      </c>
      <c r="O633" s="70" t="s">
        <v>3137</v>
      </c>
      <c r="P633" s="74" t="s">
        <v>865</v>
      </c>
      <c r="Q633" s="70" t="s">
        <v>2181</v>
      </c>
      <c r="R633" s="75" t="s">
        <v>3158</v>
      </c>
      <c r="S633" s="74" t="s">
        <v>5472</v>
      </c>
      <c r="T633" s="74" t="s">
        <v>5473</v>
      </c>
      <c r="U633" t="s">
        <v>3150</v>
      </c>
      <c r="V633" s="76"/>
      <c r="W633" s="77">
        <v>4</v>
      </c>
    </row>
    <row r="634" spans="1:23" ht="15" customHeight="1">
      <c r="A634" s="71">
        <v>633</v>
      </c>
      <c r="B634" s="72">
        <v>4878</v>
      </c>
      <c r="C634" s="71">
        <v>52696</v>
      </c>
      <c r="D634" s="73">
        <v>52696</v>
      </c>
      <c r="E634" s="74" t="s">
        <v>5474</v>
      </c>
      <c r="F634" s="74" t="s">
        <v>245</v>
      </c>
      <c r="G634" s="74" t="s">
        <v>3128</v>
      </c>
      <c r="H634" s="74" t="s">
        <v>2182</v>
      </c>
      <c r="I634" s="74" t="s">
        <v>939</v>
      </c>
      <c r="J634" s="74" t="s">
        <v>221</v>
      </c>
      <c r="K634" s="74" t="s">
        <v>1075</v>
      </c>
      <c r="L634" s="74" t="s">
        <v>220</v>
      </c>
      <c r="M634" s="75" t="s">
        <v>2906</v>
      </c>
      <c r="N634" s="74" t="s">
        <v>864</v>
      </c>
      <c r="O634" s="70" t="s">
        <v>3137</v>
      </c>
      <c r="P634" s="74" t="s">
        <v>865</v>
      </c>
      <c r="Q634" s="70" t="s">
        <v>2183</v>
      </c>
      <c r="R634" s="75" t="s">
        <v>3194</v>
      </c>
      <c r="S634" s="74" t="s">
        <v>5475</v>
      </c>
      <c r="T634" s="74" t="s">
        <v>5476</v>
      </c>
      <c r="U634" t="s">
        <v>3150</v>
      </c>
      <c r="V634" s="76"/>
      <c r="W634" s="77">
        <v>5</v>
      </c>
    </row>
    <row r="635" spans="1:23" ht="15" customHeight="1">
      <c r="A635" s="71">
        <v>634</v>
      </c>
      <c r="B635" s="72">
        <v>1267</v>
      </c>
      <c r="C635" s="71">
        <v>13673</v>
      </c>
      <c r="D635" s="73">
        <v>13673</v>
      </c>
      <c r="E635" s="74" t="s">
        <v>5477</v>
      </c>
      <c r="F635" s="74" t="s">
        <v>34</v>
      </c>
      <c r="G635" s="74" t="s">
        <v>3128</v>
      </c>
      <c r="H635" s="74" t="s">
        <v>2184</v>
      </c>
      <c r="I635" s="74" t="s">
        <v>882</v>
      </c>
      <c r="J635" s="74" t="s">
        <v>644</v>
      </c>
      <c r="K635" s="74" t="s">
        <v>883</v>
      </c>
      <c r="L635" s="74" t="s">
        <v>12</v>
      </c>
      <c r="M635" s="75" t="s">
        <v>2906</v>
      </c>
      <c r="N635" s="74" t="s">
        <v>864</v>
      </c>
      <c r="O635" s="70" t="s">
        <v>3137</v>
      </c>
      <c r="P635" s="74" t="s">
        <v>865</v>
      </c>
      <c r="Q635" s="70" t="s">
        <v>2185</v>
      </c>
      <c r="R635" s="75" t="s">
        <v>3158</v>
      </c>
      <c r="S635" s="74" t="s">
        <v>5478</v>
      </c>
      <c r="T635" s="74" t="s">
        <v>5479</v>
      </c>
      <c r="U635" t="s">
        <v>3150</v>
      </c>
      <c r="V635" s="76"/>
      <c r="W635" s="77">
        <v>5</v>
      </c>
    </row>
    <row r="636" spans="1:23" ht="15" customHeight="1">
      <c r="A636" s="71">
        <v>635</v>
      </c>
      <c r="B636" s="72">
        <v>6654</v>
      </c>
      <c r="C636" s="71">
        <v>73686</v>
      </c>
      <c r="D636" s="73">
        <v>73686</v>
      </c>
      <c r="E636" s="74" t="s">
        <v>5480</v>
      </c>
      <c r="F636" s="74" t="s">
        <v>334</v>
      </c>
      <c r="G636" s="74" t="s">
        <v>3128</v>
      </c>
      <c r="H636" s="74" t="s">
        <v>2186</v>
      </c>
      <c r="I636" s="74" t="s">
        <v>922</v>
      </c>
      <c r="J636" s="74" t="s">
        <v>297</v>
      </c>
      <c r="K636" s="74" t="s">
        <v>932</v>
      </c>
      <c r="L636" s="74" t="s">
        <v>282</v>
      </c>
      <c r="M636" s="75" t="s">
        <v>2907</v>
      </c>
      <c r="N636" s="74" t="s">
        <v>879</v>
      </c>
      <c r="O636" s="70" t="s">
        <v>3153</v>
      </c>
      <c r="P636" s="74" t="s">
        <v>3130</v>
      </c>
      <c r="Q636" s="70" t="s">
        <v>2187</v>
      </c>
      <c r="R636" s="75" t="s">
        <v>3143</v>
      </c>
      <c r="S636" s="74" t="s">
        <v>5481</v>
      </c>
      <c r="T636" s="74" t="s">
        <v>5482</v>
      </c>
      <c r="U636" t="s">
        <v>3150</v>
      </c>
      <c r="V636" s="76" t="s">
        <v>5483</v>
      </c>
      <c r="W636" s="77">
        <v>5</v>
      </c>
    </row>
    <row r="637" spans="1:23" ht="15" customHeight="1">
      <c r="A637" s="71">
        <v>636</v>
      </c>
      <c r="B637" s="72">
        <v>3950</v>
      </c>
      <c r="C637" s="71">
        <v>41676</v>
      </c>
      <c r="D637" s="73">
        <v>41676</v>
      </c>
      <c r="E637" s="74" t="s">
        <v>5484</v>
      </c>
      <c r="F637" s="74" t="s">
        <v>577</v>
      </c>
      <c r="G637" s="74" t="s">
        <v>3128</v>
      </c>
      <c r="H637" s="74" t="s">
        <v>2188</v>
      </c>
      <c r="I637" s="74" t="s">
        <v>877</v>
      </c>
      <c r="J637" s="74" t="s">
        <v>551</v>
      </c>
      <c r="K637" s="74" t="s">
        <v>903</v>
      </c>
      <c r="L637" s="74" t="s">
        <v>282</v>
      </c>
      <c r="M637" s="75" t="s">
        <v>2907</v>
      </c>
      <c r="N637" s="74" t="s">
        <v>879</v>
      </c>
      <c r="O637" s="70" t="s">
        <v>3153</v>
      </c>
      <c r="P637" s="74" t="s">
        <v>3130</v>
      </c>
      <c r="Q637" s="70" t="s">
        <v>2189</v>
      </c>
      <c r="R637" s="75" t="s">
        <v>3143</v>
      </c>
      <c r="S637" s="74" t="s">
        <v>5485</v>
      </c>
      <c r="T637" s="74" t="s">
        <v>5486</v>
      </c>
      <c r="U637" t="s">
        <v>3150</v>
      </c>
      <c r="V637" s="76" t="s">
        <v>5487</v>
      </c>
      <c r="W637" s="77">
        <v>4</v>
      </c>
    </row>
    <row r="638" spans="1:23" ht="15" customHeight="1">
      <c r="A638" s="71">
        <v>637</v>
      </c>
      <c r="B638" s="72">
        <v>4210</v>
      </c>
      <c r="C638" s="71">
        <v>47001</v>
      </c>
      <c r="D638" s="73">
        <v>47001</v>
      </c>
      <c r="E638" s="74" t="s">
        <v>5488</v>
      </c>
      <c r="F638" s="74" t="s">
        <v>35</v>
      </c>
      <c r="G638" s="74" t="s">
        <v>3128</v>
      </c>
      <c r="H638" s="74" t="s">
        <v>2190</v>
      </c>
      <c r="I638" s="74" t="s">
        <v>973</v>
      </c>
      <c r="J638" s="74" t="s">
        <v>3107</v>
      </c>
      <c r="K638" s="74" t="s">
        <v>974</v>
      </c>
      <c r="L638" s="74" t="s">
        <v>12</v>
      </c>
      <c r="M638" s="75" t="s">
        <v>2906</v>
      </c>
      <c r="N638" s="74" t="s">
        <v>864</v>
      </c>
      <c r="O638" s="70" t="s">
        <v>3137</v>
      </c>
      <c r="P638" s="74" t="s">
        <v>865</v>
      </c>
      <c r="Q638" s="70" t="s">
        <v>2191</v>
      </c>
      <c r="R638" s="75" t="s">
        <v>3158</v>
      </c>
      <c r="S638" s="74" t="s">
        <v>5489</v>
      </c>
      <c r="T638" s="74" t="s">
        <v>5490</v>
      </c>
      <c r="U638" t="s">
        <v>3134</v>
      </c>
      <c r="V638" s="76" t="s">
        <v>5491</v>
      </c>
      <c r="W638" s="77">
        <v>2</v>
      </c>
    </row>
    <row r="639" spans="1:23" ht="15" customHeight="1">
      <c r="A639" s="71">
        <v>638</v>
      </c>
      <c r="B639" s="72">
        <v>5715</v>
      </c>
      <c r="C639" s="71">
        <v>66682</v>
      </c>
      <c r="D639" s="73">
        <v>66682</v>
      </c>
      <c r="E639" s="74" t="s">
        <v>5492</v>
      </c>
      <c r="F639" s="74" t="s">
        <v>386</v>
      </c>
      <c r="G639" s="74" t="s">
        <v>3128</v>
      </c>
      <c r="H639" s="74" t="s">
        <v>2192</v>
      </c>
      <c r="I639" s="74" t="s">
        <v>964</v>
      </c>
      <c r="J639" s="74" t="s">
        <v>3177</v>
      </c>
      <c r="K639" s="74" t="s">
        <v>381</v>
      </c>
      <c r="L639" s="74" t="s">
        <v>340</v>
      </c>
      <c r="M639" s="75" t="s">
        <v>2906</v>
      </c>
      <c r="N639" s="74" t="s">
        <v>864</v>
      </c>
      <c r="O639" s="70" t="s">
        <v>3137</v>
      </c>
      <c r="P639" s="74" t="s">
        <v>865</v>
      </c>
      <c r="Q639" s="70" t="s">
        <v>2193</v>
      </c>
      <c r="R639" s="75" t="s">
        <v>3178</v>
      </c>
      <c r="S639" s="74" t="s">
        <v>5493</v>
      </c>
      <c r="T639" s="74" t="s">
        <v>5494</v>
      </c>
      <c r="U639" t="s">
        <v>3134</v>
      </c>
      <c r="V639" s="76" t="s">
        <v>5495</v>
      </c>
      <c r="W639" s="77">
        <v>4</v>
      </c>
    </row>
    <row r="640" spans="1:23" ht="15" customHeight="1">
      <c r="A640" s="71">
        <v>639</v>
      </c>
      <c r="B640" s="72">
        <v>1340</v>
      </c>
      <c r="C640" s="71">
        <v>5686</v>
      </c>
      <c r="D640" s="73">
        <v>5686</v>
      </c>
      <c r="E640" s="74" t="s">
        <v>5496</v>
      </c>
      <c r="F640" s="74" t="s">
        <v>2194</v>
      </c>
      <c r="G640" s="74" t="s">
        <v>3128</v>
      </c>
      <c r="H640" s="74" t="s">
        <v>2195</v>
      </c>
      <c r="I640" s="74" t="s">
        <v>856</v>
      </c>
      <c r="J640" s="74" t="s">
        <v>406</v>
      </c>
      <c r="K640" s="74" t="s">
        <v>947</v>
      </c>
      <c r="L640" s="74" t="s">
        <v>405</v>
      </c>
      <c r="M640" s="75" t="s">
        <v>2906</v>
      </c>
      <c r="N640" s="74" t="s">
        <v>864</v>
      </c>
      <c r="O640" s="70" t="s">
        <v>3137</v>
      </c>
      <c r="P640" s="74" t="s">
        <v>865</v>
      </c>
      <c r="Q640" s="70" t="s">
        <v>2196</v>
      </c>
      <c r="R640" s="75" t="s">
        <v>3131</v>
      </c>
      <c r="S640" s="74" t="s">
        <v>5497</v>
      </c>
      <c r="T640" s="74" t="s">
        <v>5498</v>
      </c>
      <c r="U640" t="s">
        <v>3134</v>
      </c>
      <c r="V640" s="76" t="s">
        <v>5499</v>
      </c>
      <c r="W640" s="77">
        <v>3</v>
      </c>
    </row>
    <row r="641" spans="1:23" ht="15" customHeight="1">
      <c r="A641" s="71">
        <v>640</v>
      </c>
      <c r="B641" s="72">
        <v>1573</v>
      </c>
      <c r="C641" s="71">
        <v>15693</v>
      </c>
      <c r="D641" s="73">
        <v>15693</v>
      </c>
      <c r="E641" s="74" t="s">
        <v>5500</v>
      </c>
      <c r="F641" s="74" t="s">
        <v>720</v>
      </c>
      <c r="G641" s="74" t="s">
        <v>3128</v>
      </c>
      <c r="H641" s="74" t="s">
        <v>2197</v>
      </c>
      <c r="I641" s="74" t="s">
        <v>969</v>
      </c>
      <c r="J641" s="74" t="s">
        <v>671</v>
      </c>
      <c r="K641" s="74" t="s">
        <v>970</v>
      </c>
      <c r="L641" s="74" t="s">
        <v>670</v>
      </c>
      <c r="M641" s="75" t="s">
        <v>2906</v>
      </c>
      <c r="N641" s="74" t="s">
        <v>864</v>
      </c>
      <c r="O641" s="70" t="s">
        <v>3137</v>
      </c>
      <c r="P641" s="74" t="s">
        <v>865</v>
      </c>
      <c r="Q641" s="70" t="s">
        <v>2198</v>
      </c>
      <c r="R641" s="75" t="s">
        <v>3143</v>
      </c>
      <c r="S641" s="74" t="s">
        <v>5501</v>
      </c>
      <c r="T641" s="74" t="s">
        <v>5502</v>
      </c>
      <c r="U641" t="s">
        <v>3134</v>
      </c>
      <c r="V641" s="76" t="s">
        <v>5503</v>
      </c>
      <c r="W641" s="77">
        <v>2</v>
      </c>
    </row>
    <row r="642" spans="1:23" ht="15" customHeight="1">
      <c r="A642" s="71">
        <v>641</v>
      </c>
      <c r="B642" s="72">
        <v>1270</v>
      </c>
      <c r="C642" s="71">
        <v>13688</v>
      </c>
      <c r="D642" s="73">
        <v>13688</v>
      </c>
      <c r="E642" s="74" t="s">
        <v>5504</v>
      </c>
      <c r="F642" s="74" t="s">
        <v>2199</v>
      </c>
      <c r="G642" s="74" t="s">
        <v>3128</v>
      </c>
      <c r="H642" s="74" t="s">
        <v>2200</v>
      </c>
      <c r="I642" s="74" t="s">
        <v>882</v>
      </c>
      <c r="J642" s="74" t="s">
        <v>137</v>
      </c>
      <c r="K642" s="74" t="s">
        <v>1043</v>
      </c>
      <c r="L642" s="74" t="s">
        <v>863</v>
      </c>
      <c r="M642" s="75" t="s">
        <v>2906</v>
      </c>
      <c r="N642" s="74" t="s">
        <v>864</v>
      </c>
      <c r="O642" s="70" t="s">
        <v>3137</v>
      </c>
      <c r="P642" s="74" t="s">
        <v>865</v>
      </c>
      <c r="Q642" s="70" t="s">
        <v>2201</v>
      </c>
      <c r="R642" s="75" t="s">
        <v>3158</v>
      </c>
      <c r="S642" s="74" t="s">
        <v>5505</v>
      </c>
      <c r="T642" s="74" t="s">
        <v>5506</v>
      </c>
      <c r="U642" t="s">
        <v>3134</v>
      </c>
      <c r="V642" s="76" t="s">
        <v>5507</v>
      </c>
      <c r="W642" s="77">
        <v>2</v>
      </c>
    </row>
    <row r="643" spans="1:23" ht="15" customHeight="1">
      <c r="A643" s="71">
        <v>642</v>
      </c>
      <c r="B643" s="72">
        <v>8520</v>
      </c>
      <c r="C643" s="71">
        <v>99624</v>
      </c>
      <c r="D643" s="73">
        <v>99624</v>
      </c>
      <c r="E643" s="74" t="s">
        <v>5508</v>
      </c>
      <c r="F643" s="74" t="s">
        <v>2202</v>
      </c>
      <c r="G643" s="74" t="s">
        <v>3128</v>
      </c>
      <c r="H643" s="74" t="s">
        <v>2203</v>
      </c>
      <c r="I643" s="74" t="s">
        <v>1351</v>
      </c>
      <c r="J643" s="74" t="s">
        <v>800</v>
      </c>
      <c r="K643" s="74" t="s">
        <v>1352</v>
      </c>
      <c r="L643" s="74" t="s">
        <v>3</v>
      </c>
      <c r="M643" s="75" t="s">
        <v>2906</v>
      </c>
      <c r="N643" s="74" t="s">
        <v>864</v>
      </c>
      <c r="O643" s="70" t="s">
        <v>3137</v>
      </c>
      <c r="P643" s="74" t="s">
        <v>865</v>
      </c>
      <c r="Q643" s="70" t="s">
        <v>2204</v>
      </c>
      <c r="R643" s="75" t="s">
        <v>3143</v>
      </c>
      <c r="S643" s="74" t="s">
        <v>5509</v>
      </c>
      <c r="T643" s="74" t="s">
        <v>5510</v>
      </c>
      <c r="U643" t="s">
        <v>3150</v>
      </c>
      <c r="V643" s="76" t="s">
        <v>5511</v>
      </c>
      <c r="W643" s="77">
        <v>5</v>
      </c>
    </row>
    <row r="644" spans="1:23" ht="15" customHeight="1">
      <c r="A644" s="71">
        <v>643</v>
      </c>
      <c r="B644" s="72">
        <v>1574</v>
      </c>
      <c r="C644" s="71">
        <v>15696</v>
      </c>
      <c r="D644" s="73">
        <v>15696</v>
      </c>
      <c r="E644" s="74" t="s">
        <v>5512</v>
      </c>
      <c r="F644" s="74" t="s">
        <v>721</v>
      </c>
      <c r="G644" s="74" t="s">
        <v>3128</v>
      </c>
      <c r="H644" s="74" t="s">
        <v>2205</v>
      </c>
      <c r="I644" s="74" t="s">
        <v>969</v>
      </c>
      <c r="J644" s="74" t="s">
        <v>671</v>
      </c>
      <c r="K644" s="74" t="s">
        <v>1276</v>
      </c>
      <c r="L644" s="74" t="s">
        <v>670</v>
      </c>
      <c r="M644" s="75" t="s">
        <v>2906</v>
      </c>
      <c r="N644" s="74" t="s">
        <v>864</v>
      </c>
      <c r="O644" s="70" t="s">
        <v>3137</v>
      </c>
      <c r="P644" s="74" t="s">
        <v>865</v>
      </c>
      <c r="Q644" s="70" t="s">
        <v>2206</v>
      </c>
      <c r="R644" s="75" t="s">
        <v>3143</v>
      </c>
      <c r="S644" s="74" t="s">
        <v>5513</v>
      </c>
      <c r="T644" s="74" t="s">
        <v>5514</v>
      </c>
      <c r="U644" t="s">
        <v>3150</v>
      </c>
      <c r="V644" s="76"/>
      <c r="W644" s="77">
        <v>5</v>
      </c>
    </row>
    <row r="645" spans="1:23" ht="15" customHeight="1">
      <c r="A645" s="71">
        <v>644</v>
      </c>
      <c r="B645" s="72">
        <v>1389</v>
      </c>
      <c r="C645" s="71">
        <v>5042</v>
      </c>
      <c r="D645" s="73">
        <v>5042</v>
      </c>
      <c r="E645" s="74" t="s">
        <v>5515</v>
      </c>
      <c r="F645" s="74" t="s">
        <v>497</v>
      </c>
      <c r="G645" s="74" t="s">
        <v>3128</v>
      </c>
      <c r="H645" s="74" t="s">
        <v>2207</v>
      </c>
      <c r="I645" s="74" t="s">
        <v>856</v>
      </c>
      <c r="J645" s="74" t="s">
        <v>406</v>
      </c>
      <c r="K645" s="74" t="s">
        <v>958</v>
      </c>
      <c r="L645" s="74" t="s">
        <v>405</v>
      </c>
      <c r="M645" s="75" t="s">
        <v>2905</v>
      </c>
      <c r="N645" s="74" t="s">
        <v>858</v>
      </c>
      <c r="O645" s="70" t="s">
        <v>3129</v>
      </c>
      <c r="P645" s="74" t="s">
        <v>3130</v>
      </c>
      <c r="Q645" s="70" t="s">
        <v>2208</v>
      </c>
      <c r="R645" s="75" t="s">
        <v>3131</v>
      </c>
      <c r="S645" s="74" t="s">
        <v>5516</v>
      </c>
      <c r="T645" s="74" t="s">
        <v>5517</v>
      </c>
      <c r="U645" t="s">
        <v>3134</v>
      </c>
      <c r="V645" s="76" t="s">
        <v>5518</v>
      </c>
      <c r="W645" s="77">
        <v>2</v>
      </c>
    </row>
    <row r="646" spans="1:23" ht="15" customHeight="1">
      <c r="A646" s="71">
        <v>645</v>
      </c>
      <c r="B646" s="72">
        <v>1572</v>
      </c>
      <c r="C646" s="71">
        <v>15686</v>
      </c>
      <c r="D646" s="73">
        <v>15686</v>
      </c>
      <c r="E646" s="74" t="s">
        <v>5519</v>
      </c>
      <c r="F646" s="74" t="s">
        <v>722</v>
      </c>
      <c r="G646" s="74" t="s">
        <v>3128</v>
      </c>
      <c r="H646" s="74" t="s">
        <v>2209</v>
      </c>
      <c r="I646" s="74" t="s">
        <v>969</v>
      </c>
      <c r="J646" s="74" t="s">
        <v>671</v>
      </c>
      <c r="K646" s="74" t="s">
        <v>1035</v>
      </c>
      <c r="L646" s="74" t="s">
        <v>670</v>
      </c>
      <c r="M646" s="75" t="s">
        <v>2907</v>
      </c>
      <c r="N646" s="74" t="s">
        <v>879</v>
      </c>
      <c r="O646" s="70" t="s">
        <v>3153</v>
      </c>
      <c r="P646" s="74" t="s">
        <v>3130</v>
      </c>
      <c r="Q646" s="70" t="s">
        <v>2210</v>
      </c>
      <c r="R646" s="75" t="s">
        <v>3143</v>
      </c>
      <c r="S646" s="74" t="s">
        <v>5520</v>
      </c>
      <c r="T646" s="74" t="s">
        <v>5521</v>
      </c>
      <c r="U646" s="86" t="s">
        <v>3150</v>
      </c>
      <c r="V646" s="76" t="s">
        <v>5522</v>
      </c>
      <c r="W646" s="77">
        <v>3</v>
      </c>
    </row>
    <row r="647" spans="1:23" ht="15" customHeight="1">
      <c r="A647" s="71">
        <v>646</v>
      </c>
      <c r="B647" s="72">
        <v>6920</v>
      </c>
      <c r="C647" s="71">
        <v>19698</v>
      </c>
      <c r="D647" s="73">
        <v>19698</v>
      </c>
      <c r="E647" s="74" t="s">
        <v>5523</v>
      </c>
      <c r="F647" s="74" t="s">
        <v>251</v>
      </c>
      <c r="G647" s="74" t="s">
        <v>3128</v>
      </c>
      <c r="H647" s="74" t="s">
        <v>2211</v>
      </c>
      <c r="I647" s="74" t="s">
        <v>918</v>
      </c>
      <c r="J647" s="74" t="s">
        <v>627</v>
      </c>
      <c r="K647" s="74" t="s">
        <v>1128</v>
      </c>
      <c r="L647" s="74" t="s">
        <v>220</v>
      </c>
      <c r="M647" s="75" t="s">
        <v>2907</v>
      </c>
      <c r="N647" s="74" t="s">
        <v>879</v>
      </c>
      <c r="O647" s="70" t="s">
        <v>3153</v>
      </c>
      <c r="P647" s="74" t="s">
        <v>3130</v>
      </c>
      <c r="Q647" s="70" t="s">
        <v>2212</v>
      </c>
      <c r="R647" s="75" t="s">
        <v>3194</v>
      </c>
      <c r="S647" s="74" t="s">
        <v>5524</v>
      </c>
      <c r="T647" s="74" t="s">
        <v>5525</v>
      </c>
      <c r="U647" t="s">
        <v>3134</v>
      </c>
      <c r="V647" s="76"/>
      <c r="W647" s="77">
        <v>2</v>
      </c>
    </row>
    <row r="648" spans="1:23" ht="15" customHeight="1">
      <c r="A648" s="71">
        <v>647</v>
      </c>
      <c r="B648" s="72">
        <v>1474</v>
      </c>
      <c r="C648" s="71">
        <v>5690</v>
      </c>
      <c r="D648" s="73">
        <v>5690</v>
      </c>
      <c r="E648" s="74" t="s">
        <v>5526</v>
      </c>
      <c r="F648" s="74" t="s">
        <v>477</v>
      </c>
      <c r="G648" s="74" t="s">
        <v>3128</v>
      </c>
      <c r="H648" s="74" t="s">
        <v>2213</v>
      </c>
      <c r="I648" s="74" t="s">
        <v>856</v>
      </c>
      <c r="J648" s="74" t="s">
        <v>406</v>
      </c>
      <c r="K648" s="74" t="s">
        <v>1195</v>
      </c>
      <c r="L648" s="74" t="s">
        <v>405</v>
      </c>
      <c r="M648" s="75" t="s">
        <v>2905</v>
      </c>
      <c r="N648" s="74" t="s">
        <v>858</v>
      </c>
      <c r="O648" s="70" t="s">
        <v>3129</v>
      </c>
      <c r="P648" s="74" t="s">
        <v>3130</v>
      </c>
      <c r="Q648" s="70" t="s">
        <v>2214</v>
      </c>
      <c r="R648" s="75" t="s">
        <v>3131</v>
      </c>
      <c r="S648" s="74" t="s">
        <v>5527</v>
      </c>
      <c r="T648" s="74" t="s">
        <v>5528</v>
      </c>
      <c r="U648" t="s">
        <v>3150</v>
      </c>
      <c r="V648" s="76" t="s">
        <v>5529</v>
      </c>
      <c r="W648" s="77">
        <v>5</v>
      </c>
    </row>
    <row r="649" spans="1:23" ht="15" customHeight="1">
      <c r="A649" s="71">
        <v>648</v>
      </c>
      <c r="B649" s="72">
        <v>1660</v>
      </c>
      <c r="C649" s="71">
        <v>8685</v>
      </c>
      <c r="D649" s="73">
        <v>8685</v>
      </c>
      <c r="E649" s="74" t="s">
        <v>5530</v>
      </c>
      <c r="F649" s="74" t="s">
        <v>36</v>
      </c>
      <c r="G649" s="74" t="s">
        <v>3128</v>
      </c>
      <c r="H649" s="74" t="s">
        <v>2215</v>
      </c>
      <c r="I649" s="74" t="s">
        <v>1026</v>
      </c>
      <c r="J649" s="74" t="s">
        <v>13</v>
      </c>
      <c r="K649" s="74" t="s">
        <v>1027</v>
      </c>
      <c r="L649" s="74" t="s">
        <v>12</v>
      </c>
      <c r="M649" s="75" t="s">
        <v>2906</v>
      </c>
      <c r="N649" s="74" t="s">
        <v>864</v>
      </c>
      <c r="O649" s="70" t="s">
        <v>3137</v>
      </c>
      <c r="P649" s="74" t="s">
        <v>865</v>
      </c>
      <c r="Q649" s="70" t="s">
        <v>2216</v>
      </c>
      <c r="R649" s="75" t="s">
        <v>3158</v>
      </c>
      <c r="S649" s="74" t="s">
        <v>5531</v>
      </c>
      <c r="T649" s="74" t="s">
        <v>5532</v>
      </c>
      <c r="U649" t="s">
        <v>3134</v>
      </c>
      <c r="V649" s="76" t="s">
        <v>5533</v>
      </c>
      <c r="W649" s="77">
        <v>4</v>
      </c>
    </row>
    <row r="650" spans="1:23" ht="15" customHeight="1">
      <c r="A650" s="71">
        <v>649</v>
      </c>
      <c r="B650" s="72">
        <v>1390</v>
      </c>
      <c r="C650" s="71">
        <v>5697</v>
      </c>
      <c r="D650" s="73">
        <v>5697</v>
      </c>
      <c r="E650" s="74" t="s">
        <v>5534</v>
      </c>
      <c r="F650" s="74" t="s">
        <v>404</v>
      </c>
      <c r="G650" s="74" t="s">
        <v>3128</v>
      </c>
      <c r="H650" s="74" t="s">
        <v>2217</v>
      </c>
      <c r="I650" s="74" t="s">
        <v>856</v>
      </c>
      <c r="J650" s="74" t="s">
        <v>406</v>
      </c>
      <c r="K650" s="74" t="s">
        <v>857</v>
      </c>
      <c r="L650" s="74" t="s">
        <v>405</v>
      </c>
      <c r="M650" s="75" t="s">
        <v>2905</v>
      </c>
      <c r="N650" s="74" t="s">
        <v>858</v>
      </c>
      <c r="O650" s="70" t="s">
        <v>3129</v>
      </c>
      <c r="P650" s="74" t="s">
        <v>3130</v>
      </c>
      <c r="Q650" s="70" t="s">
        <v>2218</v>
      </c>
      <c r="R650" s="75" t="s">
        <v>3131</v>
      </c>
      <c r="S650" s="74" t="s">
        <v>5535</v>
      </c>
      <c r="T650" s="74" t="s">
        <v>5536</v>
      </c>
      <c r="U650" t="s">
        <v>3134</v>
      </c>
      <c r="V650" s="76" t="s">
        <v>5537</v>
      </c>
      <c r="W650" s="77">
        <v>3</v>
      </c>
    </row>
    <row r="651" spans="1:23" ht="15" customHeight="1">
      <c r="A651" s="71">
        <v>650</v>
      </c>
      <c r="B651" s="72">
        <v>7360</v>
      </c>
      <c r="C651" s="71">
        <v>81736</v>
      </c>
      <c r="D651" s="73">
        <v>81736</v>
      </c>
      <c r="E651" s="74" t="s">
        <v>5538</v>
      </c>
      <c r="F651" s="74" t="s">
        <v>10</v>
      </c>
      <c r="G651" s="74" t="s">
        <v>3128</v>
      </c>
      <c r="H651" s="74" t="s">
        <v>2219</v>
      </c>
      <c r="I651" s="74" t="s">
        <v>982</v>
      </c>
      <c r="J651" s="74" t="s">
        <v>3167</v>
      </c>
      <c r="K651" s="74" t="s">
        <v>4</v>
      </c>
      <c r="L651" s="74" t="s">
        <v>3</v>
      </c>
      <c r="M651" s="75" t="s">
        <v>2906</v>
      </c>
      <c r="N651" s="74" t="s">
        <v>864</v>
      </c>
      <c r="O651" s="70" t="s">
        <v>3137</v>
      </c>
      <c r="P651" s="74" t="s">
        <v>865</v>
      </c>
      <c r="Q651" s="70" t="s">
        <v>2220</v>
      </c>
      <c r="R651" s="75" t="s">
        <v>3138</v>
      </c>
      <c r="S651" s="74" t="s">
        <v>5539</v>
      </c>
      <c r="T651" s="74" t="s">
        <v>5540</v>
      </c>
      <c r="U651" t="s">
        <v>3134</v>
      </c>
      <c r="V651" s="76" t="s">
        <v>5541</v>
      </c>
      <c r="W651" s="77">
        <v>2</v>
      </c>
    </row>
    <row r="652" spans="1:23" ht="15" customHeight="1">
      <c r="A652" s="71">
        <v>651</v>
      </c>
      <c r="B652" s="72">
        <v>5150</v>
      </c>
      <c r="C652" s="71">
        <v>54720</v>
      </c>
      <c r="D652" s="73">
        <v>54720</v>
      </c>
      <c r="E652" s="74" t="s">
        <v>5542</v>
      </c>
      <c r="F652" s="74" t="s">
        <v>277</v>
      </c>
      <c r="G652" s="74" t="s">
        <v>3128</v>
      </c>
      <c r="H652" s="74" t="s">
        <v>2221</v>
      </c>
      <c r="I652" s="74" t="s">
        <v>861</v>
      </c>
      <c r="J652" s="74" t="s">
        <v>3320</v>
      </c>
      <c r="K652" s="74" t="s">
        <v>993</v>
      </c>
      <c r="L652" s="74" t="s">
        <v>863</v>
      </c>
      <c r="M652" s="75" t="s">
        <v>2907</v>
      </c>
      <c r="N652" s="74" t="s">
        <v>879</v>
      </c>
      <c r="O652" s="70" t="s">
        <v>3153</v>
      </c>
      <c r="P652" s="74" t="s">
        <v>3130</v>
      </c>
      <c r="Q652" s="70" t="s">
        <v>2222</v>
      </c>
      <c r="R652" s="75" t="s">
        <v>3138</v>
      </c>
      <c r="S652" s="74" t="s">
        <v>5543</v>
      </c>
      <c r="T652" s="74" t="s">
        <v>5544</v>
      </c>
      <c r="U652" t="s">
        <v>3150</v>
      </c>
      <c r="V652" s="76" t="s">
        <v>5545</v>
      </c>
      <c r="W652" s="77">
        <v>2</v>
      </c>
    </row>
    <row r="653" spans="1:23" ht="15" customHeight="1">
      <c r="A653" s="71">
        <v>652</v>
      </c>
      <c r="B653" s="72">
        <v>3167</v>
      </c>
      <c r="C653" s="71">
        <v>25718</v>
      </c>
      <c r="D653" s="73">
        <v>25718</v>
      </c>
      <c r="E653" s="74" t="s">
        <v>5546</v>
      </c>
      <c r="F653" s="74" t="s">
        <v>105</v>
      </c>
      <c r="G653" s="74" t="s">
        <v>3128</v>
      </c>
      <c r="H653" s="74" t="s">
        <v>2223</v>
      </c>
      <c r="I653" s="74" t="s">
        <v>889</v>
      </c>
      <c r="J653" s="74" t="s">
        <v>3167</v>
      </c>
      <c r="K653" s="74" t="s">
        <v>890</v>
      </c>
      <c r="L653" s="74" t="s">
        <v>3</v>
      </c>
      <c r="M653" s="75" t="s">
        <v>2906</v>
      </c>
      <c r="N653" s="74" t="s">
        <v>864</v>
      </c>
      <c r="O653" s="70" t="s">
        <v>3137</v>
      </c>
      <c r="P653" s="74" t="s">
        <v>865</v>
      </c>
      <c r="Q653" s="70" t="s">
        <v>2224</v>
      </c>
      <c r="R653" s="75" t="s">
        <v>3168</v>
      </c>
      <c r="S653" s="74" t="s">
        <v>5547</v>
      </c>
      <c r="T653" s="74" t="s">
        <v>5548</v>
      </c>
      <c r="U653" t="s">
        <v>3150</v>
      </c>
      <c r="V653" s="76" t="s">
        <v>5549</v>
      </c>
      <c r="W653" s="77">
        <v>4</v>
      </c>
    </row>
    <row r="654" spans="1:23" ht="15" customHeight="1">
      <c r="A654" s="71">
        <v>653</v>
      </c>
      <c r="B654" s="72">
        <v>1575</v>
      </c>
      <c r="C654" s="71">
        <v>15720</v>
      </c>
      <c r="D654" s="73">
        <v>15720</v>
      </c>
      <c r="E654" s="74" t="s">
        <v>5550</v>
      </c>
      <c r="F654" s="74" t="s">
        <v>723</v>
      </c>
      <c r="G654" s="74" t="s">
        <v>3128</v>
      </c>
      <c r="H654" s="74" t="s">
        <v>2225</v>
      </c>
      <c r="I654" s="74" t="s">
        <v>969</v>
      </c>
      <c r="J654" s="74" t="s">
        <v>671</v>
      </c>
      <c r="K654" s="74" t="s">
        <v>1072</v>
      </c>
      <c r="L654" s="74" t="s">
        <v>670</v>
      </c>
      <c r="M654" s="75" t="s">
        <v>2906</v>
      </c>
      <c r="N654" s="74" t="s">
        <v>864</v>
      </c>
      <c r="O654" s="70" t="s">
        <v>3137</v>
      </c>
      <c r="P654" s="74" t="s">
        <v>865</v>
      </c>
      <c r="Q654" s="70" t="s">
        <v>2226</v>
      </c>
      <c r="R654" s="75" t="s">
        <v>3143</v>
      </c>
      <c r="S654" s="74" t="s">
        <v>5551</v>
      </c>
      <c r="T654" s="74" t="s">
        <v>5552</v>
      </c>
      <c r="U654" t="s">
        <v>3150</v>
      </c>
      <c r="V654" s="76" t="s">
        <v>5553</v>
      </c>
      <c r="W654" s="77">
        <v>5</v>
      </c>
    </row>
    <row r="655" spans="1:23" ht="15" customHeight="1">
      <c r="A655" s="71">
        <v>654</v>
      </c>
      <c r="B655" s="72">
        <v>1476</v>
      </c>
      <c r="C655" s="71">
        <v>5736</v>
      </c>
      <c r="D655" s="73">
        <v>5736</v>
      </c>
      <c r="E655" s="74" t="s">
        <v>5554</v>
      </c>
      <c r="F655" s="74" t="s">
        <v>478</v>
      </c>
      <c r="G655" s="74" t="s">
        <v>3128</v>
      </c>
      <c r="H655" s="74" t="s">
        <v>2227</v>
      </c>
      <c r="I655" s="74" t="s">
        <v>856</v>
      </c>
      <c r="J655" s="74" t="s">
        <v>406</v>
      </c>
      <c r="K655" s="74" t="s">
        <v>1195</v>
      </c>
      <c r="L655" s="74" t="s">
        <v>405</v>
      </c>
      <c r="M655" s="75" t="s">
        <v>2905</v>
      </c>
      <c r="N655" s="74" t="s">
        <v>858</v>
      </c>
      <c r="O655" s="70" t="s">
        <v>3129</v>
      </c>
      <c r="P655" s="74" t="s">
        <v>3130</v>
      </c>
      <c r="Q655" s="70" t="s">
        <v>2228</v>
      </c>
      <c r="R655" s="75" t="s">
        <v>3131</v>
      </c>
      <c r="S655" s="74" t="s">
        <v>5555</v>
      </c>
      <c r="T655" s="74" t="s">
        <v>5556</v>
      </c>
      <c r="U655" t="s">
        <v>3150</v>
      </c>
      <c r="V655" s="76" t="s">
        <v>5557</v>
      </c>
      <c r="W655" s="77">
        <v>4</v>
      </c>
    </row>
    <row r="656" spans="1:23" ht="15" customHeight="1">
      <c r="A656" s="71">
        <v>655</v>
      </c>
      <c r="B656" s="72">
        <v>6950</v>
      </c>
      <c r="C656" s="71">
        <v>76736</v>
      </c>
      <c r="D656" s="73">
        <v>76736</v>
      </c>
      <c r="E656" s="74" t="s">
        <v>5558</v>
      </c>
      <c r="F656" s="74" t="s">
        <v>387</v>
      </c>
      <c r="G656" s="74" t="s">
        <v>3128</v>
      </c>
      <c r="H656" s="74" t="s">
        <v>2229</v>
      </c>
      <c r="I656" s="74" t="s">
        <v>910</v>
      </c>
      <c r="J656" s="74" t="s">
        <v>3177</v>
      </c>
      <c r="K656" s="74" t="s">
        <v>911</v>
      </c>
      <c r="L656" s="74" t="s">
        <v>340</v>
      </c>
      <c r="M656" s="75" t="s">
        <v>2907</v>
      </c>
      <c r="N656" s="74" t="s">
        <v>879</v>
      </c>
      <c r="O656" s="70" t="s">
        <v>3153</v>
      </c>
      <c r="P656" s="74" t="s">
        <v>3130</v>
      </c>
      <c r="Q656" s="70" t="s">
        <v>2230</v>
      </c>
      <c r="R656" s="75" t="s">
        <v>3194</v>
      </c>
      <c r="S656" s="74" t="s">
        <v>5559</v>
      </c>
      <c r="T656" s="74" t="s">
        <v>5560</v>
      </c>
      <c r="U656" t="s">
        <v>3134</v>
      </c>
      <c r="V656" s="76" t="s">
        <v>5561</v>
      </c>
      <c r="W656" s="77">
        <v>3</v>
      </c>
    </row>
    <row r="657" spans="1:23" ht="15" customHeight="1">
      <c r="A657" s="71">
        <v>656</v>
      </c>
      <c r="B657" s="72">
        <v>7901</v>
      </c>
      <c r="C657" s="71">
        <v>86749</v>
      </c>
      <c r="D657" s="73">
        <v>86749</v>
      </c>
      <c r="E657" s="74" t="s">
        <v>5562</v>
      </c>
      <c r="F657" s="74" t="s">
        <v>521</v>
      </c>
      <c r="G657" s="74" t="s">
        <v>3128</v>
      </c>
      <c r="H657" s="74" t="s">
        <v>2231</v>
      </c>
      <c r="I657" s="74" t="s">
        <v>1628</v>
      </c>
      <c r="J657" s="74" t="s">
        <v>551</v>
      </c>
      <c r="K657" s="74" t="s">
        <v>1629</v>
      </c>
      <c r="L657" s="74" t="s">
        <v>282</v>
      </c>
      <c r="M657" s="75" t="s">
        <v>2906</v>
      </c>
      <c r="N657" s="74" t="s">
        <v>864</v>
      </c>
      <c r="O657" s="70" t="s">
        <v>3137</v>
      </c>
      <c r="P657" s="74" t="s">
        <v>865</v>
      </c>
      <c r="Q657" s="70" t="s">
        <v>2232</v>
      </c>
      <c r="R657" s="75" t="s">
        <v>3143</v>
      </c>
      <c r="S657" s="74" t="s">
        <v>5563</v>
      </c>
      <c r="T657" s="74" t="s">
        <v>5564</v>
      </c>
      <c r="U657" t="s">
        <v>3134</v>
      </c>
      <c r="V657" s="76" t="s">
        <v>5565</v>
      </c>
      <c r="W657" s="77">
        <v>2</v>
      </c>
    </row>
    <row r="658" spans="1:23" ht="15" customHeight="1">
      <c r="A658" s="71">
        <v>657</v>
      </c>
      <c r="B658" s="72">
        <v>5164</v>
      </c>
      <c r="C658" s="71">
        <v>54743</v>
      </c>
      <c r="D658" s="73">
        <v>54743</v>
      </c>
      <c r="E658" s="74" t="s">
        <v>5566</v>
      </c>
      <c r="F658" s="74" t="s">
        <v>278</v>
      </c>
      <c r="G658" s="74" t="s">
        <v>3128</v>
      </c>
      <c r="H658" s="74" t="s">
        <v>2233</v>
      </c>
      <c r="I658" s="74" t="s">
        <v>861</v>
      </c>
      <c r="J658" s="74" t="s">
        <v>3320</v>
      </c>
      <c r="K658" s="74" t="s">
        <v>1141</v>
      </c>
      <c r="L658" s="74" t="s">
        <v>863</v>
      </c>
      <c r="M658" s="75" t="s">
        <v>2906</v>
      </c>
      <c r="N658" s="74" t="s">
        <v>864</v>
      </c>
      <c r="O658" s="70" t="s">
        <v>3137</v>
      </c>
      <c r="P658" s="74" t="s">
        <v>865</v>
      </c>
      <c r="Q658" s="70" t="s">
        <v>2234</v>
      </c>
      <c r="R658" s="75" t="s">
        <v>3138</v>
      </c>
      <c r="S658" s="74" t="s">
        <v>5567</v>
      </c>
      <c r="T658" s="74" t="s">
        <v>5568</v>
      </c>
      <c r="U658" t="s">
        <v>3150</v>
      </c>
      <c r="V658" s="76"/>
      <c r="W658" s="77">
        <v>4</v>
      </c>
    </row>
    <row r="659" spans="1:23" ht="15" customHeight="1">
      <c r="A659" s="71">
        <v>658</v>
      </c>
      <c r="B659" s="72">
        <v>3163</v>
      </c>
      <c r="C659" s="71">
        <v>25743</v>
      </c>
      <c r="D659" s="73">
        <v>25743</v>
      </c>
      <c r="E659" s="74" t="s">
        <v>5569</v>
      </c>
      <c r="F659" s="74" t="s">
        <v>106</v>
      </c>
      <c r="G659" s="74" t="s">
        <v>3128</v>
      </c>
      <c r="H659" s="74" t="s">
        <v>2235</v>
      </c>
      <c r="I659" s="74" t="s">
        <v>889</v>
      </c>
      <c r="J659" s="74" t="s">
        <v>3167</v>
      </c>
      <c r="K659" s="74" t="s">
        <v>990</v>
      </c>
      <c r="L659" s="74" t="s">
        <v>3</v>
      </c>
      <c r="M659" s="75" t="s">
        <v>2909</v>
      </c>
      <c r="N659" s="74" t="s">
        <v>864</v>
      </c>
      <c r="O659" s="70" t="s">
        <v>3248</v>
      </c>
      <c r="P659" s="74" t="s">
        <v>865</v>
      </c>
      <c r="Q659" s="70" t="s">
        <v>2236</v>
      </c>
      <c r="R659" s="75" t="s">
        <v>3168</v>
      </c>
      <c r="S659" s="74" t="s">
        <v>5570</v>
      </c>
      <c r="T659" s="74" t="s">
        <v>5571</v>
      </c>
      <c r="U659" t="s">
        <v>3150</v>
      </c>
      <c r="V659" s="76" t="s">
        <v>5572</v>
      </c>
      <c r="W659" s="77">
        <v>2</v>
      </c>
    </row>
    <row r="660" spans="1:23" ht="15" customHeight="1">
      <c r="A660" s="71">
        <v>659</v>
      </c>
      <c r="B660" s="72">
        <v>6916</v>
      </c>
      <c r="C660" s="71">
        <v>19743</v>
      </c>
      <c r="D660" s="73">
        <v>19743</v>
      </c>
      <c r="E660" s="74" t="s">
        <v>5573</v>
      </c>
      <c r="F660" s="74" t="s">
        <v>639</v>
      </c>
      <c r="G660" s="74" t="s">
        <v>3128</v>
      </c>
      <c r="H660" s="74" t="s">
        <v>2237</v>
      </c>
      <c r="I660" s="74" t="s">
        <v>918</v>
      </c>
      <c r="J660" s="74" t="s">
        <v>627</v>
      </c>
      <c r="K660" s="74" t="s">
        <v>1128</v>
      </c>
      <c r="L660" s="74" t="s">
        <v>220</v>
      </c>
      <c r="M660" s="75" t="s">
        <v>2905</v>
      </c>
      <c r="N660" s="74" t="s">
        <v>858</v>
      </c>
      <c r="O660" s="70" t="s">
        <v>3129</v>
      </c>
      <c r="P660" s="74" t="s">
        <v>3130</v>
      </c>
      <c r="Q660" s="70" t="s">
        <v>2238</v>
      </c>
      <c r="R660" s="75" t="s">
        <v>3194</v>
      </c>
      <c r="S660" s="74" t="s">
        <v>5574</v>
      </c>
      <c r="T660" s="74" t="s">
        <v>5575</v>
      </c>
      <c r="U660" t="s">
        <v>3150</v>
      </c>
      <c r="V660" s="76"/>
      <c r="W660" s="77">
        <v>4</v>
      </c>
    </row>
    <row r="661" spans="1:23" ht="15" customHeight="1">
      <c r="A661" s="71">
        <v>660</v>
      </c>
      <c r="B661" s="72">
        <v>6072</v>
      </c>
      <c r="C661" s="71">
        <v>68745</v>
      </c>
      <c r="D661" s="73">
        <v>68745</v>
      </c>
      <c r="E661" s="74" t="s">
        <v>5576</v>
      </c>
      <c r="F661" s="74" t="s">
        <v>182</v>
      </c>
      <c r="G661" s="74" t="s">
        <v>3128</v>
      </c>
      <c r="H661" s="74" t="s">
        <v>2239</v>
      </c>
      <c r="I661" s="74" t="s">
        <v>979</v>
      </c>
      <c r="J661" s="74" t="s">
        <v>137</v>
      </c>
      <c r="K661" s="74" t="s">
        <v>980</v>
      </c>
      <c r="L661" s="74" t="s">
        <v>863</v>
      </c>
      <c r="M661" s="75" t="s">
        <v>2906</v>
      </c>
      <c r="N661" s="74" t="s">
        <v>864</v>
      </c>
      <c r="O661" s="70" t="s">
        <v>3137</v>
      </c>
      <c r="P661" s="74" t="s">
        <v>865</v>
      </c>
      <c r="Q661" s="70" t="s">
        <v>2240</v>
      </c>
      <c r="R661" s="75" t="s">
        <v>3138</v>
      </c>
      <c r="S661" s="74" t="s">
        <v>5577</v>
      </c>
      <c r="T661" s="74" t="s">
        <v>5578</v>
      </c>
      <c r="U661" t="s">
        <v>3150</v>
      </c>
      <c r="V661" s="76" t="s">
        <v>5579</v>
      </c>
      <c r="W661" s="77">
        <v>4</v>
      </c>
    </row>
    <row r="662" spans="1:23" ht="15" customHeight="1">
      <c r="A662" s="71">
        <v>661</v>
      </c>
      <c r="B662" s="72">
        <v>3165</v>
      </c>
      <c r="C662" s="71">
        <v>25745</v>
      </c>
      <c r="D662" s="73">
        <v>25745</v>
      </c>
      <c r="E662" s="74" t="s">
        <v>5580</v>
      </c>
      <c r="F662" s="74" t="s">
        <v>107</v>
      </c>
      <c r="G662" s="74" t="s">
        <v>3128</v>
      </c>
      <c r="H662" s="74" t="s">
        <v>2241</v>
      </c>
      <c r="I662" s="74" t="s">
        <v>889</v>
      </c>
      <c r="J662" s="74" t="s">
        <v>3167</v>
      </c>
      <c r="K662" s="74" t="s">
        <v>1206</v>
      </c>
      <c r="L662" s="74" t="s">
        <v>3</v>
      </c>
      <c r="M662" s="75" t="s">
        <v>2909</v>
      </c>
      <c r="N662" s="74" t="s">
        <v>864</v>
      </c>
      <c r="O662" s="70" t="s">
        <v>3248</v>
      </c>
      <c r="P662" s="74" t="s">
        <v>865</v>
      </c>
      <c r="Q662" s="70" t="s">
        <v>2242</v>
      </c>
      <c r="R662" s="75" t="s">
        <v>3168</v>
      </c>
      <c r="S662" s="74" t="s">
        <v>5581</v>
      </c>
      <c r="T662" s="74" t="s">
        <v>5582</v>
      </c>
      <c r="U662" t="s">
        <v>3134</v>
      </c>
      <c r="V662" s="76" t="s">
        <v>5583</v>
      </c>
      <c r="W662" s="77">
        <v>4</v>
      </c>
    </row>
    <row r="663" spans="1:23" ht="15" customHeight="1">
      <c r="A663" s="71">
        <v>662</v>
      </c>
      <c r="B663" s="72">
        <v>1265</v>
      </c>
      <c r="C663" s="71">
        <v>13744</v>
      </c>
      <c r="D663" s="73">
        <v>13744</v>
      </c>
      <c r="E663" s="74" t="s">
        <v>5584</v>
      </c>
      <c r="F663" s="74" t="s">
        <v>183</v>
      </c>
      <c r="G663" s="74" t="s">
        <v>3128</v>
      </c>
      <c r="H663" s="74" t="s">
        <v>2243</v>
      </c>
      <c r="I663" s="74" t="s">
        <v>882</v>
      </c>
      <c r="J663" s="74" t="s">
        <v>137</v>
      </c>
      <c r="K663" s="74" t="s">
        <v>1043</v>
      </c>
      <c r="L663" s="74" t="s">
        <v>863</v>
      </c>
      <c r="M663" s="75" t="s">
        <v>2906</v>
      </c>
      <c r="N663" s="74" t="s">
        <v>864</v>
      </c>
      <c r="O663" s="70" t="s">
        <v>3137</v>
      </c>
      <c r="P663" s="74" t="s">
        <v>865</v>
      </c>
      <c r="Q663" s="70" t="s">
        <v>2244</v>
      </c>
      <c r="R663" s="75" t="s">
        <v>3158</v>
      </c>
      <c r="S663" s="74" t="s">
        <v>5585</v>
      </c>
      <c r="T663" s="74" t="s">
        <v>5586</v>
      </c>
      <c r="U663" t="s">
        <v>3150</v>
      </c>
      <c r="V663" s="76" t="s">
        <v>5587</v>
      </c>
      <c r="W663" s="77">
        <v>4</v>
      </c>
    </row>
    <row r="664" spans="1:23" ht="15" customHeight="1">
      <c r="A664" s="71">
        <v>663</v>
      </c>
      <c r="B664" s="72">
        <v>6370</v>
      </c>
      <c r="C664" s="71">
        <v>70742</v>
      </c>
      <c r="D664" s="73">
        <v>70742</v>
      </c>
      <c r="E664" s="74" t="s">
        <v>5588</v>
      </c>
      <c r="F664" s="74" t="s">
        <v>661</v>
      </c>
      <c r="G664" s="74" t="s">
        <v>3128</v>
      </c>
      <c r="H664" s="74" t="s">
        <v>2245</v>
      </c>
      <c r="I664" s="74" t="s">
        <v>1125</v>
      </c>
      <c r="J664" s="74" t="s">
        <v>644</v>
      </c>
      <c r="K664" s="74" t="s">
        <v>643</v>
      </c>
      <c r="L664" s="74" t="s">
        <v>12</v>
      </c>
      <c r="M664" s="75" t="s">
        <v>2906</v>
      </c>
      <c r="N664" s="74" t="s">
        <v>864</v>
      </c>
      <c r="O664" s="70" t="s">
        <v>3137</v>
      </c>
      <c r="P664" s="74" t="s">
        <v>865</v>
      </c>
      <c r="Q664" s="70" t="s">
        <v>2246</v>
      </c>
      <c r="R664" s="75" t="s">
        <v>3158</v>
      </c>
      <c r="S664" s="74" t="s">
        <v>5589</v>
      </c>
      <c r="T664" s="74" t="s">
        <v>5590</v>
      </c>
      <c r="U664" t="s">
        <v>3134</v>
      </c>
      <c r="V664" s="76" t="s">
        <v>5591</v>
      </c>
      <c r="W664" s="77">
        <v>4</v>
      </c>
    </row>
    <row r="665" spans="1:23" ht="15" customHeight="1">
      <c r="A665" s="71">
        <v>664</v>
      </c>
      <c r="B665" s="72">
        <v>6303</v>
      </c>
      <c r="C665" s="71">
        <v>70001</v>
      </c>
      <c r="D665" s="73">
        <v>70001</v>
      </c>
      <c r="E665" s="74" t="s">
        <v>3729</v>
      </c>
      <c r="F665" s="74" t="s">
        <v>644</v>
      </c>
      <c r="G665" s="74" t="s">
        <v>3128</v>
      </c>
      <c r="H665" s="74" t="s">
        <v>1236</v>
      </c>
      <c r="I665" s="74" t="s">
        <v>1125</v>
      </c>
      <c r="J665" s="74" t="s">
        <v>644</v>
      </c>
      <c r="K665" s="74" t="s">
        <v>643</v>
      </c>
      <c r="L665" s="74" t="s">
        <v>12</v>
      </c>
      <c r="M665" s="75" t="s">
        <v>2906</v>
      </c>
      <c r="N665" s="74" t="s">
        <v>864</v>
      </c>
      <c r="O665" s="70" t="s">
        <v>3137</v>
      </c>
      <c r="P665" s="74" t="s">
        <v>865</v>
      </c>
      <c r="Q665" s="70" t="s">
        <v>2247</v>
      </c>
      <c r="R665" s="75" t="s">
        <v>3158</v>
      </c>
      <c r="S665" s="74" t="s">
        <v>5592</v>
      </c>
      <c r="T665" s="74" t="s">
        <v>5593</v>
      </c>
      <c r="U665" t="s">
        <v>3134</v>
      </c>
      <c r="V665" s="76" t="s">
        <v>3732</v>
      </c>
      <c r="W665" s="77">
        <v>2</v>
      </c>
    </row>
    <row r="666" spans="1:23" ht="15" customHeight="1">
      <c r="A666" s="71">
        <v>665</v>
      </c>
      <c r="B666" s="72">
        <v>1576</v>
      </c>
      <c r="C666" s="71">
        <v>15753</v>
      </c>
      <c r="D666" s="73">
        <v>15753</v>
      </c>
      <c r="E666" s="74" t="s">
        <v>5594</v>
      </c>
      <c r="F666" s="74" t="s">
        <v>724</v>
      </c>
      <c r="G666" s="74" t="s">
        <v>3128</v>
      </c>
      <c r="H666" s="74" t="s">
        <v>2248</v>
      </c>
      <c r="I666" s="74" t="s">
        <v>969</v>
      </c>
      <c r="J666" s="74" t="s">
        <v>671</v>
      </c>
      <c r="K666" s="74" t="s">
        <v>1072</v>
      </c>
      <c r="L666" s="74" t="s">
        <v>670</v>
      </c>
      <c r="M666" s="75" t="s">
        <v>2907</v>
      </c>
      <c r="N666" s="74" t="s">
        <v>879</v>
      </c>
      <c r="O666" s="70" t="s">
        <v>3153</v>
      </c>
      <c r="P666" s="74" t="s">
        <v>3130</v>
      </c>
      <c r="Q666" s="70" t="s">
        <v>2249</v>
      </c>
      <c r="R666" s="75" t="s">
        <v>3143</v>
      </c>
      <c r="S666" s="74" t="s">
        <v>5595</v>
      </c>
      <c r="T666" s="74" t="s">
        <v>5596</v>
      </c>
      <c r="U666" t="s">
        <v>3134</v>
      </c>
      <c r="V666" s="76" t="s">
        <v>5597</v>
      </c>
      <c r="W666" s="77">
        <v>4</v>
      </c>
    </row>
    <row r="667" spans="1:23" ht="15" customHeight="1">
      <c r="A667" s="71">
        <v>666</v>
      </c>
      <c r="B667" s="72">
        <v>1578</v>
      </c>
      <c r="C667" s="71">
        <v>15757</v>
      </c>
      <c r="D667" s="73">
        <v>15757</v>
      </c>
      <c r="E667" s="74" t="s">
        <v>5598</v>
      </c>
      <c r="F667" s="74" t="s">
        <v>725</v>
      </c>
      <c r="G667" s="74" t="s">
        <v>3128</v>
      </c>
      <c r="H667" s="74" t="s">
        <v>2250</v>
      </c>
      <c r="I667" s="74" t="s">
        <v>969</v>
      </c>
      <c r="J667" s="74" t="s">
        <v>671</v>
      </c>
      <c r="K667" s="74" t="s">
        <v>970</v>
      </c>
      <c r="L667" s="74" t="s">
        <v>670</v>
      </c>
      <c r="M667" s="75" t="s">
        <v>2907</v>
      </c>
      <c r="N667" s="74" t="s">
        <v>879</v>
      </c>
      <c r="O667" s="70" t="s">
        <v>3153</v>
      </c>
      <c r="P667" s="74" t="s">
        <v>3130</v>
      </c>
      <c r="Q667" s="70" t="s">
        <v>2251</v>
      </c>
      <c r="R667" s="75" t="s">
        <v>3143</v>
      </c>
      <c r="S667" s="74" t="s">
        <v>5599</v>
      </c>
      <c r="T667" s="74" t="s">
        <v>5600</v>
      </c>
      <c r="U667" t="s">
        <v>3134</v>
      </c>
      <c r="V667" s="76" t="s">
        <v>5601</v>
      </c>
      <c r="W667" s="77">
        <v>4</v>
      </c>
    </row>
    <row r="668" spans="1:23" ht="15" customHeight="1">
      <c r="A668" s="71">
        <v>667</v>
      </c>
      <c r="B668" s="72">
        <v>6044</v>
      </c>
      <c r="C668" s="71">
        <v>68755</v>
      </c>
      <c r="D668" s="73">
        <v>68755</v>
      </c>
      <c r="E668" s="74" t="s">
        <v>5602</v>
      </c>
      <c r="F668" s="74" t="s">
        <v>184</v>
      </c>
      <c r="G668" s="74" t="s">
        <v>3128</v>
      </c>
      <c r="H668" s="74" t="s">
        <v>2252</v>
      </c>
      <c r="I668" s="74" t="s">
        <v>979</v>
      </c>
      <c r="J668" s="74" t="s">
        <v>137</v>
      </c>
      <c r="K668" s="74" t="s">
        <v>980</v>
      </c>
      <c r="L668" s="74" t="s">
        <v>863</v>
      </c>
      <c r="M668" s="75" t="s">
        <v>2906</v>
      </c>
      <c r="N668" s="74" t="s">
        <v>864</v>
      </c>
      <c r="O668" s="70" t="s">
        <v>3137</v>
      </c>
      <c r="P668" s="74" t="s">
        <v>865</v>
      </c>
      <c r="Q668" s="70" t="s">
        <v>2253</v>
      </c>
      <c r="R668" s="75" t="s">
        <v>3138</v>
      </c>
      <c r="S668" s="74" t="s">
        <v>5603</v>
      </c>
      <c r="T668" s="74" t="s">
        <v>5604</v>
      </c>
      <c r="U668" t="s">
        <v>3134</v>
      </c>
      <c r="V668" s="76" t="s">
        <v>5605</v>
      </c>
      <c r="W668" s="77">
        <v>1</v>
      </c>
    </row>
    <row r="669" spans="1:23" ht="15" customHeight="1">
      <c r="A669" s="71">
        <v>668</v>
      </c>
      <c r="B669" s="72">
        <v>1577</v>
      </c>
      <c r="C669" s="71">
        <v>15755</v>
      </c>
      <c r="D669" s="73">
        <v>15755</v>
      </c>
      <c r="E669" s="74" t="s">
        <v>5606</v>
      </c>
      <c r="F669" s="74" t="s">
        <v>726</v>
      </c>
      <c r="G669" s="74" t="s">
        <v>3128</v>
      </c>
      <c r="H669" s="74" t="s">
        <v>2254</v>
      </c>
      <c r="I669" s="74" t="s">
        <v>969</v>
      </c>
      <c r="J669" s="74" t="s">
        <v>671</v>
      </c>
      <c r="K669" s="74" t="s">
        <v>970</v>
      </c>
      <c r="L669" s="74" t="s">
        <v>670</v>
      </c>
      <c r="M669" s="75" t="s">
        <v>2907</v>
      </c>
      <c r="N669" s="74" t="s">
        <v>879</v>
      </c>
      <c r="O669" s="70" t="s">
        <v>3153</v>
      </c>
      <c r="P669" s="74" t="s">
        <v>3130</v>
      </c>
      <c r="Q669" s="70" t="s">
        <v>2255</v>
      </c>
      <c r="R669" s="75" t="s">
        <v>3143</v>
      </c>
      <c r="S669" s="74" t="s">
        <v>5607</v>
      </c>
      <c r="T669" s="74" t="s">
        <v>5608</v>
      </c>
      <c r="U669" t="s">
        <v>3150</v>
      </c>
      <c r="V669" s="76" t="s">
        <v>5609</v>
      </c>
      <c r="W669" s="77">
        <v>4</v>
      </c>
    </row>
    <row r="670" spans="1:23" ht="15" customHeight="1">
      <c r="A670" s="71">
        <v>669</v>
      </c>
      <c r="B670" s="72">
        <v>1516</v>
      </c>
      <c r="C670" s="71">
        <v>15759</v>
      </c>
      <c r="D670" s="73">
        <v>15759</v>
      </c>
      <c r="E670" s="74" t="s">
        <v>5610</v>
      </c>
      <c r="F670" s="74" t="s">
        <v>727</v>
      </c>
      <c r="G670" s="74" t="s">
        <v>3128</v>
      </c>
      <c r="H670" s="74" t="s">
        <v>2256</v>
      </c>
      <c r="I670" s="74" t="s">
        <v>969</v>
      </c>
      <c r="J670" s="74" t="s">
        <v>671</v>
      </c>
      <c r="K670" s="74" t="s">
        <v>970</v>
      </c>
      <c r="L670" s="74" t="s">
        <v>670</v>
      </c>
      <c r="M670" s="75" t="s">
        <v>2906</v>
      </c>
      <c r="N670" s="74" t="s">
        <v>864</v>
      </c>
      <c r="O670" s="70" t="s">
        <v>3137</v>
      </c>
      <c r="P670" s="74" t="s">
        <v>865</v>
      </c>
      <c r="Q670" s="70" t="s">
        <v>2257</v>
      </c>
      <c r="R670" s="75" t="s">
        <v>3143</v>
      </c>
      <c r="S670" s="74" t="s">
        <v>5611</v>
      </c>
      <c r="T670" s="74" t="s">
        <v>5612</v>
      </c>
      <c r="U670" t="s">
        <v>3134</v>
      </c>
      <c r="V670" s="76" t="s">
        <v>5613</v>
      </c>
      <c r="W670" s="77">
        <v>1</v>
      </c>
    </row>
    <row r="671" spans="1:23" ht="15" customHeight="1">
      <c r="A671" s="71">
        <v>670</v>
      </c>
      <c r="B671" s="72">
        <v>7567</v>
      </c>
      <c r="C671" s="71">
        <v>18756</v>
      </c>
      <c r="D671" s="73">
        <v>18756</v>
      </c>
      <c r="E671" s="74" t="s">
        <v>5614</v>
      </c>
      <c r="F671" s="74" t="s">
        <v>294</v>
      </c>
      <c r="G671" s="74" t="s">
        <v>3128</v>
      </c>
      <c r="H671" s="74" t="s">
        <v>2258</v>
      </c>
      <c r="I671" s="74" t="s">
        <v>906</v>
      </c>
      <c r="J671" s="74" t="s">
        <v>551</v>
      </c>
      <c r="K671" s="74" t="s">
        <v>907</v>
      </c>
      <c r="L671" s="74" t="s">
        <v>282</v>
      </c>
      <c r="M671" s="75" t="s">
        <v>2906</v>
      </c>
      <c r="N671" s="74" t="s">
        <v>864</v>
      </c>
      <c r="O671" s="70" t="s">
        <v>3137</v>
      </c>
      <c r="P671" s="74" t="s">
        <v>865</v>
      </c>
      <c r="Q671" s="70" t="s">
        <v>2259</v>
      </c>
      <c r="R671" s="75" t="s">
        <v>3143</v>
      </c>
      <c r="S671" s="74" t="s">
        <v>5615</v>
      </c>
      <c r="T671" s="74" t="s">
        <v>5616</v>
      </c>
      <c r="U671" t="s">
        <v>3150</v>
      </c>
      <c r="V671" s="76"/>
      <c r="W671" s="77">
        <v>4</v>
      </c>
    </row>
    <row r="672" spans="1:23" ht="15" customHeight="1">
      <c r="A672" s="71">
        <v>671</v>
      </c>
      <c r="B672" s="72">
        <v>1204</v>
      </c>
      <c r="C672" s="71">
        <v>8758</v>
      </c>
      <c r="D672" s="73">
        <v>8758</v>
      </c>
      <c r="E672" s="74" t="s">
        <v>5617</v>
      </c>
      <c r="F672" s="74" t="s">
        <v>41</v>
      </c>
      <c r="G672" s="74" t="s">
        <v>3128</v>
      </c>
      <c r="H672" s="74" t="s">
        <v>2260</v>
      </c>
      <c r="I672" s="74" t="s">
        <v>1026</v>
      </c>
      <c r="J672" s="74" t="s">
        <v>13</v>
      </c>
      <c r="K672" s="74" t="s">
        <v>1027</v>
      </c>
      <c r="L672" s="74" t="s">
        <v>12</v>
      </c>
      <c r="M672" s="75" t="s">
        <v>2906</v>
      </c>
      <c r="N672" s="74" t="s">
        <v>864</v>
      </c>
      <c r="O672" s="70" t="s">
        <v>3137</v>
      </c>
      <c r="P672" s="74" t="s">
        <v>865</v>
      </c>
      <c r="Q672" s="70" t="s">
        <v>2261</v>
      </c>
      <c r="R672" s="75" t="s">
        <v>3158</v>
      </c>
      <c r="S672" s="74" t="s">
        <v>3730</v>
      </c>
      <c r="T672" s="74" t="s">
        <v>5618</v>
      </c>
      <c r="U672" t="s">
        <v>3134</v>
      </c>
      <c r="V672" s="76"/>
      <c r="W672" s="77" t="s">
        <v>2913</v>
      </c>
    </row>
    <row r="673" spans="1:23" ht="15" customHeight="1">
      <c r="A673" s="71">
        <v>672</v>
      </c>
      <c r="B673" s="72">
        <v>3904</v>
      </c>
      <c r="C673" s="71">
        <v>18785</v>
      </c>
      <c r="D673" s="73">
        <v>18785</v>
      </c>
      <c r="E673" s="74" t="s">
        <v>5619</v>
      </c>
      <c r="F673" s="74" t="s">
        <v>295</v>
      </c>
      <c r="G673" s="74" t="s">
        <v>3128</v>
      </c>
      <c r="H673" s="74" t="s">
        <v>2262</v>
      </c>
      <c r="I673" s="74" t="s">
        <v>906</v>
      </c>
      <c r="J673" s="74" t="s">
        <v>551</v>
      </c>
      <c r="K673" s="74" t="s">
        <v>907</v>
      </c>
      <c r="L673" s="74" t="s">
        <v>282</v>
      </c>
      <c r="M673" s="75" t="s">
        <v>2906</v>
      </c>
      <c r="N673" s="74" t="s">
        <v>864</v>
      </c>
      <c r="O673" s="70" t="s">
        <v>3137</v>
      </c>
      <c r="P673" s="74" t="s">
        <v>865</v>
      </c>
      <c r="Q673" s="70" t="s">
        <v>2263</v>
      </c>
      <c r="R673" s="75" t="s">
        <v>3143</v>
      </c>
      <c r="S673" s="74" t="s">
        <v>3725</v>
      </c>
      <c r="T673" s="74" t="s">
        <v>5620</v>
      </c>
      <c r="U673" t="s">
        <v>3150</v>
      </c>
      <c r="V673" s="76"/>
      <c r="W673" s="77">
        <v>5</v>
      </c>
    </row>
    <row r="674" spans="1:23" ht="15" customHeight="1">
      <c r="A674" s="71">
        <v>673</v>
      </c>
      <c r="B674" s="72">
        <v>1579</v>
      </c>
      <c r="C674" s="71">
        <v>15761</v>
      </c>
      <c r="D674" s="73">
        <v>15761</v>
      </c>
      <c r="E674" s="74" t="s">
        <v>5621</v>
      </c>
      <c r="F674" s="74" t="s">
        <v>728</v>
      </c>
      <c r="G674" s="74" t="s">
        <v>3128</v>
      </c>
      <c r="H674" s="74" t="s">
        <v>2264</v>
      </c>
      <c r="I674" s="74" t="s">
        <v>969</v>
      </c>
      <c r="J674" s="74" t="s">
        <v>671</v>
      </c>
      <c r="K674" s="74" t="s">
        <v>1176</v>
      </c>
      <c r="L674" s="74" t="s">
        <v>670</v>
      </c>
      <c r="M674" s="75" t="s">
        <v>2906</v>
      </c>
      <c r="N674" s="74" t="s">
        <v>864</v>
      </c>
      <c r="O674" s="70" t="s">
        <v>3137</v>
      </c>
      <c r="P674" s="74" t="s">
        <v>865</v>
      </c>
      <c r="Q674" s="70" t="s">
        <v>2265</v>
      </c>
      <c r="R674" s="75" t="s">
        <v>3143</v>
      </c>
      <c r="S674" s="74" t="s">
        <v>5622</v>
      </c>
      <c r="T674" s="74" t="s">
        <v>5623</v>
      </c>
      <c r="U674" t="s">
        <v>3150</v>
      </c>
      <c r="V674" s="76" t="s">
        <v>5624</v>
      </c>
      <c r="W674" s="77">
        <v>5</v>
      </c>
    </row>
    <row r="675" spans="1:23" ht="15" customHeight="1">
      <c r="A675" s="71">
        <v>674</v>
      </c>
      <c r="B675" s="72">
        <v>1346</v>
      </c>
      <c r="C675" s="71">
        <v>5756</v>
      </c>
      <c r="D675" s="73">
        <v>5756</v>
      </c>
      <c r="E675" s="74" t="s">
        <v>5625</v>
      </c>
      <c r="F675" s="74" t="s">
        <v>479</v>
      </c>
      <c r="G675" s="74" t="s">
        <v>3128</v>
      </c>
      <c r="H675" s="74" t="s">
        <v>2266</v>
      </c>
      <c r="I675" s="74" t="s">
        <v>856</v>
      </c>
      <c r="J675" s="74" t="s">
        <v>406</v>
      </c>
      <c r="K675" s="74" t="s">
        <v>857</v>
      </c>
      <c r="L675" s="74" t="s">
        <v>405</v>
      </c>
      <c r="M675" s="75" t="s">
        <v>2905</v>
      </c>
      <c r="N675" s="74" t="s">
        <v>858</v>
      </c>
      <c r="O675" s="70" t="s">
        <v>3129</v>
      </c>
      <c r="P675" s="74" t="s">
        <v>3130</v>
      </c>
      <c r="Q675" s="70" t="s">
        <v>2267</v>
      </c>
      <c r="R675" s="75" t="s">
        <v>3131</v>
      </c>
      <c r="S675" s="74" t="s">
        <v>5626</v>
      </c>
      <c r="T675" s="74" t="s">
        <v>5627</v>
      </c>
      <c r="U675" t="s">
        <v>3134</v>
      </c>
      <c r="V675" s="76" t="s">
        <v>5628</v>
      </c>
      <c r="W675" s="77">
        <v>2</v>
      </c>
    </row>
    <row r="676" spans="1:23" ht="15" customHeight="1">
      <c r="A676" s="71">
        <v>675</v>
      </c>
      <c r="B676" s="72">
        <v>1397</v>
      </c>
      <c r="C676" s="71">
        <v>5761</v>
      </c>
      <c r="D676" s="73">
        <v>5761</v>
      </c>
      <c r="E676" s="74" t="s">
        <v>5629</v>
      </c>
      <c r="F676" s="74" t="s">
        <v>480</v>
      </c>
      <c r="G676" s="74" t="s">
        <v>3128</v>
      </c>
      <c r="H676" s="74" t="s">
        <v>2268</v>
      </c>
      <c r="I676" s="74" t="s">
        <v>856</v>
      </c>
      <c r="J676" s="74" t="s">
        <v>406</v>
      </c>
      <c r="K676" s="74" t="s">
        <v>958</v>
      </c>
      <c r="L676" s="74" t="s">
        <v>405</v>
      </c>
      <c r="M676" s="75" t="s">
        <v>2905</v>
      </c>
      <c r="N676" s="74" t="s">
        <v>858</v>
      </c>
      <c r="O676" s="70" t="s">
        <v>3129</v>
      </c>
      <c r="P676" s="74" t="s">
        <v>3130</v>
      </c>
      <c r="Q676" s="70" t="s">
        <v>2269</v>
      </c>
      <c r="R676" s="75" t="s">
        <v>3131</v>
      </c>
      <c r="S676" s="74" t="s">
        <v>5630</v>
      </c>
      <c r="T676" s="74" t="s">
        <v>5631</v>
      </c>
      <c r="U676" t="s">
        <v>3150</v>
      </c>
      <c r="V676" s="76" t="s">
        <v>5632</v>
      </c>
      <c r="W676" s="77">
        <v>4</v>
      </c>
    </row>
    <row r="677" spans="1:23" ht="15" customHeight="1">
      <c r="A677" s="71">
        <v>676</v>
      </c>
      <c r="B677" s="72">
        <v>960</v>
      </c>
      <c r="C677" s="71">
        <v>25758</v>
      </c>
      <c r="D677" s="73">
        <v>25758</v>
      </c>
      <c r="E677" s="74" t="s">
        <v>5633</v>
      </c>
      <c r="F677" s="74" t="s">
        <v>108</v>
      </c>
      <c r="G677" s="74" t="s">
        <v>3128</v>
      </c>
      <c r="H677" s="74" t="s">
        <v>2270</v>
      </c>
      <c r="I677" s="74" t="s">
        <v>889</v>
      </c>
      <c r="J677" s="74" t="s">
        <v>3167</v>
      </c>
      <c r="K677" s="74" t="s">
        <v>798</v>
      </c>
      <c r="L677" s="74" t="s">
        <v>3</v>
      </c>
      <c r="M677" s="75" t="s">
        <v>2909</v>
      </c>
      <c r="N677" s="74" t="s">
        <v>864</v>
      </c>
      <c r="O677" s="70" t="s">
        <v>3248</v>
      </c>
      <c r="P677" s="74" t="s">
        <v>865</v>
      </c>
      <c r="Q677" s="70" t="s">
        <v>2271</v>
      </c>
      <c r="R677" s="75" t="s">
        <v>3168</v>
      </c>
      <c r="S677" s="74" t="s">
        <v>5634</v>
      </c>
      <c r="T677" s="74" t="s">
        <v>5635</v>
      </c>
      <c r="U677" t="s">
        <v>3134</v>
      </c>
      <c r="V677" s="76" t="s">
        <v>5636</v>
      </c>
      <c r="W677" s="77">
        <v>4</v>
      </c>
    </row>
    <row r="678" spans="1:23" ht="15" customHeight="1">
      <c r="A678" s="71">
        <v>677</v>
      </c>
      <c r="B678" s="72">
        <v>1580</v>
      </c>
      <c r="C678" s="71">
        <v>15763</v>
      </c>
      <c r="D678" s="73">
        <v>15763</v>
      </c>
      <c r="E678" s="74" t="s">
        <v>5637</v>
      </c>
      <c r="F678" s="74" t="s">
        <v>729</v>
      </c>
      <c r="G678" s="74" t="s">
        <v>3128</v>
      </c>
      <c r="H678" s="74" t="s">
        <v>2272</v>
      </c>
      <c r="I678" s="74" t="s">
        <v>969</v>
      </c>
      <c r="J678" s="74" t="s">
        <v>671</v>
      </c>
      <c r="K678" s="74" t="s">
        <v>970</v>
      </c>
      <c r="L678" s="74" t="s">
        <v>670</v>
      </c>
      <c r="M678" s="75" t="s">
        <v>2907</v>
      </c>
      <c r="N678" s="74" t="s">
        <v>879</v>
      </c>
      <c r="O678" s="70" t="s">
        <v>3153</v>
      </c>
      <c r="P678" s="74" t="s">
        <v>3130</v>
      </c>
      <c r="Q678" s="70" t="s">
        <v>2273</v>
      </c>
      <c r="R678" s="75" t="s">
        <v>3143</v>
      </c>
      <c r="S678" s="74" t="s">
        <v>5638</v>
      </c>
      <c r="T678" s="74" t="s">
        <v>5639</v>
      </c>
      <c r="U678" t="s">
        <v>3150</v>
      </c>
      <c r="V678" s="76" t="s">
        <v>5640</v>
      </c>
      <c r="W678" s="77">
        <v>4</v>
      </c>
    </row>
    <row r="679" spans="1:23" ht="15" customHeight="1">
      <c r="A679" s="71">
        <v>678</v>
      </c>
      <c r="B679" s="72">
        <v>4862</v>
      </c>
      <c r="C679" s="71">
        <v>52418</v>
      </c>
      <c r="D679" s="73">
        <v>52418</v>
      </c>
      <c r="E679" s="74" t="s">
        <v>5641</v>
      </c>
      <c r="F679" s="74" t="s">
        <v>612</v>
      </c>
      <c r="G679" s="74" t="s">
        <v>3128</v>
      </c>
      <c r="H679" s="74" t="s">
        <v>2274</v>
      </c>
      <c r="I679" s="74" t="s">
        <v>939</v>
      </c>
      <c r="J679" s="74" t="s">
        <v>588</v>
      </c>
      <c r="K679" s="74" t="s">
        <v>940</v>
      </c>
      <c r="L679" s="74" t="s">
        <v>220</v>
      </c>
      <c r="M679" s="75" t="s">
        <v>2905</v>
      </c>
      <c r="N679" s="74" t="s">
        <v>858</v>
      </c>
      <c r="O679" s="70" t="s">
        <v>3129</v>
      </c>
      <c r="P679" s="74" t="s">
        <v>3130</v>
      </c>
      <c r="Q679" s="70" t="s">
        <v>2275</v>
      </c>
      <c r="R679" s="75" t="s">
        <v>3194</v>
      </c>
      <c r="S679" s="74" t="s">
        <v>5642</v>
      </c>
      <c r="T679" s="74" t="s">
        <v>5643</v>
      </c>
      <c r="U679" t="s">
        <v>3150</v>
      </c>
      <c r="V679" s="76"/>
      <c r="W679" s="77">
        <v>4</v>
      </c>
    </row>
    <row r="680" spans="1:23" ht="15" customHeight="1">
      <c r="A680" s="71">
        <v>679</v>
      </c>
      <c r="B680" s="72">
        <v>2111</v>
      </c>
      <c r="C680" s="71">
        <v>19780</v>
      </c>
      <c r="D680" s="73">
        <v>19780</v>
      </c>
      <c r="E680" s="74" t="s">
        <v>5644</v>
      </c>
      <c r="F680" s="74" t="s">
        <v>246</v>
      </c>
      <c r="G680" s="74" t="s">
        <v>3128</v>
      </c>
      <c r="H680" s="74" t="s">
        <v>2276</v>
      </c>
      <c r="I680" s="74" t="s">
        <v>918</v>
      </c>
      <c r="J680" s="74" t="s">
        <v>627</v>
      </c>
      <c r="K680" s="74" t="s">
        <v>1128</v>
      </c>
      <c r="L680" s="74" t="s">
        <v>220</v>
      </c>
      <c r="M680" s="75" t="s">
        <v>2907</v>
      </c>
      <c r="N680" s="74" t="s">
        <v>879</v>
      </c>
      <c r="O680" s="70" t="s">
        <v>3153</v>
      </c>
      <c r="P680" s="74" t="s">
        <v>3130</v>
      </c>
      <c r="Q680" s="70" t="s">
        <v>2277</v>
      </c>
      <c r="R680" s="75" t="s">
        <v>3194</v>
      </c>
      <c r="S680" s="74" t="s">
        <v>5645</v>
      </c>
      <c r="T680" s="74" t="s">
        <v>5646</v>
      </c>
      <c r="U680" t="s">
        <v>3150</v>
      </c>
      <c r="V680" s="76"/>
      <c r="W680" s="77">
        <v>4</v>
      </c>
    </row>
    <row r="681" spans="1:23" ht="15" customHeight="1">
      <c r="A681" s="71">
        <v>680</v>
      </c>
      <c r="B681" s="72">
        <v>6657</v>
      </c>
      <c r="C681" s="71">
        <v>73770</v>
      </c>
      <c r="D681" s="73">
        <v>73770</v>
      </c>
      <c r="E681" s="74" t="s">
        <v>5647</v>
      </c>
      <c r="F681" s="74" t="s">
        <v>246</v>
      </c>
      <c r="G681" s="74" t="s">
        <v>3128</v>
      </c>
      <c r="H681" s="74" t="s">
        <v>2276</v>
      </c>
      <c r="I681" s="74" t="s">
        <v>922</v>
      </c>
      <c r="J681" s="74" t="s">
        <v>297</v>
      </c>
      <c r="K681" s="74" t="s">
        <v>1150</v>
      </c>
      <c r="L681" s="74" t="s">
        <v>282</v>
      </c>
      <c r="M681" s="75" t="s">
        <v>2906</v>
      </c>
      <c r="N681" s="74" t="s">
        <v>864</v>
      </c>
      <c r="O681" s="70" t="s">
        <v>3137</v>
      </c>
      <c r="P681" s="74" t="s">
        <v>865</v>
      </c>
      <c r="Q681" s="70" t="s">
        <v>2278</v>
      </c>
      <c r="R681" s="75" t="s">
        <v>3143</v>
      </c>
      <c r="S681" s="74" t="s">
        <v>5648</v>
      </c>
      <c r="T681" s="74" t="s">
        <v>5649</v>
      </c>
      <c r="U681" t="s">
        <v>3150</v>
      </c>
      <c r="V681" s="76"/>
      <c r="W681" s="77">
        <v>5</v>
      </c>
    </row>
    <row r="682" spans="1:23" ht="15" customHeight="1">
      <c r="A682" s="71">
        <v>681</v>
      </c>
      <c r="B682" s="72">
        <v>3973</v>
      </c>
      <c r="C682" s="71">
        <v>41770</v>
      </c>
      <c r="D682" s="73">
        <v>41770</v>
      </c>
      <c r="E682" s="74" t="s">
        <v>5650</v>
      </c>
      <c r="F682" s="74" t="s">
        <v>578</v>
      </c>
      <c r="G682" s="74" t="s">
        <v>3128</v>
      </c>
      <c r="H682" s="74" t="s">
        <v>2279</v>
      </c>
      <c r="I682" s="74" t="s">
        <v>877</v>
      </c>
      <c r="J682" s="74" t="s">
        <v>551</v>
      </c>
      <c r="K682" s="74" t="s">
        <v>878</v>
      </c>
      <c r="L682" s="74" t="s">
        <v>282</v>
      </c>
      <c r="M682" s="75" t="s">
        <v>2907</v>
      </c>
      <c r="N682" s="74" t="s">
        <v>879</v>
      </c>
      <c r="O682" s="70" t="s">
        <v>3153</v>
      </c>
      <c r="P682" s="74" t="s">
        <v>3130</v>
      </c>
      <c r="Q682" s="70" t="s">
        <v>2280</v>
      </c>
      <c r="R682" s="75" t="s">
        <v>3143</v>
      </c>
      <c r="S682" s="74" t="s">
        <v>5651</v>
      </c>
      <c r="T682" s="74" t="s">
        <v>5652</v>
      </c>
      <c r="U682" t="s">
        <v>3150</v>
      </c>
      <c r="V682" s="76" t="s">
        <v>5653</v>
      </c>
      <c r="W682" s="77">
        <v>3</v>
      </c>
    </row>
    <row r="683" spans="1:23" ht="15" customHeight="1">
      <c r="A683" s="71">
        <v>682</v>
      </c>
      <c r="B683" s="72">
        <v>980</v>
      </c>
      <c r="C683" s="71">
        <v>25769</v>
      </c>
      <c r="D683" s="73">
        <v>25769</v>
      </c>
      <c r="E683" s="74" t="s">
        <v>5654</v>
      </c>
      <c r="F683" s="74" t="s">
        <v>109</v>
      </c>
      <c r="G683" s="74" t="s">
        <v>3128</v>
      </c>
      <c r="H683" s="74" t="s">
        <v>2281</v>
      </c>
      <c r="I683" s="74" t="s">
        <v>889</v>
      </c>
      <c r="J683" s="74" t="s">
        <v>3167</v>
      </c>
      <c r="K683" s="74" t="s">
        <v>798</v>
      </c>
      <c r="L683" s="74" t="s">
        <v>3</v>
      </c>
      <c r="M683" s="75" t="s">
        <v>2909</v>
      </c>
      <c r="N683" s="74" t="s">
        <v>864</v>
      </c>
      <c r="O683" s="70" t="s">
        <v>3248</v>
      </c>
      <c r="P683" s="74" t="s">
        <v>865</v>
      </c>
      <c r="Q683" s="70" t="s">
        <v>2282</v>
      </c>
      <c r="R683" s="75" t="s">
        <v>3168</v>
      </c>
      <c r="S683" s="74" t="s">
        <v>5655</v>
      </c>
      <c r="T683" s="74" t="s">
        <v>5656</v>
      </c>
      <c r="U683" t="s">
        <v>3134</v>
      </c>
      <c r="V683" s="76" t="s">
        <v>5657</v>
      </c>
      <c r="W683" s="77">
        <v>5</v>
      </c>
    </row>
    <row r="684" spans="1:23" ht="15" customHeight="1">
      <c r="A684" s="71">
        <v>683</v>
      </c>
      <c r="B684" s="72">
        <v>6372</v>
      </c>
      <c r="C684" s="71">
        <v>70771</v>
      </c>
      <c r="D684" s="73">
        <v>70771</v>
      </c>
      <c r="E684" s="74" t="s">
        <v>5658</v>
      </c>
      <c r="F684" s="74" t="s">
        <v>643</v>
      </c>
      <c r="G684" s="74" t="s">
        <v>3128</v>
      </c>
      <c r="H684" s="74" t="s">
        <v>1125</v>
      </c>
      <c r="I684" s="74" t="s">
        <v>1125</v>
      </c>
      <c r="J684" s="74" t="s">
        <v>644</v>
      </c>
      <c r="K684" s="74" t="s">
        <v>643</v>
      </c>
      <c r="L684" s="74" t="s">
        <v>12</v>
      </c>
      <c r="M684" s="75" t="s">
        <v>2906</v>
      </c>
      <c r="N684" s="74" t="s">
        <v>864</v>
      </c>
      <c r="O684" s="70" t="s">
        <v>3137</v>
      </c>
      <c r="P684" s="74" t="s">
        <v>865</v>
      </c>
      <c r="Q684" s="70" t="s">
        <v>2283</v>
      </c>
      <c r="R684" s="75" t="s">
        <v>3158</v>
      </c>
      <c r="S684" s="74" t="s">
        <v>5659</v>
      </c>
      <c r="T684" s="74"/>
      <c r="U684" t="s">
        <v>3134</v>
      </c>
      <c r="V684" s="76" t="s">
        <v>5660</v>
      </c>
      <c r="W684" s="77">
        <v>5</v>
      </c>
    </row>
    <row r="685" spans="1:23" ht="15" customHeight="1">
      <c r="A685" s="71">
        <v>684</v>
      </c>
      <c r="B685" s="72">
        <v>6076</v>
      </c>
      <c r="C685" s="71">
        <v>68773</v>
      </c>
      <c r="D685" s="73">
        <v>68773</v>
      </c>
      <c r="E685" s="74" t="s">
        <v>5661</v>
      </c>
      <c r="F685" s="74" t="s">
        <v>643</v>
      </c>
      <c r="G685" s="74" t="s">
        <v>3128</v>
      </c>
      <c r="H685" s="74" t="s">
        <v>1125</v>
      </c>
      <c r="I685" s="74" t="s">
        <v>979</v>
      </c>
      <c r="J685" s="74" t="s">
        <v>671</v>
      </c>
      <c r="K685" s="74" t="s">
        <v>1035</v>
      </c>
      <c r="L685" s="74" t="s">
        <v>670</v>
      </c>
      <c r="M685" s="75" t="s">
        <v>2906</v>
      </c>
      <c r="N685" s="74" t="s">
        <v>864</v>
      </c>
      <c r="O685" s="70" t="s">
        <v>3137</v>
      </c>
      <c r="P685" s="74" t="s">
        <v>865</v>
      </c>
      <c r="Q685" s="70" t="s">
        <v>60</v>
      </c>
      <c r="R685" s="75" t="s">
        <v>3138</v>
      </c>
      <c r="S685" s="74" t="s">
        <v>5662</v>
      </c>
      <c r="T685" s="74" t="s">
        <v>5663</v>
      </c>
      <c r="U685" t="s">
        <v>3150</v>
      </c>
      <c r="V685" s="76"/>
      <c r="W685" s="77">
        <v>4</v>
      </c>
    </row>
    <row r="686" spans="1:23" ht="15" customHeight="1">
      <c r="A686" s="71">
        <v>685</v>
      </c>
      <c r="B686" s="72">
        <v>3160</v>
      </c>
      <c r="C686" s="71">
        <v>25772</v>
      </c>
      <c r="D686" s="73">
        <v>25772</v>
      </c>
      <c r="E686" s="74" t="s">
        <v>5664</v>
      </c>
      <c r="F686" s="74" t="s">
        <v>110</v>
      </c>
      <c r="G686" s="74" t="s">
        <v>3128</v>
      </c>
      <c r="H686" s="74" t="s">
        <v>2284</v>
      </c>
      <c r="I686" s="74" t="s">
        <v>889</v>
      </c>
      <c r="J686" s="74" t="s">
        <v>3167</v>
      </c>
      <c r="K686" s="74" t="s">
        <v>1206</v>
      </c>
      <c r="L686" s="74" t="s">
        <v>3</v>
      </c>
      <c r="M686" s="75" t="s">
        <v>2909</v>
      </c>
      <c r="N686" s="74" t="s">
        <v>864</v>
      </c>
      <c r="O686" s="70" t="s">
        <v>3248</v>
      </c>
      <c r="P686" s="74" t="s">
        <v>865</v>
      </c>
      <c r="Q686" s="70" t="s">
        <v>2285</v>
      </c>
      <c r="R686" s="75" t="s">
        <v>3168</v>
      </c>
      <c r="S686" s="74" t="s">
        <v>5665</v>
      </c>
      <c r="T686" s="74" t="s">
        <v>5666</v>
      </c>
      <c r="U686" t="s">
        <v>3150</v>
      </c>
      <c r="V686" s="76" t="s">
        <v>5667</v>
      </c>
      <c r="W686" s="77">
        <v>4</v>
      </c>
    </row>
    <row r="687" spans="1:23" ht="15" customHeight="1">
      <c r="A687" s="71">
        <v>686</v>
      </c>
      <c r="B687" s="72">
        <v>3161</v>
      </c>
      <c r="C687" s="71">
        <v>25777</v>
      </c>
      <c r="D687" s="73">
        <v>25777</v>
      </c>
      <c r="E687" s="74" t="s">
        <v>5668</v>
      </c>
      <c r="F687" s="74" t="s">
        <v>111</v>
      </c>
      <c r="G687" s="74" t="s">
        <v>3128</v>
      </c>
      <c r="H687" s="74" t="s">
        <v>2286</v>
      </c>
      <c r="I687" s="74" t="s">
        <v>889</v>
      </c>
      <c r="J687" s="74" t="s">
        <v>3167</v>
      </c>
      <c r="K687" s="74" t="s">
        <v>1188</v>
      </c>
      <c r="L687" s="74" t="s">
        <v>3</v>
      </c>
      <c r="M687" s="75" t="s">
        <v>2905</v>
      </c>
      <c r="N687" s="74" t="s">
        <v>858</v>
      </c>
      <c r="O687" s="70" t="s">
        <v>3129</v>
      </c>
      <c r="P687" s="74" t="s">
        <v>3130</v>
      </c>
      <c r="Q687" s="70" t="s">
        <v>2287</v>
      </c>
      <c r="R687" s="75" t="s">
        <v>3168</v>
      </c>
      <c r="S687" s="74" t="s">
        <v>5669</v>
      </c>
      <c r="T687" s="74" t="s">
        <v>5670</v>
      </c>
      <c r="U687" t="s">
        <v>3150</v>
      </c>
      <c r="V687" s="76" t="s">
        <v>5671</v>
      </c>
      <c r="W687" s="77">
        <v>5</v>
      </c>
    </row>
    <row r="688" spans="1:23" ht="15" customHeight="1">
      <c r="A688" s="78">
        <v>687</v>
      </c>
      <c r="B688" s="79">
        <v>6077</v>
      </c>
      <c r="C688" s="78">
        <v>68780</v>
      </c>
      <c r="D688" s="80">
        <v>68780</v>
      </c>
      <c r="E688" s="81" t="s">
        <v>5672</v>
      </c>
      <c r="F688" s="81" t="s">
        <v>5673</v>
      </c>
      <c r="G688" s="81" t="s">
        <v>3128</v>
      </c>
      <c r="H688" s="81" t="s">
        <v>2288</v>
      </c>
      <c r="I688" s="81" t="s">
        <v>979</v>
      </c>
      <c r="J688" s="81" t="s">
        <v>137</v>
      </c>
      <c r="K688" s="81" t="s">
        <v>1069</v>
      </c>
      <c r="L688" s="81" t="s">
        <v>863</v>
      </c>
      <c r="M688" s="82" t="s">
        <v>2906</v>
      </c>
      <c r="N688" s="81" t="s">
        <v>864</v>
      </c>
      <c r="O688" s="83" t="s">
        <v>3137</v>
      </c>
      <c r="P688" s="81" t="s">
        <v>865</v>
      </c>
      <c r="Q688" s="83" t="s">
        <v>5674</v>
      </c>
      <c r="R688" s="82" t="s">
        <v>3138</v>
      </c>
      <c r="S688" s="81" t="s">
        <v>5675</v>
      </c>
      <c r="T688" s="81" t="s">
        <v>5676</v>
      </c>
      <c r="U688" s="83" t="s">
        <v>3150</v>
      </c>
      <c r="V688" s="84" t="s">
        <v>5677</v>
      </c>
      <c r="W688" s="85">
        <v>4</v>
      </c>
    </row>
    <row r="689" spans="1:23" ht="15" customHeight="1">
      <c r="A689" s="71">
        <v>688</v>
      </c>
      <c r="B689" s="72">
        <v>3168</v>
      </c>
      <c r="C689" s="71">
        <v>25779</v>
      </c>
      <c r="D689" s="73">
        <v>25779</v>
      </c>
      <c r="E689" s="74" t="s">
        <v>5678</v>
      </c>
      <c r="F689" s="74" t="s">
        <v>112</v>
      </c>
      <c r="G689" s="74" t="s">
        <v>3128</v>
      </c>
      <c r="H689" s="74" t="s">
        <v>2289</v>
      </c>
      <c r="I689" s="74" t="s">
        <v>889</v>
      </c>
      <c r="J689" s="74" t="s">
        <v>3167</v>
      </c>
      <c r="K689" s="74" t="s">
        <v>1206</v>
      </c>
      <c r="L689" s="74" t="s">
        <v>3</v>
      </c>
      <c r="M689" s="75" t="s">
        <v>2909</v>
      </c>
      <c r="N689" s="74" t="s">
        <v>864</v>
      </c>
      <c r="O689" s="70" t="s">
        <v>3248</v>
      </c>
      <c r="P689" s="74" t="s">
        <v>865</v>
      </c>
      <c r="Q689" s="70" t="s">
        <v>2290</v>
      </c>
      <c r="R689" s="75" t="s">
        <v>3168</v>
      </c>
      <c r="S689" s="74" t="s">
        <v>5679</v>
      </c>
      <c r="T689" s="74" t="s">
        <v>5680</v>
      </c>
      <c r="U689" t="s">
        <v>3150</v>
      </c>
      <c r="V689" s="76"/>
      <c r="W689" s="77">
        <v>4</v>
      </c>
    </row>
    <row r="690" spans="1:23" ht="15" customHeight="1">
      <c r="A690" s="71">
        <v>689</v>
      </c>
      <c r="B690" s="72">
        <v>1582</v>
      </c>
      <c r="C690" s="71">
        <v>15774</v>
      </c>
      <c r="D690" s="73">
        <v>15774</v>
      </c>
      <c r="E690" s="74" t="s">
        <v>5681</v>
      </c>
      <c r="F690" s="74" t="s">
        <v>730</v>
      </c>
      <c r="G690" s="74" t="s">
        <v>3128</v>
      </c>
      <c r="H690" s="74" t="s">
        <v>2291</v>
      </c>
      <c r="I690" s="74" t="s">
        <v>969</v>
      </c>
      <c r="J690" s="74" t="s">
        <v>671</v>
      </c>
      <c r="K690" s="74" t="s">
        <v>1072</v>
      </c>
      <c r="L690" s="74" t="s">
        <v>670</v>
      </c>
      <c r="M690" s="75" t="s">
        <v>2906</v>
      </c>
      <c r="N690" s="74" t="s">
        <v>864</v>
      </c>
      <c r="O690" s="70" t="s">
        <v>3137</v>
      </c>
      <c r="P690" s="74" t="s">
        <v>865</v>
      </c>
      <c r="Q690" s="70" t="s">
        <v>2292</v>
      </c>
      <c r="R690" s="75" t="s">
        <v>3143</v>
      </c>
      <c r="S690" s="74" t="s">
        <v>5682</v>
      </c>
      <c r="T690" s="74" t="s">
        <v>5683</v>
      </c>
      <c r="U690" t="s">
        <v>3150</v>
      </c>
      <c r="V690" s="76"/>
      <c r="W690" s="77">
        <v>5</v>
      </c>
    </row>
    <row r="691" spans="1:23" ht="15" customHeight="1">
      <c r="A691" s="71">
        <v>690</v>
      </c>
      <c r="B691" s="72">
        <v>1583</v>
      </c>
      <c r="C691" s="71">
        <v>15776</v>
      </c>
      <c r="D691" s="73">
        <v>15776</v>
      </c>
      <c r="E691" s="74" t="s">
        <v>5684</v>
      </c>
      <c r="F691" s="74" t="s">
        <v>731</v>
      </c>
      <c r="G691" s="74" t="s">
        <v>3128</v>
      </c>
      <c r="H691" s="74" t="s">
        <v>2293</v>
      </c>
      <c r="I691" s="74" t="s">
        <v>969</v>
      </c>
      <c r="J691" s="74" t="s">
        <v>671</v>
      </c>
      <c r="K691" s="74" t="s">
        <v>1276</v>
      </c>
      <c r="L691" s="74" t="s">
        <v>670</v>
      </c>
      <c r="M691" s="75" t="s">
        <v>2906</v>
      </c>
      <c r="N691" s="74" t="s">
        <v>864</v>
      </c>
      <c r="O691" s="70" t="s">
        <v>3137</v>
      </c>
      <c r="P691" s="74" t="s">
        <v>865</v>
      </c>
      <c r="Q691" s="70" t="s">
        <v>2294</v>
      </c>
      <c r="R691" s="75" t="s">
        <v>3143</v>
      </c>
      <c r="S691" s="74" t="s">
        <v>5685</v>
      </c>
      <c r="T691" s="74" t="s">
        <v>5686</v>
      </c>
      <c r="U691" t="s">
        <v>3150</v>
      </c>
      <c r="V691" s="76" t="s">
        <v>5687</v>
      </c>
      <c r="W691" s="77">
        <v>3</v>
      </c>
    </row>
    <row r="692" spans="1:23" ht="15" customHeight="1">
      <c r="A692" s="71">
        <v>691</v>
      </c>
      <c r="B692" s="72">
        <v>3375</v>
      </c>
      <c r="C692" s="71">
        <v>27787</v>
      </c>
      <c r="D692" s="73">
        <v>27787</v>
      </c>
      <c r="E692" s="74" t="s">
        <v>5688</v>
      </c>
      <c r="F692" s="74" t="s">
        <v>481</v>
      </c>
      <c r="G692" s="74" t="s">
        <v>3128</v>
      </c>
      <c r="H692" s="74" t="s">
        <v>2295</v>
      </c>
      <c r="I692" s="74" t="s">
        <v>873</v>
      </c>
      <c r="J692" s="74" t="s">
        <v>406</v>
      </c>
      <c r="K692" s="74" t="s">
        <v>874</v>
      </c>
      <c r="L692" s="74" t="s">
        <v>405</v>
      </c>
      <c r="M692" s="75" t="s">
        <v>2906</v>
      </c>
      <c r="N692" s="74" t="s">
        <v>864</v>
      </c>
      <c r="O692" s="70" t="s">
        <v>3137</v>
      </c>
      <c r="P692" s="74" t="s">
        <v>865</v>
      </c>
      <c r="Q692" s="70" t="s">
        <v>2296</v>
      </c>
      <c r="R692" s="75" t="s">
        <v>3131</v>
      </c>
      <c r="S692" s="74" t="s">
        <v>5689</v>
      </c>
      <c r="T692" s="74" t="s">
        <v>5690</v>
      </c>
      <c r="U692" t="s">
        <v>3150</v>
      </c>
      <c r="V692" s="76"/>
      <c r="W692" s="77">
        <v>4</v>
      </c>
    </row>
    <row r="693" spans="1:23" ht="15" customHeight="1">
      <c r="A693" s="71">
        <v>692</v>
      </c>
      <c r="B693" s="72">
        <v>2470</v>
      </c>
      <c r="C693" s="71">
        <v>20787</v>
      </c>
      <c r="D693" s="73">
        <v>20787</v>
      </c>
      <c r="E693" s="74" t="s">
        <v>5691</v>
      </c>
      <c r="F693" s="74" t="s">
        <v>791</v>
      </c>
      <c r="G693" s="74" t="s">
        <v>3128</v>
      </c>
      <c r="H693" s="74" t="s">
        <v>2297</v>
      </c>
      <c r="I693" s="74" t="s">
        <v>893</v>
      </c>
      <c r="J693" s="74" t="s">
        <v>3107</v>
      </c>
      <c r="K693" s="74" t="s">
        <v>1012</v>
      </c>
      <c r="L693" s="74" t="s">
        <v>12</v>
      </c>
      <c r="M693" s="75" t="s">
        <v>2906</v>
      </c>
      <c r="N693" s="74" t="s">
        <v>864</v>
      </c>
      <c r="O693" s="70" t="s">
        <v>3137</v>
      </c>
      <c r="P693" s="74" t="s">
        <v>865</v>
      </c>
      <c r="Q693" s="70" t="s">
        <v>2298</v>
      </c>
      <c r="R693" s="75" t="s">
        <v>3158</v>
      </c>
      <c r="S693" s="74" t="s">
        <v>5692</v>
      </c>
      <c r="T693" s="74" t="s">
        <v>5693</v>
      </c>
      <c r="U693" t="s">
        <v>3150</v>
      </c>
      <c r="V693" s="76"/>
      <c r="W693" s="77">
        <v>5</v>
      </c>
    </row>
    <row r="694" spans="1:23" ht="15" customHeight="1">
      <c r="A694" s="71">
        <v>693</v>
      </c>
      <c r="B694" s="72">
        <v>8660</v>
      </c>
      <c r="C694" s="71">
        <v>85400</v>
      </c>
      <c r="D694" s="73">
        <v>85400</v>
      </c>
      <c r="E694" s="74" t="s">
        <v>5694</v>
      </c>
      <c r="F694" s="74" t="s">
        <v>836</v>
      </c>
      <c r="G694" s="74" t="s">
        <v>3128</v>
      </c>
      <c r="H694" s="74" t="s">
        <v>2299</v>
      </c>
      <c r="I694" s="74" t="s">
        <v>899</v>
      </c>
      <c r="J694" s="74" t="s">
        <v>671</v>
      </c>
      <c r="K694" s="74" t="s">
        <v>900</v>
      </c>
      <c r="L694" s="74" t="s">
        <v>670</v>
      </c>
      <c r="M694" s="75" t="s">
        <v>2906</v>
      </c>
      <c r="N694" s="74" t="s">
        <v>864</v>
      </c>
      <c r="O694" s="70" t="s">
        <v>3137</v>
      </c>
      <c r="P694" s="74" t="s">
        <v>865</v>
      </c>
      <c r="Q694" s="70" t="s">
        <v>2300</v>
      </c>
      <c r="R694" s="75" t="s">
        <v>3143</v>
      </c>
      <c r="S694" s="74" t="s">
        <v>5695</v>
      </c>
      <c r="T694" s="74" t="s">
        <v>5696</v>
      </c>
      <c r="U694" t="s">
        <v>3150</v>
      </c>
      <c r="V694" s="76" t="s">
        <v>5697</v>
      </c>
      <c r="W694" s="77">
        <v>4</v>
      </c>
    </row>
    <row r="695" spans="1:23" ht="15" customHeight="1">
      <c r="A695" s="71">
        <v>694</v>
      </c>
      <c r="B695" s="72">
        <v>7370</v>
      </c>
      <c r="C695" s="71">
        <v>81794</v>
      </c>
      <c r="D695" s="73">
        <v>81794</v>
      </c>
      <c r="E695" s="74" t="s">
        <v>5698</v>
      </c>
      <c r="F695" s="74" t="s">
        <v>11</v>
      </c>
      <c r="G695" s="74" t="s">
        <v>3128</v>
      </c>
      <c r="H695" s="74" t="s">
        <v>2301</v>
      </c>
      <c r="I695" s="74" t="s">
        <v>982</v>
      </c>
      <c r="J695" s="74" t="s">
        <v>3167</v>
      </c>
      <c r="K695" s="74" t="s">
        <v>4</v>
      </c>
      <c r="L695" s="74" t="s">
        <v>3</v>
      </c>
      <c r="M695" s="75" t="s">
        <v>2906</v>
      </c>
      <c r="N695" s="74" t="s">
        <v>864</v>
      </c>
      <c r="O695" s="70" t="s">
        <v>3137</v>
      </c>
      <c r="P695" s="74" t="s">
        <v>865</v>
      </c>
      <c r="Q695" s="70" t="s">
        <v>2302</v>
      </c>
      <c r="R695" s="75" t="s">
        <v>3138</v>
      </c>
      <c r="S695" s="74" t="s">
        <v>5699</v>
      </c>
      <c r="T695" s="74" t="s">
        <v>5700</v>
      </c>
      <c r="U695" t="s">
        <v>3134</v>
      </c>
      <c r="V695" s="76" t="s">
        <v>5701</v>
      </c>
      <c r="W695" s="77">
        <v>1</v>
      </c>
    </row>
    <row r="696" spans="1:23" ht="15" customHeight="1">
      <c r="A696" s="71">
        <v>695</v>
      </c>
      <c r="B696" s="72">
        <v>1357</v>
      </c>
      <c r="C696" s="71">
        <v>5789</v>
      </c>
      <c r="D696" s="73">
        <v>5789</v>
      </c>
      <c r="E696" s="74" t="s">
        <v>5702</v>
      </c>
      <c r="F696" s="74" t="s">
        <v>482</v>
      </c>
      <c r="G696" s="74" t="s">
        <v>3128</v>
      </c>
      <c r="H696" s="74" t="s">
        <v>2303</v>
      </c>
      <c r="I696" s="74" t="s">
        <v>856</v>
      </c>
      <c r="J696" s="74" t="s">
        <v>406</v>
      </c>
      <c r="K696" s="74" t="s">
        <v>929</v>
      </c>
      <c r="L696" s="74" t="s">
        <v>405</v>
      </c>
      <c r="M696" s="75" t="s">
        <v>2920</v>
      </c>
      <c r="N696" s="74" t="s">
        <v>1059</v>
      </c>
      <c r="O696" s="70" t="s">
        <v>3428</v>
      </c>
      <c r="P696" s="74" t="s">
        <v>1060</v>
      </c>
      <c r="Q696" s="70" t="s">
        <v>2304</v>
      </c>
      <c r="R696" s="75" t="s">
        <v>3131</v>
      </c>
      <c r="S696" s="74" t="s">
        <v>5703</v>
      </c>
      <c r="T696" s="74" t="s">
        <v>5704</v>
      </c>
      <c r="U696" t="s">
        <v>3134</v>
      </c>
      <c r="V696" s="76"/>
      <c r="W696" s="77">
        <v>5</v>
      </c>
    </row>
    <row r="697" spans="1:23" ht="15" customHeight="1">
      <c r="A697" s="71">
        <v>696</v>
      </c>
      <c r="B697" s="72">
        <v>4880</v>
      </c>
      <c r="C697" s="71">
        <v>52786</v>
      </c>
      <c r="D697" s="73">
        <v>52786</v>
      </c>
      <c r="E697" s="74" t="s">
        <v>4066</v>
      </c>
      <c r="F697" s="74" t="s">
        <v>613</v>
      </c>
      <c r="G697" s="74" t="s">
        <v>3128</v>
      </c>
      <c r="H697" s="74" t="s">
        <v>2305</v>
      </c>
      <c r="I697" s="74" t="s">
        <v>939</v>
      </c>
      <c r="J697" s="74" t="s">
        <v>588</v>
      </c>
      <c r="K697" s="74" t="s">
        <v>1053</v>
      </c>
      <c r="L697" s="74" t="s">
        <v>220</v>
      </c>
      <c r="M697" s="75" t="s">
        <v>2905</v>
      </c>
      <c r="N697" s="74" t="s">
        <v>858</v>
      </c>
      <c r="O697" s="70" t="s">
        <v>3129</v>
      </c>
      <c r="P697" s="74" t="s">
        <v>3130</v>
      </c>
      <c r="Q697" s="70" t="s">
        <v>2306</v>
      </c>
      <c r="R697" s="75" t="s">
        <v>3194</v>
      </c>
      <c r="S697" s="74" t="s">
        <v>5705</v>
      </c>
      <c r="T697" s="74" t="s">
        <v>5706</v>
      </c>
      <c r="U697" t="s">
        <v>3150</v>
      </c>
      <c r="V697" s="76"/>
      <c r="W697" s="77">
        <v>2</v>
      </c>
    </row>
    <row r="698" spans="1:23" ht="15" customHeight="1">
      <c r="A698" s="71">
        <v>697</v>
      </c>
      <c r="B698" s="72">
        <v>1478</v>
      </c>
      <c r="C698" s="71">
        <v>5790</v>
      </c>
      <c r="D698" s="73">
        <v>5790</v>
      </c>
      <c r="E698" s="74" t="s">
        <v>5707</v>
      </c>
      <c r="F698" s="74" t="s">
        <v>483</v>
      </c>
      <c r="G698" s="74" t="s">
        <v>3128</v>
      </c>
      <c r="H698" s="74" t="s">
        <v>2307</v>
      </c>
      <c r="I698" s="74" t="s">
        <v>856</v>
      </c>
      <c r="J698" s="74" t="s">
        <v>523</v>
      </c>
      <c r="K698" s="74" t="s">
        <v>1018</v>
      </c>
      <c r="L698" s="74" t="s">
        <v>405</v>
      </c>
      <c r="M698" s="75" t="s">
        <v>2906</v>
      </c>
      <c r="N698" s="74" t="s">
        <v>864</v>
      </c>
      <c r="O698" s="70" t="s">
        <v>3137</v>
      </c>
      <c r="P698" s="74" t="s">
        <v>865</v>
      </c>
      <c r="Q698" s="70" t="s">
        <v>2927</v>
      </c>
      <c r="R698" s="75" t="s">
        <v>3131</v>
      </c>
      <c r="S698" s="74" t="s">
        <v>5708</v>
      </c>
      <c r="T698" s="74" t="s">
        <v>5709</v>
      </c>
      <c r="U698" t="s">
        <v>3150</v>
      </c>
      <c r="V698" s="76" t="s">
        <v>5710</v>
      </c>
      <c r="W698" s="77">
        <v>4</v>
      </c>
    </row>
    <row r="699" spans="1:23" ht="15" customHeight="1">
      <c r="A699" s="71">
        <v>698</v>
      </c>
      <c r="B699" s="72">
        <v>3955</v>
      </c>
      <c r="C699" s="71">
        <v>41791</v>
      </c>
      <c r="D699" s="73">
        <v>41791</v>
      </c>
      <c r="E699" s="74" t="s">
        <v>5711</v>
      </c>
      <c r="F699" s="74" t="s">
        <v>579</v>
      </c>
      <c r="G699" s="74" t="s">
        <v>3128</v>
      </c>
      <c r="H699" s="74" t="s">
        <v>2308</v>
      </c>
      <c r="I699" s="74" t="s">
        <v>877</v>
      </c>
      <c r="J699" s="74" t="s">
        <v>551</v>
      </c>
      <c r="K699" s="74" t="s">
        <v>878</v>
      </c>
      <c r="L699" s="74" t="s">
        <v>282</v>
      </c>
      <c r="M699" s="75" t="s">
        <v>2907</v>
      </c>
      <c r="N699" s="74" t="s">
        <v>879</v>
      </c>
      <c r="O699" s="70" t="s">
        <v>3153</v>
      </c>
      <c r="P699" s="74" t="s">
        <v>3130</v>
      </c>
      <c r="Q699" s="70" t="s">
        <v>2309</v>
      </c>
      <c r="R699" s="75" t="s">
        <v>3143</v>
      </c>
      <c r="S699" s="74" t="s">
        <v>5712</v>
      </c>
      <c r="T699" s="74" t="s">
        <v>5713</v>
      </c>
      <c r="U699" t="s">
        <v>3150</v>
      </c>
      <c r="V699" s="76" t="s">
        <v>5714</v>
      </c>
      <c r="W699" s="77">
        <v>3</v>
      </c>
    </row>
    <row r="700" spans="1:23" ht="15" customHeight="1">
      <c r="A700" s="71">
        <v>699</v>
      </c>
      <c r="B700" s="72">
        <v>1480</v>
      </c>
      <c r="C700" s="71">
        <v>5792</v>
      </c>
      <c r="D700" s="73">
        <v>5792</v>
      </c>
      <c r="E700" s="74" t="s">
        <v>5715</v>
      </c>
      <c r="F700" s="74" t="s">
        <v>484</v>
      </c>
      <c r="G700" s="74" t="s">
        <v>3128</v>
      </c>
      <c r="H700" s="74" t="s">
        <v>2310</v>
      </c>
      <c r="I700" s="74" t="s">
        <v>856</v>
      </c>
      <c r="J700" s="74" t="s">
        <v>406</v>
      </c>
      <c r="K700" s="74" t="s">
        <v>929</v>
      </c>
      <c r="L700" s="74" t="s">
        <v>405</v>
      </c>
      <c r="M700" s="75" t="s">
        <v>2905</v>
      </c>
      <c r="N700" s="74" t="s">
        <v>858</v>
      </c>
      <c r="O700" s="70" t="s">
        <v>3129</v>
      </c>
      <c r="P700" s="74" t="s">
        <v>3130</v>
      </c>
      <c r="Q700" s="70" t="s">
        <v>2311</v>
      </c>
      <c r="R700" s="75" t="s">
        <v>3131</v>
      </c>
      <c r="S700" s="74" t="s">
        <v>5716</v>
      </c>
      <c r="T700" s="74" t="s">
        <v>5717</v>
      </c>
      <c r="U700" t="s">
        <v>3150</v>
      </c>
      <c r="V700" s="76" t="s">
        <v>5718</v>
      </c>
      <c r="W700" s="77">
        <v>4</v>
      </c>
    </row>
    <row r="701" spans="1:23" ht="15" customHeight="1">
      <c r="A701" s="71">
        <v>700</v>
      </c>
      <c r="B701" s="72">
        <v>8663</v>
      </c>
      <c r="C701" s="71">
        <v>85410</v>
      </c>
      <c r="D701" s="73">
        <v>85410</v>
      </c>
      <c r="E701" s="74" t="s">
        <v>5719</v>
      </c>
      <c r="F701" s="74" t="s">
        <v>837</v>
      </c>
      <c r="G701" s="74" t="s">
        <v>3128</v>
      </c>
      <c r="H701" s="74" t="s">
        <v>2312</v>
      </c>
      <c r="I701" s="74" t="s">
        <v>899</v>
      </c>
      <c r="J701" s="74" t="s">
        <v>671</v>
      </c>
      <c r="K701" s="74" t="s">
        <v>900</v>
      </c>
      <c r="L701" s="74" t="s">
        <v>670</v>
      </c>
      <c r="M701" s="75" t="s">
        <v>2906</v>
      </c>
      <c r="N701" s="74" t="s">
        <v>864</v>
      </c>
      <c r="O701" s="70" t="s">
        <v>3137</v>
      </c>
      <c r="P701" s="74" t="s">
        <v>865</v>
      </c>
      <c r="Q701" s="70" t="s">
        <v>2313</v>
      </c>
      <c r="R701" s="75" t="s">
        <v>3143</v>
      </c>
      <c r="S701" s="74" t="s">
        <v>5720</v>
      </c>
      <c r="T701" s="74" t="s">
        <v>5721</v>
      </c>
      <c r="U701" t="s">
        <v>3134</v>
      </c>
      <c r="V701" s="76" t="s">
        <v>5722</v>
      </c>
      <c r="W701" s="77">
        <v>3</v>
      </c>
    </row>
    <row r="702" spans="1:23" ht="15" customHeight="1">
      <c r="A702" s="71">
        <v>701</v>
      </c>
      <c r="B702" s="72">
        <v>3960</v>
      </c>
      <c r="C702" s="71">
        <v>41799</v>
      </c>
      <c r="D702" s="73">
        <v>41799</v>
      </c>
      <c r="E702" s="74" t="s">
        <v>5723</v>
      </c>
      <c r="F702" s="74" t="s">
        <v>580</v>
      </c>
      <c r="G702" s="74" t="s">
        <v>3128</v>
      </c>
      <c r="H702" s="74" t="s">
        <v>2314</v>
      </c>
      <c r="I702" s="74" t="s">
        <v>877</v>
      </c>
      <c r="J702" s="74" t="s">
        <v>551</v>
      </c>
      <c r="K702" s="74" t="s">
        <v>903</v>
      </c>
      <c r="L702" s="74" t="s">
        <v>282</v>
      </c>
      <c r="M702" s="75" t="s">
        <v>2905</v>
      </c>
      <c r="N702" s="74" t="s">
        <v>858</v>
      </c>
      <c r="O702" s="70" t="s">
        <v>3129</v>
      </c>
      <c r="P702" s="74" t="s">
        <v>3130</v>
      </c>
      <c r="Q702" s="70" t="s">
        <v>2315</v>
      </c>
      <c r="R702" s="75" t="s">
        <v>3143</v>
      </c>
      <c r="S702" s="74" t="s">
        <v>5724</v>
      </c>
      <c r="T702" s="74" t="s">
        <v>5725</v>
      </c>
      <c r="U702" t="s">
        <v>3150</v>
      </c>
      <c r="V702" s="76" t="s">
        <v>5726</v>
      </c>
      <c r="W702" s="77">
        <v>4</v>
      </c>
    </row>
    <row r="703" spans="1:23" s="70" customFormat="1" ht="15" customHeight="1">
      <c r="A703" s="78">
        <v>702</v>
      </c>
      <c r="B703" s="79">
        <v>3101</v>
      </c>
      <c r="C703" s="78">
        <v>25797</v>
      </c>
      <c r="D703" s="80">
        <v>25797</v>
      </c>
      <c r="E703" s="81" t="s">
        <v>5727</v>
      </c>
      <c r="F703" s="81" t="s">
        <v>5728</v>
      </c>
      <c r="G703" s="81" t="s">
        <v>3128</v>
      </c>
      <c r="H703" s="81" t="s">
        <v>2317</v>
      </c>
      <c r="I703" s="81" t="s">
        <v>889</v>
      </c>
      <c r="J703" s="81" t="s">
        <v>3167</v>
      </c>
      <c r="K703" s="81" t="s">
        <v>890</v>
      </c>
      <c r="L703" s="81" t="s">
        <v>3</v>
      </c>
      <c r="M703" s="82" t="s">
        <v>2909</v>
      </c>
      <c r="N703" s="81" t="s">
        <v>864</v>
      </c>
      <c r="O703" s="83" t="s">
        <v>3248</v>
      </c>
      <c r="P703" s="81" t="s">
        <v>865</v>
      </c>
      <c r="Q703" s="83" t="s">
        <v>5729</v>
      </c>
      <c r="R703" s="82" t="s">
        <v>3168</v>
      </c>
      <c r="S703" s="81" t="s">
        <v>5730</v>
      </c>
      <c r="T703" s="81" t="s">
        <v>5731</v>
      </c>
      <c r="U703" s="83" t="s">
        <v>3150</v>
      </c>
      <c r="V703" s="84" t="s">
        <v>5732</v>
      </c>
      <c r="W703" s="85">
        <v>5</v>
      </c>
    </row>
    <row r="704" spans="1:23" ht="15" customHeight="1">
      <c r="A704" s="71">
        <v>703</v>
      </c>
      <c r="B704" s="72">
        <v>940</v>
      </c>
      <c r="C704" s="71">
        <v>25799</v>
      </c>
      <c r="D704" s="73">
        <v>25799</v>
      </c>
      <c r="E704" s="74" t="s">
        <v>5733</v>
      </c>
      <c r="F704" s="74" t="s">
        <v>113</v>
      </c>
      <c r="G704" s="74" t="s">
        <v>3128</v>
      </c>
      <c r="H704" s="74" t="s">
        <v>2318</v>
      </c>
      <c r="I704" s="74" t="s">
        <v>889</v>
      </c>
      <c r="J704" s="74" t="s">
        <v>3167</v>
      </c>
      <c r="K704" s="74" t="s">
        <v>798</v>
      </c>
      <c r="L704" s="74" t="s">
        <v>3</v>
      </c>
      <c r="M704" s="75" t="s">
        <v>2909</v>
      </c>
      <c r="N704" s="74" t="s">
        <v>864</v>
      </c>
      <c r="O704" s="70" t="s">
        <v>3248</v>
      </c>
      <c r="P704" s="74" t="s">
        <v>865</v>
      </c>
      <c r="Q704" s="70" t="s">
        <v>2319</v>
      </c>
      <c r="R704" s="75" t="s">
        <v>3168</v>
      </c>
      <c r="S704" s="74" t="s">
        <v>5734</v>
      </c>
      <c r="T704" s="74" t="s">
        <v>5735</v>
      </c>
      <c r="U704" t="s">
        <v>3134</v>
      </c>
      <c r="V704" s="76" t="s">
        <v>5736</v>
      </c>
      <c r="W704" s="77">
        <v>5</v>
      </c>
    </row>
    <row r="705" spans="1:23" ht="15" customHeight="1">
      <c r="A705" s="71">
        <v>704</v>
      </c>
      <c r="B705" s="72">
        <v>1584</v>
      </c>
      <c r="C705" s="71">
        <v>15798</v>
      </c>
      <c r="D705" s="73">
        <v>15798</v>
      </c>
      <c r="E705" s="74" t="s">
        <v>5737</v>
      </c>
      <c r="F705" s="74" t="s">
        <v>732</v>
      </c>
      <c r="G705" s="74" t="s">
        <v>3128</v>
      </c>
      <c r="H705" s="74" t="s">
        <v>2320</v>
      </c>
      <c r="I705" s="74" t="s">
        <v>969</v>
      </c>
      <c r="J705" s="74" t="s">
        <v>671</v>
      </c>
      <c r="K705" s="74" t="s">
        <v>1176</v>
      </c>
      <c r="L705" s="74" t="s">
        <v>670</v>
      </c>
      <c r="M705" s="75" t="s">
        <v>2906</v>
      </c>
      <c r="N705" s="74" t="s">
        <v>864</v>
      </c>
      <c r="O705" s="70" t="s">
        <v>3137</v>
      </c>
      <c r="P705" s="74" t="s">
        <v>865</v>
      </c>
      <c r="Q705" s="70" t="s">
        <v>2321</v>
      </c>
      <c r="R705" s="75" t="s">
        <v>3143</v>
      </c>
      <c r="S705" s="74" t="s">
        <v>5738</v>
      </c>
      <c r="T705" s="74" t="s">
        <v>5739</v>
      </c>
      <c r="U705" t="s">
        <v>3150</v>
      </c>
      <c r="V705" s="76" t="s">
        <v>5740</v>
      </c>
      <c r="W705" s="77">
        <v>4</v>
      </c>
    </row>
    <row r="706" spans="1:23" ht="15" customHeight="1">
      <c r="A706" s="71">
        <v>705</v>
      </c>
      <c r="B706" s="72">
        <v>5172</v>
      </c>
      <c r="C706" s="71">
        <v>54800</v>
      </c>
      <c r="D706" s="73">
        <v>54800</v>
      </c>
      <c r="E706" s="74" t="s">
        <v>5741</v>
      </c>
      <c r="F706" s="74" t="s">
        <v>186</v>
      </c>
      <c r="G706" s="74" t="s">
        <v>3128</v>
      </c>
      <c r="H706" s="74" t="s">
        <v>2322</v>
      </c>
      <c r="I706" s="74" t="s">
        <v>861</v>
      </c>
      <c r="J706" s="74" t="s">
        <v>137</v>
      </c>
      <c r="K706" s="74" t="s">
        <v>862</v>
      </c>
      <c r="L706" s="74" t="s">
        <v>863</v>
      </c>
      <c r="M706" s="75" t="s">
        <v>2906</v>
      </c>
      <c r="N706" s="74" t="s">
        <v>864</v>
      </c>
      <c r="O706" s="70" t="s">
        <v>3137</v>
      </c>
      <c r="P706" s="74" t="s">
        <v>865</v>
      </c>
      <c r="Q706" s="70" t="s">
        <v>2323</v>
      </c>
      <c r="R706" s="75" t="s">
        <v>3138</v>
      </c>
      <c r="S706" s="74" t="s">
        <v>5742</v>
      </c>
      <c r="T706" s="74" t="s">
        <v>5743</v>
      </c>
      <c r="U706" t="s">
        <v>3150</v>
      </c>
      <c r="V706" s="76" t="s">
        <v>5744</v>
      </c>
      <c r="W706" s="77">
        <v>4</v>
      </c>
    </row>
    <row r="707" spans="1:23" ht="15" customHeight="1">
      <c r="A707" s="71">
        <v>706</v>
      </c>
      <c r="B707" s="72">
        <v>3957</v>
      </c>
      <c r="C707" s="71">
        <v>41801</v>
      </c>
      <c r="D707" s="73">
        <v>41801</v>
      </c>
      <c r="E707" s="74" t="s">
        <v>5745</v>
      </c>
      <c r="F707" s="74" t="s">
        <v>581</v>
      </c>
      <c r="G707" s="74" t="s">
        <v>3128</v>
      </c>
      <c r="H707" s="74" t="s">
        <v>2324</v>
      </c>
      <c r="I707" s="74" t="s">
        <v>877</v>
      </c>
      <c r="J707" s="74" t="s">
        <v>551</v>
      </c>
      <c r="K707" s="74" t="s">
        <v>903</v>
      </c>
      <c r="L707" s="74" t="s">
        <v>282</v>
      </c>
      <c r="M707" s="75" t="s">
        <v>2907</v>
      </c>
      <c r="N707" s="74" t="s">
        <v>879</v>
      </c>
      <c r="O707" s="70" t="s">
        <v>3153</v>
      </c>
      <c r="P707" s="74" t="s">
        <v>3130</v>
      </c>
      <c r="Q707" s="70" t="s">
        <v>2325</v>
      </c>
      <c r="R707" s="75" t="s">
        <v>3143</v>
      </c>
      <c r="S707" s="74" t="s">
        <v>5746</v>
      </c>
      <c r="T707" s="74" t="s">
        <v>5747</v>
      </c>
      <c r="U707" t="s">
        <v>3150</v>
      </c>
      <c r="V707" s="76" t="s">
        <v>5748</v>
      </c>
      <c r="W707" s="77">
        <v>4</v>
      </c>
    </row>
    <row r="708" spans="1:23" ht="15" customHeight="1">
      <c r="A708" s="71">
        <v>707</v>
      </c>
      <c r="B708" s="72">
        <v>3970</v>
      </c>
      <c r="C708" s="71">
        <v>41797</v>
      </c>
      <c r="D708" s="73">
        <v>41797</v>
      </c>
      <c r="E708" s="74" t="s">
        <v>5749</v>
      </c>
      <c r="F708" s="74" t="s">
        <v>582</v>
      </c>
      <c r="G708" s="74" t="s">
        <v>3128</v>
      </c>
      <c r="H708" s="74" t="s">
        <v>2326</v>
      </c>
      <c r="I708" s="74" t="s">
        <v>877</v>
      </c>
      <c r="J708" s="74" t="s">
        <v>551</v>
      </c>
      <c r="K708" s="74" t="s">
        <v>903</v>
      </c>
      <c r="L708" s="74" t="s">
        <v>282</v>
      </c>
      <c r="M708" s="75" t="s">
        <v>2907</v>
      </c>
      <c r="N708" s="74" t="s">
        <v>879</v>
      </c>
      <c r="O708" s="70" t="s">
        <v>3153</v>
      </c>
      <c r="P708" s="74" t="s">
        <v>3130</v>
      </c>
      <c r="Q708" s="70" t="s">
        <v>2327</v>
      </c>
      <c r="R708" s="75" t="s">
        <v>3143</v>
      </c>
      <c r="S708" s="74" t="s">
        <v>5750</v>
      </c>
      <c r="T708" s="74" t="s">
        <v>5751</v>
      </c>
      <c r="U708" t="s">
        <v>3150</v>
      </c>
      <c r="V708" s="76" t="s">
        <v>5752</v>
      </c>
      <c r="W708" s="77">
        <v>4</v>
      </c>
    </row>
    <row r="709" spans="1:23" ht="15" customHeight="1">
      <c r="A709" s="71">
        <v>708</v>
      </c>
      <c r="B709" s="72">
        <v>1585</v>
      </c>
      <c r="C709" s="71">
        <v>15804</v>
      </c>
      <c r="D709" s="73">
        <v>15804</v>
      </c>
      <c r="E709" s="74" t="s">
        <v>5753</v>
      </c>
      <c r="F709" s="74" t="s">
        <v>733</v>
      </c>
      <c r="G709" s="74" t="s">
        <v>3128</v>
      </c>
      <c r="H709" s="74" t="s">
        <v>2328</v>
      </c>
      <c r="I709" s="74" t="s">
        <v>969</v>
      </c>
      <c r="J709" s="74" t="s">
        <v>671</v>
      </c>
      <c r="K709" s="74" t="s">
        <v>999</v>
      </c>
      <c r="L709" s="74" t="s">
        <v>670</v>
      </c>
      <c r="M709" s="75" t="s">
        <v>2906</v>
      </c>
      <c r="N709" s="74" t="s">
        <v>864</v>
      </c>
      <c r="O709" s="70" t="s">
        <v>3137</v>
      </c>
      <c r="P709" s="74" t="s">
        <v>865</v>
      </c>
      <c r="Q709" s="70" t="s">
        <v>2329</v>
      </c>
      <c r="R709" s="75" t="s">
        <v>3143</v>
      </c>
      <c r="S709" s="74" t="s">
        <v>5754</v>
      </c>
      <c r="T709" s="74" t="s">
        <v>5755</v>
      </c>
      <c r="U709" t="s">
        <v>3150</v>
      </c>
      <c r="V709" s="76" t="s">
        <v>5756</v>
      </c>
      <c r="W709" s="77">
        <v>4</v>
      </c>
    </row>
    <row r="710" spans="1:23" ht="15" customHeight="1">
      <c r="A710" s="71">
        <v>709</v>
      </c>
      <c r="B710" s="72">
        <v>5170</v>
      </c>
      <c r="C710" s="71">
        <v>54810</v>
      </c>
      <c r="D710" s="73">
        <v>54810</v>
      </c>
      <c r="E710" s="74" t="s">
        <v>5757</v>
      </c>
      <c r="F710" s="74" t="s">
        <v>2330</v>
      </c>
      <c r="G710" s="74" t="s">
        <v>3128</v>
      </c>
      <c r="H710" s="74" t="s">
        <v>2331</v>
      </c>
      <c r="I710" s="74" t="s">
        <v>861</v>
      </c>
      <c r="J710" s="74" t="s">
        <v>3320</v>
      </c>
      <c r="K710" s="74" t="s">
        <v>993</v>
      </c>
      <c r="L710" s="74" t="s">
        <v>863</v>
      </c>
      <c r="M710" s="75" t="s">
        <v>2906</v>
      </c>
      <c r="N710" s="74" t="s">
        <v>864</v>
      </c>
      <c r="O710" s="70" t="s">
        <v>3137</v>
      </c>
      <c r="P710" s="74" t="s">
        <v>865</v>
      </c>
      <c r="Q710" s="70" t="s">
        <v>2332</v>
      </c>
      <c r="R710" s="75" t="s">
        <v>3138</v>
      </c>
      <c r="S710" s="74" t="s">
        <v>5758</v>
      </c>
      <c r="T710" s="74" t="s">
        <v>5759</v>
      </c>
      <c r="U710" t="s">
        <v>3150</v>
      </c>
      <c r="V710" s="76" t="s">
        <v>5760</v>
      </c>
      <c r="W710" s="77">
        <v>2</v>
      </c>
    </row>
    <row r="711" spans="1:23" ht="15" customHeight="1">
      <c r="A711" s="71">
        <v>710</v>
      </c>
      <c r="B711" s="72">
        <v>2780</v>
      </c>
      <c r="C711" s="71">
        <v>23807</v>
      </c>
      <c r="D711" s="73">
        <v>23807</v>
      </c>
      <c r="E711" s="74" t="s">
        <v>5761</v>
      </c>
      <c r="F711" s="74" t="s">
        <v>541</v>
      </c>
      <c r="G711" s="74" t="s">
        <v>3128</v>
      </c>
      <c r="H711" s="74" t="s">
        <v>2333</v>
      </c>
      <c r="I711" s="74" t="s">
        <v>1017</v>
      </c>
      <c r="J711" s="74" t="s">
        <v>523</v>
      </c>
      <c r="K711" s="74" t="s">
        <v>996</v>
      </c>
      <c r="L711" s="74" t="s">
        <v>405</v>
      </c>
      <c r="M711" s="75" t="s">
        <v>2906</v>
      </c>
      <c r="N711" s="74" t="s">
        <v>864</v>
      </c>
      <c r="O711" s="70" t="s">
        <v>3137</v>
      </c>
      <c r="P711" s="74" t="s">
        <v>865</v>
      </c>
      <c r="Q711" s="70" t="s">
        <v>2334</v>
      </c>
      <c r="R711" s="75" t="s">
        <v>3131</v>
      </c>
      <c r="S711" s="74" t="s">
        <v>5762</v>
      </c>
      <c r="T711" s="74" t="s">
        <v>5763</v>
      </c>
      <c r="U711" t="s">
        <v>3134</v>
      </c>
      <c r="V711" s="76" t="s">
        <v>5764</v>
      </c>
      <c r="W711" s="77">
        <v>3</v>
      </c>
    </row>
    <row r="712" spans="1:23" ht="15" customHeight="1">
      <c r="A712" s="71">
        <v>711</v>
      </c>
      <c r="B712" s="72">
        <v>3965</v>
      </c>
      <c r="C712" s="71">
        <v>41807</v>
      </c>
      <c r="D712" s="73">
        <v>41807</v>
      </c>
      <c r="E712" s="74" t="s">
        <v>5765</v>
      </c>
      <c r="F712" s="74" t="s">
        <v>583</v>
      </c>
      <c r="G712" s="74" t="s">
        <v>3128</v>
      </c>
      <c r="H712" s="74" t="s">
        <v>2335</v>
      </c>
      <c r="I712" s="74" t="s">
        <v>877</v>
      </c>
      <c r="J712" s="74" t="s">
        <v>551</v>
      </c>
      <c r="K712" s="74" t="s">
        <v>878</v>
      </c>
      <c r="L712" s="74" t="s">
        <v>282</v>
      </c>
      <c r="M712" s="75" t="s">
        <v>2907</v>
      </c>
      <c r="N712" s="74" t="s">
        <v>879</v>
      </c>
      <c r="O712" s="70" t="s">
        <v>3153</v>
      </c>
      <c r="P712" s="74" t="s">
        <v>3130</v>
      </c>
      <c r="Q712" s="70" t="s">
        <v>2336</v>
      </c>
      <c r="R712" s="75" t="s">
        <v>3143</v>
      </c>
      <c r="S712" s="74" t="s">
        <v>5766</v>
      </c>
      <c r="T712" s="74" t="s">
        <v>5767</v>
      </c>
      <c r="U712" t="s">
        <v>3150</v>
      </c>
      <c r="V712" s="76" t="s">
        <v>5768</v>
      </c>
      <c r="W712" s="77">
        <v>2</v>
      </c>
    </row>
    <row r="713" spans="1:23" ht="15" customHeight="1">
      <c r="A713" s="71">
        <v>712</v>
      </c>
      <c r="B713" s="72">
        <v>6917</v>
      </c>
      <c r="C713" s="71">
        <v>19807</v>
      </c>
      <c r="D713" s="73">
        <v>19807</v>
      </c>
      <c r="E713" s="74" t="s">
        <v>5769</v>
      </c>
      <c r="F713" s="74" t="s">
        <v>640</v>
      </c>
      <c r="G713" s="74" t="s">
        <v>3128</v>
      </c>
      <c r="H713" s="74" t="s">
        <v>2337</v>
      </c>
      <c r="I713" s="74" t="s">
        <v>918</v>
      </c>
      <c r="J713" s="74" t="s">
        <v>627</v>
      </c>
      <c r="K713" s="74" t="s">
        <v>919</v>
      </c>
      <c r="L713" s="74" t="s">
        <v>220</v>
      </c>
      <c r="M713" s="75" t="s">
        <v>2905</v>
      </c>
      <c r="N713" s="74" t="s">
        <v>858</v>
      </c>
      <c r="O713" s="70" t="s">
        <v>3129</v>
      </c>
      <c r="P713" s="74" t="s">
        <v>3130</v>
      </c>
      <c r="Q713" s="70" t="s">
        <v>2338</v>
      </c>
      <c r="R713" s="75" t="s">
        <v>3194</v>
      </c>
      <c r="S713" s="74" t="s">
        <v>5770</v>
      </c>
      <c r="T713" s="74" t="s">
        <v>5771</v>
      </c>
      <c r="U713" t="s">
        <v>3134</v>
      </c>
      <c r="V713" s="76" t="s">
        <v>5772</v>
      </c>
      <c r="W713" s="77">
        <v>2</v>
      </c>
    </row>
    <row r="714" spans="1:23" ht="15" customHeight="1">
      <c r="A714" s="71">
        <v>713</v>
      </c>
      <c r="B714" s="72">
        <v>2180</v>
      </c>
      <c r="C714" s="71">
        <v>19809</v>
      </c>
      <c r="D714" s="73">
        <v>19809</v>
      </c>
      <c r="E714" s="74" t="s">
        <v>5773</v>
      </c>
      <c r="F714" s="74" t="s">
        <v>247</v>
      </c>
      <c r="G714" s="74" t="s">
        <v>3128</v>
      </c>
      <c r="H714" s="74" t="s">
        <v>2339</v>
      </c>
      <c r="I714" s="74" t="s">
        <v>918</v>
      </c>
      <c r="J714" s="74" t="s">
        <v>221</v>
      </c>
      <c r="K714" s="74" t="s">
        <v>1075</v>
      </c>
      <c r="L714" s="74" t="s">
        <v>220</v>
      </c>
      <c r="M714" s="75" t="s">
        <v>2906</v>
      </c>
      <c r="N714" s="74" t="s">
        <v>864</v>
      </c>
      <c r="O714" s="70" t="s">
        <v>3137</v>
      </c>
      <c r="P714" s="74" t="s">
        <v>865</v>
      </c>
      <c r="Q714" s="70" t="s">
        <v>2112</v>
      </c>
      <c r="R714" s="75" t="s">
        <v>3194</v>
      </c>
      <c r="S714" s="74" t="s">
        <v>5774</v>
      </c>
      <c r="T714" s="74" t="s">
        <v>5775</v>
      </c>
      <c r="U714" t="s">
        <v>3150</v>
      </c>
      <c r="V714" s="76"/>
      <c r="W714" s="77">
        <v>5</v>
      </c>
    </row>
    <row r="715" spans="1:23" ht="15" customHeight="1">
      <c r="A715" s="71">
        <v>714</v>
      </c>
      <c r="B715" s="72">
        <v>1586</v>
      </c>
      <c r="C715" s="71">
        <v>15810</v>
      </c>
      <c r="D715" s="73">
        <v>15810</v>
      </c>
      <c r="E715" s="74" t="s">
        <v>5776</v>
      </c>
      <c r="F715" s="74" t="s">
        <v>734</v>
      </c>
      <c r="G715" s="74" t="s">
        <v>3128</v>
      </c>
      <c r="H715" s="74" t="s">
        <v>2340</v>
      </c>
      <c r="I715" s="74" t="s">
        <v>969</v>
      </c>
      <c r="J715" s="74" t="s">
        <v>671</v>
      </c>
      <c r="K715" s="74" t="s">
        <v>1072</v>
      </c>
      <c r="L715" s="74" t="s">
        <v>670</v>
      </c>
      <c r="M715" s="75" t="s">
        <v>2906</v>
      </c>
      <c r="N715" s="74" t="s">
        <v>864</v>
      </c>
      <c r="O715" s="70" t="s">
        <v>3137</v>
      </c>
      <c r="P715" s="74" t="s">
        <v>865</v>
      </c>
      <c r="Q715" s="70" t="s">
        <v>2341</v>
      </c>
      <c r="R715" s="75" t="s">
        <v>3143</v>
      </c>
      <c r="S715" s="74" t="s">
        <v>5777</v>
      </c>
      <c r="T715" s="74" t="s">
        <v>5778</v>
      </c>
      <c r="U715" t="s">
        <v>3150</v>
      </c>
      <c r="V715" s="76" t="s">
        <v>5779</v>
      </c>
      <c r="W715" s="77">
        <v>5</v>
      </c>
    </row>
    <row r="716" spans="1:23" ht="15" customHeight="1">
      <c r="A716" s="71">
        <v>715</v>
      </c>
      <c r="B716" s="72">
        <v>1392</v>
      </c>
      <c r="C716" s="71">
        <v>5809</v>
      </c>
      <c r="D716" s="73">
        <v>5809</v>
      </c>
      <c r="E716" s="74" t="s">
        <v>5780</v>
      </c>
      <c r="F716" s="74" t="s">
        <v>485</v>
      </c>
      <c r="G716" s="74" t="s">
        <v>3128</v>
      </c>
      <c r="H716" s="74" t="s">
        <v>2342</v>
      </c>
      <c r="I716" s="74" t="s">
        <v>856</v>
      </c>
      <c r="J716" s="74" t="s">
        <v>406</v>
      </c>
      <c r="K716" s="74" t="s">
        <v>929</v>
      </c>
      <c r="L716" s="74" t="s">
        <v>405</v>
      </c>
      <c r="M716" s="75" t="s">
        <v>2905</v>
      </c>
      <c r="N716" s="74" t="s">
        <v>858</v>
      </c>
      <c r="O716" s="70" t="s">
        <v>3129</v>
      </c>
      <c r="P716" s="74" t="s">
        <v>3130</v>
      </c>
      <c r="Q716" s="70" t="s">
        <v>2343</v>
      </c>
      <c r="R716" s="75" t="s">
        <v>3131</v>
      </c>
      <c r="S716" s="74" t="s">
        <v>5781</v>
      </c>
      <c r="T716" s="74" t="s">
        <v>5782</v>
      </c>
      <c r="U716" t="s">
        <v>3150</v>
      </c>
      <c r="V716" s="76" t="s">
        <v>5783</v>
      </c>
      <c r="W716" s="77">
        <v>4</v>
      </c>
    </row>
    <row r="717" spans="1:23" ht="15" customHeight="1">
      <c r="A717" s="71">
        <v>716</v>
      </c>
      <c r="B717" s="72">
        <v>1587</v>
      </c>
      <c r="C717" s="71">
        <v>15814</v>
      </c>
      <c r="D717" s="73">
        <v>15814</v>
      </c>
      <c r="E717" s="74" t="s">
        <v>5784</v>
      </c>
      <c r="F717" s="74" t="s">
        <v>735</v>
      </c>
      <c r="G717" s="74" t="s">
        <v>3128</v>
      </c>
      <c r="H717" s="74" t="s">
        <v>2344</v>
      </c>
      <c r="I717" s="74" t="s">
        <v>969</v>
      </c>
      <c r="J717" s="74" t="s">
        <v>671</v>
      </c>
      <c r="K717" s="74" t="s">
        <v>999</v>
      </c>
      <c r="L717" s="74" t="s">
        <v>670</v>
      </c>
      <c r="M717" s="75" t="s">
        <v>2907</v>
      </c>
      <c r="N717" s="74" t="s">
        <v>879</v>
      </c>
      <c r="O717" s="70" t="s">
        <v>3153</v>
      </c>
      <c r="P717" s="74" t="s">
        <v>3130</v>
      </c>
      <c r="Q717" s="70" t="s">
        <v>2345</v>
      </c>
      <c r="R717" s="75" t="s">
        <v>3143</v>
      </c>
      <c r="S717" s="74" t="s">
        <v>5785</v>
      </c>
      <c r="T717" s="74" t="s">
        <v>5786</v>
      </c>
      <c r="U717" t="s">
        <v>3150</v>
      </c>
      <c r="V717" s="76" t="s">
        <v>5787</v>
      </c>
      <c r="W717" s="77">
        <v>4</v>
      </c>
    </row>
    <row r="718" spans="1:23" ht="15" customHeight="1">
      <c r="A718" s="71">
        <v>717</v>
      </c>
      <c r="B718" s="72">
        <v>1588</v>
      </c>
      <c r="C718" s="71">
        <v>15816</v>
      </c>
      <c r="D718" s="73">
        <v>15816</v>
      </c>
      <c r="E718" s="74" t="s">
        <v>5788</v>
      </c>
      <c r="F718" s="74" t="s">
        <v>736</v>
      </c>
      <c r="G718" s="74" t="s">
        <v>3128</v>
      </c>
      <c r="H718" s="74" t="s">
        <v>2346</v>
      </c>
      <c r="I718" s="74" t="s">
        <v>969</v>
      </c>
      <c r="J718" s="74" t="s">
        <v>671</v>
      </c>
      <c r="K718" s="74" t="s">
        <v>1035</v>
      </c>
      <c r="L718" s="74" t="s">
        <v>670</v>
      </c>
      <c r="M718" s="75" t="s">
        <v>2906</v>
      </c>
      <c r="N718" s="74" t="s">
        <v>864</v>
      </c>
      <c r="O718" s="70" t="s">
        <v>3137</v>
      </c>
      <c r="P718" s="74" t="s">
        <v>865</v>
      </c>
      <c r="Q718" s="70" t="s">
        <v>2347</v>
      </c>
      <c r="R718" s="75" t="s">
        <v>3143</v>
      </c>
      <c r="S718" s="74" t="s">
        <v>5789</v>
      </c>
      <c r="T718" s="74" t="s">
        <v>5790</v>
      </c>
      <c r="U718" t="s">
        <v>3150</v>
      </c>
      <c r="V718" s="76" t="s">
        <v>5791</v>
      </c>
      <c r="W718" s="77">
        <v>5</v>
      </c>
    </row>
    <row r="719" spans="1:23" ht="15" customHeight="1">
      <c r="A719" s="71">
        <v>718</v>
      </c>
      <c r="B719" s="72">
        <v>1482</v>
      </c>
      <c r="C719" s="71">
        <v>5819</v>
      </c>
      <c r="D719" s="73">
        <v>5819</v>
      </c>
      <c r="E719" s="74" t="s">
        <v>5792</v>
      </c>
      <c r="F719" s="74" t="s">
        <v>279</v>
      </c>
      <c r="G719" s="74" t="s">
        <v>3128</v>
      </c>
      <c r="H719" s="74" t="s">
        <v>2348</v>
      </c>
      <c r="I719" s="74" t="s">
        <v>856</v>
      </c>
      <c r="J719" s="74" t="s">
        <v>406</v>
      </c>
      <c r="K719" s="74" t="s">
        <v>947</v>
      </c>
      <c r="L719" s="74" t="s">
        <v>405</v>
      </c>
      <c r="M719" s="75" t="s">
        <v>2905</v>
      </c>
      <c r="N719" s="74" t="s">
        <v>858</v>
      </c>
      <c r="O719" s="70" t="s">
        <v>3428</v>
      </c>
      <c r="P719" s="74" t="s">
        <v>3130</v>
      </c>
      <c r="Q719" s="70" t="s">
        <v>2349</v>
      </c>
      <c r="R719" s="75" t="s">
        <v>3131</v>
      </c>
      <c r="S719" s="74" t="s">
        <v>5793</v>
      </c>
      <c r="T719" s="74" t="s">
        <v>5794</v>
      </c>
      <c r="U719" t="s">
        <v>3150</v>
      </c>
      <c r="V719" s="76" t="s">
        <v>5795</v>
      </c>
      <c r="W719" s="77">
        <v>5</v>
      </c>
    </row>
    <row r="720" spans="1:23" ht="15" customHeight="1">
      <c r="A720" s="71">
        <v>719</v>
      </c>
      <c r="B720" s="72">
        <v>5160</v>
      </c>
      <c r="C720" s="71">
        <v>54820</v>
      </c>
      <c r="D720" s="73">
        <v>54820</v>
      </c>
      <c r="E720" s="74" t="s">
        <v>5796</v>
      </c>
      <c r="F720" s="74" t="s">
        <v>279</v>
      </c>
      <c r="G720" s="74" t="s">
        <v>3128</v>
      </c>
      <c r="H720" s="74" t="s">
        <v>2348</v>
      </c>
      <c r="I720" s="74" t="s">
        <v>861</v>
      </c>
      <c r="J720" s="74" t="s">
        <v>3320</v>
      </c>
      <c r="K720" s="74" t="s">
        <v>1141</v>
      </c>
      <c r="L720" s="74" t="s">
        <v>863</v>
      </c>
      <c r="M720" s="75" t="s">
        <v>2907</v>
      </c>
      <c r="N720" s="74" t="s">
        <v>879</v>
      </c>
      <c r="O720" s="70" t="s">
        <v>3153</v>
      </c>
      <c r="P720" s="74" t="s">
        <v>3130</v>
      </c>
      <c r="Q720" s="70" t="s">
        <v>2350</v>
      </c>
      <c r="R720" s="75" t="s">
        <v>3138</v>
      </c>
      <c r="S720" s="74" t="s">
        <v>5797</v>
      </c>
      <c r="T720" s="74" t="s">
        <v>5798</v>
      </c>
      <c r="U720" t="s">
        <v>3150</v>
      </c>
      <c r="V720" s="76" t="s">
        <v>5799</v>
      </c>
      <c r="W720" s="77">
        <v>4</v>
      </c>
    </row>
    <row r="721" spans="1:23" ht="15" customHeight="1">
      <c r="A721" s="71">
        <v>720</v>
      </c>
      <c r="B721" s="72">
        <v>6380</v>
      </c>
      <c r="C721" s="71">
        <v>70820</v>
      </c>
      <c r="D721" s="73">
        <v>70820</v>
      </c>
      <c r="E721" s="74" t="s">
        <v>5800</v>
      </c>
      <c r="F721" s="74" t="s">
        <v>662</v>
      </c>
      <c r="G721" s="74" t="s">
        <v>3128</v>
      </c>
      <c r="H721" s="74" t="s">
        <v>2351</v>
      </c>
      <c r="I721" s="74" t="s">
        <v>1125</v>
      </c>
      <c r="J721" s="74" t="s">
        <v>644</v>
      </c>
      <c r="K721" s="74" t="s">
        <v>643</v>
      </c>
      <c r="L721" s="74" t="s">
        <v>12</v>
      </c>
      <c r="M721" s="75" t="s">
        <v>2906</v>
      </c>
      <c r="N721" s="74" t="s">
        <v>864</v>
      </c>
      <c r="O721" s="70" t="s">
        <v>3137</v>
      </c>
      <c r="P721" s="74" t="s">
        <v>865</v>
      </c>
      <c r="Q721" s="70" t="s">
        <v>2352</v>
      </c>
      <c r="R721" s="75" t="s">
        <v>3158</v>
      </c>
      <c r="S721" s="74" t="s">
        <v>5801</v>
      </c>
      <c r="T721" s="74" t="s">
        <v>5802</v>
      </c>
      <c r="U721" t="s">
        <v>3134</v>
      </c>
      <c r="V721" s="76" t="s">
        <v>5803</v>
      </c>
      <c r="W721" s="77">
        <v>4</v>
      </c>
    </row>
    <row r="722" spans="1:23" ht="15" customHeight="1">
      <c r="A722" s="71">
        <v>721</v>
      </c>
      <c r="B722" s="72">
        <v>6382</v>
      </c>
      <c r="C722" s="71">
        <v>70823</v>
      </c>
      <c r="D722" s="73">
        <v>70823</v>
      </c>
      <c r="E722" s="74" t="s">
        <v>5804</v>
      </c>
      <c r="F722" s="74" t="s">
        <v>663</v>
      </c>
      <c r="G722" s="74" t="s">
        <v>3128</v>
      </c>
      <c r="H722" s="74" t="s">
        <v>2353</v>
      </c>
      <c r="I722" s="74" t="s">
        <v>1125</v>
      </c>
      <c r="J722" s="74" t="s">
        <v>644</v>
      </c>
      <c r="K722" s="74" t="s">
        <v>643</v>
      </c>
      <c r="L722" s="74" t="s">
        <v>12</v>
      </c>
      <c r="M722" s="75" t="s">
        <v>2906</v>
      </c>
      <c r="N722" s="74" t="s">
        <v>864</v>
      </c>
      <c r="O722" s="70" t="s">
        <v>3137</v>
      </c>
      <c r="P722" s="74" t="s">
        <v>865</v>
      </c>
      <c r="Q722" s="70" t="s">
        <v>2354</v>
      </c>
      <c r="R722" s="75" t="s">
        <v>3158</v>
      </c>
      <c r="S722" s="74" t="s">
        <v>5805</v>
      </c>
      <c r="T722" s="74" t="s">
        <v>5806</v>
      </c>
      <c r="U722" t="s">
        <v>3150</v>
      </c>
      <c r="V722" s="76" t="s">
        <v>5807</v>
      </c>
      <c r="W722" s="77">
        <v>5</v>
      </c>
    </row>
    <row r="723" spans="1:23" ht="15" customHeight="1">
      <c r="A723" s="71">
        <v>722</v>
      </c>
      <c r="B723" s="72">
        <v>6078</v>
      </c>
      <c r="C723" s="71">
        <v>68820</v>
      </c>
      <c r="D723" s="73">
        <v>68820</v>
      </c>
      <c r="E723" s="74" t="s">
        <v>5808</v>
      </c>
      <c r="F723" s="74" t="s">
        <v>187</v>
      </c>
      <c r="G723" s="74" t="s">
        <v>3128</v>
      </c>
      <c r="H723" s="74" t="s">
        <v>2355</v>
      </c>
      <c r="I723" s="74" t="s">
        <v>979</v>
      </c>
      <c r="J723" s="74" t="s">
        <v>137</v>
      </c>
      <c r="K723" s="74" t="s">
        <v>1069</v>
      </c>
      <c r="L723" s="74" t="s">
        <v>863</v>
      </c>
      <c r="M723" s="75" t="s">
        <v>2906</v>
      </c>
      <c r="N723" s="74" t="s">
        <v>864</v>
      </c>
      <c r="O723" s="70" t="s">
        <v>3137</v>
      </c>
      <c r="P723" s="74" t="s">
        <v>865</v>
      </c>
      <c r="Q723" s="70" t="s">
        <v>2356</v>
      </c>
      <c r="R723" s="75" t="s">
        <v>3138</v>
      </c>
      <c r="S723" s="74" t="s">
        <v>5809</v>
      </c>
      <c r="T723" s="74" t="s">
        <v>5810</v>
      </c>
      <c r="U723" t="s">
        <v>3150</v>
      </c>
      <c r="V723" s="76" t="s">
        <v>5811</v>
      </c>
      <c r="W723" s="77">
        <v>5</v>
      </c>
    </row>
    <row r="724" spans="1:23" ht="15" customHeight="1">
      <c r="A724" s="71">
        <v>723</v>
      </c>
      <c r="B724" s="72">
        <v>3172</v>
      </c>
      <c r="C724" s="71">
        <v>25823</v>
      </c>
      <c r="D724" s="73">
        <v>25823</v>
      </c>
      <c r="E724" s="74" t="s">
        <v>5812</v>
      </c>
      <c r="F724" s="74" t="s">
        <v>114</v>
      </c>
      <c r="G724" s="74" t="s">
        <v>3128</v>
      </c>
      <c r="H724" s="74" t="s">
        <v>2357</v>
      </c>
      <c r="I724" s="74" t="s">
        <v>889</v>
      </c>
      <c r="J724" s="74" t="s">
        <v>3167</v>
      </c>
      <c r="K724" s="74" t="s">
        <v>1188</v>
      </c>
      <c r="L724" s="74" t="s">
        <v>3</v>
      </c>
      <c r="M724" s="75" t="s">
        <v>2909</v>
      </c>
      <c r="N724" s="74" t="s">
        <v>864</v>
      </c>
      <c r="O724" s="70" t="s">
        <v>3248</v>
      </c>
      <c r="P724" s="74" t="s">
        <v>865</v>
      </c>
      <c r="Q724" s="70" t="s">
        <v>2358</v>
      </c>
      <c r="R724" s="75" t="s">
        <v>3168</v>
      </c>
      <c r="S724" s="74" t="s">
        <v>5813</v>
      </c>
      <c r="T724" s="74" t="s">
        <v>5814</v>
      </c>
      <c r="U724" t="s">
        <v>3150</v>
      </c>
      <c r="V724" s="76" t="s">
        <v>5815</v>
      </c>
      <c r="W724" s="77">
        <v>5</v>
      </c>
    </row>
    <row r="725" spans="1:23" ht="15" customHeight="1">
      <c r="A725" s="71">
        <v>724</v>
      </c>
      <c r="B725" s="72">
        <v>2175</v>
      </c>
      <c r="C725" s="71">
        <v>19821</v>
      </c>
      <c r="D725" s="73">
        <v>19821</v>
      </c>
      <c r="E725" s="74" t="s">
        <v>5816</v>
      </c>
      <c r="F725" s="74" t="s">
        <v>248</v>
      </c>
      <c r="G725" s="74" t="s">
        <v>3128</v>
      </c>
      <c r="H725" s="74" t="s">
        <v>2359</v>
      </c>
      <c r="I725" s="74" t="s">
        <v>642</v>
      </c>
      <c r="J725" s="74" t="s">
        <v>627</v>
      </c>
      <c r="K725" s="74" t="s">
        <v>1128</v>
      </c>
      <c r="L725" s="74" t="s">
        <v>220</v>
      </c>
      <c r="M725" s="75" t="s">
        <v>2907</v>
      </c>
      <c r="N725" s="74" t="s">
        <v>879</v>
      </c>
      <c r="O725" s="70" t="s">
        <v>3153</v>
      </c>
      <c r="P725" s="74" t="s">
        <v>3130</v>
      </c>
      <c r="Q725" s="70" t="s">
        <v>2360</v>
      </c>
      <c r="R725" s="75" t="s">
        <v>3194</v>
      </c>
      <c r="S725" s="74" t="s">
        <v>5817</v>
      </c>
      <c r="T725" s="74" t="s">
        <v>5818</v>
      </c>
      <c r="U725" t="s">
        <v>3150</v>
      </c>
      <c r="V725" s="76" t="s">
        <v>5819</v>
      </c>
      <c r="W725" s="77">
        <v>4</v>
      </c>
    </row>
    <row r="726" spans="1:23" ht="15" customHeight="1">
      <c r="A726" s="71">
        <v>725</v>
      </c>
      <c r="B726" s="72">
        <v>6974</v>
      </c>
      <c r="C726" s="71">
        <v>76823</v>
      </c>
      <c r="D726" s="73">
        <v>76823</v>
      </c>
      <c r="E726" s="74" t="s">
        <v>5820</v>
      </c>
      <c r="F726" s="74" t="s">
        <v>388</v>
      </c>
      <c r="G726" s="74" t="s">
        <v>3128</v>
      </c>
      <c r="H726" s="74" t="s">
        <v>2361</v>
      </c>
      <c r="I726" s="74" t="s">
        <v>910</v>
      </c>
      <c r="J726" s="74" t="s">
        <v>3177</v>
      </c>
      <c r="K726" s="74" t="s">
        <v>911</v>
      </c>
      <c r="L726" s="74" t="s">
        <v>340</v>
      </c>
      <c r="M726" s="75" t="s">
        <v>2905</v>
      </c>
      <c r="N726" s="74" t="s">
        <v>858</v>
      </c>
      <c r="O726" s="70" t="s">
        <v>3129</v>
      </c>
      <c r="P726" s="74" t="s">
        <v>3130</v>
      </c>
      <c r="Q726" s="70" t="s">
        <v>2362</v>
      </c>
      <c r="R726" s="75" t="s">
        <v>3194</v>
      </c>
      <c r="S726" s="74" t="s">
        <v>5821</v>
      </c>
      <c r="T726" s="74" t="s">
        <v>5822</v>
      </c>
      <c r="U726" t="s">
        <v>3150</v>
      </c>
      <c r="V726" s="76" t="s">
        <v>5823</v>
      </c>
      <c r="W726" s="77">
        <v>3</v>
      </c>
    </row>
    <row r="727" spans="1:23" ht="15" customHeight="1">
      <c r="A727" s="71">
        <v>726</v>
      </c>
      <c r="B727" s="72">
        <v>2107</v>
      </c>
      <c r="C727" s="71">
        <v>19824</v>
      </c>
      <c r="D727" s="73">
        <v>19824</v>
      </c>
      <c r="E727" s="74" t="s">
        <v>5824</v>
      </c>
      <c r="F727" s="74" t="s">
        <v>641</v>
      </c>
      <c r="G727" s="74" t="s">
        <v>3128</v>
      </c>
      <c r="H727" s="74" t="s">
        <v>2363</v>
      </c>
      <c r="I727" s="74" t="s">
        <v>918</v>
      </c>
      <c r="J727" s="74" t="s">
        <v>627</v>
      </c>
      <c r="K727" s="74" t="s">
        <v>1128</v>
      </c>
      <c r="L727" s="74" t="s">
        <v>220</v>
      </c>
      <c r="M727" s="75" t="s">
        <v>2905</v>
      </c>
      <c r="N727" s="74" t="s">
        <v>858</v>
      </c>
      <c r="O727" s="70" t="s">
        <v>3129</v>
      </c>
      <c r="P727" s="74" t="s">
        <v>3130</v>
      </c>
      <c r="Q727" s="70" t="s">
        <v>2364</v>
      </c>
      <c r="R727" s="75" t="s">
        <v>3194</v>
      </c>
      <c r="S727" s="74" t="s">
        <v>5825</v>
      </c>
      <c r="T727" s="74" t="s">
        <v>5826</v>
      </c>
      <c r="U727" t="s">
        <v>3150</v>
      </c>
      <c r="V727" s="76" t="s">
        <v>5827</v>
      </c>
      <c r="W727" s="77">
        <v>5</v>
      </c>
    </row>
    <row r="728" spans="1:23" ht="15" customHeight="1">
      <c r="A728" s="71">
        <v>727</v>
      </c>
      <c r="B728" s="72">
        <v>8665</v>
      </c>
      <c r="C728" s="71">
        <v>85430</v>
      </c>
      <c r="D728" s="73">
        <v>85430</v>
      </c>
      <c r="E728" s="74" t="s">
        <v>5828</v>
      </c>
      <c r="F728" s="74" t="s">
        <v>838</v>
      </c>
      <c r="G728" s="74" t="s">
        <v>3128</v>
      </c>
      <c r="H728" s="74" t="s">
        <v>2365</v>
      </c>
      <c r="I728" s="74" t="s">
        <v>899</v>
      </c>
      <c r="J728" s="74" t="s">
        <v>671</v>
      </c>
      <c r="K728" s="74" t="s">
        <v>900</v>
      </c>
      <c r="L728" s="74" t="s">
        <v>670</v>
      </c>
      <c r="M728" s="75" t="s">
        <v>2906</v>
      </c>
      <c r="N728" s="74" t="s">
        <v>864</v>
      </c>
      <c r="O728" s="70" t="s">
        <v>3137</v>
      </c>
      <c r="P728" s="74" t="s">
        <v>865</v>
      </c>
      <c r="Q728" s="70" t="s">
        <v>2366</v>
      </c>
      <c r="R728" s="75" t="s">
        <v>5829</v>
      </c>
      <c r="S728" s="74" t="s">
        <v>5830</v>
      </c>
      <c r="T728" s="74" t="s">
        <v>5831</v>
      </c>
      <c r="U728" t="s">
        <v>3150</v>
      </c>
      <c r="V728" s="76" t="s">
        <v>5832</v>
      </c>
      <c r="W728" s="77">
        <v>3</v>
      </c>
    </row>
    <row r="729" spans="1:23" ht="15" customHeight="1">
      <c r="A729" s="71">
        <v>728</v>
      </c>
      <c r="B729" s="72">
        <v>6952</v>
      </c>
      <c r="C729" s="71">
        <v>76828</v>
      </c>
      <c r="D729" s="73">
        <v>76828</v>
      </c>
      <c r="E729" s="74" t="s">
        <v>5833</v>
      </c>
      <c r="F729" s="74" t="s">
        <v>249</v>
      </c>
      <c r="G729" s="74" t="s">
        <v>3128</v>
      </c>
      <c r="H729" s="74" t="s">
        <v>2367</v>
      </c>
      <c r="I729" s="74" t="s">
        <v>910</v>
      </c>
      <c r="J729" s="74" t="s">
        <v>221</v>
      </c>
      <c r="K729" s="74" t="s">
        <v>1162</v>
      </c>
      <c r="L729" s="74" t="s">
        <v>220</v>
      </c>
      <c r="M729" s="75" t="s">
        <v>2905</v>
      </c>
      <c r="N729" s="74" t="s">
        <v>858</v>
      </c>
      <c r="O729" s="70" t="s">
        <v>3129</v>
      </c>
      <c r="P729" s="74" t="s">
        <v>3130</v>
      </c>
      <c r="Q729" s="70" t="s">
        <v>2368</v>
      </c>
      <c r="R729" s="75" t="s">
        <v>3194</v>
      </c>
      <c r="S729" s="74" t="s">
        <v>5834</v>
      </c>
      <c r="T729" s="74" t="s">
        <v>5835</v>
      </c>
      <c r="U729" t="s">
        <v>3150</v>
      </c>
      <c r="V729" s="76" t="s">
        <v>5836</v>
      </c>
      <c r="W729" s="77">
        <v>3</v>
      </c>
    </row>
    <row r="730" spans="1:23" ht="15" customHeight="1">
      <c r="A730" s="71">
        <v>729</v>
      </c>
      <c r="B730" s="72">
        <v>6955</v>
      </c>
      <c r="C730" s="71">
        <v>76834</v>
      </c>
      <c r="D730" s="73">
        <v>76834</v>
      </c>
      <c r="E730" s="74" t="s">
        <v>5837</v>
      </c>
      <c r="F730" s="74" t="s">
        <v>250</v>
      </c>
      <c r="G730" s="74" t="s">
        <v>3128</v>
      </c>
      <c r="H730" s="74" t="s">
        <v>2369</v>
      </c>
      <c r="I730" s="74" t="s">
        <v>910</v>
      </c>
      <c r="J730" s="74" t="s">
        <v>221</v>
      </c>
      <c r="K730" s="74" t="s">
        <v>1162</v>
      </c>
      <c r="L730" s="74" t="s">
        <v>220</v>
      </c>
      <c r="M730" s="75" t="s">
        <v>2906</v>
      </c>
      <c r="N730" s="74" t="s">
        <v>864</v>
      </c>
      <c r="O730" s="70" t="s">
        <v>3137</v>
      </c>
      <c r="P730" s="74" t="s">
        <v>865</v>
      </c>
      <c r="Q730" s="70" t="s">
        <v>2370</v>
      </c>
      <c r="R730" s="75" t="s">
        <v>3194</v>
      </c>
      <c r="S730" s="74" t="s">
        <v>5838</v>
      </c>
      <c r="T730" s="74" t="s">
        <v>5839</v>
      </c>
      <c r="U730" t="s">
        <v>3134</v>
      </c>
      <c r="V730" s="76" t="s">
        <v>5840</v>
      </c>
      <c r="W730" s="77">
        <v>2</v>
      </c>
    </row>
    <row r="731" spans="1:23" ht="15" customHeight="1">
      <c r="A731" s="71">
        <v>730</v>
      </c>
      <c r="B731" s="72">
        <v>4882</v>
      </c>
      <c r="C731" s="71">
        <v>52835</v>
      </c>
      <c r="D731" s="73">
        <v>52835</v>
      </c>
      <c r="E731" s="74" t="s">
        <v>5841</v>
      </c>
      <c r="F731" s="74" t="s">
        <v>614</v>
      </c>
      <c r="G731" s="74" t="s">
        <v>3128</v>
      </c>
      <c r="H731" s="74" t="s">
        <v>2371</v>
      </c>
      <c r="I731" s="74" t="s">
        <v>939</v>
      </c>
      <c r="J731" s="74" t="s">
        <v>221</v>
      </c>
      <c r="K731" s="74" t="s">
        <v>1075</v>
      </c>
      <c r="L731" s="74" t="s">
        <v>220</v>
      </c>
      <c r="M731" s="75" t="s">
        <v>2906</v>
      </c>
      <c r="N731" s="74" t="s">
        <v>864</v>
      </c>
      <c r="O731" s="70" t="s">
        <v>3137</v>
      </c>
      <c r="P731" s="74" t="s">
        <v>865</v>
      </c>
      <c r="Q731" s="70" t="s">
        <v>2372</v>
      </c>
      <c r="R731" s="75" t="s">
        <v>3194</v>
      </c>
      <c r="S731" s="74" t="s">
        <v>5842</v>
      </c>
      <c r="T731" s="74" t="s">
        <v>5843</v>
      </c>
      <c r="U731" t="s">
        <v>3134</v>
      </c>
      <c r="V731" s="76" t="s">
        <v>5844</v>
      </c>
      <c r="W731" s="77">
        <v>2</v>
      </c>
    </row>
    <row r="732" spans="1:23" ht="15" customHeight="1">
      <c r="A732" s="71">
        <v>731</v>
      </c>
      <c r="B732" s="72">
        <v>1503</v>
      </c>
      <c r="C732" s="71">
        <v>15001</v>
      </c>
      <c r="D732" s="73">
        <v>15001</v>
      </c>
      <c r="E732" s="74" t="s">
        <v>5845</v>
      </c>
      <c r="F732" s="74" t="s">
        <v>671</v>
      </c>
      <c r="G732" s="74" t="s">
        <v>3128</v>
      </c>
      <c r="H732" s="74" t="s">
        <v>2373</v>
      </c>
      <c r="I732" s="74" t="s">
        <v>969</v>
      </c>
      <c r="J732" s="74" t="s">
        <v>671</v>
      </c>
      <c r="K732" s="74" t="s">
        <v>999</v>
      </c>
      <c r="L732" s="74" t="s">
        <v>670</v>
      </c>
      <c r="M732" s="75" t="s">
        <v>2928</v>
      </c>
      <c r="N732" s="74" t="s">
        <v>864</v>
      </c>
      <c r="O732" s="70" t="s">
        <v>5846</v>
      </c>
      <c r="P732" s="74" t="s">
        <v>865</v>
      </c>
      <c r="Q732" s="70" t="s">
        <v>2374</v>
      </c>
      <c r="R732" s="75" t="s">
        <v>3143</v>
      </c>
      <c r="S732" s="74" t="s">
        <v>5847</v>
      </c>
      <c r="T732" s="74" t="s">
        <v>5848</v>
      </c>
      <c r="U732" t="s">
        <v>3134</v>
      </c>
      <c r="V732" s="76" t="s">
        <v>5849</v>
      </c>
      <c r="W732" s="77">
        <v>1</v>
      </c>
    </row>
    <row r="733" spans="1:23" ht="15" customHeight="1">
      <c r="A733" s="71">
        <v>732</v>
      </c>
      <c r="B733" s="72">
        <v>4808</v>
      </c>
      <c r="C733" s="71">
        <v>52838</v>
      </c>
      <c r="D733" s="73">
        <v>52838</v>
      </c>
      <c r="E733" s="74" t="s">
        <v>5850</v>
      </c>
      <c r="F733" s="74" t="s">
        <v>615</v>
      </c>
      <c r="G733" s="74" t="s">
        <v>3128</v>
      </c>
      <c r="H733" s="74" t="s">
        <v>2375</v>
      </c>
      <c r="I733" s="74" t="s">
        <v>939</v>
      </c>
      <c r="J733" s="74" t="s">
        <v>588</v>
      </c>
      <c r="K733" s="74" t="s">
        <v>940</v>
      </c>
      <c r="L733" s="74" t="s">
        <v>220</v>
      </c>
      <c r="M733" s="75" t="s">
        <v>2906</v>
      </c>
      <c r="N733" s="74" t="s">
        <v>864</v>
      </c>
      <c r="O733" s="70" t="s">
        <v>3137</v>
      </c>
      <c r="P733" s="74" t="s">
        <v>865</v>
      </c>
      <c r="Q733" s="70" t="s">
        <v>2376</v>
      </c>
      <c r="R733" s="75" t="s">
        <v>3194</v>
      </c>
      <c r="S733" s="74" t="s">
        <v>5851</v>
      </c>
      <c r="T733" s="74" t="s">
        <v>5852</v>
      </c>
      <c r="U733" t="s">
        <v>3134</v>
      </c>
      <c r="V733" s="76" t="s">
        <v>5853</v>
      </c>
      <c r="W733" s="77">
        <v>2</v>
      </c>
    </row>
    <row r="734" spans="1:23" ht="15" customHeight="1">
      <c r="A734" s="71">
        <v>733</v>
      </c>
      <c r="B734" s="72">
        <v>1332</v>
      </c>
      <c r="C734" s="71">
        <v>5837</v>
      </c>
      <c r="D734" s="73">
        <v>5837</v>
      </c>
      <c r="E734" s="74" t="s">
        <v>5854</v>
      </c>
      <c r="F734" s="74" t="s">
        <v>486</v>
      </c>
      <c r="G734" s="74" t="s">
        <v>3128</v>
      </c>
      <c r="H734" s="74" t="s">
        <v>2377</v>
      </c>
      <c r="I734" s="74" t="s">
        <v>856</v>
      </c>
      <c r="J734" s="74" t="s">
        <v>406</v>
      </c>
      <c r="K734" s="74" t="s">
        <v>874</v>
      </c>
      <c r="L734" s="74" t="s">
        <v>405</v>
      </c>
      <c r="M734" s="75" t="s">
        <v>2906</v>
      </c>
      <c r="N734" s="74" t="s">
        <v>864</v>
      </c>
      <c r="O734" s="70" t="s">
        <v>3137</v>
      </c>
      <c r="P734" s="74" t="s">
        <v>865</v>
      </c>
      <c r="Q734" s="70" t="s">
        <v>2378</v>
      </c>
      <c r="R734" s="75" t="s">
        <v>3131</v>
      </c>
      <c r="S734" s="74" t="s">
        <v>5855</v>
      </c>
      <c r="T734" s="74" t="s">
        <v>5856</v>
      </c>
      <c r="U734" t="s">
        <v>3134</v>
      </c>
      <c r="V734" s="76" t="s">
        <v>5857</v>
      </c>
      <c r="W734" s="77">
        <v>4</v>
      </c>
    </row>
    <row r="735" spans="1:23" ht="15" customHeight="1">
      <c r="A735" s="71">
        <v>734</v>
      </c>
      <c r="B735" s="72">
        <v>1589</v>
      </c>
      <c r="C735" s="71">
        <v>15835</v>
      </c>
      <c r="D735" s="73">
        <v>15835</v>
      </c>
      <c r="E735" s="74" t="s">
        <v>5858</v>
      </c>
      <c r="F735" s="74" t="s">
        <v>737</v>
      </c>
      <c r="G735" s="74" t="s">
        <v>3128</v>
      </c>
      <c r="H735" s="74" t="s">
        <v>2379</v>
      </c>
      <c r="I735" s="74" t="s">
        <v>969</v>
      </c>
      <c r="J735" s="74" t="s">
        <v>671</v>
      </c>
      <c r="K735" s="74" t="s">
        <v>999</v>
      </c>
      <c r="L735" s="74" t="s">
        <v>670</v>
      </c>
      <c r="M735" s="75" t="s">
        <v>2906</v>
      </c>
      <c r="N735" s="74" t="s">
        <v>864</v>
      </c>
      <c r="O735" s="70" t="s">
        <v>3137</v>
      </c>
      <c r="P735" s="74" t="s">
        <v>865</v>
      </c>
      <c r="Q735" s="70" t="s">
        <v>2380</v>
      </c>
      <c r="R735" s="75" t="s">
        <v>3143</v>
      </c>
      <c r="S735" s="74" t="s">
        <v>5859</v>
      </c>
      <c r="T735" s="74" t="s">
        <v>5860</v>
      </c>
      <c r="U735" t="s">
        <v>3150</v>
      </c>
      <c r="V735" s="76" t="s">
        <v>5861</v>
      </c>
      <c r="W735" s="77">
        <v>4</v>
      </c>
    </row>
    <row r="736" spans="1:23" ht="15" customHeight="1">
      <c r="A736" s="71">
        <v>735</v>
      </c>
      <c r="B736" s="72">
        <v>1590</v>
      </c>
      <c r="C736" s="71">
        <v>15837</v>
      </c>
      <c r="D736" s="73">
        <v>15837</v>
      </c>
      <c r="E736" s="74" t="s">
        <v>5862</v>
      </c>
      <c r="F736" s="74" t="s">
        <v>738</v>
      </c>
      <c r="G736" s="74" t="s">
        <v>3128</v>
      </c>
      <c r="H736" s="74" t="s">
        <v>2381</v>
      </c>
      <c r="I736" s="74" t="s">
        <v>969</v>
      </c>
      <c r="J736" s="74" t="s">
        <v>671</v>
      </c>
      <c r="K736" s="74" t="s">
        <v>970</v>
      </c>
      <c r="L736" s="74" t="s">
        <v>670</v>
      </c>
      <c r="M736" s="75" t="s">
        <v>2906</v>
      </c>
      <c r="N736" s="74" t="s">
        <v>864</v>
      </c>
      <c r="O736" s="70" t="s">
        <v>3137</v>
      </c>
      <c r="P736" s="74" t="s">
        <v>865</v>
      </c>
      <c r="Q736" s="70" t="s">
        <v>2382</v>
      </c>
      <c r="R736" s="75" t="s">
        <v>3143</v>
      </c>
      <c r="S736" s="74" t="s">
        <v>5863</v>
      </c>
      <c r="T736" s="74" t="s">
        <v>5864</v>
      </c>
      <c r="U736" t="s">
        <v>3150</v>
      </c>
      <c r="V736" s="76" t="s">
        <v>5865</v>
      </c>
      <c r="W736" s="77">
        <v>4</v>
      </c>
    </row>
    <row r="737" spans="1:23" ht="15" customHeight="1">
      <c r="A737" s="71">
        <v>736</v>
      </c>
      <c r="B737" s="72">
        <v>3174</v>
      </c>
      <c r="C737" s="71">
        <v>25839</v>
      </c>
      <c r="D737" s="73">
        <v>25839</v>
      </c>
      <c r="E737" s="74" t="s">
        <v>5866</v>
      </c>
      <c r="F737" s="88" t="s">
        <v>5867</v>
      </c>
      <c r="G737" s="74" t="s">
        <v>3128</v>
      </c>
      <c r="H737" s="74" t="s">
        <v>2383</v>
      </c>
      <c r="I737" s="74" t="s">
        <v>889</v>
      </c>
      <c r="J737" s="74" t="s">
        <v>3167</v>
      </c>
      <c r="K737" s="74" t="s">
        <v>1206</v>
      </c>
      <c r="L737" s="74" t="s">
        <v>3</v>
      </c>
      <c r="M737" s="75" t="s">
        <v>2905</v>
      </c>
      <c r="N737" s="74" t="s">
        <v>858</v>
      </c>
      <c r="O737" s="70" t="s">
        <v>3129</v>
      </c>
      <c r="P737" s="74" t="s">
        <v>3130</v>
      </c>
      <c r="Q737" s="70" t="s">
        <v>5868</v>
      </c>
      <c r="R737" s="75" t="s">
        <v>3168</v>
      </c>
      <c r="S737" s="74" t="s">
        <v>5869</v>
      </c>
      <c r="T737" s="74" t="s">
        <v>5870</v>
      </c>
      <c r="U737" t="s">
        <v>3150</v>
      </c>
      <c r="V737" s="76"/>
      <c r="W737" s="77">
        <v>4</v>
      </c>
    </row>
    <row r="738" spans="1:23" ht="15" customHeight="1">
      <c r="A738" s="71">
        <v>737</v>
      </c>
      <c r="B738" s="72">
        <v>290</v>
      </c>
      <c r="C738" s="71">
        <v>25843</v>
      </c>
      <c r="D738" s="73">
        <v>25843</v>
      </c>
      <c r="E738" s="74" t="s">
        <v>5871</v>
      </c>
      <c r="F738" s="74" t="s">
        <v>116</v>
      </c>
      <c r="G738" s="74" t="s">
        <v>3128</v>
      </c>
      <c r="H738" s="74" t="s">
        <v>2385</v>
      </c>
      <c r="I738" s="74" t="s">
        <v>889</v>
      </c>
      <c r="J738" s="74" t="s">
        <v>3167</v>
      </c>
      <c r="K738" s="74" t="s">
        <v>1206</v>
      </c>
      <c r="L738" s="74" t="s">
        <v>3</v>
      </c>
      <c r="M738" s="75" t="s">
        <v>2909</v>
      </c>
      <c r="N738" s="74" t="s">
        <v>864</v>
      </c>
      <c r="O738" s="70" t="s">
        <v>3248</v>
      </c>
      <c r="P738" s="74" t="s">
        <v>865</v>
      </c>
      <c r="Q738" s="70" t="s">
        <v>2386</v>
      </c>
      <c r="R738" s="75" t="s">
        <v>3168</v>
      </c>
      <c r="S738" s="74" t="s">
        <v>5872</v>
      </c>
      <c r="T738" s="74" t="s">
        <v>5873</v>
      </c>
      <c r="U738" t="s">
        <v>3134</v>
      </c>
      <c r="V738" s="76"/>
      <c r="W738" s="77">
        <v>2</v>
      </c>
    </row>
    <row r="739" spans="1:23" ht="15" customHeight="1">
      <c r="A739" s="71">
        <v>738</v>
      </c>
      <c r="B739" s="72">
        <v>6982</v>
      </c>
      <c r="C739" s="71">
        <v>76845</v>
      </c>
      <c r="D739" s="73">
        <v>76845</v>
      </c>
      <c r="E739" s="74" t="s">
        <v>5874</v>
      </c>
      <c r="F739" s="74" t="s">
        <v>389</v>
      </c>
      <c r="G739" s="74" t="s">
        <v>3128</v>
      </c>
      <c r="H739" s="74" t="s">
        <v>2387</v>
      </c>
      <c r="I739" s="74" t="s">
        <v>910</v>
      </c>
      <c r="J739" s="74" t="s">
        <v>3177</v>
      </c>
      <c r="K739" s="74" t="s">
        <v>911</v>
      </c>
      <c r="L739" s="74" t="s">
        <v>340</v>
      </c>
      <c r="M739" s="75" t="s">
        <v>2905</v>
      </c>
      <c r="N739" s="74" t="s">
        <v>858</v>
      </c>
      <c r="O739" s="70" t="s">
        <v>3129</v>
      </c>
      <c r="P739" s="74" t="s">
        <v>3130</v>
      </c>
      <c r="Q739" s="70" t="s">
        <v>2388</v>
      </c>
      <c r="R739" s="75" t="s">
        <v>3194</v>
      </c>
      <c r="S739" s="74" t="s">
        <v>5875</v>
      </c>
      <c r="T739" s="74">
        <v>6196</v>
      </c>
      <c r="U739" t="s">
        <v>3150</v>
      </c>
      <c r="V739" s="76" t="s">
        <v>5876</v>
      </c>
      <c r="W739" s="77">
        <v>5</v>
      </c>
    </row>
    <row r="740" spans="1:23" ht="15" customHeight="1">
      <c r="A740" s="71">
        <v>739</v>
      </c>
      <c r="B740" s="72">
        <v>1592</v>
      </c>
      <c r="C740" s="71">
        <v>15842</v>
      </c>
      <c r="D740" s="73">
        <v>15842</v>
      </c>
      <c r="E740" s="74" t="s">
        <v>5877</v>
      </c>
      <c r="F740" s="74" t="s">
        <v>739</v>
      </c>
      <c r="G740" s="74" t="s">
        <v>3128</v>
      </c>
      <c r="H740" s="74" t="s">
        <v>2389</v>
      </c>
      <c r="I740" s="74" t="s">
        <v>969</v>
      </c>
      <c r="J740" s="74" t="s">
        <v>671</v>
      </c>
      <c r="K740" s="74" t="s">
        <v>1176</v>
      </c>
      <c r="L740" s="74" t="s">
        <v>670</v>
      </c>
      <c r="M740" s="75" t="s">
        <v>2906</v>
      </c>
      <c r="N740" s="74" t="s">
        <v>864</v>
      </c>
      <c r="O740" s="70" t="s">
        <v>3137</v>
      </c>
      <c r="P740" s="74" t="s">
        <v>865</v>
      </c>
      <c r="Q740" s="70" t="s">
        <v>2390</v>
      </c>
      <c r="R740" s="75" t="s">
        <v>3143</v>
      </c>
      <c r="S740" s="74" t="s">
        <v>5878</v>
      </c>
      <c r="T740" s="74" t="s">
        <v>5879</v>
      </c>
      <c r="U740" t="s">
        <v>3150</v>
      </c>
      <c r="V740" s="76" t="s">
        <v>5880</v>
      </c>
      <c r="W740" s="77">
        <v>3</v>
      </c>
    </row>
    <row r="741" spans="1:23" ht="15" customHeight="1">
      <c r="A741" s="71">
        <v>740</v>
      </c>
      <c r="B741" s="72">
        <v>730</v>
      </c>
      <c r="C741" s="71">
        <v>25845</v>
      </c>
      <c r="D741" s="73">
        <v>25845</v>
      </c>
      <c r="E741" s="74" t="s">
        <v>5881</v>
      </c>
      <c r="F741" s="74" t="s">
        <v>117</v>
      </c>
      <c r="G741" s="74" t="s">
        <v>3128</v>
      </c>
      <c r="H741" s="74" t="s">
        <v>2391</v>
      </c>
      <c r="I741" s="74" t="s">
        <v>889</v>
      </c>
      <c r="J741" s="74" t="s">
        <v>3167</v>
      </c>
      <c r="K741" s="74" t="s">
        <v>990</v>
      </c>
      <c r="L741" s="74" t="s">
        <v>3</v>
      </c>
      <c r="M741" s="75" t="s">
        <v>2909</v>
      </c>
      <c r="N741" s="74" t="s">
        <v>864</v>
      </c>
      <c r="O741" s="70" t="s">
        <v>3248</v>
      </c>
      <c r="P741" s="74" t="s">
        <v>865</v>
      </c>
      <c r="Q741" s="70" t="s">
        <v>2392</v>
      </c>
      <c r="R741" s="75" t="s">
        <v>3168</v>
      </c>
      <c r="S741" s="74" t="s">
        <v>5882</v>
      </c>
      <c r="T741" s="74" t="s">
        <v>5883</v>
      </c>
      <c r="U741" s="86" t="s">
        <v>3150</v>
      </c>
      <c r="V741" s="76" t="s">
        <v>5884</v>
      </c>
      <c r="W741" s="77">
        <v>4</v>
      </c>
    </row>
    <row r="742" spans="1:23" ht="15" customHeight="1">
      <c r="A742" s="71">
        <v>741</v>
      </c>
      <c r="B742" s="72">
        <v>3370</v>
      </c>
      <c r="C742" s="71">
        <v>27800</v>
      </c>
      <c r="D742" s="73">
        <v>27800</v>
      </c>
      <c r="E742" s="74" t="s">
        <v>5885</v>
      </c>
      <c r="F742" s="74" t="s">
        <v>488</v>
      </c>
      <c r="G742" s="74" t="s">
        <v>3128</v>
      </c>
      <c r="H742" s="74" t="s">
        <v>2393</v>
      </c>
      <c r="I742" s="74" t="s">
        <v>873</v>
      </c>
      <c r="J742" s="74" t="s">
        <v>406</v>
      </c>
      <c r="K742" s="74" t="s">
        <v>874</v>
      </c>
      <c r="L742" s="74" t="s">
        <v>405</v>
      </c>
      <c r="M742" s="75" t="s">
        <v>2906</v>
      </c>
      <c r="N742" s="74" t="s">
        <v>864</v>
      </c>
      <c r="O742" s="70" t="s">
        <v>3137</v>
      </c>
      <c r="P742" s="74" t="s">
        <v>865</v>
      </c>
      <c r="Q742" s="70" t="s">
        <v>2394</v>
      </c>
      <c r="R742" s="75" t="s">
        <v>3131</v>
      </c>
      <c r="S742" s="74" t="s">
        <v>5886</v>
      </c>
      <c r="T742" s="74" t="s">
        <v>5887</v>
      </c>
      <c r="U742" t="s">
        <v>3150</v>
      </c>
      <c r="V742" s="76" t="s">
        <v>5888</v>
      </c>
      <c r="W742" s="77">
        <v>5</v>
      </c>
    </row>
    <row r="743" spans="1:23" ht="15" customHeight="1">
      <c r="A743" s="71">
        <v>742</v>
      </c>
      <c r="B743" s="72">
        <v>1395</v>
      </c>
      <c r="C743" s="71">
        <v>5847</v>
      </c>
      <c r="D743" s="73">
        <v>5847</v>
      </c>
      <c r="E743" s="74" t="s">
        <v>5889</v>
      </c>
      <c r="F743" s="74" t="s">
        <v>487</v>
      </c>
      <c r="G743" s="74" t="s">
        <v>3128</v>
      </c>
      <c r="H743" s="74" t="s">
        <v>2395</v>
      </c>
      <c r="I743" s="74" t="s">
        <v>856</v>
      </c>
      <c r="J743" s="74" t="s">
        <v>406</v>
      </c>
      <c r="K743" s="74" t="s">
        <v>958</v>
      </c>
      <c r="L743" s="74" t="s">
        <v>405</v>
      </c>
      <c r="M743" s="75" t="s">
        <v>2905</v>
      </c>
      <c r="N743" s="74" t="s">
        <v>858</v>
      </c>
      <c r="O743" s="70" t="s">
        <v>3129</v>
      </c>
      <c r="P743" s="74" t="s">
        <v>3130</v>
      </c>
      <c r="Q743" s="70" t="s">
        <v>2396</v>
      </c>
      <c r="R743" s="75" t="s">
        <v>3131</v>
      </c>
      <c r="S743" s="74" t="s">
        <v>5890</v>
      </c>
      <c r="T743" s="74" t="s">
        <v>5891</v>
      </c>
      <c r="U743" t="s">
        <v>3134</v>
      </c>
      <c r="V743" s="76"/>
      <c r="W743" s="77">
        <v>5</v>
      </c>
    </row>
    <row r="744" spans="1:23" ht="15" customHeight="1">
      <c r="A744" s="71">
        <v>743</v>
      </c>
      <c r="B744" s="72">
        <v>3660</v>
      </c>
      <c r="C744" s="71">
        <v>44855</v>
      </c>
      <c r="D744" s="73">
        <v>44855</v>
      </c>
      <c r="E744" s="74" t="s">
        <v>5892</v>
      </c>
      <c r="F744" s="74" t="s">
        <v>792</v>
      </c>
      <c r="G744" s="74" t="s">
        <v>3128</v>
      </c>
      <c r="H744" s="74" t="s">
        <v>2397</v>
      </c>
      <c r="I744" s="74" t="s">
        <v>1454</v>
      </c>
      <c r="J744" s="74" t="s">
        <v>3107</v>
      </c>
      <c r="K744" s="74" t="s">
        <v>1012</v>
      </c>
      <c r="L744" s="74" t="s">
        <v>12</v>
      </c>
      <c r="M744" s="75" t="s">
        <v>2906</v>
      </c>
      <c r="N744" s="74" t="s">
        <v>864</v>
      </c>
      <c r="O744" s="70" t="s">
        <v>3137</v>
      </c>
      <c r="P744" s="74" t="s">
        <v>865</v>
      </c>
      <c r="Q744" s="70" t="s">
        <v>2398</v>
      </c>
      <c r="R744" s="75" t="s">
        <v>3158</v>
      </c>
      <c r="S744" s="74" t="s">
        <v>5893</v>
      </c>
      <c r="T744" s="74" t="s">
        <v>5894</v>
      </c>
      <c r="U744" t="s">
        <v>3150</v>
      </c>
      <c r="V744" s="76" t="s">
        <v>5895</v>
      </c>
      <c r="W744" s="77">
        <v>5</v>
      </c>
    </row>
    <row r="745" spans="1:23" ht="15" customHeight="1">
      <c r="A745" s="71">
        <v>744</v>
      </c>
      <c r="B745" s="72">
        <v>3176</v>
      </c>
      <c r="C745" s="71">
        <v>25851</v>
      </c>
      <c r="D745" s="73">
        <v>25851</v>
      </c>
      <c r="E745" s="74" t="s">
        <v>5896</v>
      </c>
      <c r="F745" s="74" t="s">
        <v>118</v>
      </c>
      <c r="G745" s="74" t="s">
        <v>3128</v>
      </c>
      <c r="H745" s="74" t="s">
        <v>2399</v>
      </c>
      <c r="I745" s="74" t="s">
        <v>889</v>
      </c>
      <c r="J745" s="74" t="s">
        <v>3167</v>
      </c>
      <c r="K745" s="74" t="s">
        <v>1188</v>
      </c>
      <c r="L745" s="74" t="s">
        <v>3</v>
      </c>
      <c r="M745" s="75" t="s">
        <v>2905</v>
      </c>
      <c r="N745" s="74" t="s">
        <v>858</v>
      </c>
      <c r="O745" s="70" t="s">
        <v>3129</v>
      </c>
      <c r="P745" s="74" t="s">
        <v>3130</v>
      </c>
      <c r="Q745" s="70" t="s">
        <v>2400</v>
      </c>
      <c r="R745" s="75" t="s">
        <v>3168</v>
      </c>
      <c r="S745" s="74" t="s">
        <v>5897</v>
      </c>
      <c r="T745" s="74" t="s">
        <v>5898</v>
      </c>
      <c r="U745" t="s">
        <v>3150</v>
      </c>
      <c r="V745" s="76" t="s">
        <v>5899</v>
      </c>
      <c r="W745" s="77">
        <v>5</v>
      </c>
    </row>
    <row r="746" spans="1:23" ht="15" customHeight="1">
      <c r="A746" s="71">
        <v>745</v>
      </c>
      <c r="B746" s="72">
        <v>1484</v>
      </c>
      <c r="C746" s="71">
        <v>5854</v>
      </c>
      <c r="D746" s="73">
        <v>5854</v>
      </c>
      <c r="E746" s="74" t="s">
        <v>5900</v>
      </c>
      <c r="F746" s="74" t="s">
        <v>489</v>
      </c>
      <c r="G746" s="74" t="s">
        <v>3128</v>
      </c>
      <c r="H746" s="74" t="s">
        <v>2401</v>
      </c>
      <c r="I746" s="74" t="s">
        <v>856</v>
      </c>
      <c r="J746" s="74" t="s">
        <v>406</v>
      </c>
      <c r="K746" s="74" t="s">
        <v>947</v>
      </c>
      <c r="L746" s="74" t="s">
        <v>405</v>
      </c>
      <c r="M746" s="75" t="s">
        <v>2909</v>
      </c>
      <c r="N746" s="74" t="s">
        <v>864</v>
      </c>
      <c r="O746" s="70" t="s">
        <v>3248</v>
      </c>
      <c r="P746" s="74" t="s">
        <v>865</v>
      </c>
      <c r="Q746" s="70" t="s">
        <v>2402</v>
      </c>
      <c r="R746" s="75" t="s">
        <v>3131</v>
      </c>
      <c r="S746" s="74" t="s">
        <v>5901</v>
      </c>
      <c r="T746" s="74" t="s">
        <v>5902</v>
      </c>
      <c r="U746" t="s">
        <v>3150</v>
      </c>
      <c r="V746" s="76" t="s">
        <v>5903</v>
      </c>
      <c r="W746" s="77">
        <v>5</v>
      </c>
    </row>
    <row r="747" spans="1:23" ht="15" customHeight="1">
      <c r="A747" s="71">
        <v>746</v>
      </c>
      <c r="B747" s="72">
        <v>2786</v>
      </c>
      <c r="C747" s="71">
        <v>23855</v>
      </c>
      <c r="D747" s="73">
        <v>23855</v>
      </c>
      <c r="E747" s="74" t="s">
        <v>5904</v>
      </c>
      <c r="F747" s="74" t="s">
        <v>542</v>
      </c>
      <c r="G747" s="74" t="s">
        <v>3128</v>
      </c>
      <c r="H747" s="74" t="s">
        <v>2403</v>
      </c>
      <c r="I747" s="74" t="s">
        <v>1017</v>
      </c>
      <c r="J747" s="74" t="s">
        <v>523</v>
      </c>
      <c r="K747" s="74" t="s">
        <v>996</v>
      </c>
      <c r="L747" s="74" t="s">
        <v>405</v>
      </c>
      <c r="M747" s="75" t="s">
        <v>2906</v>
      </c>
      <c r="N747" s="74" t="s">
        <v>864</v>
      </c>
      <c r="O747" s="70" t="s">
        <v>3137</v>
      </c>
      <c r="P747" s="74" t="s">
        <v>865</v>
      </c>
      <c r="Q747" s="70" t="s">
        <v>2404</v>
      </c>
      <c r="R747" s="75" t="s">
        <v>3131</v>
      </c>
      <c r="S747" s="74" t="s">
        <v>5905</v>
      </c>
      <c r="T747" s="74" t="s">
        <v>5906</v>
      </c>
      <c r="U747" t="s">
        <v>3134</v>
      </c>
      <c r="V747" s="76" t="s">
        <v>5907</v>
      </c>
      <c r="W747" s="77">
        <v>4</v>
      </c>
    </row>
    <row r="748" spans="1:23" ht="15" customHeight="1">
      <c r="A748" s="71">
        <v>747</v>
      </c>
      <c r="B748" s="72">
        <v>6680</v>
      </c>
      <c r="C748" s="71">
        <v>73854</v>
      </c>
      <c r="D748" s="73">
        <v>73854</v>
      </c>
      <c r="E748" s="74" t="s">
        <v>5908</v>
      </c>
      <c r="F748" s="74" t="s">
        <v>335</v>
      </c>
      <c r="G748" s="74" t="s">
        <v>3128</v>
      </c>
      <c r="H748" s="74" t="s">
        <v>2405</v>
      </c>
      <c r="I748" s="74" t="s">
        <v>922</v>
      </c>
      <c r="J748" s="74" t="s">
        <v>297</v>
      </c>
      <c r="K748" s="74" t="s">
        <v>1150</v>
      </c>
      <c r="L748" s="74" t="s">
        <v>282</v>
      </c>
      <c r="M748" s="75" t="s">
        <v>2907</v>
      </c>
      <c r="N748" s="74" t="s">
        <v>879</v>
      </c>
      <c r="O748" s="70" t="s">
        <v>3153</v>
      </c>
      <c r="P748" s="74" t="s">
        <v>3130</v>
      </c>
      <c r="Q748" s="70" t="s">
        <v>2406</v>
      </c>
      <c r="R748" s="75" t="s">
        <v>3143</v>
      </c>
      <c r="S748" s="74" t="s">
        <v>5909</v>
      </c>
      <c r="T748" s="74" t="s">
        <v>5910</v>
      </c>
      <c r="U748" t="s">
        <v>3150</v>
      </c>
      <c r="V748" s="76" t="s">
        <v>5911</v>
      </c>
      <c r="W748" s="77">
        <v>4</v>
      </c>
    </row>
    <row r="749" spans="1:23" ht="15" customHeight="1">
      <c r="A749" s="71">
        <v>748</v>
      </c>
      <c r="B749" s="72">
        <v>2403</v>
      </c>
      <c r="C749" s="71">
        <v>20001</v>
      </c>
      <c r="D749" s="73">
        <v>20001</v>
      </c>
      <c r="E749" s="74" t="s">
        <v>5912</v>
      </c>
      <c r="F749" s="74" t="s">
        <v>769</v>
      </c>
      <c r="G749" s="74" t="s">
        <v>3128</v>
      </c>
      <c r="H749" s="74" t="s">
        <v>2407</v>
      </c>
      <c r="I749" s="74" t="s">
        <v>893</v>
      </c>
      <c r="J749" s="74" t="s">
        <v>3107</v>
      </c>
      <c r="K749" s="74" t="s">
        <v>1012</v>
      </c>
      <c r="L749" s="74" t="s">
        <v>12</v>
      </c>
      <c r="M749" s="75" t="s">
        <v>2906</v>
      </c>
      <c r="N749" s="74" t="s">
        <v>864</v>
      </c>
      <c r="O749" s="70" t="s">
        <v>3137</v>
      </c>
      <c r="P749" s="74" t="s">
        <v>865</v>
      </c>
      <c r="Q749" s="70" t="s">
        <v>2408</v>
      </c>
      <c r="R749" s="75" t="s">
        <v>3158</v>
      </c>
      <c r="S749" s="74" t="s">
        <v>5913</v>
      </c>
      <c r="T749" s="74" t="s">
        <v>5914</v>
      </c>
      <c r="U749" t="s">
        <v>3134</v>
      </c>
      <c r="V749" s="76" t="s">
        <v>5915</v>
      </c>
      <c r="W749" s="77">
        <v>1</v>
      </c>
    </row>
    <row r="750" spans="1:23" ht="15" customHeight="1">
      <c r="A750" s="71">
        <v>749</v>
      </c>
      <c r="B750" s="72">
        <v>2410</v>
      </c>
      <c r="C750" s="71">
        <v>20001</v>
      </c>
      <c r="D750" s="73">
        <v>20001</v>
      </c>
      <c r="E750" s="74" t="s">
        <v>5912</v>
      </c>
      <c r="F750" s="74" t="s">
        <v>2409</v>
      </c>
      <c r="G750" s="74" t="s">
        <v>3128</v>
      </c>
      <c r="H750" s="74" t="s">
        <v>2407</v>
      </c>
      <c r="I750" s="74" t="s">
        <v>893</v>
      </c>
      <c r="J750" s="74" t="s">
        <v>3107</v>
      </c>
      <c r="K750" s="74" t="s">
        <v>1012</v>
      </c>
      <c r="L750" s="74" t="s">
        <v>12</v>
      </c>
      <c r="M750" s="75" t="s">
        <v>2906</v>
      </c>
      <c r="N750" s="74" t="s">
        <v>864</v>
      </c>
      <c r="O750" s="70" t="s">
        <v>3137</v>
      </c>
      <c r="P750" s="74" t="s">
        <v>865</v>
      </c>
      <c r="Q750" s="70" t="s">
        <v>2410</v>
      </c>
      <c r="R750" s="75" t="s">
        <v>3158</v>
      </c>
      <c r="S750" s="74" t="s">
        <v>5916</v>
      </c>
      <c r="T750" s="74" t="s">
        <v>5917</v>
      </c>
      <c r="U750" t="s">
        <v>3134</v>
      </c>
      <c r="V750" s="76"/>
      <c r="W750" s="77">
        <v>5</v>
      </c>
    </row>
    <row r="751" spans="1:23" ht="15" customHeight="1">
      <c r="A751" s="71">
        <v>750</v>
      </c>
      <c r="B751" s="72">
        <v>1486</v>
      </c>
      <c r="C751" s="71">
        <v>5856</v>
      </c>
      <c r="D751" s="73">
        <v>5856</v>
      </c>
      <c r="E751" s="74" t="s">
        <v>5918</v>
      </c>
      <c r="F751" s="74" t="s">
        <v>296</v>
      </c>
      <c r="G751" s="74" t="s">
        <v>3128</v>
      </c>
      <c r="H751" s="74" t="s">
        <v>2411</v>
      </c>
      <c r="I751" s="74" t="s">
        <v>856</v>
      </c>
      <c r="J751" s="74" t="s">
        <v>406</v>
      </c>
      <c r="K751" s="74" t="s">
        <v>929</v>
      </c>
      <c r="L751" s="74" t="s">
        <v>405</v>
      </c>
      <c r="M751" s="75" t="s">
        <v>2905</v>
      </c>
      <c r="N751" s="74" t="s">
        <v>858</v>
      </c>
      <c r="O751" s="70" t="s">
        <v>3129</v>
      </c>
      <c r="P751" s="74" t="s">
        <v>3130</v>
      </c>
      <c r="Q751" s="70" t="s">
        <v>2412</v>
      </c>
      <c r="R751" s="75" t="s">
        <v>3131</v>
      </c>
      <c r="S751" s="74" t="s">
        <v>5919</v>
      </c>
      <c r="T751" s="74" t="s">
        <v>5920</v>
      </c>
      <c r="U751" t="s">
        <v>3150</v>
      </c>
      <c r="V751" s="76" t="s">
        <v>5921</v>
      </c>
      <c r="W751" s="77">
        <v>5</v>
      </c>
    </row>
    <row r="752" spans="1:23" ht="15" customHeight="1">
      <c r="A752" s="71">
        <v>751</v>
      </c>
      <c r="B752" s="72">
        <v>7580</v>
      </c>
      <c r="C752" s="71">
        <v>18860</v>
      </c>
      <c r="D752" s="73">
        <v>18860</v>
      </c>
      <c r="E752" s="74" t="s">
        <v>5922</v>
      </c>
      <c r="F752" s="74" t="s">
        <v>296</v>
      </c>
      <c r="G752" s="74" t="s">
        <v>3128</v>
      </c>
      <c r="H752" s="74" t="s">
        <v>2411</v>
      </c>
      <c r="I752" s="74" t="s">
        <v>906</v>
      </c>
      <c r="J752" s="74" t="s">
        <v>551</v>
      </c>
      <c r="K752" s="74" t="s">
        <v>907</v>
      </c>
      <c r="L752" s="74" t="s">
        <v>282</v>
      </c>
      <c r="M752" s="75" t="s">
        <v>2906</v>
      </c>
      <c r="N752" s="74" t="s">
        <v>864</v>
      </c>
      <c r="O752" s="70" t="s">
        <v>3137</v>
      </c>
      <c r="P752" s="74" t="s">
        <v>865</v>
      </c>
      <c r="Q752" s="70" t="s">
        <v>2413</v>
      </c>
      <c r="R752" s="75" t="s">
        <v>3143</v>
      </c>
      <c r="S752" s="74" t="s">
        <v>5923</v>
      </c>
      <c r="T752" s="74"/>
      <c r="U752" t="s">
        <v>3150</v>
      </c>
      <c r="V752" s="76" t="s">
        <v>5924</v>
      </c>
      <c r="W752" s="77">
        <v>4</v>
      </c>
    </row>
    <row r="753" spans="1:23" ht="15" customHeight="1">
      <c r="A753" s="71">
        <v>752</v>
      </c>
      <c r="B753" s="72">
        <v>1456</v>
      </c>
      <c r="C753" s="71">
        <v>5858</v>
      </c>
      <c r="D753" s="73">
        <v>5858</v>
      </c>
      <c r="E753" s="74" t="s">
        <v>5925</v>
      </c>
      <c r="F753" s="74" t="s">
        <v>490</v>
      </c>
      <c r="G753" s="74" t="s">
        <v>3128</v>
      </c>
      <c r="H753" s="74" t="s">
        <v>2414</v>
      </c>
      <c r="I753" s="74" t="s">
        <v>856</v>
      </c>
      <c r="J753" s="74" t="s">
        <v>406</v>
      </c>
      <c r="K753" s="74" t="s">
        <v>1195</v>
      </c>
      <c r="L753" s="74" t="s">
        <v>405</v>
      </c>
      <c r="M753" s="75" t="s">
        <v>2905</v>
      </c>
      <c r="N753" s="74" t="s">
        <v>858</v>
      </c>
      <c r="O753" s="70" t="s">
        <v>3129</v>
      </c>
      <c r="P753" s="74" t="s">
        <v>3130</v>
      </c>
      <c r="Q753" s="70" t="s">
        <v>2415</v>
      </c>
      <c r="R753" s="75" t="s">
        <v>3131</v>
      </c>
      <c r="S753" s="74" t="s">
        <v>5926</v>
      </c>
      <c r="T753" s="74" t="s">
        <v>5927</v>
      </c>
      <c r="U753" t="s">
        <v>3150</v>
      </c>
      <c r="V753" s="76" t="s">
        <v>5928</v>
      </c>
      <c r="W753" s="77">
        <v>4</v>
      </c>
    </row>
    <row r="754" spans="1:23" ht="15" customHeight="1">
      <c r="A754" s="71">
        <v>753</v>
      </c>
      <c r="B754" s="72">
        <v>6046</v>
      </c>
      <c r="C754" s="71">
        <v>68861</v>
      </c>
      <c r="D754" s="73">
        <v>68861</v>
      </c>
      <c r="E754" s="74" t="s">
        <v>5929</v>
      </c>
      <c r="F754" s="74" t="s">
        <v>740</v>
      </c>
      <c r="G754" s="74" t="s">
        <v>3128</v>
      </c>
      <c r="H754" s="74" t="s">
        <v>2416</v>
      </c>
      <c r="I754" s="74" t="s">
        <v>979</v>
      </c>
      <c r="J754" s="74" t="s">
        <v>671</v>
      </c>
      <c r="K754" s="74" t="s">
        <v>1035</v>
      </c>
      <c r="L754" s="74" t="s">
        <v>670</v>
      </c>
      <c r="M754" s="75" t="s">
        <v>2907</v>
      </c>
      <c r="N754" s="74" t="s">
        <v>879</v>
      </c>
      <c r="O754" s="70" t="s">
        <v>3153</v>
      </c>
      <c r="P754" s="74" t="s">
        <v>3130</v>
      </c>
      <c r="Q754" s="70" t="s">
        <v>2417</v>
      </c>
      <c r="R754" s="75" t="s">
        <v>3138</v>
      </c>
      <c r="S754" s="74" t="s">
        <v>5930</v>
      </c>
      <c r="T754" s="74" t="s">
        <v>5931</v>
      </c>
      <c r="U754" t="s">
        <v>3134</v>
      </c>
      <c r="V754" s="76" t="s">
        <v>5932</v>
      </c>
      <c r="W754" s="77">
        <v>2</v>
      </c>
    </row>
    <row r="755" spans="1:23" ht="15" customHeight="1">
      <c r="A755" s="71">
        <v>754</v>
      </c>
      <c r="B755" s="72">
        <v>6670</v>
      </c>
      <c r="C755" s="71">
        <v>73861</v>
      </c>
      <c r="D755" s="73">
        <v>73861</v>
      </c>
      <c r="E755" s="74" t="s">
        <v>5933</v>
      </c>
      <c r="F755" s="74" t="s">
        <v>336</v>
      </c>
      <c r="G755" s="74" t="s">
        <v>3128</v>
      </c>
      <c r="H755" s="74" t="s">
        <v>2418</v>
      </c>
      <c r="I755" s="74" t="s">
        <v>922</v>
      </c>
      <c r="J755" s="74" t="s">
        <v>297</v>
      </c>
      <c r="K755" s="74" t="s">
        <v>932</v>
      </c>
      <c r="L755" s="74" t="s">
        <v>282</v>
      </c>
      <c r="M755" s="75" t="s">
        <v>2907</v>
      </c>
      <c r="N755" s="74" t="s">
        <v>879</v>
      </c>
      <c r="O755" s="70" t="s">
        <v>3153</v>
      </c>
      <c r="P755" s="74" t="s">
        <v>3130</v>
      </c>
      <c r="Q755" s="70" t="s">
        <v>2419</v>
      </c>
      <c r="R755" s="75" t="s">
        <v>3143</v>
      </c>
      <c r="S755" s="74" t="s">
        <v>5934</v>
      </c>
      <c r="T755" s="74" t="s">
        <v>5935</v>
      </c>
      <c r="U755" t="s">
        <v>3150</v>
      </c>
      <c r="V755" s="76" t="s">
        <v>5936</v>
      </c>
      <c r="W755" s="77">
        <v>4</v>
      </c>
    </row>
    <row r="756" spans="1:23" ht="15" customHeight="1">
      <c r="A756" s="71">
        <v>755</v>
      </c>
      <c r="B756" s="72">
        <v>3150</v>
      </c>
      <c r="C756" s="71">
        <v>25506</v>
      </c>
      <c r="D756" s="73">
        <v>25506</v>
      </c>
      <c r="E756" s="74" t="s">
        <v>5937</v>
      </c>
      <c r="F756" s="74" t="s">
        <v>119</v>
      </c>
      <c r="G756" s="74" t="s">
        <v>3128</v>
      </c>
      <c r="H756" s="74" t="s">
        <v>2420</v>
      </c>
      <c r="I756" s="74" t="s">
        <v>889</v>
      </c>
      <c r="J756" s="74" t="s">
        <v>3167</v>
      </c>
      <c r="K756" s="74" t="s">
        <v>990</v>
      </c>
      <c r="L756" s="74" t="s">
        <v>3</v>
      </c>
      <c r="M756" s="75" t="s">
        <v>2905</v>
      </c>
      <c r="N756" s="74" t="s">
        <v>858</v>
      </c>
      <c r="O756" s="70" t="s">
        <v>3129</v>
      </c>
      <c r="P756" s="74" t="s">
        <v>3130</v>
      </c>
      <c r="Q756" s="70" t="s">
        <v>2421</v>
      </c>
      <c r="R756" s="75" t="s">
        <v>3168</v>
      </c>
      <c r="S756" s="74" t="s">
        <v>5938</v>
      </c>
      <c r="T756" s="74" t="s">
        <v>5939</v>
      </c>
      <c r="U756" t="s">
        <v>3150</v>
      </c>
      <c r="V756" s="76" t="s">
        <v>5940</v>
      </c>
      <c r="W756" s="77">
        <v>5</v>
      </c>
    </row>
    <row r="757" spans="1:23" ht="15" customHeight="1">
      <c r="A757" s="71">
        <v>756</v>
      </c>
      <c r="B757" s="72">
        <v>1593</v>
      </c>
      <c r="C757" s="71">
        <v>15861</v>
      </c>
      <c r="D757" s="73">
        <v>15861</v>
      </c>
      <c r="E757" s="74" t="s">
        <v>5941</v>
      </c>
      <c r="F757" s="74" t="s">
        <v>2422</v>
      </c>
      <c r="G757" s="74" t="s">
        <v>3128</v>
      </c>
      <c r="H757" s="74" t="s">
        <v>2423</v>
      </c>
      <c r="I757" s="74" t="s">
        <v>969</v>
      </c>
      <c r="J757" s="74" t="s">
        <v>671</v>
      </c>
      <c r="K757" s="74" t="s">
        <v>999</v>
      </c>
      <c r="L757" s="74" t="s">
        <v>670</v>
      </c>
      <c r="M757" s="75" t="s">
        <v>2906</v>
      </c>
      <c r="N757" s="74" t="s">
        <v>864</v>
      </c>
      <c r="O757" s="70" t="s">
        <v>3137</v>
      </c>
      <c r="P757" s="74" t="s">
        <v>865</v>
      </c>
      <c r="Q757" s="70" t="s">
        <v>2424</v>
      </c>
      <c r="R757" s="75" t="s">
        <v>3143</v>
      </c>
      <c r="S757" s="74" t="s">
        <v>5942</v>
      </c>
      <c r="T757" s="74" t="s">
        <v>5943</v>
      </c>
      <c r="U757" s="86" t="s">
        <v>3150</v>
      </c>
      <c r="V757" s="76" t="s">
        <v>5944</v>
      </c>
      <c r="W757" s="77">
        <v>2</v>
      </c>
    </row>
    <row r="758" spans="1:23" ht="15" customHeight="1">
      <c r="A758" s="71">
        <v>757</v>
      </c>
      <c r="B758" s="72">
        <v>3178</v>
      </c>
      <c r="C758" s="71">
        <v>25862</v>
      </c>
      <c r="D758" s="73">
        <v>25862</v>
      </c>
      <c r="E758" s="74" t="s">
        <v>5945</v>
      </c>
      <c r="F758" s="74" t="s">
        <v>120</v>
      </c>
      <c r="G758" s="74" t="s">
        <v>3128</v>
      </c>
      <c r="H758" s="74" t="s">
        <v>2425</v>
      </c>
      <c r="I758" s="74" t="s">
        <v>889</v>
      </c>
      <c r="J758" s="74" t="s">
        <v>3167</v>
      </c>
      <c r="K758" s="74" t="s">
        <v>1188</v>
      </c>
      <c r="L758" s="74" t="s">
        <v>3</v>
      </c>
      <c r="M758" s="75" t="s">
        <v>2907</v>
      </c>
      <c r="N758" s="74" t="s">
        <v>879</v>
      </c>
      <c r="O758" s="70" t="s">
        <v>3153</v>
      </c>
      <c r="P758" s="74" t="s">
        <v>3130</v>
      </c>
      <c r="Q758" s="70" t="s">
        <v>2426</v>
      </c>
      <c r="R758" s="75" t="s">
        <v>3168</v>
      </c>
      <c r="S758" s="74" t="s">
        <v>5946</v>
      </c>
      <c r="T758" s="74" t="s">
        <v>5947</v>
      </c>
      <c r="U758" t="s">
        <v>3150</v>
      </c>
      <c r="V758" s="76" t="s">
        <v>5948</v>
      </c>
      <c r="W758" s="77">
        <v>4</v>
      </c>
    </row>
    <row r="759" spans="1:23" ht="15" customHeight="1">
      <c r="A759" s="71">
        <v>758</v>
      </c>
      <c r="B759" s="72">
        <v>6079</v>
      </c>
      <c r="C759" s="71">
        <v>68867</v>
      </c>
      <c r="D759" s="73">
        <v>68867</v>
      </c>
      <c r="E759" s="74" t="s">
        <v>5949</v>
      </c>
      <c r="F759" s="74" t="s">
        <v>188</v>
      </c>
      <c r="G759" s="74" t="s">
        <v>3128</v>
      </c>
      <c r="H759" s="74" t="s">
        <v>2427</v>
      </c>
      <c r="I759" s="74" t="s">
        <v>979</v>
      </c>
      <c r="J759" s="74" t="s">
        <v>137</v>
      </c>
      <c r="K759" s="74" t="s">
        <v>1069</v>
      </c>
      <c r="L759" s="74" t="s">
        <v>863</v>
      </c>
      <c r="M759" s="75" t="s">
        <v>2906</v>
      </c>
      <c r="N759" s="74" t="s">
        <v>864</v>
      </c>
      <c r="O759" s="70" t="s">
        <v>3137</v>
      </c>
      <c r="P759" s="74" t="s">
        <v>865</v>
      </c>
      <c r="Q759" s="70" t="s">
        <v>2428</v>
      </c>
      <c r="R759" s="75" t="s">
        <v>3138</v>
      </c>
      <c r="S759" s="74" t="s">
        <v>5950</v>
      </c>
      <c r="T759" s="74" t="s">
        <v>5951</v>
      </c>
      <c r="U759" t="s">
        <v>3150</v>
      </c>
      <c r="V759" s="76" t="s">
        <v>5952</v>
      </c>
      <c r="W759" s="77">
        <v>5</v>
      </c>
    </row>
    <row r="760" spans="1:23" ht="15" customHeight="1">
      <c r="A760" s="71">
        <v>759</v>
      </c>
      <c r="B760" s="72">
        <v>1865</v>
      </c>
      <c r="C760" s="71">
        <v>17867</v>
      </c>
      <c r="D760" s="73">
        <v>17867</v>
      </c>
      <c r="E760" s="74" t="s">
        <v>5953</v>
      </c>
      <c r="F760" s="74" t="s">
        <v>390</v>
      </c>
      <c r="G760" s="74" t="s">
        <v>3128</v>
      </c>
      <c r="H760" s="74" t="s">
        <v>2429</v>
      </c>
      <c r="I760" s="74" t="s">
        <v>896</v>
      </c>
      <c r="J760" s="74" t="s">
        <v>3177</v>
      </c>
      <c r="K760" s="74" t="s">
        <v>421</v>
      </c>
      <c r="L760" s="74" t="s">
        <v>340</v>
      </c>
      <c r="M760" s="75" t="s">
        <v>2905</v>
      </c>
      <c r="N760" s="74" t="s">
        <v>858</v>
      </c>
      <c r="O760" s="70" t="s">
        <v>3129</v>
      </c>
      <c r="P760" s="74" t="s">
        <v>3130</v>
      </c>
      <c r="Q760" s="70" t="s">
        <v>2430</v>
      </c>
      <c r="R760" s="75" t="s">
        <v>3178</v>
      </c>
      <c r="S760" s="74">
        <v>3208438276</v>
      </c>
      <c r="T760" s="74" t="s">
        <v>5954</v>
      </c>
      <c r="U760" t="s">
        <v>3150</v>
      </c>
      <c r="V760" s="76" t="s">
        <v>5955</v>
      </c>
      <c r="W760" s="77">
        <v>4</v>
      </c>
    </row>
    <row r="761" spans="1:23" ht="15" customHeight="1">
      <c r="A761" s="71">
        <v>760</v>
      </c>
      <c r="B761" s="72">
        <v>6910</v>
      </c>
      <c r="C761" s="71">
        <v>76869</v>
      </c>
      <c r="D761" s="73">
        <v>76869</v>
      </c>
      <c r="E761" s="74" t="s">
        <v>5956</v>
      </c>
      <c r="F761" s="74" t="s">
        <v>257</v>
      </c>
      <c r="G761" s="74" t="s">
        <v>3128</v>
      </c>
      <c r="H761" s="74" t="s">
        <v>2431</v>
      </c>
      <c r="I761" s="74" t="s">
        <v>910</v>
      </c>
      <c r="J761" s="74" t="s">
        <v>221</v>
      </c>
      <c r="K761" s="74" t="s">
        <v>1162</v>
      </c>
      <c r="L761" s="74" t="s">
        <v>220</v>
      </c>
      <c r="M761" s="75" t="s">
        <v>2907</v>
      </c>
      <c r="N761" s="74" t="s">
        <v>879</v>
      </c>
      <c r="O761" s="70" t="s">
        <v>3153</v>
      </c>
      <c r="P761" s="74" t="s">
        <v>3130</v>
      </c>
      <c r="Q761" s="70" t="s">
        <v>2432</v>
      </c>
      <c r="R761" s="75" t="s">
        <v>3194</v>
      </c>
      <c r="S761" s="74" t="s">
        <v>3753</v>
      </c>
      <c r="T761" s="74" t="s">
        <v>5957</v>
      </c>
      <c r="U761" t="s">
        <v>3150</v>
      </c>
      <c r="V761" s="76"/>
      <c r="W761" s="77">
        <v>5</v>
      </c>
    </row>
    <row r="762" spans="1:23" ht="15" customHeight="1">
      <c r="A762" s="71">
        <v>761</v>
      </c>
      <c r="B762" s="72">
        <v>1546</v>
      </c>
      <c r="C762" s="71">
        <v>15407</v>
      </c>
      <c r="D762" s="73">
        <v>15407</v>
      </c>
      <c r="E762" s="74" t="s">
        <v>5958</v>
      </c>
      <c r="F762" s="74" t="s">
        <v>741</v>
      </c>
      <c r="G762" s="74" t="s">
        <v>3128</v>
      </c>
      <c r="H762" s="74" t="s">
        <v>2433</v>
      </c>
      <c r="I762" s="74" t="s">
        <v>969</v>
      </c>
      <c r="J762" s="74" t="s">
        <v>671</v>
      </c>
      <c r="K762" s="74" t="s">
        <v>1276</v>
      </c>
      <c r="L762" s="74" t="s">
        <v>670</v>
      </c>
      <c r="M762" s="75" t="s">
        <v>2907</v>
      </c>
      <c r="N762" s="74" t="s">
        <v>879</v>
      </c>
      <c r="O762" s="70" t="s">
        <v>3153</v>
      </c>
      <c r="P762" s="74" t="s">
        <v>3130</v>
      </c>
      <c r="Q762" s="70" t="s">
        <v>2434</v>
      </c>
      <c r="R762" s="75" t="s">
        <v>3143</v>
      </c>
      <c r="S762" s="74" t="s">
        <v>5959</v>
      </c>
      <c r="T762" s="74" t="s">
        <v>5960</v>
      </c>
      <c r="U762" t="s">
        <v>3134</v>
      </c>
      <c r="V762" s="76" t="s">
        <v>5961</v>
      </c>
      <c r="W762" s="77">
        <v>3</v>
      </c>
    </row>
    <row r="763" spans="1:23" ht="15" customHeight="1">
      <c r="A763" s="71">
        <v>762</v>
      </c>
      <c r="B763" s="72">
        <v>5180</v>
      </c>
      <c r="C763" s="71">
        <v>54871</v>
      </c>
      <c r="D763" s="73">
        <v>54871</v>
      </c>
      <c r="E763" s="74" t="s">
        <v>5962</v>
      </c>
      <c r="F763" s="74" t="s">
        <v>280</v>
      </c>
      <c r="G763" s="74" t="s">
        <v>3128</v>
      </c>
      <c r="H763" s="74" t="s">
        <v>2435</v>
      </c>
      <c r="I763" s="74" t="s">
        <v>861</v>
      </c>
      <c r="J763" s="74" t="s">
        <v>3320</v>
      </c>
      <c r="K763" s="74" t="s">
        <v>993</v>
      </c>
      <c r="L763" s="74" t="s">
        <v>863</v>
      </c>
      <c r="M763" s="75" t="s">
        <v>2906</v>
      </c>
      <c r="N763" s="74" t="s">
        <v>864</v>
      </c>
      <c r="O763" s="70" t="s">
        <v>3137</v>
      </c>
      <c r="P763" s="74" t="s">
        <v>865</v>
      </c>
      <c r="Q763" s="70" t="s">
        <v>2436</v>
      </c>
      <c r="R763" s="75" t="s">
        <v>3138</v>
      </c>
      <c r="S763" s="74" t="s">
        <v>5963</v>
      </c>
      <c r="T763" s="74" t="s">
        <v>5964</v>
      </c>
      <c r="U763" t="s">
        <v>3150</v>
      </c>
      <c r="V763" s="76" t="s">
        <v>5965</v>
      </c>
      <c r="W763" s="77">
        <v>5</v>
      </c>
    </row>
    <row r="764" spans="1:23" ht="15" customHeight="1">
      <c r="A764" s="71">
        <v>763</v>
      </c>
      <c r="B764" s="72">
        <v>7950</v>
      </c>
      <c r="C764" s="71">
        <v>86885</v>
      </c>
      <c r="D764" s="73">
        <v>86885</v>
      </c>
      <c r="E764" s="74" t="s">
        <v>5966</v>
      </c>
      <c r="F764" s="74" t="s">
        <v>522</v>
      </c>
      <c r="G764" s="74" t="s">
        <v>3128</v>
      </c>
      <c r="H764" s="74" t="s">
        <v>2437</v>
      </c>
      <c r="I764" s="74" t="s">
        <v>1628</v>
      </c>
      <c r="J764" s="74" t="s">
        <v>551</v>
      </c>
      <c r="K764" s="74" t="s">
        <v>1629</v>
      </c>
      <c r="L764" s="74" t="s">
        <v>282</v>
      </c>
      <c r="M764" s="75" t="s">
        <v>2906</v>
      </c>
      <c r="N764" s="74" t="s">
        <v>864</v>
      </c>
      <c r="O764" s="70" t="s">
        <v>3137</v>
      </c>
      <c r="P764" s="74" t="s">
        <v>865</v>
      </c>
      <c r="Q764" s="70" t="s">
        <v>2438</v>
      </c>
      <c r="R764" s="75" t="s">
        <v>3143</v>
      </c>
      <c r="S764" s="74" t="s">
        <v>5967</v>
      </c>
      <c r="T764" s="74" t="s">
        <v>5968</v>
      </c>
      <c r="U764" t="s">
        <v>3134</v>
      </c>
      <c r="V764" s="76" t="s">
        <v>5969</v>
      </c>
      <c r="W764" s="77">
        <v>3</v>
      </c>
    </row>
    <row r="765" spans="1:23" ht="15" customHeight="1">
      <c r="A765" s="71">
        <v>764</v>
      </c>
      <c r="B765" s="72">
        <v>3105</v>
      </c>
      <c r="C765" s="71">
        <v>25871</v>
      </c>
      <c r="D765" s="73">
        <v>25871</v>
      </c>
      <c r="E765" s="74" t="s">
        <v>5970</v>
      </c>
      <c r="F765" s="74" t="s">
        <v>121</v>
      </c>
      <c r="G765" s="74" t="s">
        <v>3128</v>
      </c>
      <c r="H765" s="74" t="s">
        <v>2439</v>
      </c>
      <c r="I765" s="74" t="s">
        <v>889</v>
      </c>
      <c r="J765" s="74" t="s">
        <v>3167</v>
      </c>
      <c r="K765" s="74" t="s">
        <v>1188</v>
      </c>
      <c r="L765" s="74" t="s">
        <v>3</v>
      </c>
      <c r="M765" s="75" t="s">
        <v>2905</v>
      </c>
      <c r="N765" s="74" t="s">
        <v>858</v>
      </c>
      <c r="O765" s="70" t="s">
        <v>3129</v>
      </c>
      <c r="P765" s="74" t="s">
        <v>3130</v>
      </c>
      <c r="Q765" s="70" t="s">
        <v>2440</v>
      </c>
      <c r="R765" s="75" t="s">
        <v>3168</v>
      </c>
      <c r="S765" s="74" t="s">
        <v>5971</v>
      </c>
      <c r="T765" s="74" t="s">
        <v>5972</v>
      </c>
      <c r="U765" t="s">
        <v>3150</v>
      </c>
      <c r="V765" s="76"/>
      <c r="W765" s="77">
        <v>4</v>
      </c>
    </row>
    <row r="766" spans="1:23" ht="15" customHeight="1">
      <c r="A766" s="71">
        <v>765</v>
      </c>
      <c r="B766" s="72">
        <v>6628</v>
      </c>
      <c r="C766" s="71">
        <v>73870</v>
      </c>
      <c r="D766" s="73">
        <v>73870</v>
      </c>
      <c r="E766" s="74" t="s">
        <v>5973</v>
      </c>
      <c r="F766" s="74" t="s">
        <v>337</v>
      </c>
      <c r="G766" s="74" t="s">
        <v>3128</v>
      </c>
      <c r="H766" s="74" t="s">
        <v>2441</v>
      </c>
      <c r="I766" s="74" t="s">
        <v>922</v>
      </c>
      <c r="J766" s="74" t="s">
        <v>297</v>
      </c>
      <c r="K766" s="74" t="s">
        <v>932</v>
      </c>
      <c r="L766" s="74" t="s">
        <v>282</v>
      </c>
      <c r="M766" s="75" t="s">
        <v>2907</v>
      </c>
      <c r="N766" s="74" t="s">
        <v>879</v>
      </c>
      <c r="O766" s="70" t="s">
        <v>3153</v>
      </c>
      <c r="P766" s="74" t="s">
        <v>3130</v>
      </c>
      <c r="Q766" s="70" t="s">
        <v>2442</v>
      </c>
      <c r="R766" s="75" t="s">
        <v>3143</v>
      </c>
      <c r="S766" s="74" t="s">
        <v>5974</v>
      </c>
      <c r="T766" s="74" t="s">
        <v>5975</v>
      </c>
      <c r="U766" t="s">
        <v>3150</v>
      </c>
      <c r="V766" s="76" t="s">
        <v>5976</v>
      </c>
      <c r="W766" s="77">
        <v>4</v>
      </c>
    </row>
    <row r="767" spans="1:23" ht="15" customHeight="1">
      <c r="A767" s="71">
        <v>766</v>
      </c>
      <c r="B767" s="72">
        <v>8640</v>
      </c>
      <c r="C767" s="71">
        <v>85440</v>
      </c>
      <c r="D767" s="73">
        <v>85440</v>
      </c>
      <c r="E767" s="74" t="s">
        <v>5977</v>
      </c>
      <c r="F767" s="74" t="s">
        <v>189</v>
      </c>
      <c r="G767" s="74" t="s">
        <v>3128</v>
      </c>
      <c r="H767" s="74" t="s">
        <v>2443</v>
      </c>
      <c r="I767" s="74" t="s">
        <v>899</v>
      </c>
      <c r="J767" s="74" t="s">
        <v>671</v>
      </c>
      <c r="K767" s="74" t="s">
        <v>900</v>
      </c>
      <c r="L767" s="74" t="s">
        <v>670</v>
      </c>
      <c r="M767" s="75" t="s">
        <v>2906</v>
      </c>
      <c r="N767" s="74" t="s">
        <v>864</v>
      </c>
      <c r="O767" s="70" t="s">
        <v>3137</v>
      </c>
      <c r="P767" s="74" t="s">
        <v>865</v>
      </c>
      <c r="Q767" s="70" t="s">
        <v>2444</v>
      </c>
      <c r="R767" s="75" t="s">
        <v>3143</v>
      </c>
      <c r="S767" s="74" t="s">
        <v>5978</v>
      </c>
      <c r="T767" s="74" t="s">
        <v>5979</v>
      </c>
      <c r="U767" t="s">
        <v>3134</v>
      </c>
      <c r="V767" s="76"/>
      <c r="W767" s="77">
        <v>3</v>
      </c>
    </row>
    <row r="768" spans="1:23" ht="15" customHeight="1">
      <c r="A768" s="71">
        <v>767</v>
      </c>
      <c r="B768" s="72">
        <v>6081</v>
      </c>
      <c r="C768" s="71">
        <v>68872</v>
      </c>
      <c r="D768" s="73">
        <v>68872</v>
      </c>
      <c r="E768" s="74" t="s">
        <v>5980</v>
      </c>
      <c r="F768" s="74" t="s">
        <v>189</v>
      </c>
      <c r="G768" s="74" t="s">
        <v>3128</v>
      </c>
      <c r="H768" s="74" t="s">
        <v>2443</v>
      </c>
      <c r="I768" s="74" t="s">
        <v>979</v>
      </c>
      <c r="J768" s="74" t="s">
        <v>137</v>
      </c>
      <c r="K768" s="74" t="s">
        <v>980</v>
      </c>
      <c r="L768" s="74" t="s">
        <v>863</v>
      </c>
      <c r="M768" s="75" t="s">
        <v>2906</v>
      </c>
      <c r="N768" s="74" t="s">
        <v>864</v>
      </c>
      <c r="O768" s="70" t="s">
        <v>3137</v>
      </c>
      <c r="P768" s="74" t="s">
        <v>865</v>
      </c>
      <c r="Q768" s="70" t="s">
        <v>2445</v>
      </c>
      <c r="R768" s="75" t="s">
        <v>3138</v>
      </c>
      <c r="S768" s="74" t="s">
        <v>5981</v>
      </c>
      <c r="T768" s="74" t="s">
        <v>5982</v>
      </c>
      <c r="U768" t="s">
        <v>3150</v>
      </c>
      <c r="V768" s="76"/>
      <c r="W768" s="77">
        <v>4</v>
      </c>
    </row>
    <row r="769" spans="1:23" ht="15" customHeight="1">
      <c r="A769" s="71">
        <v>768</v>
      </c>
      <c r="B769" s="72">
        <v>3180</v>
      </c>
      <c r="C769" s="71">
        <v>25873</v>
      </c>
      <c r="D769" s="73">
        <v>25873</v>
      </c>
      <c r="E769" s="74" t="s">
        <v>5983</v>
      </c>
      <c r="F769" s="74" t="s">
        <v>122</v>
      </c>
      <c r="G769" s="74" t="s">
        <v>3128</v>
      </c>
      <c r="H769" s="74" t="s">
        <v>2446</v>
      </c>
      <c r="I769" s="74" t="s">
        <v>889</v>
      </c>
      <c r="J769" s="74" t="s">
        <v>671</v>
      </c>
      <c r="K769" s="74" t="s">
        <v>999</v>
      </c>
      <c r="L769" s="74" t="s">
        <v>670</v>
      </c>
      <c r="M769" s="75" t="s">
        <v>2906</v>
      </c>
      <c r="N769" s="74" t="s">
        <v>864</v>
      </c>
      <c r="O769" s="70" t="s">
        <v>3137</v>
      </c>
      <c r="P769" s="74" t="s">
        <v>865</v>
      </c>
      <c r="Q769" s="70" t="s">
        <v>2384</v>
      </c>
      <c r="R769" s="75" t="s">
        <v>3168</v>
      </c>
      <c r="S769" s="74" t="s">
        <v>5984</v>
      </c>
      <c r="T769" s="74" t="s">
        <v>5985</v>
      </c>
      <c r="U769" t="s">
        <v>3134</v>
      </c>
      <c r="V769" s="76" t="s">
        <v>5986</v>
      </c>
      <c r="W769" s="77">
        <v>3</v>
      </c>
    </row>
    <row r="770" spans="1:23" ht="15" customHeight="1">
      <c r="A770" s="71">
        <v>769</v>
      </c>
      <c r="B770" s="72">
        <v>6632</v>
      </c>
      <c r="C770" s="71">
        <v>73873</v>
      </c>
      <c r="D770" s="73">
        <v>73873</v>
      </c>
      <c r="E770" s="74" t="s">
        <v>5987</v>
      </c>
      <c r="F770" s="74" t="s">
        <v>2447</v>
      </c>
      <c r="G770" s="74" t="s">
        <v>3128</v>
      </c>
      <c r="H770" s="74" t="s">
        <v>2448</v>
      </c>
      <c r="I770" s="74" t="s">
        <v>922</v>
      </c>
      <c r="J770" s="74" t="s">
        <v>297</v>
      </c>
      <c r="K770" s="74" t="s">
        <v>1150</v>
      </c>
      <c r="L770" s="74" t="s">
        <v>282</v>
      </c>
      <c r="M770" s="75" t="s">
        <v>2905</v>
      </c>
      <c r="N770" s="74" t="s">
        <v>858</v>
      </c>
      <c r="O770" s="70" t="s">
        <v>3129</v>
      </c>
      <c r="P770" s="74" t="s">
        <v>3130</v>
      </c>
      <c r="Q770" s="70" t="s">
        <v>2449</v>
      </c>
      <c r="R770" s="75" t="s">
        <v>3143</v>
      </c>
      <c r="S770" s="74" t="s">
        <v>5988</v>
      </c>
      <c r="T770" s="74" t="s">
        <v>5989</v>
      </c>
      <c r="U770" t="s">
        <v>3150</v>
      </c>
      <c r="V770" s="76"/>
      <c r="W770" s="77">
        <v>4</v>
      </c>
    </row>
    <row r="771" spans="1:23" ht="15" customHeight="1">
      <c r="A771" s="71">
        <v>770</v>
      </c>
      <c r="B771" s="72">
        <v>4501</v>
      </c>
      <c r="C771" s="71">
        <v>50001</v>
      </c>
      <c r="D771" s="73">
        <v>50001</v>
      </c>
      <c r="E771" s="74" t="s">
        <v>5990</v>
      </c>
      <c r="F771" s="74" t="s">
        <v>800</v>
      </c>
      <c r="G771" s="74" t="s">
        <v>3128</v>
      </c>
      <c r="H771" s="74" t="s">
        <v>2450</v>
      </c>
      <c r="I771" s="74" t="s">
        <v>868</v>
      </c>
      <c r="J771" s="74" t="s">
        <v>800</v>
      </c>
      <c r="K771" s="74" t="s">
        <v>869</v>
      </c>
      <c r="L771" s="74" t="s">
        <v>3</v>
      </c>
      <c r="M771" s="75" t="s">
        <v>2906</v>
      </c>
      <c r="N771" s="74" t="s">
        <v>864</v>
      </c>
      <c r="O771" s="70" t="s">
        <v>3137</v>
      </c>
      <c r="P771" s="74" t="s">
        <v>865</v>
      </c>
      <c r="Q771" s="70" t="s">
        <v>2451</v>
      </c>
      <c r="R771" s="75" t="s">
        <v>3143</v>
      </c>
      <c r="S771" s="74" t="s">
        <v>5991</v>
      </c>
      <c r="T771" s="74" t="s">
        <v>5992</v>
      </c>
      <c r="U771" t="s">
        <v>3134</v>
      </c>
      <c r="V771" s="76" t="s">
        <v>5993</v>
      </c>
      <c r="W771" s="77">
        <v>1</v>
      </c>
    </row>
    <row r="772" spans="1:23" ht="15" customHeight="1">
      <c r="A772" s="71">
        <v>771</v>
      </c>
      <c r="B772" s="72">
        <v>3980</v>
      </c>
      <c r="C772" s="71">
        <v>41872</v>
      </c>
      <c r="D772" s="73">
        <v>41872</v>
      </c>
      <c r="E772" s="74" t="s">
        <v>5994</v>
      </c>
      <c r="F772" s="74" t="s">
        <v>584</v>
      </c>
      <c r="G772" s="74" t="s">
        <v>3128</v>
      </c>
      <c r="H772" s="74" t="s">
        <v>2452</v>
      </c>
      <c r="I772" s="74" t="s">
        <v>877</v>
      </c>
      <c r="J772" s="74" t="s">
        <v>551</v>
      </c>
      <c r="K772" s="74" t="s">
        <v>903</v>
      </c>
      <c r="L772" s="74" t="s">
        <v>282</v>
      </c>
      <c r="M772" s="75" t="s">
        <v>2906</v>
      </c>
      <c r="N772" s="74" t="s">
        <v>864</v>
      </c>
      <c r="O772" s="70" t="s">
        <v>3137</v>
      </c>
      <c r="P772" s="74" t="s">
        <v>865</v>
      </c>
      <c r="Q772" s="70" t="s">
        <v>2453</v>
      </c>
      <c r="R772" s="75" t="s">
        <v>3143</v>
      </c>
      <c r="S772" s="74" t="s">
        <v>5995</v>
      </c>
      <c r="T772" s="74" t="s">
        <v>5996</v>
      </c>
      <c r="U772" t="s">
        <v>3150</v>
      </c>
      <c r="V772" s="76" t="s">
        <v>5997</v>
      </c>
      <c r="W772" s="77">
        <v>5</v>
      </c>
    </row>
    <row r="773" spans="1:23" ht="15" customHeight="1">
      <c r="A773" s="71">
        <v>772</v>
      </c>
      <c r="B773" s="72">
        <v>3121</v>
      </c>
      <c r="C773" s="71">
        <v>25875</v>
      </c>
      <c r="D773" s="73">
        <v>25875</v>
      </c>
      <c r="E773" s="74" t="s">
        <v>5998</v>
      </c>
      <c r="F773" s="74" t="s">
        <v>130</v>
      </c>
      <c r="G773" s="74" t="s">
        <v>3128</v>
      </c>
      <c r="H773" s="74" t="s">
        <v>2454</v>
      </c>
      <c r="I773" s="74" t="s">
        <v>889</v>
      </c>
      <c r="J773" s="74" t="s">
        <v>3167</v>
      </c>
      <c r="K773" s="74" t="s">
        <v>890</v>
      </c>
      <c r="L773" s="74" t="s">
        <v>3</v>
      </c>
      <c r="M773" s="75" t="s">
        <v>2906</v>
      </c>
      <c r="N773" s="74" t="s">
        <v>864</v>
      </c>
      <c r="O773" s="70" t="s">
        <v>3137</v>
      </c>
      <c r="P773" s="74" t="s">
        <v>865</v>
      </c>
      <c r="Q773" s="70" t="s">
        <v>2455</v>
      </c>
      <c r="R773" s="75" t="s">
        <v>3168</v>
      </c>
      <c r="S773" s="74" t="s">
        <v>3490</v>
      </c>
      <c r="T773" s="74" t="s">
        <v>5999</v>
      </c>
      <c r="U773" t="s">
        <v>3134</v>
      </c>
      <c r="V773" s="76"/>
      <c r="W773" s="77" t="s">
        <v>2913</v>
      </c>
    </row>
    <row r="774" spans="1:23" ht="15" customHeight="1">
      <c r="A774" s="71">
        <v>773</v>
      </c>
      <c r="B774" s="72">
        <v>3186</v>
      </c>
      <c r="C774" s="71">
        <v>25878</v>
      </c>
      <c r="D774" s="73">
        <v>25878</v>
      </c>
      <c r="E774" s="74" t="s">
        <v>6000</v>
      </c>
      <c r="F774" s="74" t="s">
        <v>123</v>
      </c>
      <c r="G774" s="74" t="s">
        <v>3128</v>
      </c>
      <c r="H774" s="74" t="s">
        <v>2456</v>
      </c>
      <c r="I774" s="74" t="s">
        <v>889</v>
      </c>
      <c r="J774" s="74" t="s">
        <v>3167</v>
      </c>
      <c r="K774" s="74" t="s">
        <v>890</v>
      </c>
      <c r="L774" s="74" t="s">
        <v>3</v>
      </c>
      <c r="M774" s="75" t="s">
        <v>2906</v>
      </c>
      <c r="N774" s="74" t="s">
        <v>864</v>
      </c>
      <c r="O774" s="70" t="s">
        <v>3137</v>
      </c>
      <c r="P774" s="74" t="s">
        <v>865</v>
      </c>
      <c r="Q774" s="70" t="s">
        <v>2457</v>
      </c>
      <c r="R774" s="75" t="s">
        <v>3168</v>
      </c>
      <c r="S774" s="74" t="s">
        <v>6001</v>
      </c>
      <c r="T774" s="74" t="s">
        <v>6002</v>
      </c>
      <c r="U774" t="s">
        <v>3150</v>
      </c>
      <c r="V774" s="76" t="s">
        <v>6003</v>
      </c>
      <c r="W774" s="77">
        <v>4</v>
      </c>
    </row>
    <row r="775" spans="1:23" ht="15" customHeight="1">
      <c r="A775" s="71">
        <v>774</v>
      </c>
      <c r="B775" s="72">
        <v>4550</v>
      </c>
      <c r="C775" s="71">
        <v>50711</v>
      </c>
      <c r="D775" s="73">
        <v>50711</v>
      </c>
      <c r="E775" s="74" t="s">
        <v>6004</v>
      </c>
      <c r="F775" s="74" t="s">
        <v>824</v>
      </c>
      <c r="G775" s="74" t="s">
        <v>3128</v>
      </c>
      <c r="H775" s="74" t="s">
        <v>2458</v>
      </c>
      <c r="I775" s="74" t="s">
        <v>868</v>
      </c>
      <c r="J775" s="74" t="s">
        <v>800</v>
      </c>
      <c r="K775" s="74" t="s">
        <v>1397</v>
      </c>
      <c r="L775" s="74" t="s">
        <v>3</v>
      </c>
      <c r="M775" s="75" t="s">
        <v>2906</v>
      </c>
      <c r="N775" s="74" t="s">
        <v>864</v>
      </c>
      <c r="O775" s="70" t="s">
        <v>3137</v>
      </c>
      <c r="P775" s="74" t="s">
        <v>865</v>
      </c>
      <c r="Q775" s="70" t="s">
        <v>2459</v>
      </c>
      <c r="R775" s="75" t="s">
        <v>3143</v>
      </c>
      <c r="S775" s="74" t="s">
        <v>6005</v>
      </c>
      <c r="T775" s="74"/>
      <c r="U775" t="s">
        <v>3150</v>
      </c>
      <c r="V775" s="76" t="s">
        <v>6006</v>
      </c>
      <c r="W775" s="77">
        <v>4</v>
      </c>
    </row>
    <row r="776" spans="1:23" ht="15" customHeight="1">
      <c r="A776" s="71">
        <v>775</v>
      </c>
      <c r="B776" s="72">
        <v>1855</v>
      </c>
      <c r="C776" s="71">
        <v>17877</v>
      </c>
      <c r="D776" s="73">
        <v>17877</v>
      </c>
      <c r="E776" s="74" t="s">
        <v>6007</v>
      </c>
      <c r="F776" s="74" t="s">
        <v>391</v>
      </c>
      <c r="G776" s="74" t="s">
        <v>3128</v>
      </c>
      <c r="H776" s="74" t="s">
        <v>2460</v>
      </c>
      <c r="I776" s="74" t="s">
        <v>896</v>
      </c>
      <c r="J776" s="74" t="s">
        <v>3177</v>
      </c>
      <c r="K776" s="74" t="s">
        <v>381</v>
      </c>
      <c r="L776" s="74" t="s">
        <v>340</v>
      </c>
      <c r="M776" s="75" t="s">
        <v>2905</v>
      </c>
      <c r="N776" s="74" t="s">
        <v>858</v>
      </c>
      <c r="O776" s="70" t="s">
        <v>3129</v>
      </c>
      <c r="P776" s="74" t="s">
        <v>3130</v>
      </c>
      <c r="Q776" s="70" t="s">
        <v>2461</v>
      </c>
      <c r="R776" s="75" t="s">
        <v>3178</v>
      </c>
      <c r="S776" s="74">
        <v>8690018</v>
      </c>
      <c r="T776" s="74" t="s">
        <v>6008</v>
      </c>
      <c r="U776" t="s">
        <v>3150</v>
      </c>
      <c r="V776" s="76" t="s">
        <v>6009</v>
      </c>
      <c r="W776" s="77">
        <v>4</v>
      </c>
    </row>
    <row r="777" spans="1:23" ht="15" customHeight="1">
      <c r="A777" s="71">
        <v>776</v>
      </c>
      <c r="B777" s="72">
        <v>3190</v>
      </c>
      <c r="C777" s="71">
        <v>25885</v>
      </c>
      <c r="D777" s="73">
        <v>25885</v>
      </c>
      <c r="E777" s="74" t="s">
        <v>6010</v>
      </c>
      <c r="F777" s="74" t="s">
        <v>124</v>
      </c>
      <c r="G777" s="74" t="s">
        <v>3128</v>
      </c>
      <c r="H777" s="74" t="s">
        <v>2462</v>
      </c>
      <c r="I777" s="74" t="s">
        <v>889</v>
      </c>
      <c r="J777" s="74" t="s">
        <v>3167</v>
      </c>
      <c r="K777" s="74" t="s">
        <v>1188</v>
      </c>
      <c r="L777" s="74" t="s">
        <v>3</v>
      </c>
      <c r="M777" s="75" t="s">
        <v>2906</v>
      </c>
      <c r="N777" s="74" t="s">
        <v>864</v>
      </c>
      <c r="O777" s="70" t="s">
        <v>3137</v>
      </c>
      <c r="P777" s="74" t="s">
        <v>865</v>
      </c>
      <c r="Q777" s="70" t="s">
        <v>2463</v>
      </c>
      <c r="R777" s="75" t="s">
        <v>3168</v>
      </c>
      <c r="S777" s="74" t="s">
        <v>6011</v>
      </c>
      <c r="T777" s="74" t="s">
        <v>6012</v>
      </c>
      <c r="U777" t="s">
        <v>3150</v>
      </c>
      <c r="V777" s="76" t="s">
        <v>6013</v>
      </c>
      <c r="W777" s="77">
        <v>3</v>
      </c>
    </row>
    <row r="778" spans="1:23" ht="15" customHeight="1">
      <c r="A778" s="71">
        <v>777</v>
      </c>
      <c r="B778" s="72">
        <v>4822</v>
      </c>
      <c r="C778" s="71">
        <v>52885</v>
      </c>
      <c r="D778" s="73">
        <v>52885</v>
      </c>
      <c r="E778" s="74" t="s">
        <v>6014</v>
      </c>
      <c r="F778" s="74" t="s">
        <v>616</v>
      </c>
      <c r="G778" s="74" t="s">
        <v>3128</v>
      </c>
      <c r="H778" s="74" t="s">
        <v>2464</v>
      </c>
      <c r="I778" s="74" t="s">
        <v>939</v>
      </c>
      <c r="J778" s="74" t="s">
        <v>588</v>
      </c>
      <c r="K778" s="74" t="s">
        <v>940</v>
      </c>
      <c r="L778" s="74" t="s">
        <v>220</v>
      </c>
      <c r="M778" s="75" t="s">
        <v>2909</v>
      </c>
      <c r="N778" s="74" t="s">
        <v>864</v>
      </c>
      <c r="O778" s="70" t="s">
        <v>3248</v>
      </c>
      <c r="P778" s="74" t="s">
        <v>865</v>
      </c>
      <c r="Q778" s="70" t="s">
        <v>2465</v>
      </c>
      <c r="R778" s="75" t="s">
        <v>3194</v>
      </c>
      <c r="S778" s="74" t="s">
        <v>6015</v>
      </c>
      <c r="T778" s="74" t="s">
        <v>6016</v>
      </c>
      <c r="U778" t="s">
        <v>3150</v>
      </c>
      <c r="V778" s="76"/>
      <c r="W778" s="77">
        <v>4</v>
      </c>
    </row>
    <row r="779" spans="1:23" ht="15" customHeight="1">
      <c r="A779" s="71">
        <v>778</v>
      </c>
      <c r="B779" s="72">
        <v>3940</v>
      </c>
      <c r="C779" s="71">
        <v>41885</v>
      </c>
      <c r="D779" s="73">
        <v>41885</v>
      </c>
      <c r="E779" s="74" t="s">
        <v>6017</v>
      </c>
      <c r="F779" s="74" t="s">
        <v>585</v>
      </c>
      <c r="G779" s="74" t="s">
        <v>3128</v>
      </c>
      <c r="H779" s="74" t="s">
        <v>2466</v>
      </c>
      <c r="I779" s="74" t="s">
        <v>877</v>
      </c>
      <c r="J779" s="74" t="s">
        <v>551</v>
      </c>
      <c r="K779" s="74" t="s">
        <v>903</v>
      </c>
      <c r="L779" s="74" t="s">
        <v>282</v>
      </c>
      <c r="M779" s="75" t="s">
        <v>2906</v>
      </c>
      <c r="N779" s="74" t="s">
        <v>864</v>
      </c>
      <c r="O779" s="70" t="s">
        <v>3137</v>
      </c>
      <c r="P779" s="74" t="s">
        <v>865</v>
      </c>
      <c r="Q779" s="70" t="s">
        <v>2467</v>
      </c>
      <c r="R779" s="75" t="s">
        <v>3143</v>
      </c>
      <c r="S779" s="74" t="s">
        <v>6018</v>
      </c>
      <c r="T779" s="74" t="s">
        <v>6019</v>
      </c>
      <c r="U779" t="s">
        <v>3134</v>
      </c>
      <c r="V779" s="76" t="s">
        <v>6020</v>
      </c>
      <c r="W779" s="77">
        <v>5</v>
      </c>
    </row>
    <row r="780" spans="1:23" ht="15" customHeight="1">
      <c r="A780" s="71">
        <v>779</v>
      </c>
      <c r="B780" s="72">
        <v>1398</v>
      </c>
      <c r="C780" s="71">
        <v>5887</v>
      </c>
      <c r="D780" s="73">
        <v>5887</v>
      </c>
      <c r="E780" s="74" t="s">
        <v>6021</v>
      </c>
      <c r="F780" s="74" t="s">
        <v>491</v>
      </c>
      <c r="G780" s="74" t="s">
        <v>3128</v>
      </c>
      <c r="H780" s="74" t="s">
        <v>2468</v>
      </c>
      <c r="I780" s="74" t="s">
        <v>856</v>
      </c>
      <c r="J780" s="74" t="s">
        <v>406</v>
      </c>
      <c r="K780" s="74" t="s">
        <v>947</v>
      </c>
      <c r="L780" s="74" t="s">
        <v>405</v>
      </c>
      <c r="M780" s="75" t="s">
        <v>2906</v>
      </c>
      <c r="N780" s="74" t="s">
        <v>864</v>
      </c>
      <c r="O780" s="70" t="s">
        <v>3137</v>
      </c>
      <c r="P780" s="74" t="s">
        <v>865</v>
      </c>
      <c r="Q780" s="70" t="s">
        <v>2469</v>
      </c>
      <c r="R780" s="75" t="s">
        <v>3131</v>
      </c>
      <c r="S780" s="74" t="s">
        <v>6022</v>
      </c>
      <c r="T780" s="74" t="s">
        <v>6023</v>
      </c>
      <c r="U780" t="s">
        <v>3134</v>
      </c>
      <c r="V780" s="76" t="s">
        <v>6024</v>
      </c>
      <c r="W780" s="77">
        <v>3</v>
      </c>
    </row>
    <row r="781" spans="1:23" ht="15" customHeight="1">
      <c r="A781" s="71">
        <v>780</v>
      </c>
      <c r="B781" s="72">
        <v>1394</v>
      </c>
      <c r="C781" s="71">
        <v>5893</v>
      </c>
      <c r="D781" s="73">
        <v>5893</v>
      </c>
      <c r="E781" s="74" t="s">
        <v>6025</v>
      </c>
      <c r="F781" s="74" t="s">
        <v>190</v>
      </c>
      <c r="G781" s="74" t="s">
        <v>3128</v>
      </c>
      <c r="H781" s="74" t="s">
        <v>2470</v>
      </c>
      <c r="I781" s="74" t="s">
        <v>856</v>
      </c>
      <c r="J781" s="74" t="s">
        <v>137</v>
      </c>
      <c r="K781" s="74" t="s">
        <v>1043</v>
      </c>
      <c r="L781" s="74" t="s">
        <v>863</v>
      </c>
      <c r="M781" s="75" t="s">
        <v>2906</v>
      </c>
      <c r="N781" s="74" t="s">
        <v>864</v>
      </c>
      <c r="O781" s="70" t="s">
        <v>3137</v>
      </c>
      <c r="P781" s="74" t="s">
        <v>865</v>
      </c>
      <c r="Q781" s="70" t="s">
        <v>2471</v>
      </c>
      <c r="R781" s="75" t="s">
        <v>3131</v>
      </c>
      <c r="S781" s="74" t="s">
        <v>6026</v>
      </c>
      <c r="T781" s="74" t="s">
        <v>6027</v>
      </c>
      <c r="U781" t="s">
        <v>3150</v>
      </c>
      <c r="V781" s="76" t="s">
        <v>6028</v>
      </c>
      <c r="W781" s="77">
        <v>5</v>
      </c>
    </row>
    <row r="782" spans="1:23" ht="15" customHeight="1">
      <c r="A782" s="71">
        <v>781</v>
      </c>
      <c r="B782" s="72">
        <v>8603</v>
      </c>
      <c r="C782" s="71">
        <v>85001</v>
      </c>
      <c r="D782" s="73">
        <v>85001</v>
      </c>
      <c r="E782" s="74" t="s">
        <v>6029</v>
      </c>
      <c r="F782" s="74" t="s">
        <v>826</v>
      </c>
      <c r="G782" s="74" t="s">
        <v>3128</v>
      </c>
      <c r="H782" s="74" t="s">
        <v>2472</v>
      </c>
      <c r="I782" s="74" t="s">
        <v>899</v>
      </c>
      <c r="J782" s="74" t="s">
        <v>671</v>
      </c>
      <c r="K782" s="74" t="s">
        <v>900</v>
      </c>
      <c r="L782" s="74" t="s">
        <v>670</v>
      </c>
      <c r="M782" s="75" t="s">
        <v>2906</v>
      </c>
      <c r="N782" s="74" t="s">
        <v>864</v>
      </c>
      <c r="O782" s="70" t="s">
        <v>3137</v>
      </c>
      <c r="P782" s="74" t="s">
        <v>865</v>
      </c>
      <c r="Q782" s="70" t="s">
        <v>2473</v>
      </c>
      <c r="R782" s="75" t="s">
        <v>3143</v>
      </c>
      <c r="S782" s="74" t="s">
        <v>6030</v>
      </c>
      <c r="T782" s="74" t="s">
        <v>6031</v>
      </c>
      <c r="U782" t="s">
        <v>3134</v>
      </c>
      <c r="V782" s="76" t="s">
        <v>6032</v>
      </c>
      <c r="W782" s="77">
        <v>1</v>
      </c>
    </row>
    <row r="783" spans="1:23" ht="15" customHeight="1">
      <c r="A783" s="71">
        <v>782</v>
      </c>
      <c r="B783" s="72">
        <v>6048</v>
      </c>
      <c r="C783" s="71">
        <v>68895</v>
      </c>
      <c r="D783" s="73">
        <v>68895</v>
      </c>
      <c r="E783" s="74" t="s">
        <v>6033</v>
      </c>
      <c r="F783" s="74" t="s">
        <v>191</v>
      </c>
      <c r="G783" s="74" t="s">
        <v>3128</v>
      </c>
      <c r="H783" s="74" t="s">
        <v>2474</v>
      </c>
      <c r="I783" s="74" t="s">
        <v>979</v>
      </c>
      <c r="J783" s="74" t="s">
        <v>137</v>
      </c>
      <c r="K783" s="74" t="s">
        <v>1069</v>
      </c>
      <c r="L783" s="74" t="s">
        <v>863</v>
      </c>
      <c r="M783" s="75" t="s">
        <v>2906</v>
      </c>
      <c r="N783" s="74" t="s">
        <v>864</v>
      </c>
      <c r="O783" s="70" t="s">
        <v>3137</v>
      </c>
      <c r="P783" s="74" t="s">
        <v>865</v>
      </c>
      <c r="Q783" s="70" t="s">
        <v>2475</v>
      </c>
      <c r="R783" s="75" t="s">
        <v>3138</v>
      </c>
      <c r="S783" s="74" t="s">
        <v>6034</v>
      </c>
      <c r="T783" s="74" t="s">
        <v>6035</v>
      </c>
      <c r="U783" t="s">
        <v>3134</v>
      </c>
      <c r="V783" s="76" t="s">
        <v>6036</v>
      </c>
      <c r="W783" s="77">
        <v>4</v>
      </c>
    </row>
    <row r="784" spans="1:23" ht="15" customHeight="1">
      <c r="A784" s="71">
        <v>783</v>
      </c>
      <c r="B784" s="72">
        <v>1399</v>
      </c>
      <c r="C784" s="71">
        <v>5895</v>
      </c>
      <c r="D784" s="73">
        <v>5895</v>
      </c>
      <c r="E784" s="74" t="s">
        <v>6037</v>
      </c>
      <c r="F784" s="87" t="s">
        <v>6038</v>
      </c>
      <c r="G784" s="74" t="s">
        <v>3128</v>
      </c>
      <c r="H784" s="74" t="s">
        <v>2476</v>
      </c>
      <c r="I784" s="74" t="s">
        <v>856</v>
      </c>
      <c r="J784" s="74" t="s">
        <v>523</v>
      </c>
      <c r="K784" s="74" t="s">
        <v>1018</v>
      </c>
      <c r="L784" s="74" t="s">
        <v>405</v>
      </c>
      <c r="M784" s="75" t="s">
        <v>2906</v>
      </c>
      <c r="N784" s="74" t="s">
        <v>864</v>
      </c>
      <c r="O784" s="70" t="s">
        <v>3137</v>
      </c>
      <c r="P784" s="74" t="s">
        <v>865</v>
      </c>
      <c r="Q784" s="70" t="s">
        <v>1223</v>
      </c>
      <c r="R784" s="75" t="s">
        <v>3131</v>
      </c>
      <c r="S784" s="74" t="s">
        <v>6039</v>
      </c>
      <c r="T784" s="74" t="s">
        <v>6040</v>
      </c>
      <c r="U784" t="s">
        <v>3150</v>
      </c>
      <c r="V784" s="76" t="s">
        <v>6041</v>
      </c>
      <c r="W784" s="77">
        <v>4</v>
      </c>
    </row>
    <row r="785" spans="1:23" ht="15" customHeight="1">
      <c r="A785" s="71">
        <v>784</v>
      </c>
      <c r="B785" s="72">
        <v>6972</v>
      </c>
      <c r="C785" s="71">
        <v>76895</v>
      </c>
      <c r="D785" s="73">
        <v>76895</v>
      </c>
      <c r="E785" s="74" t="s">
        <v>6042</v>
      </c>
      <c r="F785" s="74" t="s">
        <v>392</v>
      </c>
      <c r="G785" s="74" t="s">
        <v>3128</v>
      </c>
      <c r="H785" s="74" t="s">
        <v>2477</v>
      </c>
      <c r="I785" s="74" t="s">
        <v>910</v>
      </c>
      <c r="J785" s="74" t="s">
        <v>3177</v>
      </c>
      <c r="K785" s="74" t="s">
        <v>911</v>
      </c>
      <c r="L785" s="74" t="s">
        <v>340</v>
      </c>
      <c r="M785" s="75" t="s">
        <v>2906</v>
      </c>
      <c r="N785" s="74" t="s">
        <v>864</v>
      </c>
      <c r="O785" s="70" t="s">
        <v>3137</v>
      </c>
      <c r="P785" s="74" t="s">
        <v>865</v>
      </c>
      <c r="Q785" s="70" t="s">
        <v>2478</v>
      </c>
      <c r="R785" s="75" t="s">
        <v>3194</v>
      </c>
      <c r="S785" s="74" t="s">
        <v>6043</v>
      </c>
      <c r="T785" s="74" t="s">
        <v>6044</v>
      </c>
      <c r="U785" t="s">
        <v>3134</v>
      </c>
      <c r="V785" s="76" t="s">
        <v>6045</v>
      </c>
      <c r="W785" s="77">
        <v>4</v>
      </c>
    </row>
    <row r="786" spans="1:23" ht="15" customHeight="1">
      <c r="A786" s="71">
        <v>785</v>
      </c>
      <c r="B786" s="72">
        <v>1595</v>
      </c>
      <c r="C786" s="71">
        <v>15897</v>
      </c>
      <c r="D786" s="73">
        <v>15897</v>
      </c>
      <c r="E786" s="74" t="s">
        <v>6046</v>
      </c>
      <c r="F786" s="74" t="s">
        <v>742</v>
      </c>
      <c r="G786" s="74" t="s">
        <v>3128</v>
      </c>
      <c r="H786" s="74" t="s">
        <v>2479</v>
      </c>
      <c r="I786" s="74" t="s">
        <v>969</v>
      </c>
      <c r="J786" s="74" t="s">
        <v>671</v>
      </c>
      <c r="K786" s="74" t="s">
        <v>1176</v>
      </c>
      <c r="L786" s="74" t="s">
        <v>670</v>
      </c>
      <c r="M786" s="75" t="s">
        <v>2907</v>
      </c>
      <c r="N786" s="74" t="s">
        <v>879</v>
      </c>
      <c r="O786" s="70" t="s">
        <v>3153</v>
      </c>
      <c r="P786" s="74" t="s">
        <v>3130</v>
      </c>
      <c r="Q786" s="70" t="s">
        <v>2480</v>
      </c>
      <c r="R786" s="75" t="s">
        <v>3143</v>
      </c>
      <c r="S786" s="74" t="s">
        <v>6047</v>
      </c>
      <c r="T786" s="74" t="s">
        <v>6048</v>
      </c>
      <c r="U786" t="s">
        <v>3150</v>
      </c>
      <c r="V786" s="76" t="s">
        <v>6049</v>
      </c>
      <c r="W786" s="77">
        <v>4</v>
      </c>
    </row>
    <row r="787" spans="1:23" ht="15" customHeight="1">
      <c r="A787" s="71">
        <v>786</v>
      </c>
      <c r="B787" s="72">
        <v>970</v>
      </c>
      <c r="C787" s="71">
        <v>25899</v>
      </c>
      <c r="D787" s="73">
        <v>25899</v>
      </c>
      <c r="E787" s="74" t="s">
        <v>6050</v>
      </c>
      <c r="F787" s="74" t="s">
        <v>125</v>
      </c>
      <c r="G787" s="74" t="s">
        <v>3128</v>
      </c>
      <c r="H787" s="74" t="s">
        <v>2481</v>
      </c>
      <c r="I787" s="74" t="s">
        <v>889</v>
      </c>
      <c r="J787" s="74" t="s">
        <v>3167</v>
      </c>
      <c r="K787" s="74" t="s">
        <v>798</v>
      </c>
      <c r="L787" s="74" t="s">
        <v>3</v>
      </c>
      <c r="M787" s="75" t="s">
        <v>2909</v>
      </c>
      <c r="N787" s="74" t="s">
        <v>864</v>
      </c>
      <c r="O787" s="70" t="s">
        <v>3248</v>
      </c>
      <c r="P787" s="74" t="s">
        <v>865</v>
      </c>
      <c r="Q787" s="70" t="s">
        <v>2482</v>
      </c>
      <c r="R787" s="75" t="s">
        <v>3168</v>
      </c>
      <c r="S787" s="74" t="s">
        <v>6051</v>
      </c>
      <c r="T787" s="74" t="s">
        <v>6052</v>
      </c>
      <c r="U787" t="s">
        <v>3134</v>
      </c>
      <c r="V787" s="76" t="s">
        <v>6053</v>
      </c>
      <c r="W787" s="77">
        <v>4</v>
      </c>
    </row>
    <row r="788" spans="1:23" ht="15" customHeight="1">
      <c r="A788" s="71">
        <v>787</v>
      </c>
      <c r="B788" s="72">
        <v>1205</v>
      </c>
      <c r="C788" s="71">
        <v>47980</v>
      </c>
      <c r="D788" s="73">
        <v>47980</v>
      </c>
      <c r="E788" s="74" t="s">
        <v>6054</v>
      </c>
      <c r="F788" s="74" t="s">
        <v>37</v>
      </c>
      <c r="G788" s="74" t="s">
        <v>3128</v>
      </c>
      <c r="H788" s="74" t="s">
        <v>2483</v>
      </c>
      <c r="I788" s="74" t="s">
        <v>973</v>
      </c>
      <c r="J788" s="74" t="s">
        <v>3107</v>
      </c>
      <c r="K788" s="74" t="s">
        <v>974</v>
      </c>
      <c r="L788" s="74" t="s">
        <v>12</v>
      </c>
      <c r="M788" s="75" t="s">
        <v>2906</v>
      </c>
      <c r="N788" s="74" t="s">
        <v>864</v>
      </c>
      <c r="O788" s="70" t="s">
        <v>3137</v>
      </c>
      <c r="P788" s="74" t="s">
        <v>865</v>
      </c>
      <c r="Q788" s="70" t="s">
        <v>2484</v>
      </c>
      <c r="R788" s="75" t="s">
        <v>3158</v>
      </c>
      <c r="S788" s="74" t="s">
        <v>6055</v>
      </c>
      <c r="T788" s="74" t="s">
        <v>6056</v>
      </c>
      <c r="U788" t="s">
        <v>3150</v>
      </c>
      <c r="V788" s="76"/>
      <c r="W788" s="77" t="s">
        <v>2916</v>
      </c>
    </row>
    <row r="789" spans="1:23" ht="15" customHeight="1">
      <c r="A789" s="71">
        <v>788</v>
      </c>
      <c r="B789" s="72">
        <v>3123</v>
      </c>
      <c r="C789" s="71">
        <v>25335</v>
      </c>
      <c r="D789" s="73">
        <v>25335</v>
      </c>
      <c r="E789" s="74" t="s">
        <v>6057</v>
      </c>
      <c r="F789" s="74" t="s">
        <v>797</v>
      </c>
      <c r="G789" s="74" t="s">
        <v>3128</v>
      </c>
      <c r="H789" s="74" t="s">
        <v>2781</v>
      </c>
      <c r="I789" s="74" t="s">
        <v>889</v>
      </c>
      <c r="J789" s="74" t="s">
        <v>3167</v>
      </c>
      <c r="K789" s="74" t="s">
        <v>990</v>
      </c>
      <c r="L789" s="74" t="s">
        <v>3</v>
      </c>
      <c r="M789" s="75" t="s">
        <v>2909</v>
      </c>
      <c r="N789" s="74" t="s">
        <v>864</v>
      </c>
      <c r="O789" s="70" t="s">
        <v>3248</v>
      </c>
      <c r="P789" s="74" t="s">
        <v>865</v>
      </c>
      <c r="Q789" s="70" t="s">
        <v>2919</v>
      </c>
      <c r="R789" s="75" t="s">
        <v>3168</v>
      </c>
      <c r="S789" s="74" t="s">
        <v>3490</v>
      </c>
      <c r="T789" s="74" t="s">
        <v>6058</v>
      </c>
      <c r="U789" t="s">
        <v>3150</v>
      </c>
      <c r="V789" s="76"/>
      <c r="W789" s="77" t="s">
        <v>2916</v>
      </c>
    </row>
    <row r="790" spans="1:23" ht="15" customHeight="1">
      <c r="A790" s="71">
        <v>789</v>
      </c>
      <c r="B790" s="72">
        <v>1415</v>
      </c>
      <c r="C790" s="71">
        <v>5031</v>
      </c>
      <c r="D790" s="73">
        <v>5031</v>
      </c>
      <c r="E790" s="74" t="s">
        <v>6059</v>
      </c>
      <c r="F790" s="74" t="s">
        <v>2808</v>
      </c>
      <c r="G790" s="74" t="s">
        <v>3128</v>
      </c>
      <c r="H790" s="74" t="s">
        <v>6060</v>
      </c>
      <c r="I790" s="74" t="s">
        <v>856</v>
      </c>
      <c r="J790" s="74" t="s">
        <v>406</v>
      </c>
      <c r="K790" s="74" t="s">
        <v>1195</v>
      </c>
      <c r="L790" s="74" t="s">
        <v>405</v>
      </c>
      <c r="M790" s="75" t="s">
        <v>2905</v>
      </c>
      <c r="N790" s="74" t="s">
        <v>858</v>
      </c>
      <c r="O790" s="70" t="s">
        <v>3428</v>
      </c>
      <c r="P790" s="74" t="s">
        <v>3130</v>
      </c>
      <c r="Q790" s="70" t="s">
        <v>2908</v>
      </c>
      <c r="R790" s="75" t="s">
        <v>3131</v>
      </c>
      <c r="S790" s="74">
        <v>5945555</v>
      </c>
      <c r="T790" s="74"/>
      <c r="U790" t="s">
        <v>3134</v>
      </c>
      <c r="V790" s="76"/>
      <c r="W790" s="77" t="s">
        <v>2912</v>
      </c>
    </row>
    <row r="791" spans="1:23" ht="15" customHeight="1">
      <c r="A791" s="71">
        <v>790</v>
      </c>
      <c r="B791" s="72">
        <v>1356</v>
      </c>
      <c r="C791" s="71">
        <v>5659</v>
      </c>
      <c r="D791" s="73">
        <v>5659</v>
      </c>
      <c r="E791" s="74" t="s">
        <v>6061</v>
      </c>
      <c r="F791" s="74" t="s">
        <v>2564</v>
      </c>
      <c r="G791" s="74" t="s">
        <v>3128</v>
      </c>
      <c r="H791" s="74" t="s">
        <v>6062</v>
      </c>
      <c r="I791" s="74" t="s">
        <v>856</v>
      </c>
      <c r="J791" s="74" t="s">
        <v>406</v>
      </c>
      <c r="K791" s="74" t="s">
        <v>874</v>
      </c>
      <c r="L791" s="74" t="s">
        <v>405</v>
      </c>
      <c r="M791" s="75" t="s">
        <v>2906</v>
      </c>
      <c r="N791" s="74" t="s">
        <v>864</v>
      </c>
      <c r="O791" s="70" t="s">
        <v>3137</v>
      </c>
      <c r="P791" s="74" t="s">
        <v>865</v>
      </c>
      <c r="Q791" s="70" t="s">
        <v>2926</v>
      </c>
      <c r="R791" s="75" t="s">
        <v>3131</v>
      </c>
      <c r="S791" s="74" t="s">
        <v>3490</v>
      </c>
      <c r="T791" s="74" t="s">
        <v>6063</v>
      </c>
      <c r="U791" t="s">
        <v>3150</v>
      </c>
      <c r="V791" s="76"/>
      <c r="W791" s="77" t="s">
        <v>2916</v>
      </c>
    </row>
    <row r="792" spans="1:23" s="97" customFormat="1">
      <c r="A792" s="89" t="s">
        <v>6064</v>
      </c>
      <c r="B792" s="90"/>
      <c r="C792" s="91"/>
      <c r="D792" s="92" t="s">
        <v>6065</v>
      </c>
      <c r="E792" s="93" t="s">
        <v>6066</v>
      </c>
      <c r="F792" s="94"/>
      <c r="G792" s="95"/>
      <c r="H792" s="94"/>
      <c r="I792" s="95"/>
      <c r="J792" s="95"/>
      <c r="K792" s="95"/>
      <c r="L792" s="95"/>
      <c r="M792" s="96"/>
      <c r="N792" s="95"/>
      <c r="O792" s="95"/>
      <c r="P792" s="95"/>
      <c r="Q792" s="95"/>
      <c r="R792" s="95"/>
      <c r="S792" s="95"/>
      <c r="T792" s="95"/>
      <c r="V792" s="95"/>
      <c r="W792" s="98"/>
    </row>
    <row r="793" spans="1:23" s="70" customFormat="1">
      <c r="A793" s="99"/>
      <c r="B793" s="90"/>
      <c r="C793" s="99"/>
      <c r="D793" s="100"/>
      <c r="E793" s="101"/>
      <c r="F793" s="101"/>
      <c r="G793" s="101"/>
      <c r="H793" s="101"/>
      <c r="I793" s="101"/>
      <c r="J793" s="101"/>
      <c r="K793" s="101"/>
      <c r="L793" s="101"/>
      <c r="M793" s="96"/>
      <c r="N793" s="101"/>
      <c r="O793" s="102"/>
      <c r="P793" s="101"/>
      <c r="Q793" s="102"/>
      <c r="R793" s="101"/>
      <c r="S793" s="101"/>
      <c r="T793" s="101"/>
      <c r="U793" s="103"/>
      <c r="V793" s="101"/>
      <c r="W793" s="98"/>
    </row>
    <row r="794" spans="1:23" s="70" customFormat="1">
      <c r="B794" s="104"/>
    </row>
    <row r="795" spans="1:23" s="70" customFormat="1">
      <c r="B795" s="104"/>
    </row>
    <row r="796" spans="1:23" s="70" customFormat="1">
      <c r="B796" s="104"/>
    </row>
    <row r="797" spans="1:23" s="70" customFormat="1">
      <c r="B797" s="104"/>
    </row>
    <row r="798" spans="1:23" s="70" customFormat="1">
      <c r="B798" s="104"/>
    </row>
    <row r="799" spans="1:23" s="70" customFormat="1">
      <c r="B799" s="104"/>
    </row>
    <row r="800" spans="1:23" s="70" customFormat="1">
      <c r="B800" s="104"/>
    </row>
    <row r="801" spans="2:2" s="70" customFormat="1">
      <c r="B801" s="104"/>
    </row>
    <row r="802" spans="2:2" s="70" customFormat="1">
      <c r="B802" s="104"/>
    </row>
    <row r="803" spans="2:2" s="70" customFormat="1">
      <c r="B803" s="104"/>
    </row>
    <row r="804" spans="2:2" s="70" customFormat="1">
      <c r="B804" s="104"/>
    </row>
    <row r="805" spans="2:2" s="70" customFormat="1">
      <c r="B805" s="104"/>
    </row>
    <row r="806" spans="2:2" s="70" customFormat="1">
      <c r="B806" s="104"/>
    </row>
    <row r="807" spans="2:2" s="70" customFormat="1">
      <c r="B807" s="104"/>
    </row>
    <row r="808" spans="2:2" s="70" customFormat="1">
      <c r="B808" s="104"/>
    </row>
    <row r="809" spans="2:2" s="70" customFormat="1">
      <c r="B809" s="104"/>
    </row>
    <row r="810" spans="2:2" s="70" customFormat="1">
      <c r="B810" s="104"/>
    </row>
    <row r="811" spans="2:2" s="70" customFormat="1">
      <c r="B811" s="104"/>
    </row>
    <row r="812" spans="2:2" s="70" customFormat="1">
      <c r="B812" s="104"/>
    </row>
    <row r="813" spans="2:2" s="70" customFormat="1">
      <c r="B813" s="104"/>
    </row>
    <row r="814" spans="2:2" s="70" customFormat="1">
      <c r="B814" s="104"/>
    </row>
    <row r="815" spans="2:2" s="70" customFormat="1">
      <c r="B815" s="104"/>
    </row>
    <row r="816" spans="2:2" s="70" customFormat="1">
      <c r="B816" s="104"/>
    </row>
    <row r="817" spans="2:2" s="70" customFormat="1">
      <c r="B817" s="104"/>
    </row>
    <row r="818" spans="2:2" s="70" customFormat="1">
      <c r="B818" s="104"/>
    </row>
    <row r="819" spans="2:2" s="70" customFormat="1">
      <c r="B819" s="104"/>
    </row>
    <row r="820" spans="2:2" s="70" customFormat="1">
      <c r="B820" s="104"/>
    </row>
    <row r="821" spans="2:2" s="70" customFormat="1">
      <c r="B821" s="104"/>
    </row>
    <row r="822" spans="2:2" s="70" customFormat="1">
      <c r="B822" s="104"/>
    </row>
    <row r="823" spans="2:2" s="70" customFormat="1">
      <c r="B823" s="104"/>
    </row>
    <row r="824" spans="2:2" s="70" customFormat="1">
      <c r="B824" s="104"/>
    </row>
    <row r="825" spans="2:2" s="70" customFormat="1">
      <c r="B825" s="104"/>
    </row>
    <row r="826" spans="2:2" s="70" customFormat="1">
      <c r="B826" s="104"/>
    </row>
    <row r="827" spans="2:2" s="70" customFormat="1">
      <c r="B827" s="104"/>
    </row>
    <row r="828" spans="2:2" s="70" customFormat="1">
      <c r="B828" s="104"/>
    </row>
    <row r="829" spans="2:2" s="70" customFormat="1">
      <c r="B829" s="104"/>
    </row>
    <row r="830" spans="2:2" s="70" customFormat="1">
      <c r="B830" s="104"/>
    </row>
    <row r="831" spans="2:2" s="70" customFormat="1">
      <c r="B831" s="104"/>
    </row>
    <row r="832" spans="2:2" s="70" customFormat="1">
      <c r="B832" s="104"/>
    </row>
    <row r="833" spans="2:2" s="70" customFormat="1">
      <c r="B833" s="104"/>
    </row>
    <row r="834" spans="2:2" s="70" customFormat="1">
      <c r="B834" s="104"/>
    </row>
    <row r="835" spans="2:2" s="70" customFormat="1">
      <c r="B835" s="104"/>
    </row>
    <row r="836" spans="2:2" s="70" customFormat="1">
      <c r="B836" s="104"/>
    </row>
    <row r="837" spans="2:2" s="70" customFormat="1">
      <c r="B837" s="104"/>
    </row>
    <row r="838" spans="2:2" s="70" customFormat="1">
      <c r="B838" s="104"/>
    </row>
    <row r="839" spans="2:2" s="70" customFormat="1">
      <c r="B839" s="104"/>
    </row>
    <row r="840" spans="2:2" s="70" customFormat="1">
      <c r="B840" s="104"/>
    </row>
    <row r="841" spans="2:2" s="70" customFormat="1">
      <c r="B841" s="104"/>
    </row>
    <row r="842" spans="2:2" s="70" customFormat="1">
      <c r="B842" s="104"/>
    </row>
    <row r="843" spans="2:2" s="70" customFormat="1">
      <c r="B843" s="104"/>
    </row>
    <row r="844" spans="2:2" s="70" customFormat="1">
      <c r="B844" s="104"/>
    </row>
    <row r="845" spans="2:2" s="70" customFormat="1">
      <c r="B845" s="104"/>
    </row>
    <row r="846" spans="2:2" s="70" customFormat="1">
      <c r="B846" s="104"/>
    </row>
    <row r="847" spans="2:2" s="70" customFormat="1">
      <c r="B847" s="104"/>
    </row>
    <row r="848" spans="2:2" s="70" customFormat="1">
      <c r="B848" s="104"/>
    </row>
    <row r="849" spans="2:2" s="70" customFormat="1">
      <c r="B849" s="104"/>
    </row>
    <row r="850" spans="2:2" s="70" customFormat="1">
      <c r="B850" s="104"/>
    </row>
    <row r="851" spans="2:2" s="70" customFormat="1">
      <c r="B851" s="104"/>
    </row>
    <row r="852" spans="2:2" s="70" customFormat="1">
      <c r="B852" s="104"/>
    </row>
    <row r="853" spans="2:2" s="70" customFormat="1">
      <c r="B853" s="104"/>
    </row>
    <row r="854" spans="2:2" s="70" customFormat="1">
      <c r="B854" s="104"/>
    </row>
    <row r="855" spans="2:2" s="70" customFormat="1">
      <c r="B855" s="104"/>
    </row>
    <row r="856" spans="2:2" s="70" customFormat="1">
      <c r="B856" s="104"/>
    </row>
    <row r="857" spans="2:2" s="70" customFormat="1">
      <c r="B857" s="104"/>
    </row>
    <row r="858" spans="2:2" s="70" customFormat="1">
      <c r="B858" s="104"/>
    </row>
    <row r="859" spans="2:2" s="70" customFormat="1">
      <c r="B859" s="104"/>
    </row>
    <row r="860" spans="2:2" s="70" customFormat="1">
      <c r="B860" s="104"/>
    </row>
    <row r="861" spans="2:2" s="70" customFormat="1">
      <c r="B861" s="104"/>
    </row>
    <row r="862" spans="2:2" s="70" customFormat="1">
      <c r="B862" s="104"/>
    </row>
    <row r="863" spans="2:2" s="70" customFormat="1">
      <c r="B863" s="104"/>
    </row>
    <row r="864" spans="2:2" s="70" customFormat="1">
      <c r="B864" s="104"/>
    </row>
    <row r="865" spans="2:2" s="70" customFormat="1">
      <c r="B865" s="104"/>
    </row>
    <row r="866" spans="2:2" s="70" customFormat="1">
      <c r="B866" s="104"/>
    </row>
    <row r="867" spans="2:2" s="70" customFormat="1">
      <c r="B867" s="104"/>
    </row>
    <row r="868" spans="2:2" s="70" customFormat="1">
      <c r="B868" s="104"/>
    </row>
    <row r="869" spans="2:2" s="70" customFormat="1">
      <c r="B869" s="104"/>
    </row>
    <row r="870" spans="2:2" s="70" customFormat="1">
      <c r="B870" s="104"/>
    </row>
    <row r="871" spans="2:2" s="70" customFormat="1">
      <c r="B871" s="104"/>
    </row>
    <row r="872" spans="2:2" s="70" customFormat="1">
      <c r="B872" s="104"/>
    </row>
    <row r="873" spans="2:2" s="70" customFormat="1">
      <c r="B873" s="104"/>
    </row>
    <row r="874" spans="2:2" s="70" customFormat="1">
      <c r="B874" s="104"/>
    </row>
    <row r="875" spans="2:2" s="70" customFormat="1">
      <c r="B875" s="104"/>
    </row>
    <row r="876" spans="2:2" s="70" customFormat="1">
      <c r="B876" s="104"/>
    </row>
    <row r="877" spans="2:2" s="70" customFormat="1">
      <c r="B877" s="104"/>
    </row>
    <row r="878" spans="2:2" s="70" customFormat="1">
      <c r="B878" s="104"/>
    </row>
    <row r="879" spans="2:2" s="70" customFormat="1">
      <c r="B879" s="104"/>
    </row>
    <row r="880" spans="2:2" s="70" customFormat="1">
      <c r="B880" s="104"/>
    </row>
    <row r="881" spans="2:2" s="70" customFormat="1">
      <c r="B881" s="104"/>
    </row>
    <row r="882" spans="2:2" s="70" customFormat="1">
      <c r="B882" s="104"/>
    </row>
    <row r="883" spans="2:2" s="70" customFormat="1">
      <c r="B883" s="104"/>
    </row>
    <row r="884" spans="2:2" s="70" customFormat="1">
      <c r="B884" s="104"/>
    </row>
    <row r="885" spans="2:2" s="70" customFormat="1">
      <c r="B885" s="104"/>
    </row>
    <row r="886" spans="2:2" s="70" customFormat="1">
      <c r="B886" s="104"/>
    </row>
    <row r="887" spans="2:2" s="70" customFormat="1">
      <c r="B887" s="104"/>
    </row>
    <row r="888" spans="2:2" s="70" customFormat="1">
      <c r="B888" s="104"/>
    </row>
    <row r="889" spans="2:2" s="70" customFormat="1">
      <c r="B889" s="104"/>
    </row>
    <row r="890" spans="2:2" s="70" customFormat="1">
      <c r="B890" s="104"/>
    </row>
    <row r="891" spans="2:2" s="70" customFormat="1">
      <c r="B891" s="104"/>
    </row>
    <row r="892" spans="2:2" s="70" customFormat="1">
      <c r="B892" s="104"/>
    </row>
    <row r="893" spans="2:2" s="70" customFormat="1">
      <c r="B893" s="104"/>
    </row>
    <row r="894" spans="2:2" s="70" customFormat="1">
      <c r="B894" s="104"/>
    </row>
    <row r="895" spans="2:2" s="70" customFormat="1">
      <c r="B895" s="104"/>
    </row>
    <row r="896" spans="2:2" s="70" customFormat="1">
      <c r="B896" s="104"/>
    </row>
    <row r="897" spans="2:2" s="70" customFormat="1">
      <c r="B897" s="104"/>
    </row>
    <row r="898" spans="2:2" s="70" customFormat="1">
      <c r="B898" s="104"/>
    </row>
    <row r="899" spans="2:2" s="70" customFormat="1">
      <c r="B899" s="104"/>
    </row>
    <row r="900" spans="2:2" s="70" customFormat="1">
      <c r="B900" s="104"/>
    </row>
    <row r="901" spans="2:2" s="70" customFormat="1">
      <c r="B901" s="104"/>
    </row>
    <row r="902" spans="2:2" s="70" customFormat="1">
      <c r="B902" s="104"/>
    </row>
    <row r="903" spans="2:2" s="70" customFormat="1">
      <c r="B903" s="104"/>
    </row>
    <row r="904" spans="2:2" s="70" customFormat="1">
      <c r="B904" s="104"/>
    </row>
    <row r="905" spans="2:2" s="70" customFormat="1">
      <c r="B905" s="104"/>
    </row>
    <row r="906" spans="2:2" s="70" customFormat="1">
      <c r="B906" s="104"/>
    </row>
    <row r="907" spans="2:2" s="70" customFormat="1">
      <c r="B907" s="104"/>
    </row>
    <row r="908" spans="2:2" s="70" customFormat="1">
      <c r="B908" s="104"/>
    </row>
    <row r="909" spans="2:2" s="70" customFormat="1">
      <c r="B909" s="104"/>
    </row>
    <row r="910" spans="2:2" s="70" customFormat="1">
      <c r="B910" s="104"/>
    </row>
    <row r="911" spans="2:2" s="70" customFormat="1">
      <c r="B911" s="104"/>
    </row>
    <row r="912" spans="2:2" s="70" customFormat="1">
      <c r="B912" s="104"/>
    </row>
    <row r="913" spans="2:2" s="70" customFormat="1">
      <c r="B913" s="104"/>
    </row>
    <row r="914" spans="2:2" s="70" customFormat="1">
      <c r="B914" s="104"/>
    </row>
    <row r="915" spans="2:2" s="70" customFormat="1">
      <c r="B915" s="104"/>
    </row>
    <row r="916" spans="2:2" s="70" customFormat="1">
      <c r="B916" s="104"/>
    </row>
    <row r="917" spans="2:2" s="70" customFormat="1">
      <c r="B917" s="104"/>
    </row>
    <row r="918" spans="2:2" s="70" customFormat="1">
      <c r="B918" s="104"/>
    </row>
    <row r="919" spans="2:2" s="70" customFormat="1">
      <c r="B919" s="104"/>
    </row>
    <row r="920" spans="2:2" s="70" customFormat="1">
      <c r="B920" s="104"/>
    </row>
    <row r="921" spans="2:2" s="70" customFormat="1">
      <c r="B921" s="104"/>
    </row>
    <row r="922" spans="2:2" s="70" customFormat="1">
      <c r="B922" s="104"/>
    </row>
    <row r="923" spans="2:2" s="70" customFormat="1">
      <c r="B923" s="104"/>
    </row>
    <row r="924" spans="2:2" s="70" customFormat="1">
      <c r="B924" s="104"/>
    </row>
    <row r="925" spans="2:2" s="70" customFormat="1">
      <c r="B925" s="104"/>
    </row>
    <row r="926" spans="2:2" s="70" customFormat="1">
      <c r="B926" s="104"/>
    </row>
    <row r="927" spans="2:2" s="70" customFormat="1">
      <c r="B927" s="104"/>
    </row>
    <row r="928" spans="2:2" s="70" customFormat="1">
      <c r="B928" s="104"/>
    </row>
  </sheetData>
  <sheetProtection algorithmName="SHA-512" hashValue="67yWAUP3EOaqgQwg/WIFvGKk1Re+SPAaqsGoQkXyRaCG0FTKEI86yMc3EYXQ3OoEkyXlAm2q5UgYT/YrnUVO9w==" saltValue="PPIQ9FeJX6JFX57bq2gWtQ==" spinCount="100000" sheet="1" objects="1" scenarios="1" autoFilter="0"/>
  <conditionalFormatting sqref="B792 B1 B3">
    <cfRule type="duplicateValues" dxfId="100" priority="101"/>
  </conditionalFormatting>
  <conditionalFormatting sqref="B2">
    <cfRule type="duplicateValues" dxfId="99" priority="100"/>
  </conditionalFormatting>
  <conditionalFormatting sqref="B4">
    <cfRule type="duplicateValues" dxfId="98" priority="99"/>
  </conditionalFormatting>
  <conditionalFormatting sqref="B767 B769 B771 B773 B779:B780 B782:B783 B785 B787 B790">
    <cfRule type="duplicateValues" dxfId="97" priority="98"/>
  </conditionalFormatting>
  <conditionalFormatting sqref="B762 B603 B502 B504 B510:B517 B519:B521 B523 B526 B528 B530 B532 B535 B538:B539 B542 B545 B550:B552 B554 B557 B561 B563 B567 B569 B571 B573 B577:B579 B582:B583 B586 B592 B596 B607 B613:B615 B618:B619 B621 B624 B626 B630:B632 B638:B642 B645:B647 B649:B651 B656:B657 B662 B664:B668 B670 B672 B675 B677 B683:B684 B695:B696 B701 B704 B711 B713 B721 B730:B734 B738 B741 B743 B747 B749:B750 B754 B757 B764 B451:B454 B456:B500">
    <cfRule type="duplicateValues" dxfId="96" priority="97"/>
  </conditionalFormatting>
  <conditionalFormatting sqref="B6:B8">
    <cfRule type="duplicateValues" dxfId="95" priority="96"/>
  </conditionalFormatting>
  <conditionalFormatting sqref="B501">
    <cfRule type="duplicateValues" dxfId="94" priority="95"/>
  </conditionalFormatting>
  <conditionalFormatting sqref="B503">
    <cfRule type="duplicateValues" dxfId="93" priority="94"/>
  </conditionalFormatting>
  <conditionalFormatting sqref="B505:B509">
    <cfRule type="duplicateValues" dxfId="92" priority="93"/>
  </conditionalFormatting>
  <conditionalFormatting sqref="B518">
    <cfRule type="duplicateValues" dxfId="91" priority="92"/>
  </conditionalFormatting>
  <conditionalFormatting sqref="B522">
    <cfRule type="duplicateValues" dxfId="90" priority="91"/>
  </conditionalFormatting>
  <conditionalFormatting sqref="B524:B525">
    <cfRule type="duplicateValues" dxfId="89" priority="90"/>
  </conditionalFormatting>
  <conditionalFormatting sqref="B527">
    <cfRule type="duplicateValues" dxfId="88" priority="89"/>
  </conditionalFormatting>
  <conditionalFormatting sqref="B529">
    <cfRule type="duplicateValues" dxfId="87" priority="88"/>
  </conditionalFormatting>
  <conditionalFormatting sqref="B531">
    <cfRule type="duplicateValues" dxfId="86" priority="87"/>
  </conditionalFormatting>
  <conditionalFormatting sqref="B533:B534">
    <cfRule type="duplicateValues" dxfId="85" priority="86"/>
  </conditionalFormatting>
  <conditionalFormatting sqref="B537">
    <cfRule type="duplicateValues" dxfId="84" priority="85"/>
  </conditionalFormatting>
  <conditionalFormatting sqref="B540:B541">
    <cfRule type="duplicateValues" dxfId="83" priority="84"/>
  </conditionalFormatting>
  <conditionalFormatting sqref="B543:B544">
    <cfRule type="duplicateValues" dxfId="82" priority="83"/>
  </conditionalFormatting>
  <conditionalFormatting sqref="B546:B549">
    <cfRule type="duplicateValues" dxfId="81" priority="82"/>
  </conditionalFormatting>
  <conditionalFormatting sqref="B553">
    <cfRule type="duplicateValues" dxfId="80" priority="81"/>
  </conditionalFormatting>
  <conditionalFormatting sqref="B555:B556">
    <cfRule type="duplicateValues" dxfId="79" priority="80"/>
  </conditionalFormatting>
  <conditionalFormatting sqref="B558:B560">
    <cfRule type="duplicateValues" dxfId="78" priority="79"/>
  </conditionalFormatting>
  <conditionalFormatting sqref="B562">
    <cfRule type="duplicateValues" dxfId="77" priority="78"/>
  </conditionalFormatting>
  <conditionalFormatting sqref="B564:B566">
    <cfRule type="duplicateValues" dxfId="76" priority="77"/>
  </conditionalFormatting>
  <conditionalFormatting sqref="B568">
    <cfRule type="duplicateValues" dxfId="75" priority="76"/>
  </conditionalFormatting>
  <conditionalFormatting sqref="B570">
    <cfRule type="duplicateValues" dxfId="74" priority="75"/>
  </conditionalFormatting>
  <conditionalFormatting sqref="B572">
    <cfRule type="duplicateValues" dxfId="73" priority="74"/>
  </conditionalFormatting>
  <conditionalFormatting sqref="B574:B576">
    <cfRule type="duplicateValues" dxfId="72" priority="73"/>
  </conditionalFormatting>
  <conditionalFormatting sqref="B580:B581">
    <cfRule type="duplicateValues" dxfId="71" priority="72"/>
  </conditionalFormatting>
  <conditionalFormatting sqref="B585">
    <cfRule type="duplicateValues" dxfId="70" priority="71"/>
  </conditionalFormatting>
  <conditionalFormatting sqref="B584">
    <cfRule type="duplicateValues" dxfId="69" priority="70"/>
  </conditionalFormatting>
  <conditionalFormatting sqref="B587:B591">
    <cfRule type="duplicateValues" dxfId="68" priority="69"/>
  </conditionalFormatting>
  <conditionalFormatting sqref="B593:B595">
    <cfRule type="duplicateValues" dxfId="67" priority="68"/>
  </conditionalFormatting>
  <conditionalFormatting sqref="B597:B602">
    <cfRule type="duplicateValues" dxfId="66" priority="67"/>
  </conditionalFormatting>
  <conditionalFormatting sqref="B604:B606">
    <cfRule type="duplicateValues" dxfId="65" priority="66"/>
  </conditionalFormatting>
  <conditionalFormatting sqref="B608:B612">
    <cfRule type="duplicateValues" dxfId="64" priority="65"/>
  </conditionalFormatting>
  <conditionalFormatting sqref="B616:B617">
    <cfRule type="duplicateValues" dxfId="63" priority="64"/>
  </conditionalFormatting>
  <conditionalFormatting sqref="B620">
    <cfRule type="duplicateValues" dxfId="62" priority="63"/>
  </conditionalFormatting>
  <conditionalFormatting sqref="B622:B623">
    <cfRule type="duplicateValues" dxfId="61" priority="62"/>
  </conditionalFormatting>
  <conditionalFormatting sqref="B625">
    <cfRule type="duplicateValues" dxfId="60" priority="61"/>
  </conditionalFormatting>
  <conditionalFormatting sqref="B627:B629">
    <cfRule type="duplicateValues" dxfId="59" priority="60"/>
  </conditionalFormatting>
  <conditionalFormatting sqref="B633:B637">
    <cfRule type="duplicateValues" dxfId="58" priority="59"/>
  </conditionalFormatting>
  <conditionalFormatting sqref="B643:B644">
    <cfRule type="duplicateValues" dxfId="57" priority="58"/>
  </conditionalFormatting>
  <conditionalFormatting sqref="B648">
    <cfRule type="duplicateValues" dxfId="56" priority="57"/>
  </conditionalFormatting>
  <conditionalFormatting sqref="B652:B655">
    <cfRule type="duplicateValues" dxfId="55" priority="56"/>
  </conditionalFormatting>
  <conditionalFormatting sqref="B658:B661">
    <cfRule type="duplicateValues" dxfId="54" priority="55"/>
  </conditionalFormatting>
  <conditionalFormatting sqref="B663">
    <cfRule type="duplicateValues" dxfId="53" priority="54"/>
  </conditionalFormatting>
  <conditionalFormatting sqref="B669">
    <cfRule type="duplicateValues" dxfId="52" priority="53"/>
  </conditionalFormatting>
  <conditionalFormatting sqref="B671">
    <cfRule type="duplicateValues" dxfId="51" priority="52"/>
  </conditionalFormatting>
  <conditionalFormatting sqref="B673:B674">
    <cfRule type="duplicateValues" dxfId="50" priority="51"/>
  </conditionalFormatting>
  <conditionalFormatting sqref="B676">
    <cfRule type="duplicateValues" dxfId="49" priority="50"/>
  </conditionalFormatting>
  <conditionalFormatting sqref="B678:B682">
    <cfRule type="duplicateValues" dxfId="48" priority="49"/>
  </conditionalFormatting>
  <conditionalFormatting sqref="B685:B687 B689:B694">
    <cfRule type="duplicateValues" dxfId="47" priority="48"/>
  </conditionalFormatting>
  <conditionalFormatting sqref="B697:B700">
    <cfRule type="duplicateValues" dxfId="46" priority="47"/>
  </conditionalFormatting>
  <conditionalFormatting sqref="B702">
    <cfRule type="duplicateValues" dxfId="45" priority="46"/>
  </conditionalFormatting>
  <conditionalFormatting sqref="B705:B710">
    <cfRule type="duplicateValues" dxfId="44" priority="45"/>
  </conditionalFormatting>
  <conditionalFormatting sqref="B712">
    <cfRule type="duplicateValues" dxfId="43" priority="44"/>
  </conditionalFormatting>
  <conditionalFormatting sqref="B714:B718 B720">
    <cfRule type="duplicateValues" dxfId="42" priority="43"/>
  </conditionalFormatting>
  <conditionalFormatting sqref="B722:B729">
    <cfRule type="duplicateValues" dxfId="41" priority="42"/>
  </conditionalFormatting>
  <conditionalFormatting sqref="B735:B736">
    <cfRule type="duplicateValues" dxfId="40" priority="41"/>
  </conditionalFormatting>
  <conditionalFormatting sqref="B739:B740">
    <cfRule type="duplicateValues" dxfId="39" priority="40"/>
  </conditionalFormatting>
  <conditionalFormatting sqref="B742">
    <cfRule type="duplicateValues" dxfId="38" priority="39"/>
  </conditionalFormatting>
  <conditionalFormatting sqref="B744:B745">
    <cfRule type="duplicateValues" dxfId="37" priority="38"/>
  </conditionalFormatting>
  <conditionalFormatting sqref="B748">
    <cfRule type="duplicateValues" dxfId="36" priority="37"/>
  </conditionalFormatting>
  <conditionalFormatting sqref="B751:B753">
    <cfRule type="duplicateValues" dxfId="35" priority="36"/>
  </conditionalFormatting>
  <conditionalFormatting sqref="B755:B756">
    <cfRule type="duplicateValues" dxfId="34" priority="35"/>
  </conditionalFormatting>
  <conditionalFormatting sqref="B758:B759 B761">
    <cfRule type="duplicateValues" dxfId="33" priority="34"/>
  </conditionalFormatting>
  <conditionalFormatting sqref="B760">
    <cfRule type="duplicateValues" dxfId="32" priority="33"/>
  </conditionalFormatting>
  <conditionalFormatting sqref="B763">
    <cfRule type="duplicateValues" dxfId="31" priority="32"/>
  </conditionalFormatting>
  <conditionalFormatting sqref="B765:B766">
    <cfRule type="duplicateValues" dxfId="30" priority="31"/>
  </conditionalFormatting>
  <conditionalFormatting sqref="B768">
    <cfRule type="duplicateValues" dxfId="29" priority="30"/>
  </conditionalFormatting>
  <conditionalFormatting sqref="B770">
    <cfRule type="duplicateValues" dxfId="28" priority="29"/>
  </conditionalFormatting>
  <conditionalFormatting sqref="B772">
    <cfRule type="duplicateValues" dxfId="27" priority="28"/>
  </conditionalFormatting>
  <conditionalFormatting sqref="B774:B778">
    <cfRule type="duplicateValues" dxfId="26" priority="27"/>
  </conditionalFormatting>
  <conditionalFormatting sqref="B781">
    <cfRule type="duplicateValues" dxfId="25" priority="26"/>
  </conditionalFormatting>
  <conditionalFormatting sqref="B786">
    <cfRule type="duplicateValues" dxfId="24" priority="25"/>
  </conditionalFormatting>
  <conditionalFormatting sqref="B788">
    <cfRule type="duplicateValues" dxfId="23" priority="24"/>
  </conditionalFormatting>
  <conditionalFormatting sqref="B789">
    <cfRule type="duplicateValues" dxfId="22" priority="23"/>
  </conditionalFormatting>
  <conditionalFormatting sqref="B791">
    <cfRule type="duplicateValues" dxfId="21" priority="22"/>
  </conditionalFormatting>
  <conditionalFormatting sqref="B5">
    <cfRule type="duplicateValues" dxfId="20" priority="21"/>
  </conditionalFormatting>
  <conditionalFormatting sqref="B536">
    <cfRule type="duplicateValues" dxfId="19" priority="20"/>
  </conditionalFormatting>
  <conditionalFormatting sqref="B688">
    <cfRule type="duplicateValues" dxfId="18" priority="19"/>
  </conditionalFormatting>
  <conditionalFormatting sqref="B784">
    <cfRule type="duplicateValues" dxfId="17" priority="18"/>
  </conditionalFormatting>
  <conditionalFormatting sqref="B9:B27 B29:B33 B187:B250 B252:B297 B299:B408 B35:B73 B75:B97 B423:B449 B99:B185 B410:B421">
    <cfRule type="duplicateValues" dxfId="16" priority="17"/>
  </conditionalFormatting>
  <conditionalFormatting sqref="B793">
    <cfRule type="duplicateValues" dxfId="15" priority="16"/>
  </conditionalFormatting>
  <conditionalFormatting sqref="B737">
    <cfRule type="duplicateValues" dxfId="14" priority="15"/>
  </conditionalFormatting>
  <conditionalFormatting sqref="B28">
    <cfRule type="duplicateValues" dxfId="13" priority="14"/>
  </conditionalFormatting>
  <conditionalFormatting sqref="B186">
    <cfRule type="duplicateValues" dxfId="12" priority="13"/>
  </conditionalFormatting>
  <conditionalFormatting sqref="B251">
    <cfRule type="duplicateValues" dxfId="11" priority="12"/>
  </conditionalFormatting>
  <conditionalFormatting sqref="B719">
    <cfRule type="duplicateValues" dxfId="10" priority="11"/>
  </conditionalFormatting>
  <conditionalFormatting sqref="B746">
    <cfRule type="duplicateValues" dxfId="9" priority="10"/>
  </conditionalFormatting>
  <conditionalFormatting sqref="B34">
    <cfRule type="duplicateValues" dxfId="8" priority="9"/>
  </conditionalFormatting>
  <conditionalFormatting sqref="B74">
    <cfRule type="duplicateValues" dxfId="7" priority="8"/>
  </conditionalFormatting>
  <conditionalFormatting sqref="B422">
    <cfRule type="duplicateValues" dxfId="6" priority="7"/>
  </conditionalFormatting>
  <conditionalFormatting sqref="B98">
    <cfRule type="duplicateValues" dxfId="5" priority="6"/>
  </conditionalFormatting>
  <conditionalFormatting sqref="B409">
    <cfRule type="duplicateValues" dxfId="4" priority="5"/>
  </conditionalFormatting>
  <conditionalFormatting sqref="B450">
    <cfRule type="duplicateValues" dxfId="3" priority="4"/>
  </conditionalFormatting>
  <conditionalFormatting sqref="B298">
    <cfRule type="duplicateValues" dxfId="2" priority="3"/>
  </conditionalFormatting>
  <conditionalFormatting sqref="B455">
    <cfRule type="duplicateValues" dxfId="1" priority="2"/>
  </conditionalFormatting>
  <conditionalFormatting sqref="B703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1"/>
  </sheetPr>
  <dimension ref="A1:F23"/>
  <sheetViews>
    <sheetView view="pageBreakPreview" zoomScale="80" zoomScaleNormal="100" zoomScaleSheetLayoutView="80" workbookViewId="0"/>
  </sheetViews>
  <sheetFormatPr baseColWidth="10" defaultRowHeight="15"/>
  <cols>
    <col min="1" max="2" width="15.28515625" style="45" bestFit="1" customWidth="1"/>
    <col min="3" max="3" width="21.28515625" style="45" bestFit="1" customWidth="1"/>
    <col min="4" max="4" width="69.85546875" style="45" bestFit="1" customWidth="1"/>
    <col min="5" max="5" width="41.140625" style="48" bestFit="1" customWidth="1"/>
    <col min="6" max="6" width="39.140625" bestFit="1" customWidth="1"/>
  </cols>
  <sheetData>
    <row r="1" spans="1:6">
      <c r="A1" s="47" t="s">
        <v>2929</v>
      </c>
      <c r="B1" s="47" t="s">
        <v>2930</v>
      </c>
      <c r="C1" s="47" t="s">
        <v>2788</v>
      </c>
      <c r="D1" s="47" t="s">
        <v>2933</v>
      </c>
      <c r="E1" s="47" t="s">
        <v>6670</v>
      </c>
      <c r="F1" s="47" t="s">
        <v>6671</v>
      </c>
    </row>
    <row r="2" spans="1:6">
      <c r="A2" s="46" t="s">
        <v>4</v>
      </c>
      <c r="B2" s="46" t="s">
        <v>4</v>
      </c>
      <c r="C2" s="46" t="s">
        <v>4</v>
      </c>
      <c r="D2" s="46" t="s">
        <v>2934</v>
      </c>
      <c r="E2" s="174" t="s">
        <v>6675</v>
      </c>
      <c r="F2" s="175"/>
    </row>
    <row r="3" spans="1:6">
      <c r="A3" s="46" t="s">
        <v>2931</v>
      </c>
      <c r="B3" s="46" t="s">
        <v>2931</v>
      </c>
      <c r="C3" s="46" t="s">
        <v>2802</v>
      </c>
      <c r="D3" s="46" t="s">
        <v>2935</v>
      </c>
      <c r="E3" s="174" t="s">
        <v>6672</v>
      </c>
      <c r="F3" s="175"/>
    </row>
    <row r="4" spans="1:6">
      <c r="A4" s="46" t="s">
        <v>3</v>
      </c>
      <c r="B4" s="46" t="s">
        <v>3</v>
      </c>
      <c r="C4" s="46" t="s">
        <v>2798</v>
      </c>
      <c r="D4" s="46" t="s">
        <v>2955</v>
      </c>
      <c r="E4" s="174" t="s">
        <v>6673</v>
      </c>
      <c r="F4" s="175" t="s">
        <v>6674</v>
      </c>
    </row>
    <row r="5" spans="1:6">
      <c r="A5" s="46" t="s">
        <v>137</v>
      </c>
      <c r="B5" s="46" t="s">
        <v>137</v>
      </c>
      <c r="C5" s="46" t="s">
        <v>136</v>
      </c>
      <c r="D5" s="46" t="s">
        <v>2936</v>
      </c>
      <c r="E5" s="174" t="s">
        <v>6676</v>
      </c>
      <c r="F5" s="175"/>
    </row>
    <row r="6" spans="1:6">
      <c r="A6" s="46" t="s">
        <v>221</v>
      </c>
      <c r="B6" s="46" t="s">
        <v>221</v>
      </c>
      <c r="C6" s="46" t="s">
        <v>1162</v>
      </c>
      <c r="D6" s="46" t="s">
        <v>2937</v>
      </c>
      <c r="E6" s="174" t="s">
        <v>6677</v>
      </c>
      <c r="F6" s="175" t="s">
        <v>6678</v>
      </c>
    </row>
    <row r="7" spans="1:6">
      <c r="A7" s="46" t="s">
        <v>260</v>
      </c>
      <c r="B7" s="46" t="s">
        <v>260</v>
      </c>
      <c r="C7" s="46" t="s">
        <v>2794</v>
      </c>
      <c r="D7" s="46" t="s">
        <v>2938</v>
      </c>
      <c r="E7" s="174" t="s">
        <v>6679</v>
      </c>
      <c r="F7" s="175"/>
    </row>
    <row r="8" spans="1:6">
      <c r="A8" s="46" t="s">
        <v>283</v>
      </c>
      <c r="B8" s="46" t="s">
        <v>283</v>
      </c>
      <c r="C8" s="46" t="s">
        <v>2800</v>
      </c>
      <c r="D8" s="46" t="s">
        <v>2939</v>
      </c>
      <c r="E8" s="174" t="s">
        <v>6680</v>
      </c>
      <c r="F8" s="175"/>
    </row>
    <row r="9" spans="1:6">
      <c r="A9" s="46" t="s">
        <v>297</v>
      </c>
      <c r="B9" s="46" t="s">
        <v>297</v>
      </c>
      <c r="C9" s="46" t="s">
        <v>2801</v>
      </c>
      <c r="D9" s="46" t="s">
        <v>2940</v>
      </c>
      <c r="E9" s="174" t="s">
        <v>6681</v>
      </c>
      <c r="F9" s="175"/>
    </row>
    <row r="10" spans="1:6">
      <c r="A10" s="46" t="s">
        <v>341</v>
      </c>
      <c r="B10" s="46" t="s">
        <v>341</v>
      </c>
      <c r="C10" s="46" t="s">
        <v>421</v>
      </c>
      <c r="D10" s="46" t="s">
        <v>2941</v>
      </c>
      <c r="E10" s="174" t="s">
        <v>6682</v>
      </c>
      <c r="F10" s="175"/>
    </row>
    <row r="11" spans="1:6">
      <c r="A11" s="46" t="s">
        <v>406</v>
      </c>
      <c r="B11" s="46" t="s">
        <v>406</v>
      </c>
      <c r="C11" s="46" t="s">
        <v>405</v>
      </c>
      <c r="D11" s="46" t="s">
        <v>2942</v>
      </c>
      <c r="E11" s="174" t="s">
        <v>6683</v>
      </c>
      <c r="F11" s="175" t="s">
        <v>6684</v>
      </c>
    </row>
    <row r="12" spans="1:6">
      <c r="A12" s="46" t="s">
        <v>515</v>
      </c>
      <c r="B12" s="46" t="s">
        <v>515</v>
      </c>
      <c r="C12" s="46" t="s">
        <v>1629</v>
      </c>
      <c r="D12" s="46" t="s">
        <v>2943</v>
      </c>
      <c r="E12" s="174" t="s">
        <v>6685</v>
      </c>
      <c r="F12" s="175"/>
    </row>
    <row r="13" spans="1:6">
      <c r="A13" s="46" t="s">
        <v>523</v>
      </c>
      <c r="B13" s="46" t="s">
        <v>523</v>
      </c>
      <c r="C13" s="46" t="s">
        <v>358</v>
      </c>
      <c r="D13" s="46" t="s">
        <v>2944</v>
      </c>
      <c r="E13" s="174" t="s">
        <v>6686</v>
      </c>
      <c r="F13" s="175"/>
    </row>
    <row r="14" spans="1:6">
      <c r="A14" s="46" t="s">
        <v>551</v>
      </c>
      <c r="B14" s="46" t="s">
        <v>551</v>
      </c>
      <c r="C14" s="46" t="s">
        <v>2797</v>
      </c>
      <c r="D14" s="46" t="s">
        <v>2945</v>
      </c>
      <c r="E14" s="174" t="s">
        <v>6687</v>
      </c>
      <c r="F14" s="175" t="s">
        <v>6688</v>
      </c>
    </row>
    <row r="15" spans="1:6">
      <c r="A15" s="46" t="s">
        <v>588</v>
      </c>
      <c r="B15" s="46" t="s">
        <v>588</v>
      </c>
      <c r="C15" s="46" t="s">
        <v>458</v>
      </c>
      <c r="D15" s="46" t="s">
        <v>2946</v>
      </c>
      <c r="E15" s="174" t="s">
        <v>6689</v>
      </c>
      <c r="F15" s="175" t="s">
        <v>6690</v>
      </c>
    </row>
    <row r="16" spans="1:6">
      <c r="A16" s="46" t="s">
        <v>627</v>
      </c>
      <c r="B16" s="46" t="s">
        <v>627</v>
      </c>
      <c r="C16" s="46" t="s">
        <v>642</v>
      </c>
      <c r="D16" s="46" t="s">
        <v>2947</v>
      </c>
      <c r="E16" s="174" t="s">
        <v>6691</v>
      </c>
      <c r="F16" s="175"/>
    </row>
    <row r="17" spans="1:6">
      <c r="A17" s="46" t="s">
        <v>14</v>
      </c>
      <c r="B17" s="46" t="s">
        <v>14</v>
      </c>
      <c r="C17" s="46" t="s">
        <v>14</v>
      </c>
      <c r="D17" s="46" t="s">
        <v>2954</v>
      </c>
      <c r="E17" s="174" t="s">
        <v>8625</v>
      </c>
      <c r="F17" s="175" t="s">
        <v>8626</v>
      </c>
    </row>
    <row r="18" spans="1:6">
      <c r="A18" s="46" t="s">
        <v>40</v>
      </c>
      <c r="B18" s="46" t="s">
        <v>40</v>
      </c>
      <c r="C18" s="46" t="s">
        <v>40</v>
      </c>
      <c r="D18" s="46" t="s">
        <v>2953</v>
      </c>
      <c r="E18" s="174" t="s">
        <v>8959</v>
      </c>
      <c r="F18" s="175" t="s">
        <v>8960</v>
      </c>
    </row>
    <row r="19" spans="1:6">
      <c r="A19" s="46" t="s">
        <v>644</v>
      </c>
      <c r="B19" s="46" t="s">
        <v>644</v>
      </c>
      <c r="C19" s="46" t="s">
        <v>643</v>
      </c>
      <c r="D19" s="46" t="s">
        <v>2948</v>
      </c>
      <c r="E19" s="174" t="s">
        <v>6692</v>
      </c>
      <c r="F19" s="175"/>
    </row>
    <row r="20" spans="1:6">
      <c r="A20" s="46" t="s">
        <v>671</v>
      </c>
      <c r="B20" s="46" t="s">
        <v>671</v>
      </c>
      <c r="C20" s="46" t="s">
        <v>2932</v>
      </c>
      <c r="D20" s="46" t="s">
        <v>2949</v>
      </c>
      <c r="E20" s="174" t="s">
        <v>6693</v>
      </c>
      <c r="F20" s="175" t="s">
        <v>6694</v>
      </c>
    </row>
    <row r="21" spans="1:6">
      <c r="A21" s="46" t="s">
        <v>769</v>
      </c>
      <c r="B21" s="46" t="s">
        <v>769</v>
      </c>
      <c r="C21" s="46" t="s">
        <v>2799</v>
      </c>
      <c r="D21" s="46" t="s">
        <v>2950</v>
      </c>
      <c r="E21" s="174" t="s">
        <v>6695</v>
      </c>
      <c r="F21" s="175"/>
    </row>
    <row r="22" spans="1:6">
      <c r="A22" s="46" t="s">
        <v>800</v>
      </c>
      <c r="B22" s="46" t="s">
        <v>800</v>
      </c>
      <c r="C22" s="46" t="s">
        <v>2795</v>
      </c>
      <c r="D22" s="46" t="s">
        <v>2951</v>
      </c>
      <c r="E22" s="174" t="s">
        <v>6696</v>
      </c>
      <c r="F22" s="175" t="s">
        <v>6697</v>
      </c>
    </row>
    <row r="23" spans="1:6">
      <c r="A23" s="46" t="s">
        <v>826</v>
      </c>
      <c r="B23" s="46" t="s">
        <v>826</v>
      </c>
      <c r="C23" s="46" t="s">
        <v>900</v>
      </c>
      <c r="D23" s="46" t="s">
        <v>2952</v>
      </c>
      <c r="E23" s="174" t="s">
        <v>6698</v>
      </c>
      <c r="F23" s="175"/>
    </row>
  </sheetData>
  <sheetProtection algorithmName="SHA-512" hashValue="nXA9ntNIN4smdfVTtFBRv81+V0ZBQWf0jcFDJ95CJ+wvI7RNoxq/MePz0Sa4WZEla2cYkjOCFaei3OMNvQ10FQ==" saltValue="8wnZI4hB6ZV+tAn+n39IlQ==" spinCount="100000" sheet="1" objects="1" scenarios="1" autoFilter="0"/>
  <autoFilter ref="A1:D23" xr:uid="{00000000-0009-0000-0000-000001000000}"/>
  <pageMargins left="0.7" right="0.7" top="0.75" bottom="0.75" header="0.3" footer="0.3"/>
  <pageSetup scal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>
    <tabColor theme="7" tint="-0.249977111117893"/>
  </sheetPr>
  <dimension ref="A1:G56"/>
  <sheetViews>
    <sheetView view="pageBreakPreview" zoomScale="80" zoomScaleNormal="80" zoomScaleSheetLayoutView="80" workbookViewId="0">
      <selection sqref="A1:A2"/>
    </sheetView>
  </sheetViews>
  <sheetFormatPr baseColWidth="10" defaultColWidth="11.28515625" defaultRowHeight="15"/>
  <cols>
    <col min="1" max="1" width="24.42578125" style="106" bestFit="1" customWidth="1"/>
    <col min="2" max="2" width="55.85546875" style="106" bestFit="1" customWidth="1"/>
    <col min="3" max="3" width="20.28515625" style="106" bestFit="1" customWidth="1"/>
    <col min="4" max="5" width="11.28515625" style="106"/>
    <col min="6" max="6" width="11.5703125" style="106" bestFit="1" customWidth="1"/>
    <col min="7" max="7" width="6.5703125" style="106" bestFit="1" customWidth="1"/>
    <col min="8" max="16384" width="11.28515625" style="106"/>
  </cols>
  <sheetData>
    <row r="1" spans="1:7">
      <c r="A1" s="258" t="s">
        <v>6068</v>
      </c>
      <c r="B1" s="258" t="s">
        <v>2817</v>
      </c>
      <c r="C1" s="258" t="s">
        <v>6069</v>
      </c>
      <c r="D1" s="258" t="s">
        <v>6330</v>
      </c>
      <c r="E1" s="258"/>
      <c r="F1" s="258"/>
      <c r="G1" s="258"/>
    </row>
    <row r="2" spans="1:7">
      <c r="A2" s="258"/>
      <c r="B2" s="258"/>
      <c r="C2" s="258"/>
      <c r="D2" s="258" t="s">
        <v>6117</v>
      </c>
      <c r="E2" s="258"/>
      <c r="F2" s="113" t="s">
        <v>6115</v>
      </c>
      <c r="G2" s="113" t="s">
        <v>6116</v>
      </c>
    </row>
    <row r="3" spans="1:7">
      <c r="A3" s="254" t="s">
        <v>856</v>
      </c>
      <c r="B3" s="253" t="s">
        <v>6070</v>
      </c>
      <c r="C3" s="255" t="s">
        <v>856</v>
      </c>
      <c r="D3" s="255" t="s">
        <v>6118</v>
      </c>
      <c r="E3" s="255"/>
      <c r="F3" s="255" t="s">
        <v>6075</v>
      </c>
      <c r="G3" s="255" t="s">
        <v>6075</v>
      </c>
    </row>
    <row r="4" spans="1:7">
      <c r="A4" s="254"/>
      <c r="B4" s="253"/>
      <c r="C4" s="255"/>
      <c r="D4" s="255"/>
      <c r="E4" s="255"/>
      <c r="F4" s="255"/>
      <c r="G4" s="255"/>
    </row>
    <row r="5" spans="1:7">
      <c r="A5" s="254"/>
      <c r="B5" s="253"/>
      <c r="C5" s="255"/>
      <c r="D5" s="255"/>
      <c r="E5" s="255"/>
      <c r="F5" s="255"/>
      <c r="G5" s="255"/>
    </row>
    <row r="6" spans="1:7">
      <c r="A6" s="254"/>
      <c r="B6" s="253"/>
      <c r="C6" s="255"/>
      <c r="D6" s="255"/>
      <c r="E6" s="255"/>
      <c r="F6" s="255"/>
      <c r="G6" s="255"/>
    </row>
    <row r="7" spans="1:7">
      <c r="A7" s="254"/>
      <c r="B7" s="253"/>
      <c r="C7" s="255"/>
      <c r="D7" s="255"/>
      <c r="E7" s="255"/>
      <c r="F7" s="255"/>
      <c r="G7" s="255"/>
    </row>
    <row r="8" spans="1:7">
      <c r="A8" s="254"/>
      <c r="B8" s="253"/>
      <c r="C8" s="255"/>
      <c r="D8" s="255"/>
      <c r="E8" s="255"/>
      <c r="F8" s="255"/>
      <c r="G8" s="255"/>
    </row>
    <row r="9" spans="1:7">
      <c r="A9" s="254"/>
      <c r="B9" s="253"/>
      <c r="C9" s="255"/>
      <c r="D9" s="255"/>
      <c r="E9" s="255"/>
      <c r="F9" s="255"/>
      <c r="G9" s="255"/>
    </row>
    <row r="10" spans="1:7">
      <c r="A10" s="250" t="s">
        <v>6071</v>
      </c>
      <c r="B10" s="251" t="s">
        <v>6072</v>
      </c>
      <c r="C10" s="252" t="s">
        <v>6119</v>
      </c>
      <c r="D10" s="252" t="s">
        <v>6120</v>
      </c>
      <c r="E10" s="252"/>
      <c r="F10" s="252" t="s">
        <v>6121</v>
      </c>
      <c r="G10" s="252"/>
    </row>
    <row r="11" spans="1:7">
      <c r="A11" s="250"/>
      <c r="B11" s="251"/>
      <c r="C11" s="252"/>
      <c r="D11" s="252"/>
      <c r="E11" s="252"/>
      <c r="F11" s="252"/>
      <c r="G11" s="252"/>
    </row>
    <row r="12" spans="1:7">
      <c r="A12" s="250"/>
      <c r="B12" s="251"/>
      <c r="C12" s="252"/>
      <c r="D12" s="252"/>
      <c r="E12" s="252"/>
      <c r="F12" s="252"/>
      <c r="G12" s="252"/>
    </row>
    <row r="13" spans="1:7">
      <c r="A13" s="250"/>
      <c r="B13" s="251"/>
      <c r="C13" s="252"/>
      <c r="D13" s="252"/>
      <c r="E13" s="252"/>
      <c r="F13" s="252" t="s">
        <v>6122</v>
      </c>
      <c r="G13" s="252"/>
    </row>
    <row r="14" spans="1:7">
      <c r="A14" s="250"/>
      <c r="B14" s="251"/>
      <c r="C14" s="252"/>
      <c r="D14" s="252"/>
      <c r="E14" s="252"/>
      <c r="F14" s="252"/>
      <c r="G14" s="252"/>
    </row>
    <row r="15" spans="1:7">
      <c r="A15" s="250"/>
      <c r="B15" s="251"/>
      <c r="C15" s="252"/>
      <c r="D15" s="252"/>
      <c r="E15" s="252"/>
      <c r="F15" s="252"/>
      <c r="G15" s="252"/>
    </row>
    <row r="16" spans="1:7">
      <c r="A16" s="264" t="s">
        <v>6127</v>
      </c>
      <c r="B16" s="267" t="s">
        <v>6128</v>
      </c>
      <c r="C16" s="252" t="s">
        <v>6127</v>
      </c>
      <c r="D16" s="270" t="s">
        <v>6129</v>
      </c>
      <c r="E16" s="271"/>
      <c r="F16" s="259"/>
      <c r="G16" s="259"/>
    </row>
    <row r="17" spans="1:7">
      <c r="A17" s="265"/>
      <c r="B17" s="268"/>
      <c r="C17" s="252"/>
      <c r="D17" s="272"/>
      <c r="E17" s="273"/>
      <c r="F17" s="260"/>
      <c r="G17" s="260"/>
    </row>
    <row r="18" spans="1:7">
      <c r="A18" s="265"/>
      <c r="B18" s="268"/>
      <c r="C18" s="252"/>
      <c r="D18" s="272"/>
      <c r="E18" s="273"/>
      <c r="F18" s="260"/>
      <c r="G18" s="260"/>
    </row>
    <row r="19" spans="1:7">
      <c r="A19" s="265"/>
      <c r="B19" s="268"/>
      <c r="C19" s="252"/>
      <c r="D19" s="272"/>
      <c r="E19" s="273"/>
      <c r="F19" s="260"/>
      <c r="G19" s="260"/>
    </row>
    <row r="20" spans="1:7">
      <c r="A20" s="265"/>
      <c r="B20" s="268"/>
      <c r="C20" s="252"/>
      <c r="D20" s="272"/>
      <c r="E20" s="273"/>
      <c r="F20" s="260"/>
      <c r="G20" s="260"/>
    </row>
    <row r="21" spans="1:7">
      <c r="A21" s="266"/>
      <c r="B21" s="269"/>
      <c r="C21" s="252"/>
      <c r="D21" s="274"/>
      <c r="E21" s="275"/>
      <c r="F21" s="261"/>
      <c r="G21" s="261"/>
    </row>
    <row r="22" spans="1:7" hidden="1">
      <c r="A22" s="254" t="s">
        <v>6073</v>
      </c>
      <c r="B22" s="253" t="s">
        <v>6074</v>
      </c>
      <c r="C22" s="255" t="s">
        <v>6073</v>
      </c>
      <c r="D22" s="255" t="s">
        <v>6075</v>
      </c>
      <c r="E22" s="255"/>
      <c r="F22" s="255" t="s">
        <v>6075</v>
      </c>
      <c r="G22" s="255" t="s">
        <v>6075</v>
      </c>
    </row>
    <row r="23" spans="1:7" hidden="1">
      <c r="A23" s="254"/>
      <c r="B23" s="253"/>
      <c r="C23" s="255"/>
      <c r="D23" s="255"/>
      <c r="E23" s="255"/>
      <c r="F23" s="255"/>
      <c r="G23" s="255"/>
    </row>
    <row r="24" spans="1:7" hidden="1">
      <c r="A24" s="254"/>
      <c r="B24" s="253"/>
      <c r="C24" s="255"/>
      <c r="D24" s="255"/>
      <c r="E24" s="255"/>
      <c r="F24" s="255"/>
      <c r="G24" s="255"/>
    </row>
    <row r="25" spans="1:7" hidden="1">
      <c r="A25" s="254"/>
      <c r="B25" s="253"/>
      <c r="C25" s="255"/>
      <c r="D25" s="255"/>
      <c r="E25" s="255"/>
      <c r="F25" s="255"/>
      <c r="G25" s="255"/>
    </row>
    <row r="26" spans="1:7" hidden="1">
      <c r="A26" s="254"/>
      <c r="B26" s="253"/>
      <c r="C26" s="255"/>
      <c r="D26" s="255"/>
      <c r="E26" s="255"/>
      <c r="F26" s="255"/>
      <c r="G26" s="255"/>
    </row>
    <row r="27" spans="1:7" hidden="1">
      <c r="A27" s="254"/>
      <c r="B27" s="253"/>
      <c r="C27" s="255"/>
      <c r="D27" s="255"/>
      <c r="E27" s="255"/>
      <c r="F27" s="255"/>
      <c r="G27" s="255"/>
    </row>
    <row r="28" spans="1:7" hidden="1">
      <c r="A28" s="254" t="s">
        <v>6076</v>
      </c>
      <c r="B28" s="253" t="s">
        <v>6072</v>
      </c>
      <c r="C28" s="255" t="s">
        <v>6076</v>
      </c>
      <c r="D28" s="255" t="s">
        <v>6075</v>
      </c>
      <c r="E28" s="255"/>
      <c r="F28" s="255" t="s">
        <v>6075</v>
      </c>
      <c r="G28" s="255" t="s">
        <v>6075</v>
      </c>
    </row>
    <row r="29" spans="1:7" hidden="1">
      <c r="A29" s="254"/>
      <c r="B29" s="253"/>
      <c r="C29" s="255"/>
      <c r="D29" s="255"/>
      <c r="E29" s="255"/>
      <c r="F29" s="255"/>
      <c r="G29" s="255"/>
    </row>
    <row r="30" spans="1:7" hidden="1">
      <c r="A30" s="254"/>
      <c r="B30" s="253"/>
      <c r="C30" s="255"/>
      <c r="D30" s="255"/>
      <c r="E30" s="255"/>
      <c r="F30" s="255"/>
      <c r="G30" s="255"/>
    </row>
    <row r="31" spans="1:7" hidden="1">
      <c r="A31" s="254"/>
      <c r="B31" s="253"/>
      <c r="C31" s="255"/>
      <c r="D31" s="255"/>
      <c r="E31" s="255"/>
      <c r="F31" s="255"/>
      <c r="G31" s="255"/>
    </row>
    <row r="32" spans="1:7" hidden="1">
      <c r="A32" s="254" t="s">
        <v>6077</v>
      </c>
      <c r="B32" s="253" t="s">
        <v>6078</v>
      </c>
      <c r="C32" s="255" t="s">
        <v>6077</v>
      </c>
      <c r="D32" s="255" t="s">
        <v>6075</v>
      </c>
      <c r="E32" s="255"/>
      <c r="F32" s="255" t="s">
        <v>6075</v>
      </c>
      <c r="G32" s="255" t="s">
        <v>6075</v>
      </c>
    </row>
    <row r="33" spans="1:7" hidden="1">
      <c r="A33" s="254"/>
      <c r="B33" s="253"/>
      <c r="C33" s="255"/>
      <c r="D33" s="255"/>
      <c r="E33" s="255"/>
      <c r="F33" s="255"/>
      <c r="G33" s="255"/>
    </row>
    <row r="34" spans="1:7" hidden="1">
      <c r="A34" s="254"/>
      <c r="B34" s="253"/>
      <c r="C34" s="255"/>
      <c r="D34" s="255"/>
      <c r="E34" s="255"/>
      <c r="F34" s="255"/>
      <c r="G34" s="255"/>
    </row>
    <row r="35" spans="1:7" hidden="1">
      <c r="A35" s="254"/>
      <c r="B35" s="253"/>
      <c r="C35" s="255"/>
      <c r="D35" s="255"/>
      <c r="E35" s="255"/>
      <c r="F35" s="255"/>
      <c r="G35" s="255"/>
    </row>
    <row r="36" spans="1:7" hidden="1">
      <c r="A36" s="254"/>
      <c r="B36" s="253"/>
      <c r="C36" s="255"/>
      <c r="D36" s="255"/>
      <c r="E36" s="255"/>
      <c r="F36" s="255"/>
      <c r="G36" s="255"/>
    </row>
    <row r="37" spans="1:7" hidden="1">
      <c r="A37" s="254" t="s">
        <v>6079</v>
      </c>
      <c r="B37" s="253" t="s">
        <v>6080</v>
      </c>
      <c r="C37" s="255" t="s">
        <v>6079</v>
      </c>
      <c r="D37" s="255" t="s">
        <v>6075</v>
      </c>
      <c r="E37" s="255"/>
      <c r="F37" s="255" t="s">
        <v>6075</v>
      </c>
      <c r="G37" s="255" t="s">
        <v>6075</v>
      </c>
    </row>
    <row r="38" spans="1:7" hidden="1">
      <c r="A38" s="254"/>
      <c r="B38" s="253"/>
      <c r="C38" s="255"/>
      <c r="D38" s="255"/>
      <c r="E38" s="255"/>
      <c r="F38" s="255"/>
      <c r="G38" s="255"/>
    </row>
    <row r="39" spans="1:7" hidden="1">
      <c r="A39" s="254"/>
      <c r="B39" s="253"/>
      <c r="C39" s="255"/>
      <c r="D39" s="255"/>
      <c r="E39" s="255"/>
      <c r="F39" s="255"/>
      <c r="G39" s="255"/>
    </row>
    <row r="40" spans="1:7" hidden="1">
      <c r="A40" s="254"/>
      <c r="B40" s="253"/>
      <c r="C40" s="255"/>
      <c r="D40" s="255"/>
      <c r="E40" s="255"/>
      <c r="F40" s="255"/>
      <c r="G40" s="255"/>
    </row>
    <row r="41" spans="1:7">
      <c r="A41" s="250" t="s">
        <v>3006</v>
      </c>
      <c r="B41" s="251" t="s">
        <v>6081</v>
      </c>
      <c r="C41" s="252" t="s">
        <v>3006</v>
      </c>
      <c r="D41" s="252" t="s">
        <v>6075</v>
      </c>
      <c r="E41" s="252"/>
      <c r="F41" s="252" t="s">
        <v>6121</v>
      </c>
      <c r="G41" s="252"/>
    </row>
    <row r="42" spans="1:7">
      <c r="A42" s="250"/>
      <c r="B42" s="251"/>
      <c r="C42" s="252"/>
      <c r="D42" s="252"/>
      <c r="E42" s="252"/>
      <c r="F42" s="257">
        <v>8.3333333333333329E-2</v>
      </c>
      <c r="G42" s="257"/>
    </row>
    <row r="43" spans="1:7">
      <c r="A43" s="250"/>
      <c r="B43" s="251"/>
      <c r="C43" s="252"/>
      <c r="D43" s="252"/>
      <c r="E43" s="252"/>
      <c r="F43" s="257"/>
      <c r="G43" s="257"/>
    </row>
    <row r="44" spans="1:7">
      <c r="A44" s="250"/>
      <c r="B44" s="251"/>
      <c r="C44" s="252"/>
      <c r="D44" s="252"/>
      <c r="E44" s="252"/>
      <c r="F44" s="257"/>
      <c r="G44" s="257"/>
    </row>
    <row r="45" spans="1:7">
      <c r="A45" s="254" t="s">
        <v>979</v>
      </c>
      <c r="B45" s="253" t="s">
        <v>6082</v>
      </c>
      <c r="C45" s="255" t="s">
        <v>979</v>
      </c>
      <c r="D45" s="256">
        <v>0.58333333333333337</v>
      </c>
      <c r="E45" s="256"/>
      <c r="F45" s="255" t="s">
        <v>6075</v>
      </c>
      <c r="G45" s="255" t="s">
        <v>6075</v>
      </c>
    </row>
    <row r="46" spans="1:7">
      <c r="A46" s="254"/>
      <c r="B46" s="253"/>
      <c r="C46" s="255"/>
      <c r="D46" s="256"/>
      <c r="E46" s="256"/>
      <c r="F46" s="255"/>
      <c r="G46" s="255"/>
    </row>
    <row r="47" spans="1:7">
      <c r="A47" s="254"/>
      <c r="B47" s="253"/>
      <c r="C47" s="255"/>
      <c r="D47" s="256"/>
      <c r="E47" s="256"/>
      <c r="F47" s="255"/>
      <c r="G47" s="255"/>
    </row>
    <row r="48" spans="1:7">
      <c r="A48" s="250" t="s">
        <v>6083</v>
      </c>
      <c r="B48" s="251" t="s">
        <v>6084</v>
      </c>
      <c r="C48" s="252" t="s">
        <v>6083</v>
      </c>
      <c r="D48" s="252" t="s">
        <v>6075</v>
      </c>
      <c r="E48" s="252"/>
      <c r="F48" s="252" t="s">
        <v>6121</v>
      </c>
      <c r="G48" s="252"/>
    </row>
    <row r="49" spans="1:7">
      <c r="A49" s="250"/>
      <c r="B49" s="251"/>
      <c r="C49" s="252"/>
      <c r="D49" s="252"/>
      <c r="E49" s="252"/>
      <c r="F49" s="252"/>
      <c r="G49" s="252"/>
    </row>
    <row r="50" spans="1:7">
      <c r="A50" s="250"/>
      <c r="B50" s="251"/>
      <c r="C50" s="252"/>
      <c r="D50" s="252"/>
      <c r="E50" s="252"/>
      <c r="F50" s="257">
        <v>0.375</v>
      </c>
      <c r="G50" s="257"/>
    </row>
    <row r="51" spans="1:7">
      <c r="A51" s="250"/>
      <c r="B51" s="251"/>
      <c r="C51" s="252"/>
      <c r="D51" s="252"/>
      <c r="E51" s="252"/>
      <c r="F51" s="257"/>
      <c r="G51" s="257"/>
    </row>
    <row r="52" spans="1:7" hidden="1">
      <c r="A52" s="254" t="s">
        <v>982</v>
      </c>
      <c r="B52" s="253" t="s">
        <v>6087</v>
      </c>
      <c r="C52" s="255" t="s">
        <v>982</v>
      </c>
      <c r="D52" s="255" t="s">
        <v>6075</v>
      </c>
      <c r="E52" s="255"/>
      <c r="F52" s="255" t="s">
        <v>6075</v>
      </c>
      <c r="G52" s="255" t="s">
        <v>6075</v>
      </c>
    </row>
    <row r="53" spans="1:7" hidden="1">
      <c r="A53" s="254"/>
      <c r="B53" s="253"/>
      <c r="C53" s="255"/>
      <c r="D53" s="255"/>
      <c r="E53" s="255"/>
      <c r="F53" s="255"/>
      <c r="G53" s="255"/>
    </row>
    <row r="54" spans="1:7" hidden="1">
      <c r="A54" s="254" t="s">
        <v>1227</v>
      </c>
      <c r="B54" s="253" t="s">
        <v>6088</v>
      </c>
      <c r="C54" s="262" t="s">
        <v>1227</v>
      </c>
      <c r="D54" s="255" t="s">
        <v>6075</v>
      </c>
      <c r="E54" s="255"/>
      <c r="F54" s="262" t="s">
        <v>6075</v>
      </c>
      <c r="G54" s="262" t="s">
        <v>6075</v>
      </c>
    </row>
    <row r="55" spans="1:7" hidden="1">
      <c r="A55" s="254"/>
      <c r="B55" s="253"/>
      <c r="C55" s="263"/>
      <c r="D55" s="255"/>
      <c r="E55" s="255"/>
      <c r="F55" s="263"/>
      <c r="G55" s="263"/>
    </row>
    <row r="56" spans="1:7" hidden="1">
      <c r="A56" s="111" t="s">
        <v>6085</v>
      </c>
      <c r="B56" s="112" t="s">
        <v>6086</v>
      </c>
      <c r="C56" s="110" t="s">
        <v>1788</v>
      </c>
      <c r="D56" s="255" t="s">
        <v>6075</v>
      </c>
      <c r="E56" s="255"/>
      <c r="F56" s="110" t="s">
        <v>6075</v>
      </c>
      <c r="G56" s="110" t="s">
        <v>6075</v>
      </c>
    </row>
  </sheetData>
  <sheetProtection algorithmName="SHA-512" hashValue="Zx68cLieKBBmBBvgzmNS+m8Mhcmd5fqWwZTnqkZBC7AOLic4k1Xf29rtqPf7p4yO0zJxpSqZJHybkcFiUpPRCw==" saltValue="KoW/1viBnU/SCKqwjau/5A==" spinCount="100000" sheet="1" objects="1" scenarios="1" autoFilter="0"/>
  <autoFilter ref="A1:G2" xr:uid="{00000000-0009-0000-0000-000002000000}">
    <filterColumn colId="3" showButton="0"/>
    <filterColumn colId="4" showButton="0"/>
    <filterColumn colId="5" showButton="0"/>
  </autoFilter>
  <mergeCells count="78">
    <mergeCell ref="A16:A21"/>
    <mergeCell ref="B16:B21"/>
    <mergeCell ref="C16:C21"/>
    <mergeCell ref="D16:E21"/>
    <mergeCell ref="D2:E2"/>
    <mergeCell ref="D3:E9"/>
    <mergeCell ref="C1:C2"/>
    <mergeCell ref="A1:A2"/>
    <mergeCell ref="B1:B2"/>
    <mergeCell ref="A54:A55"/>
    <mergeCell ref="G54:G55"/>
    <mergeCell ref="F54:F55"/>
    <mergeCell ref="C54:C55"/>
    <mergeCell ref="B54:B55"/>
    <mergeCell ref="D54:E55"/>
    <mergeCell ref="D56:E56"/>
    <mergeCell ref="D1:G1"/>
    <mergeCell ref="D52:E53"/>
    <mergeCell ref="F52:F53"/>
    <mergeCell ref="G52:G53"/>
    <mergeCell ref="D28:E31"/>
    <mergeCell ref="D32:E36"/>
    <mergeCell ref="D41:E44"/>
    <mergeCell ref="F42:G44"/>
    <mergeCell ref="D48:E51"/>
    <mergeCell ref="F48:G49"/>
    <mergeCell ref="F16:F21"/>
    <mergeCell ref="G16:G21"/>
    <mergeCell ref="D10:E15"/>
    <mergeCell ref="F10:G12"/>
    <mergeCell ref="F13:G15"/>
    <mergeCell ref="G45:G47"/>
    <mergeCell ref="D45:E47"/>
    <mergeCell ref="F45:F47"/>
    <mergeCell ref="D22:E27"/>
    <mergeCell ref="F50:G51"/>
    <mergeCell ref="F41:G41"/>
    <mergeCell ref="D37:E40"/>
    <mergeCell ref="F37:F40"/>
    <mergeCell ref="G37:G40"/>
    <mergeCell ref="G22:G27"/>
    <mergeCell ref="G3:G9"/>
    <mergeCell ref="A10:A15"/>
    <mergeCell ref="B10:B15"/>
    <mergeCell ref="C10:C15"/>
    <mergeCell ref="A3:A9"/>
    <mergeCell ref="B3:B9"/>
    <mergeCell ref="C3:C9"/>
    <mergeCell ref="F3:F9"/>
    <mergeCell ref="A22:A27"/>
    <mergeCell ref="B22:B27"/>
    <mergeCell ref="C22:C27"/>
    <mergeCell ref="F22:F27"/>
    <mergeCell ref="G32:G36"/>
    <mergeCell ref="F32:F36"/>
    <mergeCell ref="A28:A31"/>
    <mergeCell ref="B28:B31"/>
    <mergeCell ref="C28:C31"/>
    <mergeCell ref="F28:F31"/>
    <mergeCell ref="G28:G31"/>
    <mergeCell ref="A37:A40"/>
    <mergeCell ref="B37:B40"/>
    <mergeCell ref="A32:A36"/>
    <mergeCell ref="B32:B36"/>
    <mergeCell ref="C32:C36"/>
    <mergeCell ref="C37:C40"/>
    <mergeCell ref="A45:A47"/>
    <mergeCell ref="B45:B47"/>
    <mergeCell ref="A41:A44"/>
    <mergeCell ref="B41:B44"/>
    <mergeCell ref="C41:C44"/>
    <mergeCell ref="C45:C47"/>
    <mergeCell ref="A48:A51"/>
    <mergeCell ref="B48:B51"/>
    <mergeCell ref="C48:C51"/>
    <mergeCell ref="B52:B53"/>
    <mergeCell ref="A52:A53"/>
    <mergeCell ref="C52:C53"/>
  </mergeCell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D1E69-C95B-444F-AC97-B337891623AC}">
  <sheetPr>
    <tabColor theme="7" tint="-0.249977111117893"/>
  </sheetPr>
  <dimension ref="A1:H15"/>
  <sheetViews>
    <sheetView view="pageBreakPreview" zoomScale="80" zoomScaleNormal="100" zoomScaleSheetLayoutView="80" workbookViewId="0">
      <selection sqref="A1:B1"/>
    </sheetView>
  </sheetViews>
  <sheetFormatPr baseColWidth="10" defaultRowHeight="15"/>
  <cols>
    <col min="1" max="1" width="23.5703125" bestFit="1" customWidth="1"/>
    <col min="2" max="2" width="28.7109375" bestFit="1" customWidth="1"/>
    <col min="4" max="4" width="23.5703125" bestFit="1" customWidth="1"/>
    <col min="5" max="5" width="27.140625" bestFit="1" customWidth="1"/>
    <col min="7" max="7" width="23.5703125" bestFit="1" customWidth="1"/>
    <col min="8" max="8" width="22.5703125" bestFit="1" customWidth="1"/>
  </cols>
  <sheetData>
    <row r="1" spans="1:8" ht="15.75" thickBot="1">
      <c r="A1" s="279" t="s">
        <v>10481</v>
      </c>
      <c r="B1" s="280"/>
      <c r="D1" s="279" t="s">
        <v>6069</v>
      </c>
      <c r="E1" s="280"/>
      <c r="G1" s="279" t="s">
        <v>10479</v>
      </c>
      <c r="H1" s="280"/>
    </row>
    <row r="2" spans="1:8" ht="15.75" thickBot="1">
      <c r="A2" s="281" t="s">
        <v>2486</v>
      </c>
      <c r="B2" s="282" t="s">
        <v>10457</v>
      </c>
      <c r="D2" s="281" t="s">
        <v>2486</v>
      </c>
      <c r="E2" s="282" t="s">
        <v>10482</v>
      </c>
      <c r="G2" s="281" t="s">
        <v>2486</v>
      </c>
      <c r="H2" s="282" t="s">
        <v>10482</v>
      </c>
    </row>
    <row r="3" spans="1:8" ht="15.75" thickBot="1">
      <c r="A3" s="286" t="s">
        <v>10461</v>
      </c>
      <c r="B3" s="290" t="s">
        <v>10462</v>
      </c>
      <c r="D3" s="285" t="s">
        <v>10461</v>
      </c>
      <c r="E3" s="283" t="s">
        <v>406</v>
      </c>
      <c r="G3" s="285" t="s">
        <v>10461</v>
      </c>
      <c r="H3" s="283" t="s">
        <v>523</v>
      </c>
    </row>
    <row r="4" spans="1:8" ht="15.75" thickBot="1">
      <c r="A4" s="291" t="s">
        <v>10468</v>
      </c>
      <c r="B4" s="289" t="s">
        <v>10469</v>
      </c>
      <c r="D4" s="286" t="s">
        <v>10468</v>
      </c>
      <c r="E4" s="284" t="s">
        <v>3</v>
      </c>
      <c r="G4" s="286" t="s">
        <v>10468</v>
      </c>
      <c r="H4" s="284" t="s">
        <v>4</v>
      </c>
    </row>
    <row r="5" spans="1:8" ht="15.75" thickBot="1">
      <c r="A5" s="292"/>
      <c r="B5" s="293" t="s">
        <v>10470</v>
      </c>
      <c r="D5" s="286" t="s">
        <v>10477</v>
      </c>
      <c r="E5" s="284" t="s">
        <v>341</v>
      </c>
      <c r="G5" s="285" t="s">
        <v>10480</v>
      </c>
      <c r="H5" s="283" t="s">
        <v>260</v>
      </c>
    </row>
    <row r="6" spans="1:8" ht="15.75" thickBot="1">
      <c r="A6" s="286" t="s">
        <v>10477</v>
      </c>
      <c r="B6" s="290" t="s">
        <v>10478</v>
      </c>
      <c r="D6" s="285" t="s">
        <v>10465</v>
      </c>
      <c r="E6" s="283" t="s">
        <v>13</v>
      </c>
      <c r="G6" s="286" t="s">
        <v>10471</v>
      </c>
      <c r="H6" s="284" t="s">
        <v>297</v>
      </c>
    </row>
    <row r="7" spans="1:8" ht="15.75" thickBot="1">
      <c r="A7" s="291" t="s">
        <v>10465</v>
      </c>
      <c r="B7" s="289" t="s">
        <v>10466</v>
      </c>
      <c r="D7" s="285" t="s">
        <v>10458</v>
      </c>
      <c r="E7" s="283" t="s">
        <v>221</v>
      </c>
    </row>
    <row r="8" spans="1:8" ht="15.75" thickBot="1">
      <c r="A8" s="292"/>
      <c r="B8" s="293" t="s">
        <v>10467</v>
      </c>
      <c r="D8" s="285" t="s">
        <v>10463</v>
      </c>
      <c r="E8" s="283" t="s">
        <v>671</v>
      </c>
    </row>
    <row r="9" spans="1:8" ht="15.75" thickBot="1">
      <c r="A9" s="291" t="s">
        <v>10458</v>
      </c>
      <c r="B9" s="289" t="s">
        <v>10459</v>
      </c>
      <c r="D9" s="287" t="s">
        <v>10480</v>
      </c>
      <c r="E9" s="288" t="s">
        <v>137</v>
      </c>
    </row>
    <row r="10" spans="1:8" ht="15.75" thickBot="1">
      <c r="A10" s="292"/>
      <c r="B10" s="293" t="s">
        <v>10460</v>
      </c>
      <c r="D10" s="286" t="s">
        <v>10471</v>
      </c>
      <c r="E10" s="284" t="s">
        <v>551</v>
      </c>
    </row>
    <row r="11" spans="1:8" ht="15.75" thickBot="1">
      <c r="A11" s="286" t="s">
        <v>10463</v>
      </c>
      <c r="B11" s="290" t="s">
        <v>10464</v>
      </c>
    </row>
    <row r="12" spans="1:8" ht="15.75" thickBot="1">
      <c r="A12" s="286" t="s">
        <v>10475</v>
      </c>
      <c r="B12" s="290" t="s">
        <v>10476</v>
      </c>
    </row>
    <row r="13" spans="1:8">
      <c r="A13" s="291" t="s">
        <v>10471</v>
      </c>
      <c r="B13" s="289" t="s">
        <v>10472</v>
      </c>
    </row>
    <row r="14" spans="1:8">
      <c r="A14" s="294"/>
      <c r="B14" s="295" t="s">
        <v>10473</v>
      </c>
    </row>
    <row r="15" spans="1:8" ht="15.75" thickBot="1">
      <c r="A15" s="292"/>
      <c r="B15" s="293" t="s">
        <v>10474</v>
      </c>
    </row>
  </sheetData>
  <sheetProtection algorithmName="SHA-512" hashValue="8oQoQul3987TWz3V87EAi0vVPuiq8S6vA/vL2ag0vRvcQLhFISKR7PD1B+LrLea18idrFgevgvY3C+THfX7LcQ==" saltValue="xzawiZSiyqITjeExALTd1g==" spinCount="100000" sheet="1" objects="1" scenarios="1" autoFilter="0"/>
  <autoFilter ref="A2:H2" xr:uid="{1687B5A2-2EA9-4DEC-A992-B33F4E4D42A1}"/>
  <mergeCells count="7">
    <mergeCell ref="G1:H1"/>
    <mergeCell ref="A1:B1"/>
    <mergeCell ref="A9:A10"/>
    <mergeCell ref="A7:A8"/>
    <mergeCell ref="A4:A5"/>
    <mergeCell ref="A13:A15"/>
    <mergeCell ref="D1:E1"/>
  </mergeCells>
  <pageMargins left="0.7" right="0.7" top="0.75" bottom="0.75" header="0.3" footer="0.3"/>
  <pageSetup scale="5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92D050"/>
  </sheetPr>
  <dimension ref="A1:AD781"/>
  <sheetViews>
    <sheetView view="pageBreakPreview" zoomScale="80" zoomScaleNormal="80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11.42578125" defaultRowHeight="15"/>
  <cols>
    <col min="1" max="1" width="9.140625" style="1" bestFit="1" customWidth="1"/>
    <col min="2" max="2" width="9.140625" style="1" customWidth="1"/>
    <col min="3" max="3" width="14.5703125" bestFit="1" customWidth="1"/>
    <col min="4" max="4" width="27.85546875" customWidth="1"/>
    <col min="5" max="5" width="16.85546875" customWidth="1"/>
    <col min="6" max="6" width="24.7109375" customWidth="1"/>
    <col min="7" max="7" width="7.85546875" customWidth="1"/>
    <col min="8" max="8" width="25.85546875" bestFit="1" customWidth="1"/>
    <col min="9" max="9" width="37.140625" style="3" bestFit="1" customWidth="1"/>
    <col min="10" max="10" width="11.7109375" style="1" bestFit="1" customWidth="1"/>
    <col min="11" max="11" width="18.5703125" style="9" bestFit="1" customWidth="1"/>
    <col min="12" max="12" width="22.85546875" bestFit="1" customWidth="1"/>
    <col min="13" max="13" width="18.42578125" style="9" hidden="1" customWidth="1"/>
    <col min="14" max="14" width="16.28515625" style="3" customWidth="1"/>
    <col min="15" max="15" width="11.42578125" style="3" customWidth="1"/>
    <col min="16" max="16" width="11.42578125" style="3"/>
    <col min="17" max="17" width="9.140625" style="3" bestFit="1" customWidth="1"/>
    <col min="18" max="18" width="9.140625" style="3" customWidth="1"/>
    <col min="19" max="19" width="10.85546875" style="3" bestFit="1" customWidth="1"/>
    <col min="20" max="20" width="30" style="3" bestFit="1" customWidth="1"/>
    <col min="21" max="21" width="13.5703125" style="3" bestFit="1" customWidth="1"/>
    <col min="22" max="22" width="15.140625" style="3" customWidth="1"/>
    <col min="23" max="23" width="7.42578125" style="3" customWidth="1"/>
    <col min="24" max="24" width="25.85546875" style="3" bestFit="1" customWidth="1"/>
    <col min="25" max="25" width="25.85546875" style="3" customWidth="1"/>
    <col min="26" max="26" width="10.5703125" style="3" bestFit="1" customWidth="1"/>
    <col min="27" max="27" width="12.140625" style="3" bestFit="1" customWidth="1"/>
    <col min="28" max="28" width="13.5703125" style="3" bestFit="1" customWidth="1"/>
    <col min="29" max="29" width="18.7109375" style="3" hidden="1" customWidth="1"/>
    <col min="30" max="30" width="15.28515625" style="3" customWidth="1"/>
    <col min="31" max="16384" width="11.42578125" style="3"/>
  </cols>
  <sheetData>
    <row r="1" spans="1:30" s="2" customFormat="1" ht="76.5">
      <c r="A1" s="8" t="s">
        <v>2</v>
      </c>
      <c r="B1" s="8" t="s">
        <v>844</v>
      </c>
      <c r="C1" s="8" t="s">
        <v>2486</v>
      </c>
      <c r="D1" s="12" t="s">
        <v>0</v>
      </c>
      <c r="E1" s="8" t="s">
        <v>847</v>
      </c>
      <c r="F1" s="8" t="s">
        <v>848</v>
      </c>
      <c r="G1" s="8" t="s">
        <v>6584</v>
      </c>
      <c r="H1" s="13" t="s">
        <v>2774</v>
      </c>
      <c r="I1" s="8" t="s">
        <v>6137</v>
      </c>
      <c r="J1" s="8" t="s">
        <v>2768</v>
      </c>
      <c r="K1" s="10" t="s">
        <v>2766</v>
      </c>
      <c r="L1" s="8" t="s">
        <v>2751</v>
      </c>
      <c r="M1" s="19" t="s">
        <v>2806</v>
      </c>
      <c r="N1" s="8" t="s">
        <v>2807</v>
      </c>
      <c r="Q1" s="8" t="s">
        <v>2</v>
      </c>
      <c r="R1" s="8" t="s">
        <v>844</v>
      </c>
      <c r="S1" s="8" t="s">
        <v>2486</v>
      </c>
      <c r="T1" s="12" t="s">
        <v>0</v>
      </c>
      <c r="U1" s="8" t="s">
        <v>847</v>
      </c>
      <c r="V1" s="8" t="s">
        <v>848</v>
      </c>
      <c r="W1" s="8" t="s">
        <v>6584</v>
      </c>
      <c r="X1" s="13" t="s">
        <v>2774</v>
      </c>
      <c r="Y1" s="8" t="s">
        <v>6137</v>
      </c>
      <c r="Z1" s="8" t="s">
        <v>2768</v>
      </c>
      <c r="AA1" s="10" t="s">
        <v>2766</v>
      </c>
      <c r="AB1" s="8" t="s">
        <v>2751</v>
      </c>
      <c r="AC1" s="19" t="s">
        <v>2806</v>
      </c>
      <c r="AD1" s="8" t="s">
        <v>2807</v>
      </c>
    </row>
    <row r="2" spans="1:30">
      <c r="A2" s="44">
        <v>1</v>
      </c>
      <c r="B2" s="44">
        <v>211302</v>
      </c>
      <c r="C2" s="190" t="s">
        <v>405</v>
      </c>
      <c r="D2" s="190" t="s">
        <v>407</v>
      </c>
      <c r="E2" s="190" t="s">
        <v>407</v>
      </c>
      <c r="F2" s="190" t="s">
        <v>405</v>
      </c>
      <c r="G2" s="190">
        <v>209414</v>
      </c>
      <c r="H2" s="190" t="s">
        <v>406</v>
      </c>
      <c r="I2" s="190" t="s">
        <v>858</v>
      </c>
      <c r="J2" s="44">
        <v>22</v>
      </c>
      <c r="K2" s="241">
        <v>53244.17183733391</v>
      </c>
      <c r="L2" s="242">
        <f>J2*K2</f>
        <v>1171371.780421346</v>
      </c>
      <c r="M2" s="194">
        <v>2.8621114045E-3</v>
      </c>
      <c r="N2" s="190"/>
      <c r="Q2" s="4">
        <v>283</v>
      </c>
      <c r="R2" s="4">
        <v>515125</v>
      </c>
      <c r="S2" s="3" t="s">
        <v>863</v>
      </c>
      <c r="T2" s="3" t="s">
        <v>1501</v>
      </c>
      <c r="U2" s="3" t="s">
        <v>6445</v>
      </c>
      <c r="V2" s="3" t="s">
        <v>2794</v>
      </c>
      <c r="W2" s="3">
        <v>509421</v>
      </c>
      <c r="X2" s="3" t="s">
        <v>260</v>
      </c>
      <c r="Y2" s="3" t="s">
        <v>864</v>
      </c>
      <c r="Z2" s="4">
        <v>22</v>
      </c>
      <c r="AA2" s="27">
        <v>14370.751250438347</v>
      </c>
      <c r="AB2" s="34">
        <f>Z2*AA2</f>
        <v>316156.52750964364</v>
      </c>
    </row>
    <row r="3" spans="1:30">
      <c r="A3" s="44">
        <v>2</v>
      </c>
      <c r="B3" s="44">
        <v>515111</v>
      </c>
      <c r="C3" s="190" t="s">
        <v>863</v>
      </c>
      <c r="D3" s="190" t="s">
        <v>138</v>
      </c>
      <c r="E3" s="190" t="s">
        <v>138</v>
      </c>
      <c r="F3" s="190" t="s">
        <v>2794</v>
      </c>
      <c r="G3" s="190">
        <v>509414</v>
      </c>
      <c r="H3" s="190" t="s">
        <v>137</v>
      </c>
      <c r="I3" s="190" t="s">
        <v>864</v>
      </c>
      <c r="J3" s="44">
        <v>22</v>
      </c>
      <c r="K3" s="241">
        <v>49587.667199854215</v>
      </c>
      <c r="L3" s="242">
        <f t="shared" ref="L3:L66" si="0">J3*K3</f>
        <v>1090928.6783967926</v>
      </c>
      <c r="M3" s="193"/>
      <c r="N3" s="190"/>
      <c r="Q3" s="4">
        <v>122</v>
      </c>
      <c r="R3" s="4">
        <v>616903</v>
      </c>
      <c r="S3" s="3" t="s">
        <v>220</v>
      </c>
      <c r="T3" s="3" t="s">
        <v>226</v>
      </c>
      <c r="U3" s="3" t="s">
        <v>221</v>
      </c>
      <c r="V3" s="3" t="s">
        <v>2803</v>
      </c>
      <c r="W3" s="3">
        <v>609414</v>
      </c>
      <c r="X3" s="3" t="s">
        <v>221</v>
      </c>
      <c r="Y3" s="3" t="s">
        <v>864</v>
      </c>
      <c r="Z3" s="4">
        <v>22</v>
      </c>
      <c r="AA3" s="27">
        <v>48208.625499926638</v>
      </c>
      <c r="AB3" s="34">
        <f>Z3*AA3</f>
        <v>1060589.760998386</v>
      </c>
    </row>
    <row r="4" spans="1:30">
      <c r="A4" s="44">
        <v>3</v>
      </c>
      <c r="B4" s="44">
        <v>114503</v>
      </c>
      <c r="C4" s="190" t="s">
        <v>3</v>
      </c>
      <c r="D4" s="190" t="s">
        <v>801</v>
      </c>
      <c r="E4" s="190" t="s">
        <v>6367</v>
      </c>
      <c r="F4" s="190" t="s">
        <v>2795</v>
      </c>
      <c r="G4" s="190">
        <v>109431</v>
      </c>
      <c r="H4" s="190" t="s">
        <v>800</v>
      </c>
      <c r="I4" s="190" t="s">
        <v>864</v>
      </c>
      <c r="J4" s="44">
        <v>22</v>
      </c>
      <c r="K4" s="241">
        <v>6888.2285344177144</v>
      </c>
      <c r="L4" s="242">
        <f t="shared" si="0"/>
        <v>151541.0277571897</v>
      </c>
      <c r="M4" s="193"/>
      <c r="N4" s="190"/>
      <c r="AC4" s="34"/>
    </row>
    <row r="5" spans="1:30">
      <c r="A5" s="44">
        <v>4</v>
      </c>
      <c r="B5" s="44">
        <v>213301</v>
      </c>
      <c r="C5" s="190" t="s">
        <v>405</v>
      </c>
      <c r="D5" s="190" t="s">
        <v>871</v>
      </c>
      <c r="E5" s="190" t="s">
        <v>6368</v>
      </c>
      <c r="F5" s="190" t="s">
        <v>2796</v>
      </c>
      <c r="G5" s="190">
        <v>209414</v>
      </c>
      <c r="H5" s="190" t="s">
        <v>406</v>
      </c>
      <c r="I5" s="190" t="s">
        <v>864</v>
      </c>
      <c r="J5" s="44">
        <v>22</v>
      </c>
      <c r="K5" s="241">
        <v>53244.17183733391</v>
      </c>
      <c r="L5" s="242">
        <f t="shared" si="0"/>
        <v>1171371.780421346</v>
      </c>
      <c r="M5" s="193"/>
      <c r="N5" s="190"/>
      <c r="AC5" s="34"/>
      <c r="AD5" s="9"/>
    </row>
    <row r="6" spans="1:30">
      <c r="A6" s="44">
        <v>5</v>
      </c>
      <c r="B6" s="44">
        <v>813901</v>
      </c>
      <c r="C6" s="190" t="s">
        <v>282</v>
      </c>
      <c r="D6" s="190" t="s">
        <v>552</v>
      </c>
      <c r="E6" s="190" t="s">
        <v>552</v>
      </c>
      <c r="F6" s="190" t="s">
        <v>2797</v>
      </c>
      <c r="G6" s="190">
        <v>809414</v>
      </c>
      <c r="H6" s="190" t="s">
        <v>551</v>
      </c>
      <c r="I6" s="190" t="s">
        <v>858</v>
      </c>
      <c r="J6" s="44">
        <v>22</v>
      </c>
      <c r="K6" s="241">
        <v>23415.789037888127</v>
      </c>
      <c r="L6" s="242">
        <f t="shared" si="0"/>
        <v>515147.35883353883</v>
      </c>
      <c r="M6" s="193"/>
      <c r="N6" s="190"/>
    </row>
    <row r="7" spans="1:30">
      <c r="A7" s="44">
        <v>6</v>
      </c>
      <c r="B7" s="44">
        <v>411203</v>
      </c>
      <c r="C7" s="190" t="s">
        <v>12</v>
      </c>
      <c r="D7" s="190" t="s">
        <v>645</v>
      </c>
      <c r="E7" s="190" t="s">
        <v>6369</v>
      </c>
      <c r="F7" s="190" t="s">
        <v>883</v>
      </c>
      <c r="G7" s="190">
        <v>409431</v>
      </c>
      <c r="H7" s="190" t="s">
        <v>644</v>
      </c>
      <c r="I7" s="190" t="s">
        <v>864</v>
      </c>
      <c r="J7" s="44">
        <v>22</v>
      </c>
      <c r="K7" s="241">
        <v>82643.785344683638</v>
      </c>
      <c r="L7" s="242">
        <f t="shared" si="0"/>
        <v>1818163.2775830401</v>
      </c>
      <c r="M7" s="193"/>
      <c r="N7" s="190"/>
    </row>
    <row r="8" spans="1:30">
      <c r="A8" s="44">
        <v>7</v>
      </c>
      <c r="B8" s="44">
        <v>813902</v>
      </c>
      <c r="C8" s="190" t="s">
        <v>282</v>
      </c>
      <c r="D8" s="190" t="s">
        <v>885</v>
      </c>
      <c r="E8" s="190" t="s">
        <v>885</v>
      </c>
      <c r="F8" s="190" t="s">
        <v>2797</v>
      </c>
      <c r="G8" s="190">
        <v>809414</v>
      </c>
      <c r="H8" s="190" t="s">
        <v>551</v>
      </c>
      <c r="I8" s="190" t="s">
        <v>858</v>
      </c>
      <c r="J8" s="44">
        <v>22</v>
      </c>
      <c r="K8" s="241">
        <v>23415.789037888127</v>
      </c>
      <c r="L8" s="242">
        <f t="shared" si="0"/>
        <v>515147.35883353883</v>
      </c>
      <c r="M8" s="193"/>
      <c r="N8" s="190"/>
    </row>
    <row r="9" spans="1:30">
      <c r="A9" s="44">
        <v>8</v>
      </c>
      <c r="B9" s="44">
        <v>113110</v>
      </c>
      <c r="C9" s="190" t="s">
        <v>3</v>
      </c>
      <c r="D9" s="190" t="s">
        <v>48</v>
      </c>
      <c r="E9" s="190" t="s">
        <v>48</v>
      </c>
      <c r="F9" s="190" t="s">
        <v>2798</v>
      </c>
      <c r="G9" s="190">
        <v>109414</v>
      </c>
      <c r="H9" s="190" t="s">
        <v>3</v>
      </c>
      <c r="I9" s="190" t="s">
        <v>864</v>
      </c>
      <c r="J9" s="44">
        <v>22</v>
      </c>
      <c r="K9" s="241">
        <v>45453.533513737275</v>
      </c>
      <c r="L9" s="242">
        <f t="shared" si="0"/>
        <v>999977.73730222008</v>
      </c>
      <c r="M9" s="193"/>
      <c r="N9" s="190"/>
    </row>
    <row r="10" spans="1:30">
      <c r="A10" s="44">
        <v>9</v>
      </c>
      <c r="B10" s="44">
        <v>512401</v>
      </c>
      <c r="C10" s="190" t="s">
        <v>863</v>
      </c>
      <c r="D10" s="190" t="s">
        <v>140</v>
      </c>
      <c r="E10" s="190" t="s">
        <v>140</v>
      </c>
      <c r="F10" s="190" t="s">
        <v>2799</v>
      </c>
      <c r="G10" s="190">
        <v>509414</v>
      </c>
      <c r="H10" s="190" t="s">
        <v>137</v>
      </c>
      <c r="I10" s="190" t="s">
        <v>864</v>
      </c>
      <c r="J10" s="44">
        <v>22</v>
      </c>
      <c r="K10" s="241">
        <v>49587.667199854215</v>
      </c>
      <c r="L10" s="242">
        <f t="shared" si="0"/>
        <v>1090928.6783967926</v>
      </c>
      <c r="M10" s="193"/>
      <c r="N10" s="190"/>
    </row>
    <row r="11" spans="1:30">
      <c r="A11" s="44">
        <v>10</v>
      </c>
      <c r="B11" s="44">
        <v>311801</v>
      </c>
      <c r="C11" s="190" t="s">
        <v>340</v>
      </c>
      <c r="D11" s="190" t="s">
        <v>342</v>
      </c>
      <c r="E11" s="190" t="s">
        <v>342</v>
      </c>
      <c r="F11" s="190" t="s">
        <v>421</v>
      </c>
      <c r="G11" s="190">
        <v>309414</v>
      </c>
      <c r="H11" s="190" t="s">
        <v>341</v>
      </c>
      <c r="I11" s="190" t="s">
        <v>858</v>
      </c>
      <c r="J11" s="44">
        <v>22</v>
      </c>
      <c r="K11" s="241">
        <v>53718.809472305373</v>
      </c>
      <c r="L11" s="242">
        <f t="shared" si="0"/>
        <v>1181813.8083907182</v>
      </c>
      <c r="M11" s="193"/>
      <c r="N11" s="190"/>
    </row>
    <row r="12" spans="1:30">
      <c r="A12" s="44">
        <v>11</v>
      </c>
      <c r="B12" s="44">
        <v>718601</v>
      </c>
      <c r="C12" s="190" t="s">
        <v>670</v>
      </c>
      <c r="D12" s="190" t="s">
        <v>827</v>
      </c>
      <c r="E12" s="190" t="s">
        <v>827</v>
      </c>
      <c r="F12" s="190" t="s">
        <v>900</v>
      </c>
      <c r="G12" s="190">
        <v>709421</v>
      </c>
      <c r="H12" s="190" t="s">
        <v>826</v>
      </c>
      <c r="I12" s="190" t="s">
        <v>864</v>
      </c>
      <c r="J12" s="44">
        <v>22</v>
      </c>
      <c r="K12" s="241">
        <v>46832.575213664852</v>
      </c>
      <c r="L12" s="242">
        <f t="shared" si="0"/>
        <v>1030316.6547006267</v>
      </c>
      <c r="M12" s="193"/>
      <c r="N12" s="190"/>
    </row>
    <row r="13" spans="1:30">
      <c r="A13" s="44">
        <v>12</v>
      </c>
      <c r="B13" s="44">
        <v>813908</v>
      </c>
      <c r="C13" s="190" t="s">
        <v>282</v>
      </c>
      <c r="D13" s="190" t="s">
        <v>554</v>
      </c>
      <c r="E13" s="190" t="s">
        <v>554</v>
      </c>
      <c r="F13" s="190" t="s">
        <v>2797</v>
      </c>
      <c r="G13" s="190">
        <v>809414</v>
      </c>
      <c r="H13" s="190" t="s">
        <v>551</v>
      </c>
      <c r="I13" s="190" t="s">
        <v>864</v>
      </c>
      <c r="J13" s="44">
        <v>22</v>
      </c>
      <c r="K13" s="241">
        <v>23415.789037888127</v>
      </c>
      <c r="L13" s="242">
        <f t="shared" si="0"/>
        <v>515147.35883353883</v>
      </c>
      <c r="M13" s="193"/>
      <c r="N13" s="190"/>
    </row>
    <row r="14" spans="1:30">
      <c r="A14" s="44">
        <v>13</v>
      </c>
      <c r="B14" s="44">
        <v>817501</v>
      </c>
      <c r="C14" s="190" t="s">
        <v>282</v>
      </c>
      <c r="D14" s="190" t="s">
        <v>284</v>
      </c>
      <c r="E14" s="190" t="s">
        <v>284</v>
      </c>
      <c r="F14" s="190" t="s">
        <v>907</v>
      </c>
      <c r="G14" s="190">
        <v>809431</v>
      </c>
      <c r="H14" s="190" t="s">
        <v>283</v>
      </c>
      <c r="I14" s="190" t="s">
        <v>864</v>
      </c>
      <c r="J14" s="44">
        <v>22</v>
      </c>
      <c r="K14" s="241">
        <v>41322.391241286117</v>
      </c>
      <c r="L14" s="242">
        <f t="shared" si="0"/>
        <v>909092.60730829462</v>
      </c>
      <c r="M14" s="193"/>
      <c r="N14" s="190"/>
    </row>
    <row r="15" spans="1:30">
      <c r="A15" s="44">
        <v>14</v>
      </c>
      <c r="B15" s="44">
        <v>316901</v>
      </c>
      <c r="C15" s="190" t="s">
        <v>340</v>
      </c>
      <c r="D15" s="190" t="s">
        <v>344</v>
      </c>
      <c r="E15" s="190" t="s">
        <v>6370</v>
      </c>
      <c r="F15" s="190" t="s">
        <v>2803</v>
      </c>
      <c r="G15" s="190">
        <v>309414</v>
      </c>
      <c r="H15" s="190" t="s">
        <v>341</v>
      </c>
      <c r="I15" s="190" t="s">
        <v>858</v>
      </c>
      <c r="J15" s="44">
        <v>22</v>
      </c>
      <c r="K15" s="241">
        <v>53718.809472305373</v>
      </c>
      <c r="L15" s="242">
        <f t="shared" si="0"/>
        <v>1181813.8083907182</v>
      </c>
      <c r="M15" s="193"/>
      <c r="N15" s="190"/>
    </row>
    <row r="16" spans="1:30">
      <c r="A16" s="44">
        <v>15</v>
      </c>
      <c r="B16" s="44">
        <v>211471</v>
      </c>
      <c r="C16" s="190" t="s">
        <v>405</v>
      </c>
      <c r="D16" s="190" t="s">
        <v>408</v>
      </c>
      <c r="E16" s="190" t="s">
        <v>6371</v>
      </c>
      <c r="F16" s="190" t="s">
        <v>405</v>
      </c>
      <c r="G16" s="190">
        <v>209414</v>
      </c>
      <c r="H16" s="190" t="s">
        <v>406</v>
      </c>
      <c r="I16" s="190" t="s">
        <v>858</v>
      </c>
      <c r="J16" s="44">
        <v>22</v>
      </c>
      <c r="K16" s="241">
        <v>53244.17183733391</v>
      </c>
      <c r="L16" s="242">
        <f t="shared" si="0"/>
        <v>1171371.780421346</v>
      </c>
      <c r="M16" s="193"/>
      <c r="N16" s="190"/>
    </row>
    <row r="17" spans="1:14">
      <c r="A17" s="44">
        <v>16</v>
      </c>
      <c r="B17" s="44">
        <v>813903</v>
      </c>
      <c r="C17" s="190" t="s">
        <v>282</v>
      </c>
      <c r="D17" s="190" t="s">
        <v>555</v>
      </c>
      <c r="E17" s="190" t="s">
        <v>555</v>
      </c>
      <c r="F17" s="190" t="s">
        <v>2797</v>
      </c>
      <c r="G17" s="190">
        <v>809414</v>
      </c>
      <c r="H17" s="190" t="s">
        <v>551</v>
      </c>
      <c r="I17" s="190" t="s">
        <v>858</v>
      </c>
      <c r="J17" s="44">
        <v>22</v>
      </c>
      <c r="K17" s="241">
        <v>23415.789037888127</v>
      </c>
      <c r="L17" s="242">
        <f t="shared" si="0"/>
        <v>515147.35883353883</v>
      </c>
      <c r="M17" s="193"/>
      <c r="N17" s="190"/>
    </row>
    <row r="18" spans="1:14">
      <c r="A18" s="44">
        <v>17</v>
      </c>
      <c r="B18" s="44">
        <v>612171</v>
      </c>
      <c r="C18" s="190" t="s">
        <v>220</v>
      </c>
      <c r="D18" s="190" t="s">
        <v>628</v>
      </c>
      <c r="E18" s="190" t="s">
        <v>628</v>
      </c>
      <c r="F18" s="190" t="s">
        <v>642</v>
      </c>
      <c r="G18" s="190">
        <v>609431</v>
      </c>
      <c r="H18" s="190" t="s">
        <v>627</v>
      </c>
      <c r="I18" s="190" t="s">
        <v>858</v>
      </c>
      <c r="J18" s="44">
        <v>22</v>
      </c>
      <c r="K18" s="241">
        <v>39944.346679247137</v>
      </c>
      <c r="L18" s="242">
        <f t="shared" si="0"/>
        <v>878775.62694343703</v>
      </c>
      <c r="M18" s="193"/>
      <c r="N18" s="190"/>
    </row>
    <row r="19" spans="1:14">
      <c r="A19" s="44">
        <v>18</v>
      </c>
      <c r="B19" s="44">
        <v>816623</v>
      </c>
      <c r="C19" s="190" t="s">
        <v>282</v>
      </c>
      <c r="D19" s="190" t="s">
        <v>298</v>
      </c>
      <c r="E19" s="190" t="s">
        <v>298</v>
      </c>
      <c r="F19" s="190" t="s">
        <v>2801</v>
      </c>
      <c r="G19" s="190">
        <v>809421</v>
      </c>
      <c r="H19" s="190" t="s">
        <v>297</v>
      </c>
      <c r="I19" s="190" t="s">
        <v>858</v>
      </c>
      <c r="J19" s="44">
        <v>22</v>
      </c>
      <c r="K19" s="241">
        <v>41322.391241286117</v>
      </c>
      <c r="L19" s="242">
        <f t="shared" si="0"/>
        <v>909092.60730829462</v>
      </c>
      <c r="M19" s="193"/>
      <c r="N19" s="190"/>
    </row>
    <row r="20" spans="1:14">
      <c r="A20" s="44">
        <v>19</v>
      </c>
      <c r="B20" s="44">
        <v>813909</v>
      </c>
      <c r="C20" s="190" t="s">
        <v>282</v>
      </c>
      <c r="D20" s="190" t="s">
        <v>409</v>
      </c>
      <c r="E20" s="190" t="s">
        <v>409</v>
      </c>
      <c r="F20" s="190" t="s">
        <v>2797</v>
      </c>
      <c r="G20" s="190">
        <v>809414</v>
      </c>
      <c r="H20" s="190" t="s">
        <v>551</v>
      </c>
      <c r="I20" s="190" t="s">
        <v>858</v>
      </c>
      <c r="J20" s="44">
        <v>22</v>
      </c>
      <c r="K20" s="241">
        <v>59226.999168906914</v>
      </c>
      <c r="L20" s="242">
        <f t="shared" si="0"/>
        <v>1302993.981715952</v>
      </c>
      <c r="M20" s="193"/>
      <c r="N20" s="190"/>
    </row>
    <row r="21" spans="1:14">
      <c r="A21" s="44">
        <v>20</v>
      </c>
      <c r="B21" s="44">
        <v>211334</v>
      </c>
      <c r="C21" s="190" t="s">
        <v>405</v>
      </c>
      <c r="D21" s="190" t="s">
        <v>927</v>
      </c>
      <c r="E21" s="190" t="s">
        <v>144</v>
      </c>
      <c r="F21" s="190" t="s">
        <v>405</v>
      </c>
      <c r="G21" s="190">
        <v>209414</v>
      </c>
      <c r="H21" s="190" t="s">
        <v>406</v>
      </c>
      <c r="I21" s="190" t="s">
        <v>858</v>
      </c>
      <c r="J21" s="44">
        <v>22</v>
      </c>
      <c r="K21" s="241">
        <v>53244.17183733391</v>
      </c>
      <c r="L21" s="242">
        <f t="shared" si="0"/>
        <v>1171371.780421346</v>
      </c>
      <c r="M21" s="193"/>
      <c r="N21" s="190"/>
    </row>
    <row r="22" spans="1:14">
      <c r="A22" s="44">
        <v>21</v>
      </c>
      <c r="B22" s="44">
        <v>816605</v>
      </c>
      <c r="C22" s="190" t="s">
        <v>282</v>
      </c>
      <c r="D22" s="190" t="s">
        <v>299</v>
      </c>
      <c r="E22" s="190" t="s">
        <v>299</v>
      </c>
      <c r="F22" s="190" t="s">
        <v>2801</v>
      </c>
      <c r="G22" s="190">
        <v>809421</v>
      </c>
      <c r="H22" s="190" t="s">
        <v>297</v>
      </c>
      <c r="I22" s="190" t="s">
        <v>858</v>
      </c>
      <c r="J22" s="44">
        <v>22</v>
      </c>
      <c r="K22" s="241">
        <v>41322.391241286117</v>
      </c>
      <c r="L22" s="242">
        <f t="shared" si="0"/>
        <v>909092.60730829462</v>
      </c>
      <c r="M22" s="193"/>
      <c r="N22" s="190"/>
    </row>
    <row r="23" spans="1:14">
      <c r="A23" s="44">
        <v>22</v>
      </c>
      <c r="B23" s="44">
        <v>211350</v>
      </c>
      <c r="C23" s="190" t="s">
        <v>405</v>
      </c>
      <c r="D23" s="190" t="s">
        <v>410</v>
      </c>
      <c r="E23" s="190" t="s">
        <v>6372</v>
      </c>
      <c r="F23" s="190" t="s">
        <v>405</v>
      </c>
      <c r="G23" s="190">
        <v>209414</v>
      </c>
      <c r="H23" s="190" t="s">
        <v>406</v>
      </c>
      <c r="I23" s="190" t="s">
        <v>858</v>
      </c>
      <c r="J23" s="44">
        <v>22</v>
      </c>
      <c r="K23" s="241">
        <v>53244.17183733391</v>
      </c>
      <c r="L23" s="242">
        <f t="shared" si="0"/>
        <v>1171371.780421346</v>
      </c>
      <c r="M23" s="193"/>
      <c r="N23" s="190"/>
    </row>
    <row r="24" spans="1:14">
      <c r="A24" s="44">
        <v>23</v>
      </c>
      <c r="B24" s="44">
        <v>211415</v>
      </c>
      <c r="C24" s="190" t="s">
        <v>405</v>
      </c>
      <c r="D24" s="190" t="s">
        <v>2808</v>
      </c>
      <c r="E24" s="190" t="s">
        <v>6373</v>
      </c>
      <c r="F24" s="190" t="s">
        <v>405</v>
      </c>
      <c r="G24" s="190">
        <v>209414</v>
      </c>
      <c r="H24" s="190" t="s">
        <v>406</v>
      </c>
      <c r="I24" s="195" t="s">
        <v>858</v>
      </c>
      <c r="J24" s="44">
        <v>22</v>
      </c>
      <c r="K24" s="241">
        <v>53244.17183733391</v>
      </c>
      <c r="L24" s="242">
        <f t="shared" si="0"/>
        <v>1171371.780421346</v>
      </c>
      <c r="M24" s="190"/>
      <c r="N24" s="195"/>
    </row>
    <row r="25" spans="1:14">
      <c r="A25" s="44">
        <v>24</v>
      </c>
      <c r="B25" s="44">
        <v>113106</v>
      </c>
      <c r="C25" s="190" t="s">
        <v>3</v>
      </c>
      <c r="D25" s="190" t="s">
        <v>50</v>
      </c>
      <c r="E25" s="190" t="s">
        <v>50</v>
      </c>
      <c r="F25" s="190" t="s">
        <v>2798</v>
      </c>
      <c r="G25" s="190">
        <v>109414</v>
      </c>
      <c r="H25" s="190" t="s">
        <v>3</v>
      </c>
      <c r="I25" s="190" t="s">
        <v>864</v>
      </c>
      <c r="J25" s="44">
        <v>22</v>
      </c>
      <c r="K25" s="241">
        <v>48208.625499926638</v>
      </c>
      <c r="L25" s="242">
        <f t="shared" si="0"/>
        <v>1060589.760998386</v>
      </c>
      <c r="M25" s="193"/>
      <c r="N25" s="190"/>
    </row>
    <row r="26" spans="1:14">
      <c r="A26" s="44">
        <v>25</v>
      </c>
      <c r="B26" s="44">
        <v>614811</v>
      </c>
      <c r="C26" s="190" t="s">
        <v>220</v>
      </c>
      <c r="D26" s="190" t="s">
        <v>589</v>
      </c>
      <c r="E26" s="190" t="s">
        <v>6374</v>
      </c>
      <c r="F26" s="190" t="s">
        <v>458</v>
      </c>
      <c r="G26" s="190">
        <v>609421</v>
      </c>
      <c r="H26" s="190" t="s">
        <v>588</v>
      </c>
      <c r="I26" s="190" t="s">
        <v>858</v>
      </c>
      <c r="J26" s="44">
        <v>22</v>
      </c>
      <c r="K26" s="241">
        <v>46832.575213664852</v>
      </c>
      <c r="L26" s="242">
        <f t="shared" si="0"/>
        <v>1030316.6547006267</v>
      </c>
      <c r="M26" s="193"/>
      <c r="N26" s="190"/>
    </row>
    <row r="27" spans="1:14">
      <c r="A27" s="44">
        <v>26</v>
      </c>
      <c r="B27" s="44">
        <v>211301</v>
      </c>
      <c r="C27" s="190" t="s">
        <v>405</v>
      </c>
      <c r="D27" s="190" t="s">
        <v>411</v>
      </c>
      <c r="E27" s="190" t="s">
        <v>411</v>
      </c>
      <c r="F27" s="190" t="s">
        <v>405</v>
      </c>
      <c r="G27" s="190">
        <v>209414</v>
      </c>
      <c r="H27" s="190" t="s">
        <v>406</v>
      </c>
      <c r="I27" s="190" t="s">
        <v>858</v>
      </c>
      <c r="J27" s="44">
        <v>22</v>
      </c>
      <c r="K27" s="241">
        <v>53244.17183733391</v>
      </c>
      <c r="L27" s="242">
        <f t="shared" si="0"/>
        <v>1171371.780421346</v>
      </c>
      <c r="M27" s="193"/>
      <c r="N27" s="190"/>
    </row>
    <row r="28" spans="1:14">
      <c r="A28" s="44">
        <v>27</v>
      </c>
      <c r="B28" s="44">
        <v>211309</v>
      </c>
      <c r="C28" s="190" t="s">
        <v>405</v>
      </c>
      <c r="D28" s="190" t="s">
        <v>412</v>
      </c>
      <c r="E28" s="190" t="s">
        <v>6375</v>
      </c>
      <c r="F28" s="190" t="s">
        <v>405</v>
      </c>
      <c r="G28" s="190">
        <v>209414</v>
      </c>
      <c r="H28" s="190" t="s">
        <v>406</v>
      </c>
      <c r="I28" s="190" t="s">
        <v>858</v>
      </c>
      <c r="J28" s="44">
        <v>22</v>
      </c>
      <c r="K28" s="241">
        <v>53244.17183733391</v>
      </c>
      <c r="L28" s="242">
        <f t="shared" si="0"/>
        <v>1171371.780421346</v>
      </c>
      <c r="M28" s="193"/>
      <c r="N28" s="190"/>
    </row>
    <row r="29" spans="1:14">
      <c r="A29" s="44">
        <v>28</v>
      </c>
      <c r="B29" s="44">
        <v>211314</v>
      </c>
      <c r="C29" s="190" t="s">
        <v>405</v>
      </c>
      <c r="D29" s="190" t="s">
        <v>413</v>
      </c>
      <c r="E29" s="190" t="s">
        <v>413</v>
      </c>
      <c r="F29" s="190" t="s">
        <v>405</v>
      </c>
      <c r="G29" s="190">
        <v>209414</v>
      </c>
      <c r="H29" s="190" t="s">
        <v>406</v>
      </c>
      <c r="I29" s="190" t="s">
        <v>864</v>
      </c>
      <c r="J29" s="44">
        <v>22</v>
      </c>
      <c r="K29" s="241">
        <v>53244.17183733391</v>
      </c>
      <c r="L29" s="242">
        <f t="shared" si="0"/>
        <v>1171371.780421346</v>
      </c>
      <c r="M29" s="193"/>
      <c r="N29" s="190"/>
    </row>
    <row r="30" spans="1:14">
      <c r="A30" s="44">
        <v>29</v>
      </c>
      <c r="B30" s="44">
        <v>113107</v>
      </c>
      <c r="C30" s="190" t="s">
        <v>3</v>
      </c>
      <c r="D30" s="190" t="s">
        <v>51</v>
      </c>
      <c r="E30" s="190" t="s">
        <v>51</v>
      </c>
      <c r="F30" s="190" t="s">
        <v>2798</v>
      </c>
      <c r="G30" s="190">
        <v>109414</v>
      </c>
      <c r="H30" s="190" t="s">
        <v>3</v>
      </c>
      <c r="I30" s="190" t="s">
        <v>864</v>
      </c>
      <c r="J30" s="44">
        <v>22</v>
      </c>
      <c r="K30" s="241">
        <v>48208.625499926638</v>
      </c>
      <c r="L30" s="242">
        <f t="shared" si="0"/>
        <v>1060589.760998386</v>
      </c>
      <c r="M30" s="193"/>
      <c r="N30" s="190"/>
    </row>
    <row r="31" spans="1:14">
      <c r="A31" s="44">
        <v>30</v>
      </c>
      <c r="B31" s="44">
        <v>211316</v>
      </c>
      <c r="C31" s="190" t="s">
        <v>405</v>
      </c>
      <c r="D31" s="190" t="s">
        <v>414</v>
      </c>
      <c r="E31" s="190" t="s">
        <v>6376</v>
      </c>
      <c r="F31" s="190" t="s">
        <v>405</v>
      </c>
      <c r="G31" s="190">
        <v>209414</v>
      </c>
      <c r="H31" s="190" t="s">
        <v>406</v>
      </c>
      <c r="I31" s="190" t="s">
        <v>858</v>
      </c>
      <c r="J31" s="44">
        <v>22</v>
      </c>
      <c r="K31" s="241">
        <v>53244.17183733391</v>
      </c>
      <c r="L31" s="242">
        <f t="shared" si="0"/>
        <v>1171371.780421346</v>
      </c>
      <c r="M31" s="193"/>
      <c r="N31" s="190"/>
    </row>
    <row r="32" spans="1:14">
      <c r="A32" s="44">
        <v>31</v>
      </c>
      <c r="B32" s="44">
        <v>311825</v>
      </c>
      <c r="C32" s="190" t="s">
        <v>340</v>
      </c>
      <c r="D32" s="190" t="s">
        <v>393</v>
      </c>
      <c r="E32" s="190" t="s">
        <v>393</v>
      </c>
      <c r="F32" s="190" t="s">
        <v>421</v>
      </c>
      <c r="G32" s="190">
        <v>309414</v>
      </c>
      <c r="H32" s="190" t="s">
        <v>341</v>
      </c>
      <c r="I32" s="190" t="s">
        <v>858</v>
      </c>
      <c r="J32" s="44">
        <v>22</v>
      </c>
      <c r="K32" s="241">
        <v>53718.809472305373</v>
      </c>
      <c r="L32" s="242">
        <f t="shared" si="0"/>
        <v>1181813.8083907182</v>
      </c>
      <c r="M32" s="193"/>
      <c r="N32" s="190"/>
    </row>
    <row r="33" spans="1:14">
      <c r="A33" s="44">
        <v>32</v>
      </c>
      <c r="B33" s="44">
        <v>316935</v>
      </c>
      <c r="C33" s="190" t="s">
        <v>340</v>
      </c>
      <c r="D33" s="190" t="s">
        <v>394</v>
      </c>
      <c r="E33" s="190" t="s">
        <v>394</v>
      </c>
      <c r="F33" s="190" t="s">
        <v>2803</v>
      </c>
      <c r="G33" s="190">
        <v>309414</v>
      </c>
      <c r="H33" s="190" t="s">
        <v>341</v>
      </c>
      <c r="I33" s="190" t="s">
        <v>858</v>
      </c>
      <c r="J33" s="44">
        <v>22</v>
      </c>
      <c r="K33" s="241">
        <v>53718.809472305373</v>
      </c>
      <c r="L33" s="242">
        <f t="shared" si="0"/>
        <v>1181813.8083907182</v>
      </c>
      <c r="M33" s="193"/>
      <c r="N33" s="190"/>
    </row>
    <row r="34" spans="1:14">
      <c r="A34" s="44">
        <v>33</v>
      </c>
      <c r="B34" s="44">
        <v>211317</v>
      </c>
      <c r="C34" s="190" t="s">
        <v>405</v>
      </c>
      <c r="D34" s="190" t="s">
        <v>415</v>
      </c>
      <c r="E34" s="190" t="s">
        <v>415</v>
      </c>
      <c r="F34" s="190" t="s">
        <v>405</v>
      </c>
      <c r="G34" s="190">
        <v>209414</v>
      </c>
      <c r="H34" s="190" t="s">
        <v>406</v>
      </c>
      <c r="I34" s="190" t="s">
        <v>858</v>
      </c>
      <c r="J34" s="44">
        <v>22</v>
      </c>
      <c r="K34" s="241">
        <v>53244.17183733391</v>
      </c>
      <c r="L34" s="242">
        <f t="shared" si="0"/>
        <v>1171371.780421346</v>
      </c>
      <c r="M34" s="193"/>
      <c r="N34" s="190"/>
    </row>
    <row r="35" spans="1:14">
      <c r="A35" s="44">
        <v>34</v>
      </c>
      <c r="B35" s="44">
        <v>816627</v>
      </c>
      <c r="C35" s="190" t="s">
        <v>282</v>
      </c>
      <c r="D35" s="190" t="s">
        <v>300</v>
      </c>
      <c r="E35" s="190" t="s">
        <v>6377</v>
      </c>
      <c r="F35" s="190" t="s">
        <v>2801</v>
      </c>
      <c r="G35" s="190">
        <v>809421</v>
      </c>
      <c r="H35" s="190" t="s">
        <v>297</v>
      </c>
      <c r="I35" s="190" t="s">
        <v>858</v>
      </c>
      <c r="J35" s="44">
        <v>22</v>
      </c>
      <c r="K35" s="241">
        <v>41322.391241286117</v>
      </c>
      <c r="L35" s="242">
        <f t="shared" si="0"/>
        <v>909092.60730829462</v>
      </c>
      <c r="M35" s="193"/>
      <c r="N35" s="190"/>
    </row>
    <row r="36" spans="1:14">
      <c r="A36" s="44">
        <v>35</v>
      </c>
      <c r="B36" s="44">
        <v>211352</v>
      </c>
      <c r="C36" s="190" t="s">
        <v>405</v>
      </c>
      <c r="D36" s="190" t="s">
        <v>416</v>
      </c>
      <c r="E36" s="190" t="s">
        <v>6378</v>
      </c>
      <c r="F36" s="190" t="s">
        <v>405</v>
      </c>
      <c r="G36" s="190">
        <v>209414</v>
      </c>
      <c r="H36" s="190" t="s">
        <v>406</v>
      </c>
      <c r="I36" s="190" t="s">
        <v>864</v>
      </c>
      <c r="J36" s="44">
        <v>22</v>
      </c>
      <c r="K36" s="241">
        <v>6888.2285344177144</v>
      </c>
      <c r="L36" s="242">
        <f t="shared" si="0"/>
        <v>151541.0277571897</v>
      </c>
      <c r="M36" s="193"/>
      <c r="N36" s="190"/>
    </row>
    <row r="37" spans="1:14">
      <c r="A37" s="44">
        <v>36</v>
      </c>
      <c r="B37" s="44">
        <v>315740</v>
      </c>
      <c r="C37" s="190" t="s">
        <v>340</v>
      </c>
      <c r="D37" s="190" t="s">
        <v>345</v>
      </c>
      <c r="E37" s="190" t="s">
        <v>6379</v>
      </c>
      <c r="F37" s="190" t="s">
        <v>381</v>
      </c>
      <c r="G37" s="190">
        <v>309414</v>
      </c>
      <c r="H37" s="190" t="s">
        <v>341</v>
      </c>
      <c r="I37" s="190" t="s">
        <v>858</v>
      </c>
      <c r="J37" s="44">
        <v>22</v>
      </c>
      <c r="K37" s="241">
        <v>53718.809472305373</v>
      </c>
      <c r="L37" s="242">
        <f t="shared" si="0"/>
        <v>1181813.8083907182</v>
      </c>
      <c r="M37" s="193"/>
      <c r="N37" s="190"/>
    </row>
    <row r="38" spans="1:14">
      <c r="A38" s="44">
        <v>37</v>
      </c>
      <c r="B38" s="44">
        <v>113109</v>
      </c>
      <c r="C38" s="190" t="s">
        <v>3</v>
      </c>
      <c r="D38" s="190" t="s">
        <v>52</v>
      </c>
      <c r="E38" s="190" t="s">
        <v>52</v>
      </c>
      <c r="F38" s="190" t="s">
        <v>2798</v>
      </c>
      <c r="G38" s="190">
        <v>109414</v>
      </c>
      <c r="H38" s="190" t="s">
        <v>3</v>
      </c>
      <c r="I38" s="190" t="s">
        <v>864</v>
      </c>
      <c r="J38" s="44">
        <v>22</v>
      </c>
      <c r="K38" s="241">
        <v>48208.625499926638</v>
      </c>
      <c r="L38" s="242">
        <f t="shared" si="0"/>
        <v>1060589.760998386</v>
      </c>
      <c r="M38" s="193"/>
      <c r="N38" s="190"/>
    </row>
    <row r="39" spans="1:14">
      <c r="A39" s="44">
        <v>38</v>
      </c>
      <c r="B39" s="44">
        <v>711501</v>
      </c>
      <c r="C39" s="190" t="s">
        <v>670</v>
      </c>
      <c r="D39" s="190" t="s">
        <v>672</v>
      </c>
      <c r="E39" s="190" t="s">
        <v>672</v>
      </c>
      <c r="F39" s="190" t="s">
        <v>766</v>
      </c>
      <c r="G39" s="190">
        <v>709414</v>
      </c>
      <c r="H39" s="190" t="s">
        <v>671</v>
      </c>
      <c r="I39" s="190" t="s">
        <v>864</v>
      </c>
      <c r="J39" s="44">
        <v>22</v>
      </c>
      <c r="K39" s="241">
        <v>33057.115282718019</v>
      </c>
      <c r="L39" s="242">
        <f t="shared" si="0"/>
        <v>727256.5362197964</v>
      </c>
      <c r="M39" s="193"/>
      <c r="N39" s="190"/>
    </row>
    <row r="40" spans="1:14">
      <c r="A40" s="44">
        <v>39</v>
      </c>
      <c r="B40" s="44">
        <v>414212</v>
      </c>
      <c r="C40" s="190" t="s">
        <v>12</v>
      </c>
      <c r="D40" s="190" t="s">
        <v>16</v>
      </c>
      <c r="E40" s="190" t="s">
        <v>16</v>
      </c>
      <c r="F40" s="190" t="s">
        <v>974</v>
      </c>
      <c r="G40" s="190">
        <v>409414</v>
      </c>
      <c r="H40" s="190" t="s">
        <v>13</v>
      </c>
      <c r="I40" s="190" t="s">
        <v>864</v>
      </c>
      <c r="J40" s="44">
        <v>22</v>
      </c>
      <c r="K40" s="241">
        <v>120609.8104529573</v>
      </c>
      <c r="L40" s="242">
        <f t="shared" si="0"/>
        <v>2653415.8299650606</v>
      </c>
      <c r="M40" s="193"/>
      <c r="N40" s="190"/>
    </row>
    <row r="41" spans="1:14">
      <c r="A41" s="44">
        <v>40</v>
      </c>
      <c r="B41" s="44">
        <v>311850</v>
      </c>
      <c r="C41" s="190" t="s">
        <v>340</v>
      </c>
      <c r="D41" s="190" t="s">
        <v>346</v>
      </c>
      <c r="E41" s="190" t="s">
        <v>346</v>
      </c>
      <c r="F41" s="190" t="s">
        <v>421</v>
      </c>
      <c r="G41" s="190">
        <v>309414</v>
      </c>
      <c r="H41" s="190" t="s">
        <v>341</v>
      </c>
      <c r="I41" s="190" t="s">
        <v>858</v>
      </c>
      <c r="J41" s="44">
        <v>22</v>
      </c>
      <c r="K41" s="241">
        <v>53718.809472305373</v>
      </c>
      <c r="L41" s="242">
        <f t="shared" si="0"/>
        <v>1181813.8083907182</v>
      </c>
      <c r="M41" s="193"/>
      <c r="N41" s="190"/>
    </row>
    <row r="42" spans="1:14">
      <c r="A42" s="44">
        <v>41</v>
      </c>
      <c r="B42" s="44">
        <v>516010</v>
      </c>
      <c r="C42" s="190" t="s">
        <v>863</v>
      </c>
      <c r="D42" s="190" t="s">
        <v>141</v>
      </c>
      <c r="E42" s="190" t="s">
        <v>141</v>
      </c>
      <c r="F42" s="190" t="s">
        <v>136</v>
      </c>
      <c r="G42" s="190">
        <v>509414</v>
      </c>
      <c r="H42" s="190" t="s">
        <v>137</v>
      </c>
      <c r="I42" s="190" t="s">
        <v>864</v>
      </c>
      <c r="J42" s="44">
        <v>22</v>
      </c>
      <c r="K42" s="241">
        <v>49587.667199854215</v>
      </c>
      <c r="L42" s="242">
        <f t="shared" si="0"/>
        <v>1090928.6783967926</v>
      </c>
      <c r="M42" s="193"/>
      <c r="N42" s="190"/>
    </row>
    <row r="43" spans="1:14">
      <c r="A43" s="44">
        <v>42</v>
      </c>
      <c r="B43" s="44">
        <v>311840</v>
      </c>
      <c r="C43" s="190" t="s">
        <v>340</v>
      </c>
      <c r="D43" s="190" t="s">
        <v>984</v>
      </c>
      <c r="E43" s="190" t="s">
        <v>397</v>
      </c>
      <c r="F43" s="190" t="s">
        <v>421</v>
      </c>
      <c r="G43" s="190">
        <v>309414</v>
      </c>
      <c r="H43" s="190" t="s">
        <v>341</v>
      </c>
      <c r="I43" s="190" t="s">
        <v>858</v>
      </c>
      <c r="J43" s="44">
        <v>22</v>
      </c>
      <c r="K43" s="241">
        <v>53718.809472305373</v>
      </c>
      <c r="L43" s="242">
        <f t="shared" si="0"/>
        <v>1181813.8083907182</v>
      </c>
      <c r="M43" s="193"/>
      <c r="N43" s="190"/>
    </row>
    <row r="44" spans="1:14">
      <c r="A44" s="44">
        <v>43</v>
      </c>
      <c r="B44" s="44">
        <v>117305</v>
      </c>
      <c r="C44" s="190" t="s">
        <v>3</v>
      </c>
      <c r="D44" s="190" t="s">
        <v>5</v>
      </c>
      <c r="E44" s="190" t="s">
        <v>5</v>
      </c>
      <c r="F44" s="190" t="s">
        <v>4</v>
      </c>
      <c r="G44" s="190">
        <v>109421</v>
      </c>
      <c r="H44" s="190" t="s">
        <v>4</v>
      </c>
      <c r="I44" s="190" t="s">
        <v>864</v>
      </c>
      <c r="J44" s="44">
        <v>22</v>
      </c>
      <c r="K44" s="241">
        <v>96488.047789943565</v>
      </c>
      <c r="L44" s="242">
        <f t="shared" si="0"/>
        <v>2122737.0513787586</v>
      </c>
      <c r="M44" s="193"/>
      <c r="N44" s="190"/>
    </row>
    <row r="45" spans="1:14">
      <c r="A45" s="44">
        <v>44</v>
      </c>
      <c r="B45" s="44">
        <v>113113</v>
      </c>
      <c r="C45" s="190" t="s">
        <v>3</v>
      </c>
      <c r="D45" s="190" t="s">
        <v>53</v>
      </c>
      <c r="E45" s="190" t="s">
        <v>6380</v>
      </c>
      <c r="F45" s="190" t="s">
        <v>2798</v>
      </c>
      <c r="G45" s="190">
        <v>109414</v>
      </c>
      <c r="H45" s="190" t="s">
        <v>3</v>
      </c>
      <c r="I45" s="190" t="s">
        <v>864</v>
      </c>
      <c r="J45" s="44">
        <v>22</v>
      </c>
      <c r="K45" s="241">
        <v>34436.156982645596</v>
      </c>
      <c r="L45" s="242">
        <f t="shared" si="0"/>
        <v>757595.45361820306</v>
      </c>
      <c r="M45" s="193"/>
      <c r="N45" s="190"/>
    </row>
    <row r="46" spans="1:14">
      <c r="A46" s="44">
        <v>45</v>
      </c>
      <c r="B46" s="44">
        <v>515112</v>
      </c>
      <c r="C46" s="190" t="s">
        <v>863</v>
      </c>
      <c r="D46" s="190" t="s">
        <v>261</v>
      </c>
      <c r="E46" s="190" t="s">
        <v>261</v>
      </c>
      <c r="F46" s="190" t="s">
        <v>2794</v>
      </c>
      <c r="G46" s="190">
        <v>509421</v>
      </c>
      <c r="H46" s="190" t="s">
        <v>260</v>
      </c>
      <c r="I46" s="190" t="s">
        <v>858</v>
      </c>
      <c r="J46" s="44">
        <v>22</v>
      </c>
      <c r="K46" s="241">
        <v>38568.296392985343</v>
      </c>
      <c r="L46" s="242">
        <f t="shared" si="0"/>
        <v>848502.52064567758</v>
      </c>
      <c r="M46" s="193"/>
      <c r="N46" s="190"/>
    </row>
    <row r="47" spans="1:14">
      <c r="A47" s="44">
        <v>46</v>
      </c>
      <c r="B47" s="44">
        <v>211318</v>
      </c>
      <c r="C47" s="190" t="s">
        <v>405</v>
      </c>
      <c r="D47" s="190" t="s">
        <v>524</v>
      </c>
      <c r="E47" s="190" t="s">
        <v>524</v>
      </c>
      <c r="F47" s="190" t="s">
        <v>405</v>
      </c>
      <c r="G47" s="190">
        <v>209421</v>
      </c>
      <c r="H47" s="190" t="s">
        <v>523</v>
      </c>
      <c r="I47" s="190" t="s">
        <v>864</v>
      </c>
      <c r="J47" s="44">
        <v>22</v>
      </c>
      <c r="K47" s="241">
        <v>35812.207268907383</v>
      </c>
      <c r="L47" s="242">
        <f t="shared" si="0"/>
        <v>787868.5599159624</v>
      </c>
      <c r="M47" s="193"/>
      <c r="N47" s="190"/>
    </row>
    <row r="48" spans="1:14">
      <c r="A48" s="44">
        <v>47</v>
      </c>
      <c r="B48" s="44">
        <v>711502</v>
      </c>
      <c r="C48" s="190" t="s">
        <v>670</v>
      </c>
      <c r="D48" s="190" t="s">
        <v>674</v>
      </c>
      <c r="E48" s="190" t="s">
        <v>674</v>
      </c>
      <c r="F48" s="190" t="s">
        <v>766</v>
      </c>
      <c r="G48" s="190">
        <v>709414</v>
      </c>
      <c r="H48" s="190" t="s">
        <v>671</v>
      </c>
      <c r="I48" s="190" t="s">
        <v>864</v>
      </c>
      <c r="J48" s="44">
        <v>22</v>
      </c>
      <c r="K48" s="241">
        <v>33057.115282718019</v>
      </c>
      <c r="L48" s="242">
        <f t="shared" si="0"/>
        <v>727256.5362197964</v>
      </c>
      <c r="M48" s="193"/>
      <c r="N48" s="190"/>
    </row>
    <row r="49" spans="1:14">
      <c r="A49" s="44">
        <v>48</v>
      </c>
      <c r="B49" s="44">
        <v>211330</v>
      </c>
      <c r="C49" s="190" t="s">
        <v>405</v>
      </c>
      <c r="D49" s="190" t="s">
        <v>403</v>
      </c>
      <c r="E49" s="190" t="s">
        <v>403</v>
      </c>
      <c r="F49" s="190" t="s">
        <v>405</v>
      </c>
      <c r="G49" s="190">
        <v>209414</v>
      </c>
      <c r="H49" s="190" t="s">
        <v>406</v>
      </c>
      <c r="I49" s="190" t="s">
        <v>858</v>
      </c>
      <c r="J49" s="44">
        <v>22</v>
      </c>
      <c r="K49" s="241">
        <v>53244.17183733391</v>
      </c>
      <c r="L49" s="242">
        <f t="shared" si="0"/>
        <v>1171371.780421346</v>
      </c>
      <c r="M49" s="193"/>
      <c r="N49" s="190"/>
    </row>
    <row r="50" spans="1:14">
      <c r="A50" s="44">
        <v>49</v>
      </c>
      <c r="B50" s="44">
        <v>612115</v>
      </c>
      <c r="C50" s="190" t="s">
        <v>220</v>
      </c>
      <c r="D50" s="190" t="s">
        <v>403</v>
      </c>
      <c r="E50" s="190" t="s">
        <v>403</v>
      </c>
      <c r="F50" s="190" t="s">
        <v>642</v>
      </c>
      <c r="G50" s="190">
        <v>609431</v>
      </c>
      <c r="H50" s="190" t="s">
        <v>627</v>
      </c>
      <c r="I50" s="190" t="s">
        <v>858</v>
      </c>
      <c r="J50" s="44">
        <v>22</v>
      </c>
      <c r="K50" s="241">
        <v>39944.346679247137</v>
      </c>
      <c r="L50" s="242">
        <f t="shared" si="0"/>
        <v>878775.62694343703</v>
      </c>
      <c r="M50" s="193"/>
      <c r="N50" s="190"/>
    </row>
    <row r="51" spans="1:14">
      <c r="A51" s="44">
        <v>50</v>
      </c>
      <c r="B51" s="44">
        <v>411215</v>
      </c>
      <c r="C51" s="190" t="s">
        <v>12</v>
      </c>
      <c r="D51" s="190" t="s">
        <v>17</v>
      </c>
      <c r="E51" s="190" t="s">
        <v>17</v>
      </c>
      <c r="F51" s="190" t="s">
        <v>883</v>
      </c>
      <c r="G51" s="190">
        <v>409414</v>
      </c>
      <c r="H51" s="190" t="s">
        <v>13</v>
      </c>
      <c r="I51" s="190" t="s">
        <v>864</v>
      </c>
      <c r="J51" s="44">
        <v>22</v>
      </c>
      <c r="K51" s="241">
        <v>96488.047789943565</v>
      </c>
      <c r="L51" s="242">
        <f t="shared" si="0"/>
        <v>2122737.0513787586</v>
      </c>
      <c r="M51" s="193"/>
      <c r="N51" s="190"/>
    </row>
    <row r="52" spans="1:14">
      <c r="A52" s="44">
        <v>51</v>
      </c>
      <c r="B52" s="44">
        <v>211349</v>
      </c>
      <c r="C52" s="190" t="s">
        <v>405</v>
      </c>
      <c r="D52" s="190" t="s">
        <v>347</v>
      </c>
      <c r="E52" s="190" t="s">
        <v>347</v>
      </c>
      <c r="F52" s="190" t="s">
        <v>405</v>
      </c>
      <c r="G52" s="190">
        <v>209414</v>
      </c>
      <c r="H52" s="190" t="s">
        <v>406</v>
      </c>
      <c r="I52" s="190" t="s">
        <v>858</v>
      </c>
      <c r="J52" s="44">
        <v>22</v>
      </c>
      <c r="K52" s="241">
        <v>53244.17183733391</v>
      </c>
      <c r="L52" s="242">
        <f t="shared" si="0"/>
        <v>1171371.780421346</v>
      </c>
      <c r="M52" s="193"/>
      <c r="N52" s="190"/>
    </row>
    <row r="53" spans="1:14">
      <c r="A53" s="44">
        <v>52</v>
      </c>
      <c r="B53" s="44">
        <v>315401</v>
      </c>
      <c r="C53" s="190" t="s">
        <v>340</v>
      </c>
      <c r="D53" s="190" t="s">
        <v>347</v>
      </c>
      <c r="E53" s="190" t="s">
        <v>347</v>
      </c>
      <c r="F53" s="190" t="s">
        <v>1009</v>
      </c>
      <c r="G53" s="190">
        <v>309414</v>
      </c>
      <c r="H53" s="190" t="s">
        <v>341</v>
      </c>
      <c r="I53" s="190" t="s">
        <v>864</v>
      </c>
      <c r="J53" s="44">
        <v>22</v>
      </c>
      <c r="K53" s="241">
        <v>53718.809472305373</v>
      </c>
      <c r="L53" s="242">
        <f t="shared" si="0"/>
        <v>1181813.8083907182</v>
      </c>
      <c r="M53" s="193"/>
      <c r="N53" s="190"/>
    </row>
    <row r="54" spans="1:14">
      <c r="A54" s="44">
        <v>53</v>
      </c>
      <c r="B54" s="44">
        <v>412402</v>
      </c>
      <c r="C54" s="190" t="s">
        <v>12</v>
      </c>
      <c r="D54" s="190" t="s">
        <v>770</v>
      </c>
      <c r="E54" s="190" t="s">
        <v>770</v>
      </c>
      <c r="F54" s="190" t="s">
        <v>2799</v>
      </c>
      <c r="G54" s="190">
        <v>409421</v>
      </c>
      <c r="H54" s="190" t="s">
        <v>769</v>
      </c>
      <c r="I54" s="190" t="s">
        <v>864</v>
      </c>
      <c r="J54" s="44">
        <v>22</v>
      </c>
      <c r="K54" s="241">
        <v>70246.369975775786</v>
      </c>
      <c r="L54" s="242">
        <f t="shared" si="0"/>
        <v>1545420.1394670673</v>
      </c>
      <c r="M54" s="193"/>
      <c r="N54" s="190"/>
    </row>
    <row r="55" spans="1:14">
      <c r="A55" s="44">
        <v>54</v>
      </c>
      <c r="B55" s="44">
        <v>816649</v>
      </c>
      <c r="C55" s="190" t="s">
        <v>282</v>
      </c>
      <c r="D55" s="190" t="s">
        <v>301</v>
      </c>
      <c r="E55" s="190" t="s">
        <v>301</v>
      </c>
      <c r="F55" s="190" t="s">
        <v>2801</v>
      </c>
      <c r="G55" s="190">
        <v>809421</v>
      </c>
      <c r="H55" s="190" t="s">
        <v>297</v>
      </c>
      <c r="I55" s="190" t="s">
        <v>858</v>
      </c>
      <c r="J55" s="44">
        <v>22</v>
      </c>
      <c r="K55" s="241">
        <v>41322.391241286117</v>
      </c>
      <c r="L55" s="242">
        <f t="shared" si="0"/>
        <v>909092.60730829462</v>
      </c>
      <c r="M55" s="193"/>
      <c r="N55" s="190"/>
    </row>
    <row r="56" spans="1:14">
      <c r="A56" s="44">
        <v>55</v>
      </c>
      <c r="B56" s="44">
        <v>212701</v>
      </c>
      <c r="C56" s="190" t="s">
        <v>405</v>
      </c>
      <c r="D56" s="190" t="s">
        <v>525</v>
      </c>
      <c r="E56" s="190" t="s">
        <v>525</v>
      </c>
      <c r="F56" s="190" t="s">
        <v>996</v>
      </c>
      <c r="G56" s="190">
        <v>209421</v>
      </c>
      <c r="H56" s="190" t="s">
        <v>523</v>
      </c>
      <c r="I56" s="190" t="s">
        <v>864</v>
      </c>
      <c r="J56" s="44">
        <v>22</v>
      </c>
      <c r="K56" s="241">
        <v>35812.207268907383</v>
      </c>
      <c r="L56" s="242">
        <f t="shared" si="0"/>
        <v>787868.5599159624</v>
      </c>
      <c r="M56" s="193"/>
      <c r="N56" s="190"/>
    </row>
    <row r="57" spans="1:14">
      <c r="A57" s="44">
        <v>56</v>
      </c>
      <c r="B57" s="44">
        <v>213309</v>
      </c>
      <c r="C57" s="190" t="s">
        <v>405</v>
      </c>
      <c r="D57" s="190" t="s">
        <v>417</v>
      </c>
      <c r="E57" s="190" t="s">
        <v>6381</v>
      </c>
      <c r="F57" s="190" t="s">
        <v>2796</v>
      </c>
      <c r="G57" s="190">
        <v>209414</v>
      </c>
      <c r="H57" s="190" t="s">
        <v>406</v>
      </c>
      <c r="I57" s="190" t="s">
        <v>864</v>
      </c>
      <c r="J57" s="44">
        <v>22</v>
      </c>
      <c r="K57" s="241">
        <v>53244.17183733391</v>
      </c>
      <c r="L57" s="242">
        <f t="shared" si="0"/>
        <v>1171371.780421346</v>
      </c>
      <c r="M57" s="193"/>
      <c r="N57" s="190"/>
    </row>
    <row r="58" spans="1:14">
      <c r="A58" s="44">
        <v>57</v>
      </c>
      <c r="B58" s="44">
        <v>315725</v>
      </c>
      <c r="C58" s="190" t="s">
        <v>340</v>
      </c>
      <c r="D58" s="190" t="s">
        <v>348</v>
      </c>
      <c r="E58" s="190" t="s">
        <v>348</v>
      </c>
      <c r="F58" s="190" t="s">
        <v>381</v>
      </c>
      <c r="G58" s="190">
        <v>309414</v>
      </c>
      <c r="H58" s="190" t="s">
        <v>341</v>
      </c>
      <c r="I58" s="190" t="s">
        <v>858</v>
      </c>
      <c r="J58" s="44">
        <v>22</v>
      </c>
      <c r="K58" s="241">
        <v>53718.809472305373</v>
      </c>
      <c r="L58" s="242">
        <f t="shared" si="0"/>
        <v>1181813.8083907182</v>
      </c>
      <c r="M58" s="193"/>
      <c r="N58" s="190"/>
    </row>
    <row r="59" spans="1:14">
      <c r="A59" s="44">
        <v>58</v>
      </c>
      <c r="B59" s="44">
        <v>612103</v>
      </c>
      <c r="C59" s="190" t="s">
        <v>220</v>
      </c>
      <c r="D59" s="190" t="s">
        <v>348</v>
      </c>
      <c r="E59" s="190" t="s">
        <v>348</v>
      </c>
      <c r="F59" s="190" t="s">
        <v>642</v>
      </c>
      <c r="G59" s="190">
        <v>609431</v>
      </c>
      <c r="H59" s="190" t="s">
        <v>627</v>
      </c>
      <c r="I59" s="190" t="s">
        <v>858</v>
      </c>
      <c r="J59" s="44">
        <v>22</v>
      </c>
      <c r="K59" s="241">
        <v>39944.346679247137</v>
      </c>
      <c r="L59" s="242">
        <f t="shared" si="0"/>
        <v>878775.62694343703</v>
      </c>
      <c r="M59" s="193"/>
      <c r="N59" s="190"/>
    </row>
    <row r="60" spans="1:14">
      <c r="A60" s="44">
        <v>59</v>
      </c>
      <c r="B60" s="44">
        <v>411622</v>
      </c>
      <c r="C60" s="190" t="s">
        <v>12</v>
      </c>
      <c r="D60" s="190" t="s">
        <v>18</v>
      </c>
      <c r="E60" s="190" t="s">
        <v>18</v>
      </c>
      <c r="F60" s="190" t="s">
        <v>1027</v>
      </c>
      <c r="G60" s="190">
        <v>409414</v>
      </c>
      <c r="H60" s="190" t="s">
        <v>13</v>
      </c>
      <c r="I60" s="190" t="s">
        <v>864</v>
      </c>
      <c r="J60" s="44">
        <v>22</v>
      </c>
      <c r="K60" s="241">
        <v>96488.047789943565</v>
      </c>
      <c r="L60" s="242">
        <f t="shared" si="0"/>
        <v>2122737.0513787586</v>
      </c>
      <c r="M60" s="193"/>
      <c r="N60" s="190"/>
    </row>
    <row r="61" spans="1:14" ht="15" customHeight="1">
      <c r="A61" s="44">
        <v>60</v>
      </c>
      <c r="B61" s="44">
        <v>813912</v>
      </c>
      <c r="C61" s="190" t="s">
        <v>282</v>
      </c>
      <c r="D61" s="190" t="s">
        <v>556</v>
      </c>
      <c r="E61" s="190" t="s">
        <v>556</v>
      </c>
      <c r="F61" s="190" t="s">
        <v>2797</v>
      </c>
      <c r="G61" s="190">
        <v>809414</v>
      </c>
      <c r="H61" s="190" t="s">
        <v>551</v>
      </c>
      <c r="I61" s="190" t="s">
        <v>858</v>
      </c>
      <c r="J61" s="44">
        <v>22</v>
      </c>
      <c r="K61" s="241">
        <v>23415.789037888127</v>
      </c>
      <c r="L61" s="242">
        <f t="shared" si="0"/>
        <v>515147.35883353883</v>
      </c>
      <c r="M61" s="193"/>
      <c r="N61" s="190"/>
    </row>
    <row r="62" spans="1:14">
      <c r="A62" s="44">
        <v>61</v>
      </c>
      <c r="B62" s="44">
        <v>614860</v>
      </c>
      <c r="C62" s="190" t="s">
        <v>220</v>
      </c>
      <c r="D62" s="190" t="s">
        <v>590</v>
      </c>
      <c r="E62" s="190" t="s">
        <v>590</v>
      </c>
      <c r="F62" s="190" t="s">
        <v>458</v>
      </c>
      <c r="G62" s="190">
        <v>609421</v>
      </c>
      <c r="H62" s="190" t="s">
        <v>588</v>
      </c>
      <c r="I62" s="190" t="s">
        <v>864</v>
      </c>
      <c r="J62" s="44">
        <v>22</v>
      </c>
      <c r="K62" s="241">
        <v>46832.575213664852</v>
      </c>
      <c r="L62" s="242">
        <f t="shared" si="0"/>
        <v>1030316.6547006267</v>
      </c>
      <c r="M62" s="193"/>
      <c r="N62" s="190"/>
    </row>
    <row r="63" spans="1:14">
      <c r="A63" s="44">
        <v>62</v>
      </c>
      <c r="B63" s="44">
        <v>716024</v>
      </c>
      <c r="C63" s="190" t="s">
        <v>670</v>
      </c>
      <c r="D63" s="190" t="s">
        <v>512</v>
      </c>
      <c r="E63" s="190" t="s">
        <v>512</v>
      </c>
      <c r="F63" s="190" t="s">
        <v>136</v>
      </c>
      <c r="G63" s="190">
        <v>709414</v>
      </c>
      <c r="H63" s="190" t="s">
        <v>671</v>
      </c>
      <c r="I63" s="190" t="s">
        <v>864</v>
      </c>
      <c r="J63" s="44">
        <v>22</v>
      </c>
      <c r="K63" s="241">
        <v>33057.115282718019</v>
      </c>
      <c r="L63" s="242">
        <f t="shared" si="0"/>
        <v>727256.5362197964</v>
      </c>
      <c r="M63" s="193"/>
      <c r="N63" s="190"/>
    </row>
    <row r="64" spans="1:14">
      <c r="A64" s="44">
        <v>63</v>
      </c>
      <c r="B64" s="44">
        <v>315430</v>
      </c>
      <c r="C64" s="190" t="s">
        <v>340</v>
      </c>
      <c r="D64" s="190" t="s">
        <v>1037</v>
      </c>
      <c r="E64" s="190" t="s">
        <v>355</v>
      </c>
      <c r="F64" s="190" t="s">
        <v>1009</v>
      </c>
      <c r="G64" s="190">
        <v>309414</v>
      </c>
      <c r="H64" s="190" t="s">
        <v>341</v>
      </c>
      <c r="I64" s="190" t="s">
        <v>858</v>
      </c>
      <c r="J64" s="44">
        <v>22</v>
      </c>
      <c r="K64" s="241">
        <v>53718.809472305373</v>
      </c>
      <c r="L64" s="242">
        <f t="shared" si="0"/>
        <v>1181813.8083907182</v>
      </c>
      <c r="M64" s="193"/>
      <c r="N64" s="190"/>
    </row>
    <row r="65" spans="1:14">
      <c r="A65" s="44">
        <v>64</v>
      </c>
      <c r="B65" s="44">
        <v>516025</v>
      </c>
      <c r="C65" s="190" t="s">
        <v>863</v>
      </c>
      <c r="D65" s="190" t="s">
        <v>142</v>
      </c>
      <c r="E65" s="190" t="s">
        <v>142</v>
      </c>
      <c r="F65" s="190" t="s">
        <v>136</v>
      </c>
      <c r="G65" s="190">
        <v>509414</v>
      </c>
      <c r="H65" s="190" t="s">
        <v>137</v>
      </c>
      <c r="I65" s="190" t="s">
        <v>864</v>
      </c>
      <c r="J65" s="44">
        <v>22</v>
      </c>
      <c r="K65" s="241">
        <v>49587.667199854215</v>
      </c>
      <c r="L65" s="242">
        <f t="shared" si="0"/>
        <v>1090928.6783967926</v>
      </c>
      <c r="M65" s="196"/>
      <c r="N65" s="190"/>
    </row>
    <row r="66" spans="1:14">
      <c r="A66" s="44">
        <v>65</v>
      </c>
      <c r="B66" s="44">
        <v>516020</v>
      </c>
      <c r="C66" s="190" t="s">
        <v>863</v>
      </c>
      <c r="D66" s="190" t="s">
        <v>143</v>
      </c>
      <c r="E66" s="190" t="s">
        <v>143</v>
      </c>
      <c r="F66" s="190" t="s">
        <v>136</v>
      </c>
      <c r="G66" s="190">
        <v>509414</v>
      </c>
      <c r="H66" s="190" t="s">
        <v>137</v>
      </c>
      <c r="I66" s="190" t="s">
        <v>864</v>
      </c>
      <c r="J66" s="44">
        <v>22</v>
      </c>
      <c r="K66" s="241">
        <v>49587.667199854215</v>
      </c>
      <c r="L66" s="242">
        <f t="shared" si="0"/>
        <v>1090928.6783967926</v>
      </c>
      <c r="M66" s="196"/>
      <c r="N66" s="190"/>
    </row>
    <row r="67" spans="1:14">
      <c r="A67" s="44">
        <v>66</v>
      </c>
      <c r="B67" s="44">
        <v>411601</v>
      </c>
      <c r="C67" s="190" t="s">
        <v>12</v>
      </c>
      <c r="D67" s="190" t="s">
        <v>1045</v>
      </c>
      <c r="E67" s="190" t="s">
        <v>13</v>
      </c>
      <c r="F67" s="190" t="s">
        <v>1027</v>
      </c>
      <c r="G67" s="190">
        <v>409414</v>
      </c>
      <c r="H67" s="190" t="s">
        <v>13</v>
      </c>
      <c r="I67" s="190" t="s">
        <v>864</v>
      </c>
      <c r="J67" s="44">
        <v>22</v>
      </c>
      <c r="K67" s="241">
        <v>47862.618652584002</v>
      </c>
      <c r="L67" s="242">
        <f t="shared" ref="L67:L130" si="1">J67*K67</f>
        <v>1052977.610356848</v>
      </c>
      <c r="M67" s="196"/>
      <c r="N67" s="190"/>
    </row>
    <row r="68" spans="1:14">
      <c r="A68" s="44">
        <v>67</v>
      </c>
      <c r="B68" s="44">
        <v>411610</v>
      </c>
      <c r="C68" s="190" t="s">
        <v>12</v>
      </c>
      <c r="D68" s="190" t="s">
        <v>38</v>
      </c>
      <c r="E68" s="190" t="s">
        <v>13</v>
      </c>
      <c r="F68" s="190" t="s">
        <v>1027</v>
      </c>
      <c r="G68" s="190">
        <v>409414</v>
      </c>
      <c r="H68" s="190" t="s">
        <v>13</v>
      </c>
      <c r="I68" s="190" t="s">
        <v>864</v>
      </c>
      <c r="J68" s="44">
        <v>22</v>
      </c>
      <c r="K68" s="241">
        <v>49826.980293117136</v>
      </c>
      <c r="L68" s="242">
        <f t="shared" si="1"/>
        <v>1096193.566448577</v>
      </c>
      <c r="M68" s="196"/>
      <c r="N68" s="190"/>
    </row>
    <row r="69" spans="1:14">
      <c r="A69" s="44">
        <v>68</v>
      </c>
      <c r="B69" s="44">
        <v>412405</v>
      </c>
      <c r="C69" s="190" t="s">
        <v>12</v>
      </c>
      <c r="D69" s="190" t="s">
        <v>771</v>
      </c>
      <c r="E69" s="190" t="s">
        <v>771</v>
      </c>
      <c r="F69" s="190" t="s">
        <v>2799</v>
      </c>
      <c r="G69" s="190">
        <v>409421</v>
      </c>
      <c r="H69" s="190" t="s">
        <v>769</v>
      </c>
      <c r="I69" s="190" t="s">
        <v>864</v>
      </c>
      <c r="J69" s="44">
        <v>22</v>
      </c>
      <c r="K69" s="241">
        <v>70246.369975775786</v>
      </c>
      <c r="L69" s="242">
        <f t="shared" si="1"/>
        <v>1545420.1394670673</v>
      </c>
      <c r="M69" s="196"/>
      <c r="N69" s="190"/>
    </row>
    <row r="70" spans="1:14">
      <c r="A70" s="44">
        <v>69</v>
      </c>
      <c r="B70" s="44">
        <v>311820</v>
      </c>
      <c r="C70" s="190" t="s">
        <v>340</v>
      </c>
      <c r="D70" s="190" t="s">
        <v>350</v>
      </c>
      <c r="E70" s="190" t="s">
        <v>6382</v>
      </c>
      <c r="F70" s="190" t="s">
        <v>421</v>
      </c>
      <c r="G70" s="190">
        <v>309414</v>
      </c>
      <c r="H70" s="190" t="s">
        <v>341</v>
      </c>
      <c r="I70" s="190" t="s">
        <v>858</v>
      </c>
      <c r="J70" s="44">
        <v>22</v>
      </c>
      <c r="K70" s="241">
        <v>53718.809472305373</v>
      </c>
      <c r="L70" s="242">
        <f t="shared" si="1"/>
        <v>1181813.8083907182</v>
      </c>
      <c r="M70" s="196"/>
      <c r="N70" s="190"/>
    </row>
    <row r="71" spans="1:14">
      <c r="A71" s="44">
        <v>70</v>
      </c>
      <c r="B71" s="44">
        <v>614834</v>
      </c>
      <c r="C71" s="190" t="s">
        <v>220</v>
      </c>
      <c r="D71" s="190" t="s">
        <v>285</v>
      </c>
      <c r="E71" s="190" t="s">
        <v>6383</v>
      </c>
      <c r="F71" s="190" t="s">
        <v>458</v>
      </c>
      <c r="G71" s="190">
        <v>609421</v>
      </c>
      <c r="H71" s="190" t="s">
        <v>588</v>
      </c>
      <c r="I71" s="190" t="s">
        <v>858</v>
      </c>
      <c r="J71" s="44">
        <v>22</v>
      </c>
      <c r="K71" s="241">
        <v>60486.384322203026</v>
      </c>
      <c r="L71" s="242">
        <f t="shared" si="1"/>
        <v>1330700.4550884666</v>
      </c>
      <c r="M71" s="196"/>
      <c r="N71" s="190"/>
    </row>
    <row r="72" spans="1:14">
      <c r="A72" s="44">
        <v>71</v>
      </c>
      <c r="B72" s="44">
        <v>711504</v>
      </c>
      <c r="C72" s="190" t="s">
        <v>670</v>
      </c>
      <c r="D72" s="190" t="s">
        <v>285</v>
      </c>
      <c r="E72" s="190" t="s">
        <v>6383</v>
      </c>
      <c r="F72" s="190" t="s">
        <v>766</v>
      </c>
      <c r="G72" s="190">
        <v>709414</v>
      </c>
      <c r="H72" s="190" t="s">
        <v>671</v>
      </c>
      <c r="I72" s="190" t="s">
        <v>858</v>
      </c>
      <c r="J72" s="44">
        <v>22</v>
      </c>
      <c r="K72" s="241">
        <v>33057.115282718019</v>
      </c>
      <c r="L72" s="242">
        <f t="shared" si="1"/>
        <v>727256.5362197964</v>
      </c>
      <c r="M72" s="196"/>
      <c r="N72" s="190"/>
    </row>
    <row r="73" spans="1:14" ht="15" customHeight="1">
      <c r="A73" s="44">
        <v>72</v>
      </c>
      <c r="B73" s="44">
        <v>817510</v>
      </c>
      <c r="C73" s="190" t="s">
        <v>282</v>
      </c>
      <c r="D73" s="190" t="s">
        <v>586</v>
      </c>
      <c r="E73" s="190" t="s">
        <v>6384</v>
      </c>
      <c r="F73" s="190" t="s">
        <v>907</v>
      </c>
      <c r="G73" s="190">
        <v>809431</v>
      </c>
      <c r="H73" s="190" t="s">
        <v>283</v>
      </c>
      <c r="I73" s="190" t="s">
        <v>864</v>
      </c>
      <c r="J73" s="44">
        <v>22</v>
      </c>
      <c r="K73" s="241">
        <v>41322.391241286117</v>
      </c>
      <c r="L73" s="242">
        <f t="shared" si="1"/>
        <v>909092.60730829462</v>
      </c>
      <c r="M73" s="196"/>
      <c r="N73" s="190"/>
    </row>
    <row r="74" spans="1:14">
      <c r="A74" s="44">
        <v>73</v>
      </c>
      <c r="B74" s="44">
        <v>315746</v>
      </c>
      <c r="C74" s="190" t="s">
        <v>340</v>
      </c>
      <c r="D74" s="190" t="s">
        <v>351</v>
      </c>
      <c r="E74" s="190" t="s">
        <v>6385</v>
      </c>
      <c r="F74" s="190" t="s">
        <v>381</v>
      </c>
      <c r="G74" s="190">
        <v>309414</v>
      </c>
      <c r="H74" s="190" t="s">
        <v>341</v>
      </c>
      <c r="I74" s="190" t="s">
        <v>858</v>
      </c>
      <c r="J74" s="44">
        <v>22</v>
      </c>
      <c r="K74" s="241">
        <v>53718.809472305373</v>
      </c>
      <c r="L74" s="242">
        <f t="shared" si="1"/>
        <v>1181813.8083907182</v>
      </c>
      <c r="M74" s="196"/>
      <c r="N74" s="190"/>
    </row>
    <row r="75" spans="1:14">
      <c r="A75" s="44">
        <v>74</v>
      </c>
      <c r="B75" s="44">
        <v>211351</v>
      </c>
      <c r="C75" s="190" t="s">
        <v>405</v>
      </c>
      <c r="D75" s="190" t="s">
        <v>418</v>
      </c>
      <c r="E75" s="190" t="s">
        <v>418</v>
      </c>
      <c r="F75" s="190" t="s">
        <v>405</v>
      </c>
      <c r="G75" s="190">
        <v>209414</v>
      </c>
      <c r="H75" s="190" t="s">
        <v>406</v>
      </c>
      <c r="I75" s="190" t="s">
        <v>864</v>
      </c>
      <c r="J75" s="44">
        <v>22</v>
      </c>
      <c r="K75" s="241">
        <v>53244.17183733391</v>
      </c>
      <c r="L75" s="242">
        <f t="shared" si="1"/>
        <v>1171371.780421346</v>
      </c>
      <c r="M75" s="196"/>
      <c r="N75" s="190"/>
    </row>
    <row r="76" spans="1:14">
      <c r="A76" s="44">
        <v>75</v>
      </c>
      <c r="B76" s="44">
        <v>614890</v>
      </c>
      <c r="C76" s="190" t="s">
        <v>220</v>
      </c>
      <c r="D76" s="190" t="s">
        <v>591</v>
      </c>
      <c r="E76" s="190" t="s">
        <v>6386</v>
      </c>
      <c r="F76" s="190" t="s">
        <v>458</v>
      </c>
      <c r="G76" s="190">
        <v>609421</v>
      </c>
      <c r="H76" s="190" t="s">
        <v>588</v>
      </c>
      <c r="I76" s="190" t="s">
        <v>858</v>
      </c>
      <c r="J76" s="44">
        <v>22</v>
      </c>
      <c r="K76" s="241">
        <v>46832.575213664852</v>
      </c>
      <c r="L76" s="242">
        <f t="shared" si="1"/>
        <v>1030316.6547006267</v>
      </c>
      <c r="M76" s="196"/>
      <c r="N76" s="190"/>
    </row>
    <row r="77" spans="1:14">
      <c r="A77" s="44">
        <v>76</v>
      </c>
      <c r="B77" s="44">
        <v>211341</v>
      </c>
      <c r="C77" s="190" t="s">
        <v>405</v>
      </c>
      <c r="D77" s="190" t="s">
        <v>419</v>
      </c>
      <c r="E77" s="190" t="s">
        <v>419</v>
      </c>
      <c r="F77" s="190" t="s">
        <v>405</v>
      </c>
      <c r="G77" s="190">
        <v>209414</v>
      </c>
      <c r="H77" s="190" t="s">
        <v>406</v>
      </c>
      <c r="I77" s="190" t="s">
        <v>858</v>
      </c>
      <c r="J77" s="44">
        <v>22</v>
      </c>
      <c r="K77" s="241">
        <v>53244.17183733391</v>
      </c>
      <c r="L77" s="242">
        <f t="shared" si="1"/>
        <v>1171371.780421346</v>
      </c>
      <c r="M77" s="196"/>
      <c r="N77" s="190"/>
    </row>
    <row r="78" spans="1:14">
      <c r="A78" s="44">
        <v>77</v>
      </c>
      <c r="B78" s="44">
        <v>516027</v>
      </c>
      <c r="C78" s="190" t="s">
        <v>863</v>
      </c>
      <c r="D78" s="190" t="s">
        <v>144</v>
      </c>
      <c r="E78" s="190" t="s">
        <v>144</v>
      </c>
      <c r="F78" s="190" t="s">
        <v>136</v>
      </c>
      <c r="G78" s="190">
        <v>509414</v>
      </c>
      <c r="H78" s="190" t="s">
        <v>137</v>
      </c>
      <c r="I78" s="190" t="s">
        <v>864</v>
      </c>
      <c r="J78" s="44">
        <v>22</v>
      </c>
      <c r="K78" s="241">
        <v>49587.667199854215</v>
      </c>
      <c r="L78" s="242">
        <f t="shared" si="1"/>
        <v>1090928.6783967926</v>
      </c>
      <c r="M78" s="196"/>
      <c r="N78" s="190"/>
    </row>
    <row r="79" spans="1:14" ht="15" customHeight="1">
      <c r="A79" s="44">
        <v>78</v>
      </c>
      <c r="B79" s="44">
        <v>711506</v>
      </c>
      <c r="C79" s="190" t="s">
        <v>670</v>
      </c>
      <c r="D79" s="190" t="s">
        <v>675</v>
      </c>
      <c r="E79" s="190" t="s">
        <v>675</v>
      </c>
      <c r="F79" s="190" t="s">
        <v>766</v>
      </c>
      <c r="G79" s="190">
        <v>709414</v>
      </c>
      <c r="H79" s="190" t="s">
        <v>671</v>
      </c>
      <c r="I79" s="190" t="s">
        <v>864</v>
      </c>
      <c r="J79" s="44">
        <v>22</v>
      </c>
      <c r="K79" s="241">
        <v>13772.468517281046</v>
      </c>
      <c r="L79" s="242">
        <f t="shared" si="1"/>
        <v>302994.30738018302</v>
      </c>
      <c r="M79" s="196"/>
      <c r="N79" s="190"/>
    </row>
    <row r="80" spans="1:14">
      <c r="A80" s="44">
        <v>79</v>
      </c>
      <c r="B80" s="44">
        <v>614864</v>
      </c>
      <c r="C80" s="190" t="s">
        <v>220</v>
      </c>
      <c r="D80" s="190" t="s">
        <v>222</v>
      </c>
      <c r="E80" s="190" t="s">
        <v>6387</v>
      </c>
      <c r="F80" s="190" t="s">
        <v>458</v>
      </c>
      <c r="G80" s="190">
        <v>609414</v>
      </c>
      <c r="H80" s="190" t="s">
        <v>221</v>
      </c>
      <c r="I80" s="190" t="s">
        <v>6312</v>
      </c>
      <c r="J80" s="44">
        <v>9</v>
      </c>
      <c r="K80" s="241">
        <v>37335.833962681303</v>
      </c>
      <c r="L80" s="242">
        <f t="shared" si="1"/>
        <v>336022.50566413172</v>
      </c>
      <c r="M80" s="196"/>
      <c r="N80" s="190"/>
    </row>
    <row r="81" spans="1:14">
      <c r="A81" s="44">
        <v>80</v>
      </c>
      <c r="B81" s="44">
        <v>515108</v>
      </c>
      <c r="C81" s="190" t="s">
        <v>863</v>
      </c>
      <c r="D81" s="190" t="s">
        <v>262</v>
      </c>
      <c r="E81" s="190" t="s">
        <v>262</v>
      </c>
      <c r="F81" s="190" t="s">
        <v>2794</v>
      </c>
      <c r="G81" s="190">
        <v>509421</v>
      </c>
      <c r="H81" s="190" t="s">
        <v>260</v>
      </c>
      <c r="I81" s="190" t="s">
        <v>858</v>
      </c>
      <c r="J81" s="44">
        <v>22</v>
      </c>
      <c r="K81" s="241">
        <v>38568.296392985343</v>
      </c>
      <c r="L81" s="242">
        <f t="shared" si="1"/>
        <v>848502.52064567758</v>
      </c>
      <c r="M81" s="196"/>
      <c r="N81" s="190"/>
    </row>
    <row r="82" spans="1:14" ht="15" customHeight="1">
      <c r="A82" s="44">
        <v>81</v>
      </c>
      <c r="B82" s="44">
        <v>110820</v>
      </c>
      <c r="C82" s="190" t="s">
        <v>3</v>
      </c>
      <c r="D82" s="190" t="s">
        <v>1079</v>
      </c>
      <c r="E82" s="190" t="s">
        <v>6388</v>
      </c>
      <c r="F82" s="190" t="s">
        <v>6091</v>
      </c>
      <c r="G82" s="190">
        <v>109414</v>
      </c>
      <c r="H82" s="190" t="s">
        <v>3</v>
      </c>
      <c r="I82" s="190" t="s">
        <v>864</v>
      </c>
      <c r="J82" s="44">
        <v>22</v>
      </c>
      <c r="K82" s="241">
        <v>20660.69705169876</v>
      </c>
      <c r="L82" s="242">
        <f t="shared" si="1"/>
        <v>454535.33513737272</v>
      </c>
      <c r="M82" s="196"/>
      <c r="N82" s="190"/>
    </row>
    <row r="83" spans="1:14">
      <c r="A83" s="44">
        <v>82</v>
      </c>
      <c r="B83" s="44">
        <v>110070</v>
      </c>
      <c r="C83" s="190" t="s">
        <v>3</v>
      </c>
      <c r="D83" s="190" t="s">
        <v>1083</v>
      </c>
      <c r="E83" s="190" t="s">
        <v>6388</v>
      </c>
      <c r="F83" s="190" t="s">
        <v>6091</v>
      </c>
      <c r="G83" s="190">
        <v>109414</v>
      </c>
      <c r="H83" s="190" t="s">
        <v>3</v>
      </c>
      <c r="I83" s="190" t="s">
        <v>864</v>
      </c>
      <c r="J83" s="44">
        <v>22</v>
      </c>
      <c r="K83" s="241">
        <v>6888.2285344177144</v>
      </c>
      <c r="L83" s="242">
        <f t="shared" si="1"/>
        <v>151541.0277571897</v>
      </c>
      <c r="M83" s="196"/>
      <c r="N83" s="190"/>
    </row>
    <row r="84" spans="1:14">
      <c r="A84" s="44">
        <v>83</v>
      </c>
      <c r="B84" s="44">
        <v>110590</v>
      </c>
      <c r="C84" s="190" t="s">
        <v>3</v>
      </c>
      <c r="D84" s="190" t="s">
        <v>1085</v>
      </c>
      <c r="E84" s="190" t="s">
        <v>6388</v>
      </c>
      <c r="F84" s="190" t="s">
        <v>6091</v>
      </c>
      <c r="G84" s="190">
        <v>109414</v>
      </c>
      <c r="H84" s="190" t="s">
        <v>3</v>
      </c>
      <c r="I84" s="190" t="s">
        <v>864</v>
      </c>
      <c r="J84" s="44">
        <v>22</v>
      </c>
      <c r="K84" s="241">
        <v>20660.69705169876</v>
      </c>
      <c r="L84" s="242">
        <f t="shared" si="1"/>
        <v>454535.33513737272</v>
      </c>
      <c r="M84" s="196"/>
      <c r="N84" s="190"/>
    </row>
    <row r="85" spans="1:14">
      <c r="A85" s="44">
        <v>84</v>
      </c>
      <c r="B85" s="44">
        <v>110360</v>
      </c>
      <c r="C85" s="190" t="s">
        <v>3</v>
      </c>
      <c r="D85" s="190" t="s">
        <v>1087</v>
      </c>
      <c r="E85" s="190" t="s">
        <v>6388</v>
      </c>
      <c r="F85" s="190" t="s">
        <v>6091</v>
      </c>
      <c r="G85" s="190">
        <v>109414</v>
      </c>
      <c r="H85" s="190" t="s">
        <v>3</v>
      </c>
      <c r="I85" s="190" t="s">
        <v>864</v>
      </c>
      <c r="J85" s="44">
        <v>22</v>
      </c>
      <c r="K85" s="241">
        <v>20660.69705169876</v>
      </c>
      <c r="L85" s="242">
        <f t="shared" si="1"/>
        <v>454535.33513737272</v>
      </c>
      <c r="M85" s="196"/>
      <c r="N85" s="190"/>
    </row>
    <row r="86" spans="1:14">
      <c r="A86" s="44">
        <v>85</v>
      </c>
      <c r="B86" s="44">
        <v>110230</v>
      </c>
      <c r="C86" s="190" t="s">
        <v>3</v>
      </c>
      <c r="D86" s="190" t="s">
        <v>1089</v>
      </c>
      <c r="E86" s="190" t="s">
        <v>6388</v>
      </c>
      <c r="F86" s="190" t="s">
        <v>6091</v>
      </c>
      <c r="G86" s="190">
        <v>109414</v>
      </c>
      <c r="H86" s="190" t="s">
        <v>3</v>
      </c>
      <c r="I86" s="190" t="s">
        <v>864</v>
      </c>
      <c r="J86" s="44">
        <v>22</v>
      </c>
      <c r="K86" s="241">
        <v>20660.69705169876</v>
      </c>
      <c r="L86" s="242">
        <f t="shared" si="1"/>
        <v>454535.33513737272</v>
      </c>
      <c r="M86" s="196"/>
      <c r="N86" s="190"/>
    </row>
    <row r="87" spans="1:14">
      <c r="A87" s="44">
        <v>86</v>
      </c>
      <c r="B87" s="44">
        <v>110280</v>
      </c>
      <c r="C87" s="190" t="s">
        <v>3</v>
      </c>
      <c r="D87" s="190" t="s">
        <v>1091</v>
      </c>
      <c r="E87" s="190" t="s">
        <v>6388</v>
      </c>
      <c r="F87" s="190" t="s">
        <v>6091</v>
      </c>
      <c r="G87" s="190">
        <v>109414</v>
      </c>
      <c r="H87" s="190" t="s">
        <v>3</v>
      </c>
      <c r="I87" s="190" t="s">
        <v>864</v>
      </c>
      <c r="J87" s="44">
        <v>22</v>
      </c>
      <c r="K87" s="241">
        <v>20660.69705169876</v>
      </c>
      <c r="L87" s="242">
        <f t="shared" si="1"/>
        <v>454535.33513737272</v>
      </c>
      <c r="M87" s="196"/>
      <c r="N87" s="190"/>
    </row>
    <row r="88" spans="1:14">
      <c r="A88" s="44">
        <v>87</v>
      </c>
      <c r="B88" s="44">
        <v>110260</v>
      </c>
      <c r="C88" s="190" t="s">
        <v>3</v>
      </c>
      <c r="D88" s="190" t="s">
        <v>1093</v>
      </c>
      <c r="E88" s="190" t="s">
        <v>6388</v>
      </c>
      <c r="F88" s="190" t="s">
        <v>6091</v>
      </c>
      <c r="G88" s="190">
        <v>109414</v>
      </c>
      <c r="H88" s="190" t="s">
        <v>3</v>
      </c>
      <c r="I88" s="190" t="s">
        <v>6317</v>
      </c>
      <c r="J88" s="44">
        <v>22</v>
      </c>
      <c r="K88" s="241">
        <v>6888.2285344177144</v>
      </c>
      <c r="L88" s="242">
        <f t="shared" si="1"/>
        <v>151541.0277571897</v>
      </c>
      <c r="M88" s="196"/>
      <c r="N88" s="190"/>
    </row>
    <row r="89" spans="1:14">
      <c r="A89" s="44">
        <v>88</v>
      </c>
      <c r="B89" s="44">
        <v>113192</v>
      </c>
      <c r="C89" s="190" t="s">
        <v>3</v>
      </c>
      <c r="D89" s="190" t="s">
        <v>1096</v>
      </c>
      <c r="E89" s="190" t="s">
        <v>6388</v>
      </c>
      <c r="F89" s="190" t="s">
        <v>6091</v>
      </c>
      <c r="G89" s="190">
        <v>109414</v>
      </c>
      <c r="H89" s="190" t="s">
        <v>3</v>
      </c>
      <c r="I89" s="190" t="s">
        <v>864</v>
      </c>
      <c r="J89" s="44">
        <v>22</v>
      </c>
      <c r="K89" s="241">
        <v>6888.2285344177144</v>
      </c>
      <c r="L89" s="242">
        <f t="shared" si="1"/>
        <v>151541.0277571897</v>
      </c>
      <c r="M89" s="196"/>
      <c r="N89" s="190"/>
    </row>
    <row r="90" spans="1:14">
      <c r="A90" s="44">
        <v>89</v>
      </c>
      <c r="B90" s="44">
        <v>110250</v>
      </c>
      <c r="C90" s="190" t="s">
        <v>3</v>
      </c>
      <c r="D90" s="190" t="s">
        <v>1098</v>
      </c>
      <c r="E90" s="190" t="s">
        <v>6388</v>
      </c>
      <c r="F90" s="190" t="s">
        <v>6091</v>
      </c>
      <c r="G90" s="190">
        <v>109414</v>
      </c>
      <c r="H90" s="190" t="s">
        <v>3</v>
      </c>
      <c r="I90" s="190" t="s">
        <v>864</v>
      </c>
      <c r="J90" s="44">
        <v>22</v>
      </c>
      <c r="K90" s="241">
        <v>20660.69705169876</v>
      </c>
      <c r="L90" s="242">
        <f t="shared" si="1"/>
        <v>454535.33513737272</v>
      </c>
      <c r="M90" s="196"/>
      <c r="N90" s="190"/>
    </row>
    <row r="91" spans="1:14">
      <c r="A91" s="44">
        <v>90</v>
      </c>
      <c r="B91" s="44">
        <v>110850</v>
      </c>
      <c r="C91" s="190" t="s">
        <v>3</v>
      </c>
      <c r="D91" s="190" t="s">
        <v>1100</v>
      </c>
      <c r="E91" s="190" t="s">
        <v>6388</v>
      </c>
      <c r="F91" s="190" t="s">
        <v>6091</v>
      </c>
      <c r="G91" s="190">
        <v>109414</v>
      </c>
      <c r="H91" s="190" t="s">
        <v>3</v>
      </c>
      <c r="I91" s="190" t="s">
        <v>864</v>
      </c>
      <c r="J91" s="44">
        <v>22</v>
      </c>
      <c r="K91" s="241">
        <v>20660.69705169876</v>
      </c>
      <c r="L91" s="242">
        <f t="shared" si="1"/>
        <v>454535.33513737272</v>
      </c>
      <c r="M91" s="196"/>
      <c r="N91" s="190"/>
    </row>
    <row r="92" spans="1:14">
      <c r="A92" s="44">
        <v>91</v>
      </c>
      <c r="B92" s="44">
        <v>110890</v>
      </c>
      <c r="C92" s="190" t="s">
        <v>3</v>
      </c>
      <c r="D92" s="190" t="s">
        <v>1102</v>
      </c>
      <c r="E92" s="190" t="s">
        <v>6388</v>
      </c>
      <c r="F92" s="190" t="s">
        <v>6091</v>
      </c>
      <c r="G92" s="190">
        <v>109414</v>
      </c>
      <c r="H92" s="190" t="s">
        <v>3</v>
      </c>
      <c r="I92" s="190" t="s">
        <v>864</v>
      </c>
      <c r="J92" s="44">
        <v>22</v>
      </c>
      <c r="K92" s="241">
        <v>20660.69705169876</v>
      </c>
      <c r="L92" s="242">
        <f t="shared" si="1"/>
        <v>454535.33513737272</v>
      </c>
      <c r="M92" s="196"/>
      <c r="N92" s="190"/>
    </row>
    <row r="93" spans="1:14">
      <c r="A93" s="44">
        <v>92</v>
      </c>
      <c r="B93" s="44">
        <v>110020</v>
      </c>
      <c r="C93" s="190" t="s">
        <v>3</v>
      </c>
      <c r="D93" s="190" t="s">
        <v>1104</v>
      </c>
      <c r="E93" s="190" t="s">
        <v>6388</v>
      </c>
      <c r="F93" s="190" t="s">
        <v>6091</v>
      </c>
      <c r="G93" s="190">
        <v>109414</v>
      </c>
      <c r="H93" s="190" t="s">
        <v>3</v>
      </c>
      <c r="I93" s="190" t="s">
        <v>864</v>
      </c>
      <c r="J93" s="44">
        <v>22</v>
      </c>
      <c r="K93" s="241">
        <v>6888.2285344177144</v>
      </c>
      <c r="L93" s="242">
        <f t="shared" si="1"/>
        <v>151541.0277571897</v>
      </c>
      <c r="M93" s="196"/>
      <c r="N93" s="190"/>
    </row>
    <row r="94" spans="1:14">
      <c r="A94" s="44">
        <v>93</v>
      </c>
      <c r="B94" s="44">
        <v>211342</v>
      </c>
      <c r="C94" s="190" t="s">
        <v>405</v>
      </c>
      <c r="D94" s="190" t="s">
        <v>352</v>
      </c>
      <c r="E94" s="190" t="s">
        <v>6389</v>
      </c>
      <c r="F94" s="190" t="s">
        <v>405</v>
      </c>
      <c r="G94" s="190">
        <v>209414</v>
      </c>
      <c r="H94" s="190" t="s">
        <v>406</v>
      </c>
      <c r="I94" s="190" t="s">
        <v>858</v>
      </c>
      <c r="J94" s="44">
        <v>22</v>
      </c>
      <c r="K94" s="241">
        <v>53244.17183733391</v>
      </c>
      <c r="L94" s="242">
        <f t="shared" si="1"/>
        <v>1171371.780421346</v>
      </c>
      <c r="M94" s="196"/>
      <c r="N94" s="190"/>
    </row>
    <row r="95" spans="1:14">
      <c r="A95" s="44">
        <v>94</v>
      </c>
      <c r="B95" s="44">
        <v>316924</v>
      </c>
      <c r="C95" s="190" t="s">
        <v>340</v>
      </c>
      <c r="D95" s="190" t="s">
        <v>352</v>
      </c>
      <c r="E95" s="190" t="s">
        <v>883</v>
      </c>
      <c r="F95" s="190" t="s">
        <v>2803</v>
      </c>
      <c r="G95" s="190">
        <v>309414</v>
      </c>
      <c r="H95" s="190" t="s">
        <v>341</v>
      </c>
      <c r="I95" s="190" t="s">
        <v>864</v>
      </c>
      <c r="J95" s="44">
        <v>22</v>
      </c>
      <c r="K95" s="241">
        <v>53718.809472305373</v>
      </c>
      <c r="L95" s="242">
        <f t="shared" si="1"/>
        <v>1181813.8083907182</v>
      </c>
      <c r="M95" s="196"/>
      <c r="N95" s="190"/>
    </row>
    <row r="96" spans="1:14">
      <c r="A96" s="44">
        <v>95</v>
      </c>
      <c r="B96" s="44">
        <v>612104</v>
      </c>
      <c r="C96" s="190" t="s">
        <v>220</v>
      </c>
      <c r="D96" s="190" t="s">
        <v>352</v>
      </c>
      <c r="E96" s="190" t="s">
        <v>883</v>
      </c>
      <c r="F96" s="190" t="s">
        <v>642</v>
      </c>
      <c r="G96" s="190">
        <v>609431</v>
      </c>
      <c r="H96" s="190" t="s">
        <v>627</v>
      </c>
      <c r="I96" s="190" t="s">
        <v>858</v>
      </c>
      <c r="J96" s="44">
        <v>22</v>
      </c>
      <c r="K96" s="241">
        <v>53718.809472305373</v>
      </c>
      <c r="L96" s="242">
        <f t="shared" si="1"/>
        <v>1181813.8083907182</v>
      </c>
      <c r="M96" s="196"/>
      <c r="N96" s="190"/>
    </row>
    <row r="97" spans="1:14" ht="15" customHeight="1">
      <c r="A97" s="44">
        <v>96</v>
      </c>
      <c r="B97" s="44">
        <v>716029</v>
      </c>
      <c r="C97" s="190" t="s">
        <v>670</v>
      </c>
      <c r="D97" s="190" t="s">
        <v>352</v>
      </c>
      <c r="E97" s="190" t="s">
        <v>883</v>
      </c>
      <c r="F97" s="190" t="s">
        <v>136</v>
      </c>
      <c r="G97" s="190">
        <v>709414</v>
      </c>
      <c r="H97" s="190" t="s">
        <v>671</v>
      </c>
      <c r="I97" s="190" t="s">
        <v>864</v>
      </c>
      <c r="J97" s="44">
        <v>22</v>
      </c>
      <c r="K97" s="241">
        <v>33057.115282718019</v>
      </c>
      <c r="L97" s="242">
        <f t="shared" si="1"/>
        <v>727256.5362197964</v>
      </c>
      <c r="M97" s="196"/>
      <c r="N97" s="190"/>
    </row>
    <row r="98" spans="1:14">
      <c r="A98" s="44">
        <v>97</v>
      </c>
      <c r="B98" s="44">
        <v>311822</v>
      </c>
      <c r="C98" s="190" t="s">
        <v>340</v>
      </c>
      <c r="D98" s="190" t="s">
        <v>1111</v>
      </c>
      <c r="E98" s="190" t="s">
        <v>6390</v>
      </c>
      <c r="F98" s="190" t="s">
        <v>421</v>
      </c>
      <c r="G98" s="190">
        <v>309414</v>
      </c>
      <c r="H98" s="190" t="s">
        <v>341</v>
      </c>
      <c r="I98" s="190" t="s">
        <v>858</v>
      </c>
      <c r="J98" s="44">
        <v>22</v>
      </c>
      <c r="K98" s="241">
        <v>53718.809472305373</v>
      </c>
      <c r="L98" s="242">
        <f t="shared" si="1"/>
        <v>1181813.8083907182</v>
      </c>
      <c r="M98" s="196"/>
      <c r="N98" s="190"/>
    </row>
    <row r="99" spans="1:14">
      <c r="A99" s="44">
        <v>98</v>
      </c>
      <c r="B99" s="44">
        <v>412414</v>
      </c>
      <c r="C99" s="190" t="s">
        <v>12</v>
      </c>
      <c r="D99" s="190" t="s">
        <v>772</v>
      </c>
      <c r="E99" s="190" t="s">
        <v>772</v>
      </c>
      <c r="F99" s="190" t="s">
        <v>2799</v>
      </c>
      <c r="G99" s="190">
        <v>409421</v>
      </c>
      <c r="H99" s="190" t="s">
        <v>769</v>
      </c>
      <c r="I99" s="190" t="s">
        <v>864</v>
      </c>
      <c r="J99" s="44">
        <v>22</v>
      </c>
      <c r="K99" s="241">
        <v>70246.369975775786</v>
      </c>
      <c r="L99" s="242">
        <f t="shared" si="1"/>
        <v>1545420.1394670673</v>
      </c>
      <c r="M99" s="196"/>
      <c r="N99" s="190"/>
    </row>
    <row r="100" spans="1:14">
      <c r="A100" s="44">
        <v>99</v>
      </c>
      <c r="B100" s="44">
        <v>813943</v>
      </c>
      <c r="C100" s="190" t="s">
        <v>282</v>
      </c>
      <c r="D100" s="190" t="s">
        <v>1115</v>
      </c>
      <c r="E100" s="190" t="s">
        <v>573</v>
      </c>
      <c r="F100" s="190" t="s">
        <v>2797</v>
      </c>
      <c r="G100" s="190">
        <v>809414</v>
      </c>
      <c r="H100" s="190" t="s">
        <v>551</v>
      </c>
      <c r="I100" s="190" t="s">
        <v>858</v>
      </c>
      <c r="J100" s="44">
        <v>22</v>
      </c>
      <c r="K100" s="241">
        <v>23415.789037888127</v>
      </c>
      <c r="L100" s="242">
        <f t="shared" si="1"/>
        <v>515147.35883353883</v>
      </c>
      <c r="M100" s="196"/>
      <c r="N100" s="190"/>
    </row>
    <row r="101" spans="1:14">
      <c r="A101" s="44">
        <v>100</v>
      </c>
      <c r="B101" s="44">
        <v>616963</v>
      </c>
      <c r="C101" s="190" t="s">
        <v>220</v>
      </c>
      <c r="D101" s="190" t="s">
        <v>223</v>
      </c>
      <c r="E101" s="190" t="s">
        <v>223</v>
      </c>
      <c r="F101" s="190" t="s">
        <v>2803</v>
      </c>
      <c r="G101" s="190">
        <v>609414</v>
      </c>
      <c r="H101" s="190" t="s">
        <v>221</v>
      </c>
      <c r="I101" s="190" t="s">
        <v>864</v>
      </c>
      <c r="J101" s="44">
        <v>22</v>
      </c>
      <c r="K101" s="241">
        <v>14370.751250438347</v>
      </c>
      <c r="L101" s="242">
        <f t="shared" si="1"/>
        <v>316156.52750964364</v>
      </c>
      <c r="M101" s="196"/>
      <c r="N101" s="190"/>
    </row>
    <row r="102" spans="1:14">
      <c r="A102" s="44">
        <v>101</v>
      </c>
      <c r="B102" s="44">
        <v>212712</v>
      </c>
      <c r="C102" s="190" t="s">
        <v>405</v>
      </c>
      <c r="D102" s="190" t="s">
        <v>354</v>
      </c>
      <c r="E102" s="190" t="s">
        <v>354</v>
      </c>
      <c r="F102" s="190" t="s">
        <v>996</v>
      </c>
      <c r="G102" s="190">
        <v>209421</v>
      </c>
      <c r="H102" s="190" t="s">
        <v>523</v>
      </c>
      <c r="I102" s="190" t="s">
        <v>864</v>
      </c>
      <c r="J102" s="44">
        <v>22</v>
      </c>
      <c r="K102" s="241">
        <v>20661.694189587357</v>
      </c>
      <c r="L102" s="242">
        <f t="shared" si="1"/>
        <v>454557.27217092185</v>
      </c>
      <c r="M102" s="196"/>
      <c r="N102" s="190"/>
    </row>
    <row r="103" spans="1:14">
      <c r="A103" s="44">
        <v>102</v>
      </c>
      <c r="B103" s="44">
        <v>315455</v>
      </c>
      <c r="C103" s="190" t="s">
        <v>340</v>
      </c>
      <c r="D103" s="190" t="s">
        <v>354</v>
      </c>
      <c r="E103" s="190" t="s">
        <v>354</v>
      </c>
      <c r="F103" s="190" t="s">
        <v>1009</v>
      </c>
      <c r="G103" s="190">
        <v>309414</v>
      </c>
      <c r="H103" s="190" t="s">
        <v>341</v>
      </c>
      <c r="I103" s="190" t="s">
        <v>858</v>
      </c>
      <c r="J103" s="44">
        <v>22</v>
      </c>
      <c r="K103" s="241">
        <v>53718.809472305373</v>
      </c>
      <c r="L103" s="242">
        <f t="shared" si="1"/>
        <v>1181813.8083907182</v>
      </c>
      <c r="M103" s="196"/>
      <c r="N103" s="190"/>
    </row>
    <row r="104" spans="1:14">
      <c r="A104" s="44">
        <v>103</v>
      </c>
      <c r="B104" s="44">
        <v>416305</v>
      </c>
      <c r="C104" s="190" t="s">
        <v>12</v>
      </c>
      <c r="D104" s="190" t="s">
        <v>354</v>
      </c>
      <c r="E104" s="190" t="s">
        <v>354</v>
      </c>
      <c r="F104" s="190" t="s">
        <v>643</v>
      </c>
      <c r="G104" s="190">
        <v>409431</v>
      </c>
      <c r="H104" s="190" t="s">
        <v>644</v>
      </c>
      <c r="I104" s="190" t="s">
        <v>864</v>
      </c>
      <c r="J104" s="44">
        <v>22</v>
      </c>
      <c r="K104" s="241">
        <v>82643.785344683638</v>
      </c>
      <c r="L104" s="242">
        <f t="shared" si="1"/>
        <v>1818163.2775830401</v>
      </c>
      <c r="M104" s="196"/>
      <c r="N104" s="190"/>
    </row>
    <row r="105" spans="1:14">
      <c r="A105" s="44">
        <v>104</v>
      </c>
      <c r="B105" s="44">
        <v>612128</v>
      </c>
      <c r="C105" s="190" t="s">
        <v>220</v>
      </c>
      <c r="D105" s="190" t="s">
        <v>224</v>
      </c>
      <c r="E105" s="190" t="s">
        <v>224</v>
      </c>
      <c r="F105" s="190" t="s">
        <v>642</v>
      </c>
      <c r="G105" s="190">
        <v>609414</v>
      </c>
      <c r="H105" s="190" t="s">
        <v>221</v>
      </c>
      <c r="I105" s="190" t="s">
        <v>858</v>
      </c>
      <c r="J105" s="44">
        <v>22</v>
      </c>
      <c r="K105" s="241">
        <v>48208.625499926638</v>
      </c>
      <c r="L105" s="242">
        <f t="shared" si="1"/>
        <v>1060589.760998386</v>
      </c>
      <c r="M105" s="196"/>
      <c r="N105" s="190"/>
    </row>
    <row r="106" spans="1:14">
      <c r="A106" s="44">
        <v>105</v>
      </c>
      <c r="B106" s="44">
        <v>614866</v>
      </c>
      <c r="C106" s="190" t="s">
        <v>220</v>
      </c>
      <c r="D106" s="190" t="s">
        <v>592</v>
      </c>
      <c r="E106" s="190" t="s">
        <v>592</v>
      </c>
      <c r="F106" s="190" t="s">
        <v>458</v>
      </c>
      <c r="G106" s="190">
        <v>609421</v>
      </c>
      <c r="H106" s="190" t="s">
        <v>588</v>
      </c>
      <c r="I106" s="190" t="s">
        <v>858</v>
      </c>
      <c r="J106" s="44">
        <v>22</v>
      </c>
      <c r="K106" s="241">
        <v>46832.575213664852</v>
      </c>
      <c r="L106" s="242">
        <f t="shared" si="1"/>
        <v>1030316.6547006267</v>
      </c>
      <c r="M106" s="196"/>
      <c r="N106" s="190"/>
    </row>
    <row r="107" spans="1:14">
      <c r="A107" s="44">
        <v>106</v>
      </c>
      <c r="B107" s="44">
        <v>113111</v>
      </c>
      <c r="C107" s="190" t="s">
        <v>3</v>
      </c>
      <c r="D107" s="190" t="s">
        <v>55</v>
      </c>
      <c r="E107" s="190" t="s">
        <v>55</v>
      </c>
      <c r="F107" s="190" t="s">
        <v>2798</v>
      </c>
      <c r="G107" s="190">
        <v>109414</v>
      </c>
      <c r="H107" s="190" t="s">
        <v>3</v>
      </c>
      <c r="I107" s="190" t="s">
        <v>864</v>
      </c>
      <c r="J107" s="44">
        <v>22</v>
      </c>
      <c r="K107" s="241">
        <v>20660.69705169876</v>
      </c>
      <c r="L107" s="242">
        <f t="shared" si="1"/>
        <v>454535.33513737272</v>
      </c>
      <c r="M107" s="196"/>
      <c r="N107" s="190"/>
    </row>
    <row r="108" spans="1:14">
      <c r="A108" s="44">
        <v>107</v>
      </c>
      <c r="B108" s="44">
        <v>114510</v>
      </c>
      <c r="C108" s="190" t="s">
        <v>3</v>
      </c>
      <c r="D108" s="190" t="s">
        <v>802</v>
      </c>
      <c r="E108" s="190" t="s">
        <v>802</v>
      </c>
      <c r="F108" s="190" t="s">
        <v>2795</v>
      </c>
      <c r="G108" s="190">
        <v>109431</v>
      </c>
      <c r="H108" s="190" t="s">
        <v>800</v>
      </c>
      <c r="I108" s="190" t="s">
        <v>864</v>
      </c>
      <c r="J108" s="44">
        <v>22</v>
      </c>
      <c r="K108" s="241">
        <v>57850.948882645127</v>
      </c>
      <c r="L108" s="242">
        <f t="shared" si="1"/>
        <v>1272720.8754181927</v>
      </c>
      <c r="M108" s="196"/>
      <c r="N108" s="190"/>
    </row>
    <row r="109" spans="1:14">
      <c r="A109" s="44">
        <v>108</v>
      </c>
      <c r="B109" s="44">
        <v>113115</v>
      </c>
      <c r="C109" s="190" t="s">
        <v>3</v>
      </c>
      <c r="D109" s="190" t="s">
        <v>56</v>
      </c>
      <c r="E109" s="190" t="s">
        <v>56</v>
      </c>
      <c r="F109" s="190" t="s">
        <v>2798</v>
      </c>
      <c r="G109" s="190">
        <v>109414</v>
      </c>
      <c r="H109" s="190" t="s">
        <v>3</v>
      </c>
      <c r="I109" s="190" t="s">
        <v>864</v>
      </c>
      <c r="J109" s="44">
        <v>22</v>
      </c>
      <c r="K109" s="241">
        <v>20660.69705169876</v>
      </c>
      <c r="L109" s="242">
        <f t="shared" si="1"/>
        <v>454535.33513737272</v>
      </c>
      <c r="M109" s="196"/>
      <c r="N109" s="190"/>
    </row>
    <row r="110" spans="1:14">
      <c r="A110" s="44">
        <v>109</v>
      </c>
      <c r="B110" s="44">
        <v>515121</v>
      </c>
      <c r="C110" s="190" t="s">
        <v>863</v>
      </c>
      <c r="D110" s="190" t="s">
        <v>145</v>
      </c>
      <c r="E110" s="190" t="s">
        <v>6391</v>
      </c>
      <c r="F110" s="190" t="s">
        <v>2794</v>
      </c>
      <c r="G110" s="190">
        <v>509414</v>
      </c>
      <c r="H110" s="190" t="s">
        <v>137</v>
      </c>
      <c r="I110" s="190" t="s">
        <v>858</v>
      </c>
      <c r="J110" s="44">
        <v>22</v>
      </c>
      <c r="K110" s="241">
        <v>49587.667199854215</v>
      </c>
      <c r="L110" s="242">
        <f t="shared" si="1"/>
        <v>1090928.6783967926</v>
      </c>
      <c r="M110" s="196"/>
      <c r="N110" s="190"/>
    </row>
    <row r="111" spans="1:14">
      <c r="A111" s="44">
        <v>110</v>
      </c>
      <c r="B111" s="44">
        <v>515119</v>
      </c>
      <c r="C111" s="190" t="s">
        <v>863</v>
      </c>
      <c r="D111" s="190" t="s">
        <v>263</v>
      </c>
      <c r="E111" s="190" t="s">
        <v>6392</v>
      </c>
      <c r="F111" s="190" t="s">
        <v>2794</v>
      </c>
      <c r="G111" s="190">
        <v>509421</v>
      </c>
      <c r="H111" s="190" t="s">
        <v>260</v>
      </c>
      <c r="I111" s="190" t="s">
        <v>858</v>
      </c>
      <c r="J111" s="44">
        <v>22</v>
      </c>
      <c r="K111" s="241">
        <v>38568.296392985343</v>
      </c>
      <c r="L111" s="242">
        <f t="shared" si="1"/>
        <v>848502.52064567758</v>
      </c>
      <c r="M111" s="196"/>
      <c r="N111" s="190"/>
    </row>
    <row r="112" spans="1:14">
      <c r="A112" s="44">
        <v>111</v>
      </c>
      <c r="B112" s="44">
        <v>211354</v>
      </c>
      <c r="C112" s="190" t="s">
        <v>405</v>
      </c>
      <c r="D112" s="190" t="s">
        <v>420</v>
      </c>
      <c r="E112" s="190" t="s">
        <v>420</v>
      </c>
      <c r="F112" s="190" t="s">
        <v>405</v>
      </c>
      <c r="G112" s="190">
        <v>209414</v>
      </c>
      <c r="H112" s="190" t="s">
        <v>406</v>
      </c>
      <c r="I112" s="190" t="s">
        <v>858</v>
      </c>
      <c r="J112" s="44">
        <v>22</v>
      </c>
      <c r="K112" s="241">
        <v>53244.17183733391</v>
      </c>
      <c r="L112" s="242">
        <f t="shared" si="1"/>
        <v>1171371.780421346</v>
      </c>
      <c r="M112" s="196"/>
      <c r="N112" s="190"/>
    </row>
    <row r="113" spans="1:14">
      <c r="A113" s="44">
        <v>112</v>
      </c>
      <c r="B113" s="44">
        <v>315412</v>
      </c>
      <c r="C113" s="190" t="s">
        <v>340</v>
      </c>
      <c r="D113" s="190" t="s">
        <v>399</v>
      </c>
      <c r="E113" s="190" t="s">
        <v>399</v>
      </c>
      <c r="F113" s="190" t="s">
        <v>2803</v>
      </c>
      <c r="G113" s="190">
        <v>309414</v>
      </c>
      <c r="H113" s="190" t="s">
        <v>341</v>
      </c>
      <c r="I113" s="190" t="s">
        <v>858</v>
      </c>
      <c r="J113" s="44">
        <v>22</v>
      </c>
      <c r="K113" s="241">
        <v>53718.809472305373</v>
      </c>
      <c r="L113" s="242">
        <f t="shared" si="1"/>
        <v>1181813.8083907182</v>
      </c>
      <c r="M113" s="196"/>
      <c r="N113" s="190"/>
    </row>
    <row r="114" spans="1:14">
      <c r="A114" s="44">
        <v>113</v>
      </c>
      <c r="B114" s="44">
        <v>416310</v>
      </c>
      <c r="C114" s="190" t="s">
        <v>12</v>
      </c>
      <c r="D114" s="190" t="s">
        <v>647</v>
      </c>
      <c r="E114" s="190" t="s">
        <v>647</v>
      </c>
      <c r="F114" s="190" t="s">
        <v>643</v>
      </c>
      <c r="G114" s="190">
        <v>409431</v>
      </c>
      <c r="H114" s="190" t="s">
        <v>644</v>
      </c>
      <c r="I114" s="190" t="s">
        <v>864</v>
      </c>
      <c r="J114" s="44">
        <v>22</v>
      </c>
      <c r="K114" s="241">
        <v>82643.785344683638</v>
      </c>
      <c r="L114" s="242">
        <f t="shared" si="1"/>
        <v>1818163.2775830401</v>
      </c>
      <c r="M114" s="196"/>
      <c r="N114" s="190"/>
    </row>
    <row r="115" spans="1:14">
      <c r="A115" s="44">
        <v>114</v>
      </c>
      <c r="B115" s="44">
        <v>816607</v>
      </c>
      <c r="C115" s="190" t="s">
        <v>282</v>
      </c>
      <c r="D115" s="190" t="s">
        <v>302</v>
      </c>
      <c r="E115" s="190" t="s">
        <v>302</v>
      </c>
      <c r="F115" s="190" t="s">
        <v>2801</v>
      </c>
      <c r="G115" s="190">
        <v>809421</v>
      </c>
      <c r="H115" s="190" t="s">
        <v>297</v>
      </c>
      <c r="I115" s="190" t="s">
        <v>864</v>
      </c>
      <c r="J115" s="44">
        <v>22</v>
      </c>
      <c r="K115" s="241">
        <v>41322.391241286117</v>
      </c>
      <c r="L115" s="242">
        <f t="shared" si="1"/>
        <v>909092.60730829462</v>
      </c>
      <c r="M115" s="196"/>
      <c r="N115" s="190"/>
    </row>
    <row r="116" spans="1:14">
      <c r="A116" s="44">
        <v>115</v>
      </c>
      <c r="B116" s="44">
        <v>612105</v>
      </c>
      <c r="C116" s="190" t="s">
        <v>220</v>
      </c>
      <c r="D116" s="190" t="s">
        <v>629</v>
      </c>
      <c r="E116" s="190" t="s">
        <v>6393</v>
      </c>
      <c r="F116" s="190" t="s">
        <v>642</v>
      </c>
      <c r="G116" s="190">
        <v>609431</v>
      </c>
      <c r="H116" s="190" t="s">
        <v>627</v>
      </c>
      <c r="I116" s="190" t="s">
        <v>858</v>
      </c>
      <c r="J116" s="44">
        <v>22</v>
      </c>
      <c r="K116" s="241">
        <v>39944.346679247137</v>
      </c>
      <c r="L116" s="242">
        <f t="shared" si="1"/>
        <v>878775.62694343703</v>
      </c>
      <c r="M116" s="196"/>
      <c r="N116" s="190"/>
    </row>
    <row r="117" spans="1:14">
      <c r="A117" s="44">
        <v>116</v>
      </c>
      <c r="B117" s="44">
        <v>411216</v>
      </c>
      <c r="C117" s="190" t="s">
        <v>12</v>
      </c>
      <c r="D117" s="190" t="s">
        <v>19</v>
      </c>
      <c r="E117" s="190" t="s">
        <v>19</v>
      </c>
      <c r="F117" s="190" t="s">
        <v>883</v>
      </c>
      <c r="G117" s="190">
        <v>409414</v>
      </c>
      <c r="H117" s="190" t="s">
        <v>13</v>
      </c>
      <c r="I117" s="190" t="s">
        <v>864</v>
      </c>
      <c r="J117" s="44">
        <v>22</v>
      </c>
      <c r="K117" s="241">
        <v>96488.047789943565</v>
      </c>
      <c r="L117" s="242">
        <f t="shared" si="1"/>
        <v>2122737.0513787586</v>
      </c>
      <c r="M117" s="196"/>
      <c r="N117" s="190"/>
    </row>
    <row r="118" spans="1:14">
      <c r="A118" s="44">
        <v>117</v>
      </c>
      <c r="B118" s="44">
        <v>315410</v>
      </c>
      <c r="C118" s="190" t="s">
        <v>340</v>
      </c>
      <c r="D118" s="190" t="s">
        <v>355</v>
      </c>
      <c r="E118" s="190" t="s">
        <v>355</v>
      </c>
      <c r="F118" s="190" t="s">
        <v>1009</v>
      </c>
      <c r="G118" s="190">
        <v>309414</v>
      </c>
      <c r="H118" s="190" t="s">
        <v>341</v>
      </c>
      <c r="I118" s="190" t="s">
        <v>864</v>
      </c>
      <c r="J118" s="44">
        <v>22</v>
      </c>
      <c r="K118" s="241">
        <v>53718.809472305373</v>
      </c>
      <c r="L118" s="242">
        <f t="shared" si="1"/>
        <v>1181813.8083907182</v>
      </c>
      <c r="M118" s="196"/>
      <c r="N118" s="190"/>
    </row>
    <row r="119" spans="1:14">
      <c r="A119" s="44">
        <v>118</v>
      </c>
      <c r="B119" s="44">
        <v>211375</v>
      </c>
      <c r="C119" s="190" t="s">
        <v>405</v>
      </c>
      <c r="D119" s="190" t="s">
        <v>421</v>
      </c>
      <c r="E119" s="190" t="s">
        <v>421</v>
      </c>
      <c r="F119" s="190" t="s">
        <v>405</v>
      </c>
      <c r="G119" s="190">
        <v>209414</v>
      </c>
      <c r="H119" s="190" t="s">
        <v>406</v>
      </c>
      <c r="I119" s="190" t="s">
        <v>864</v>
      </c>
      <c r="J119" s="44">
        <v>22</v>
      </c>
      <c r="K119" s="241">
        <v>53244.17183733391</v>
      </c>
      <c r="L119" s="242">
        <f t="shared" si="1"/>
        <v>1171371.780421346</v>
      </c>
      <c r="M119" s="196"/>
      <c r="N119" s="190"/>
    </row>
    <row r="120" spans="1:14">
      <c r="A120" s="44">
        <v>119</v>
      </c>
      <c r="B120" s="44">
        <v>612110</v>
      </c>
      <c r="C120" s="190" t="s">
        <v>220</v>
      </c>
      <c r="D120" s="190" t="s">
        <v>630</v>
      </c>
      <c r="E120" s="190" t="s">
        <v>630</v>
      </c>
      <c r="F120" s="190" t="s">
        <v>642</v>
      </c>
      <c r="G120" s="190">
        <v>609431</v>
      </c>
      <c r="H120" s="190" t="s">
        <v>627</v>
      </c>
      <c r="I120" s="190" t="s">
        <v>858</v>
      </c>
      <c r="J120" s="44">
        <v>22</v>
      </c>
      <c r="K120" s="241">
        <v>39944.346679247137</v>
      </c>
      <c r="L120" s="242">
        <f t="shared" si="1"/>
        <v>878775.62694343703</v>
      </c>
      <c r="M120" s="196"/>
      <c r="N120" s="190"/>
    </row>
    <row r="121" spans="1:14">
      <c r="A121" s="44">
        <v>120</v>
      </c>
      <c r="B121" s="44">
        <v>616915</v>
      </c>
      <c r="C121" s="190" t="s">
        <v>220</v>
      </c>
      <c r="D121" s="190" t="s">
        <v>1160</v>
      </c>
      <c r="E121" s="190" t="s">
        <v>221</v>
      </c>
      <c r="F121" s="190" t="s">
        <v>2803</v>
      </c>
      <c r="G121" s="190">
        <v>609414</v>
      </c>
      <c r="H121" s="190" t="s">
        <v>221</v>
      </c>
      <c r="I121" s="190" t="s">
        <v>864</v>
      </c>
      <c r="J121" s="44">
        <v>22</v>
      </c>
      <c r="K121" s="241">
        <v>48208.625499926638</v>
      </c>
      <c r="L121" s="242">
        <f t="shared" si="1"/>
        <v>1060589.760998386</v>
      </c>
      <c r="M121" s="196"/>
      <c r="N121" s="190"/>
    </row>
    <row r="122" spans="1:14" ht="15" customHeight="1">
      <c r="A122" s="44">
        <v>121</v>
      </c>
      <c r="B122" s="44">
        <v>616925</v>
      </c>
      <c r="C122" s="190" t="s">
        <v>220</v>
      </c>
      <c r="D122" s="190" t="s">
        <v>1164</v>
      </c>
      <c r="E122" s="190" t="s">
        <v>221</v>
      </c>
      <c r="F122" s="190" t="s">
        <v>2803</v>
      </c>
      <c r="G122" s="190">
        <v>609414</v>
      </c>
      <c r="H122" s="190" t="s">
        <v>221</v>
      </c>
      <c r="I122" s="190" t="s">
        <v>864</v>
      </c>
      <c r="J122" s="44">
        <v>22</v>
      </c>
      <c r="K122" s="241">
        <v>48208.625499926638</v>
      </c>
      <c r="L122" s="242">
        <f t="shared" si="1"/>
        <v>1060589.760998386</v>
      </c>
      <c r="M122" s="196"/>
      <c r="N122" s="190"/>
    </row>
    <row r="123" spans="1:14">
      <c r="A123" s="44">
        <v>122</v>
      </c>
      <c r="B123" s="44">
        <v>612118</v>
      </c>
      <c r="C123" s="190" t="s">
        <v>220</v>
      </c>
      <c r="D123" s="190" t="s">
        <v>227</v>
      </c>
      <c r="E123" s="190" t="s">
        <v>227</v>
      </c>
      <c r="F123" s="190" t="s">
        <v>642</v>
      </c>
      <c r="G123" s="190">
        <v>609414</v>
      </c>
      <c r="H123" s="190" t="s">
        <v>221</v>
      </c>
      <c r="I123" s="190" t="s">
        <v>858</v>
      </c>
      <c r="J123" s="44">
        <v>22</v>
      </c>
      <c r="K123" s="241">
        <v>48208.625499926638</v>
      </c>
      <c r="L123" s="242">
        <f t="shared" si="1"/>
        <v>1060589.760998386</v>
      </c>
      <c r="M123" s="196"/>
      <c r="N123" s="190"/>
    </row>
    <row r="124" spans="1:14">
      <c r="A124" s="44">
        <v>123</v>
      </c>
      <c r="B124" s="44">
        <v>211361</v>
      </c>
      <c r="C124" s="190" t="s">
        <v>405</v>
      </c>
      <c r="D124" s="190" t="s">
        <v>422</v>
      </c>
      <c r="E124" s="190" t="s">
        <v>422</v>
      </c>
      <c r="F124" s="190" t="s">
        <v>405</v>
      </c>
      <c r="G124" s="190">
        <v>209414</v>
      </c>
      <c r="H124" s="190" t="s">
        <v>406</v>
      </c>
      <c r="I124" s="190" t="s">
        <v>864</v>
      </c>
      <c r="J124" s="44">
        <v>22</v>
      </c>
      <c r="K124" s="241">
        <v>53244.17183733391</v>
      </c>
      <c r="L124" s="242">
        <f t="shared" si="1"/>
        <v>1171371.780421346</v>
      </c>
      <c r="M124" s="196"/>
      <c r="N124" s="190"/>
    </row>
    <row r="125" spans="1:14">
      <c r="A125" s="44">
        <v>124</v>
      </c>
      <c r="B125" s="44">
        <v>411626</v>
      </c>
      <c r="C125" s="190" t="s">
        <v>12</v>
      </c>
      <c r="D125" s="190" t="s">
        <v>20</v>
      </c>
      <c r="E125" s="190" t="s">
        <v>20</v>
      </c>
      <c r="F125" s="190" t="s">
        <v>1027</v>
      </c>
      <c r="G125" s="190">
        <v>409414</v>
      </c>
      <c r="H125" s="190" t="s">
        <v>13</v>
      </c>
      <c r="I125" s="190" t="s">
        <v>864</v>
      </c>
      <c r="J125" s="44">
        <v>22</v>
      </c>
      <c r="K125" s="241">
        <v>96488.047789943565</v>
      </c>
      <c r="L125" s="242">
        <f t="shared" si="1"/>
        <v>2122737.0513787586</v>
      </c>
      <c r="M125" s="196"/>
      <c r="N125" s="190"/>
    </row>
    <row r="126" spans="1:14">
      <c r="A126" s="44">
        <v>125</v>
      </c>
      <c r="B126" s="44">
        <v>813914</v>
      </c>
      <c r="C126" s="190" t="s">
        <v>282</v>
      </c>
      <c r="D126" s="190" t="s">
        <v>303</v>
      </c>
      <c r="E126" s="190" t="s">
        <v>6394</v>
      </c>
      <c r="F126" s="190" t="s">
        <v>2797</v>
      </c>
      <c r="G126" s="190">
        <v>809414</v>
      </c>
      <c r="H126" s="190" t="s">
        <v>551</v>
      </c>
      <c r="I126" s="190" t="s">
        <v>864</v>
      </c>
      <c r="J126" s="44">
        <v>22</v>
      </c>
      <c r="K126" s="241">
        <v>23415.789037888127</v>
      </c>
      <c r="L126" s="242">
        <f t="shared" si="1"/>
        <v>515147.35883353883</v>
      </c>
      <c r="M126" s="196"/>
      <c r="N126" s="190"/>
    </row>
    <row r="127" spans="1:14">
      <c r="A127" s="44">
        <v>126</v>
      </c>
      <c r="B127" s="44">
        <v>711509</v>
      </c>
      <c r="C127" s="190" t="s">
        <v>670</v>
      </c>
      <c r="D127" s="190" t="s">
        <v>676</v>
      </c>
      <c r="E127" s="190" t="s">
        <v>676</v>
      </c>
      <c r="F127" s="190" t="s">
        <v>766</v>
      </c>
      <c r="G127" s="190">
        <v>709414</v>
      </c>
      <c r="H127" s="190" t="s">
        <v>671</v>
      </c>
      <c r="I127" s="190" t="s">
        <v>864</v>
      </c>
      <c r="J127" s="44">
        <v>22</v>
      </c>
      <c r="K127" s="241">
        <v>33057.115282718019</v>
      </c>
      <c r="L127" s="242">
        <f t="shared" si="1"/>
        <v>727256.5362197964</v>
      </c>
      <c r="M127" s="196"/>
      <c r="N127" s="190"/>
    </row>
    <row r="128" spans="1:14">
      <c r="A128" s="44">
        <v>127</v>
      </c>
      <c r="B128" s="44">
        <v>212717</v>
      </c>
      <c r="C128" s="190" t="s">
        <v>405</v>
      </c>
      <c r="D128" s="190" t="s">
        <v>526</v>
      </c>
      <c r="E128" s="190" t="s">
        <v>526</v>
      </c>
      <c r="F128" s="190" t="s">
        <v>996</v>
      </c>
      <c r="G128" s="190">
        <v>209421</v>
      </c>
      <c r="H128" s="190" t="s">
        <v>523</v>
      </c>
      <c r="I128" s="190" t="s">
        <v>864</v>
      </c>
      <c r="J128" s="44">
        <v>22</v>
      </c>
      <c r="K128" s="241">
        <v>35812.207268907383</v>
      </c>
      <c r="L128" s="242">
        <f t="shared" si="1"/>
        <v>787868.5599159624</v>
      </c>
      <c r="M128" s="196"/>
      <c r="N128" s="190"/>
    </row>
    <row r="129" spans="1:14">
      <c r="A129" s="44">
        <v>128</v>
      </c>
      <c r="B129" s="44">
        <v>411654</v>
      </c>
      <c r="C129" s="190" t="s">
        <v>12</v>
      </c>
      <c r="D129" s="190" t="s">
        <v>21</v>
      </c>
      <c r="E129" s="190" t="s">
        <v>21</v>
      </c>
      <c r="F129" s="190" t="s">
        <v>1027</v>
      </c>
      <c r="G129" s="190">
        <v>409414</v>
      </c>
      <c r="H129" s="190" t="s">
        <v>13</v>
      </c>
      <c r="I129" s="190" t="s">
        <v>864</v>
      </c>
      <c r="J129" s="44">
        <v>22</v>
      </c>
      <c r="K129" s="241">
        <v>96488.047789943565</v>
      </c>
      <c r="L129" s="242">
        <f t="shared" si="1"/>
        <v>2122737.0513787586</v>
      </c>
      <c r="M129" s="196"/>
      <c r="N129" s="190"/>
    </row>
    <row r="130" spans="1:14">
      <c r="A130" s="44">
        <v>129</v>
      </c>
      <c r="B130" s="44">
        <v>616971</v>
      </c>
      <c r="C130" s="190" t="s">
        <v>220</v>
      </c>
      <c r="D130" s="190" t="s">
        <v>21</v>
      </c>
      <c r="E130" s="190" t="s">
        <v>21</v>
      </c>
      <c r="F130" s="190" t="s">
        <v>2803</v>
      </c>
      <c r="G130" s="190">
        <v>609414</v>
      </c>
      <c r="H130" s="190" t="s">
        <v>221</v>
      </c>
      <c r="I130" s="190" t="s">
        <v>864</v>
      </c>
      <c r="J130" s="44">
        <v>22</v>
      </c>
      <c r="K130" s="241">
        <v>96488.047789943565</v>
      </c>
      <c r="L130" s="242">
        <f t="shared" si="1"/>
        <v>2122737.0513787586</v>
      </c>
      <c r="M130" s="196"/>
      <c r="N130" s="190"/>
    </row>
    <row r="131" spans="1:14">
      <c r="A131" s="44">
        <v>130</v>
      </c>
      <c r="B131" s="44">
        <v>616975</v>
      </c>
      <c r="C131" s="190" t="s">
        <v>220</v>
      </c>
      <c r="D131" s="190" t="s">
        <v>1183</v>
      </c>
      <c r="E131" s="190" t="s">
        <v>21</v>
      </c>
      <c r="F131" s="190" t="s">
        <v>2803</v>
      </c>
      <c r="G131" s="190">
        <v>609414</v>
      </c>
      <c r="H131" s="190" t="s">
        <v>221</v>
      </c>
      <c r="I131" s="190" t="s">
        <v>864</v>
      </c>
      <c r="J131" s="44">
        <v>22</v>
      </c>
      <c r="K131" s="241">
        <v>96488.047789943565</v>
      </c>
      <c r="L131" s="242">
        <f t="shared" ref="L131:L194" si="2">J131*K131</f>
        <v>2122737.0513787586</v>
      </c>
      <c r="M131" s="196"/>
      <c r="N131" s="190"/>
    </row>
    <row r="132" spans="1:14">
      <c r="A132" s="44">
        <v>131</v>
      </c>
      <c r="B132" s="44">
        <v>211362</v>
      </c>
      <c r="C132" s="190" t="s">
        <v>405</v>
      </c>
      <c r="D132" s="190" t="s">
        <v>423</v>
      </c>
      <c r="E132" s="190" t="s">
        <v>423</v>
      </c>
      <c r="F132" s="190" t="s">
        <v>405</v>
      </c>
      <c r="G132" s="190">
        <v>209414</v>
      </c>
      <c r="H132" s="190" t="s">
        <v>406</v>
      </c>
      <c r="I132" s="190" t="s">
        <v>858</v>
      </c>
      <c r="J132" s="44">
        <v>22</v>
      </c>
      <c r="K132" s="241">
        <v>53244.17183733391</v>
      </c>
      <c r="L132" s="242">
        <f t="shared" si="2"/>
        <v>1171371.780421346</v>
      </c>
      <c r="M132" s="196"/>
      <c r="N132" s="190"/>
    </row>
    <row r="133" spans="1:14">
      <c r="A133" s="44">
        <v>132</v>
      </c>
      <c r="B133" s="44">
        <v>113117</v>
      </c>
      <c r="C133" s="190" t="s">
        <v>3</v>
      </c>
      <c r="D133" s="190" t="s">
        <v>57</v>
      </c>
      <c r="E133" s="190" t="s">
        <v>6395</v>
      </c>
      <c r="F133" s="190" t="s">
        <v>2798</v>
      </c>
      <c r="G133" s="190">
        <v>109414</v>
      </c>
      <c r="H133" s="190" t="s">
        <v>3</v>
      </c>
      <c r="I133" s="190" t="s">
        <v>858</v>
      </c>
      <c r="J133" s="44">
        <v>22</v>
      </c>
      <c r="K133" s="241">
        <v>20660.69705169876</v>
      </c>
      <c r="L133" s="242">
        <f t="shared" si="2"/>
        <v>454535.33513737272</v>
      </c>
      <c r="M133" s="196"/>
      <c r="N133" s="190"/>
    </row>
    <row r="134" spans="1:14">
      <c r="A134" s="44">
        <v>133</v>
      </c>
      <c r="B134" s="229">
        <v>516033</v>
      </c>
      <c r="C134" s="190" t="s">
        <v>670</v>
      </c>
      <c r="D134" s="190" t="s">
        <v>146</v>
      </c>
      <c r="E134" s="190" t="s">
        <v>146</v>
      </c>
      <c r="F134" s="190" t="s">
        <v>136</v>
      </c>
      <c r="G134" s="190">
        <v>709414</v>
      </c>
      <c r="H134" s="190" t="s">
        <v>671</v>
      </c>
      <c r="I134" s="190" t="s">
        <v>864</v>
      </c>
      <c r="J134" s="44">
        <v>22</v>
      </c>
      <c r="K134" s="241">
        <v>33057.115282718019</v>
      </c>
      <c r="L134" s="242">
        <f t="shared" si="2"/>
        <v>727256.5362197964</v>
      </c>
      <c r="M134" s="196"/>
      <c r="N134" s="190"/>
    </row>
    <row r="135" spans="1:14">
      <c r="A135" s="44">
        <v>134</v>
      </c>
      <c r="B135" s="44">
        <v>113114</v>
      </c>
      <c r="C135" s="190" t="s">
        <v>3</v>
      </c>
      <c r="D135" s="190" t="s">
        <v>58</v>
      </c>
      <c r="E135" s="190" t="s">
        <v>58</v>
      </c>
      <c r="F135" s="190" t="s">
        <v>2798</v>
      </c>
      <c r="G135" s="190">
        <v>109414</v>
      </c>
      <c r="H135" s="190" t="s">
        <v>3</v>
      </c>
      <c r="I135" s="190" t="s">
        <v>864</v>
      </c>
      <c r="J135" s="44">
        <v>22</v>
      </c>
      <c r="K135" s="241">
        <v>20660.69705169876</v>
      </c>
      <c r="L135" s="242">
        <f t="shared" si="2"/>
        <v>454535.33513737272</v>
      </c>
      <c r="M135" s="196"/>
      <c r="N135" s="190"/>
    </row>
    <row r="136" spans="1:14">
      <c r="A136" s="44">
        <v>135</v>
      </c>
      <c r="B136" s="44">
        <v>211410</v>
      </c>
      <c r="C136" s="190" t="s">
        <v>405</v>
      </c>
      <c r="D136" s="190" t="s">
        <v>424</v>
      </c>
      <c r="E136" s="190" t="s">
        <v>6396</v>
      </c>
      <c r="F136" s="190" t="s">
        <v>405</v>
      </c>
      <c r="G136" s="190">
        <v>209414</v>
      </c>
      <c r="H136" s="190" t="s">
        <v>406</v>
      </c>
      <c r="I136" s="190" t="s">
        <v>858</v>
      </c>
      <c r="J136" s="44">
        <v>22</v>
      </c>
      <c r="K136" s="241">
        <v>53244.17183733391</v>
      </c>
      <c r="L136" s="242">
        <f t="shared" si="2"/>
        <v>1171371.780421346</v>
      </c>
      <c r="M136" s="196"/>
      <c r="N136" s="190"/>
    </row>
    <row r="137" spans="1:14">
      <c r="A137" s="44">
        <v>136</v>
      </c>
      <c r="B137" s="44">
        <v>211412</v>
      </c>
      <c r="C137" s="190" t="s">
        <v>405</v>
      </c>
      <c r="D137" s="190" t="s">
        <v>425</v>
      </c>
      <c r="E137" s="190" t="s">
        <v>425</v>
      </c>
      <c r="F137" s="190" t="s">
        <v>405</v>
      </c>
      <c r="G137" s="190">
        <v>209414</v>
      </c>
      <c r="H137" s="190" t="s">
        <v>406</v>
      </c>
      <c r="I137" s="190" t="s">
        <v>858</v>
      </c>
      <c r="J137" s="44">
        <v>22</v>
      </c>
      <c r="K137" s="241">
        <v>53244.17183733391</v>
      </c>
      <c r="L137" s="242">
        <f t="shared" si="2"/>
        <v>1171371.780421346</v>
      </c>
      <c r="M137" s="196"/>
      <c r="N137" s="190"/>
    </row>
    <row r="138" spans="1:14">
      <c r="A138" s="44">
        <v>137</v>
      </c>
      <c r="B138" s="229">
        <v>516035</v>
      </c>
      <c r="C138" s="190" t="s">
        <v>670</v>
      </c>
      <c r="D138" s="190" t="s">
        <v>147</v>
      </c>
      <c r="E138" s="190" t="s">
        <v>6397</v>
      </c>
      <c r="F138" s="190" t="s">
        <v>136</v>
      </c>
      <c r="G138" s="190">
        <v>709414</v>
      </c>
      <c r="H138" s="190" t="s">
        <v>671</v>
      </c>
      <c r="I138" s="190" t="s">
        <v>864</v>
      </c>
      <c r="J138" s="44">
        <v>22</v>
      </c>
      <c r="K138" s="241">
        <v>33057.115282718019</v>
      </c>
      <c r="L138" s="242">
        <f t="shared" si="2"/>
        <v>727256.5362197964</v>
      </c>
      <c r="M138" s="196"/>
      <c r="N138" s="190"/>
    </row>
    <row r="139" spans="1:14">
      <c r="A139" s="44">
        <v>138</v>
      </c>
      <c r="B139" s="44">
        <v>816640</v>
      </c>
      <c r="C139" s="190" t="s">
        <v>282</v>
      </c>
      <c r="D139" s="190" t="s">
        <v>304</v>
      </c>
      <c r="E139" s="190" t="s">
        <v>6398</v>
      </c>
      <c r="F139" s="190" t="s">
        <v>2801</v>
      </c>
      <c r="G139" s="190">
        <v>809421</v>
      </c>
      <c r="H139" s="190" t="s">
        <v>297</v>
      </c>
      <c r="I139" s="190" t="s">
        <v>864</v>
      </c>
      <c r="J139" s="44">
        <v>22</v>
      </c>
      <c r="K139" s="241">
        <v>41322.391241286117</v>
      </c>
      <c r="L139" s="242">
        <f t="shared" si="2"/>
        <v>909092.60730829462</v>
      </c>
      <c r="M139" s="196"/>
      <c r="N139" s="190"/>
    </row>
    <row r="140" spans="1:14">
      <c r="A140" s="44">
        <v>139</v>
      </c>
      <c r="B140" s="44">
        <v>213315</v>
      </c>
      <c r="C140" s="190" t="s">
        <v>405</v>
      </c>
      <c r="D140" s="190" t="s">
        <v>493</v>
      </c>
      <c r="E140" s="190" t="s">
        <v>6399</v>
      </c>
      <c r="F140" s="190" t="s">
        <v>2796</v>
      </c>
      <c r="G140" s="190">
        <v>209414</v>
      </c>
      <c r="H140" s="190" t="s">
        <v>406</v>
      </c>
      <c r="I140" s="190" t="s">
        <v>858</v>
      </c>
      <c r="J140" s="44">
        <v>22</v>
      </c>
      <c r="K140" s="241">
        <v>53244.17183733391</v>
      </c>
      <c r="L140" s="242">
        <f t="shared" si="2"/>
        <v>1171371.780421346</v>
      </c>
      <c r="M140" s="196"/>
      <c r="N140" s="190"/>
    </row>
    <row r="141" spans="1:14">
      <c r="A141" s="44">
        <v>140</v>
      </c>
      <c r="B141" s="44">
        <v>113127</v>
      </c>
      <c r="C141" s="190" t="s">
        <v>3</v>
      </c>
      <c r="D141" s="190" t="s">
        <v>59</v>
      </c>
      <c r="E141" s="190" t="s">
        <v>59</v>
      </c>
      <c r="F141" s="190" t="s">
        <v>2798</v>
      </c>
      <c r="G141" s="190">
        <v>109414</v>
      </c>
      <c r="H141" s="190" t="s">
        <v>3</v>
      </c>
      <c r="I141" s="190" t="s">
        <v>864</v>
      </c>
      <c r="J141" s="44">
        <v>22</v>
      </c>
      <c r="K141" s="241">
        <v>20660.69705169876</v>
      </c>
      <c r="L141" s="242">
        <f t="shared" si="2"/>
        <v>454535.33513737272</v>
      </c>
      <c r="M141" s="196"/>
      <c r="N141" s="190"/>
    </row>
    <row r="142" spans="1:14">
      <c r="A142" s="44">
        <v>141</v>
      </c>
      <c r="B142" s="44">
        <v>211374</v>
      </c>
      <c r="C142" s="190" t="s">
        <v>405</v>
      </c>
      <c r="D142" s="190" t="s">
        <v>426</v>
      </c>
      <c r="E142" s="190" t="s">
        <v>6400</v>
      </c>
      <c r="F142" s="190" t="s">
        <v>405</v>
      </c>
      <c r="G142" s="190">
        <v>209414</v>
      </c>
      <c r="H142" s="190" t="s">
        <v>406</v>
      </c>
      <c r="I142" s="190" t="s">
        <v>858</v>
      </c>
      <c r="J142" s="44">
        <v>22</v>
      </c>
      <c r="K142" s="241">
        <v>53244.17183733391</v>
      </c>
      <c r="L142" s="242">
        <f t="shared" si="2"/>
        <v>1171371.780421346</v>
      </c>
      <c r="M142" s="196"/>
      <c r="N142" s="190"/>
    </row>
    <row r="143" spans="1:14">
      <c r="A143" s="44">
        <v>142</v>
      </c>
      <c r="B143" s="44">
        <v>211414</v>
      </c>
      <c r="C143" s="190" t="s">
        <v>405</v>
      </c>
      <c r="D143" s="190" t="s">
        <v>427</v>
      </c>
      <c r="E143" s="190" t="s">
        <v>427</v>
      </c>
      <c r="F143" s="190" t="s">
        <v>405</v>
      </c>
      <c r="G143" s="190">
        <v>209414</v>
      </c>
      <c r="H143" s="190" t="s">
        <v>406</v>
      </c>
      <c r="I143" s="190" t="s">
        <v>858</v>
      </c>
      <c r="J143" s="44">
        <v>22</v>
      </c>
      <c r="K143" s="241">
        <v>53244.17183733391</v>
      </c>
      <c r="L143" s="242">
        <f t="shared" si="2"/>
        <v>1171371.780421346</v>
      </c>
      <c r="M143" s="196"/>
      <c r="N143" s="190"/>
    </row>
    <row r="144" spans="1:14">
      <c r="A144" s="44">
        <v>143</v>
      </c>
      <c r="B144" s="44">
        <v>411207</v>
      </c>
      <c r="C144" s="190" t="s">
        <v>12</v>
      </c>
      <c r="D144" s="190" t="s">
        <v>22</v>
      </c>
      <c r="E144" s="190" t="s">
        <v>22</v>
      </c>
      <c r="F144" s="190" t="s">
        <v>883</v>
      </c>
      <c r="G144" s="190">
        <v>409414</v>
      </c>
      <c r="H144" s="190" t="s">
        <v>13</v>
      </c>
      <c r="I144" s="190" t="s">
        <v>864</v>
      </c>
      <c r="J144" s="44">
        <v>22</v>
      </c>
      <c r="K144" s="241">
        <v>96488.047789943565</v>
      </c>
      <c r="L144" s="242">
        <f t="shared" si="2"/>
        <v>2122737.0513787586</v>
      </c>
      <c r="M144" s="196"/>
      <c r="N144" s="190"/>
    </row>
    <row r="145" spans="1:14">
      <c r="A145" s="44">
        <v>144</v>
      </c>
      <c r="B145" s="44">
        <v>817514</v>
      </c>
      <c r="C145" s="190" t="s">
        <v>282</v>
      </c>
      <c r="D145" s="190" t="s">
        <v>286</v>
      </c>
      <c r="E145" s="190" t="s">
        <v>6401</v>
      </c>
      <c r="F145" s="190" t="s">
        <v>907</v>
      </c>
      <c r="G145" s="190">
        <v>809431</v>
      </c>
      <c r="H145" s="190" t="s">
        <v>283</v>
      </c>
      <c r="I145" s="190" t="s">
        <v>864</v>
      </c>
      <c r="J145" s="44">
        <v>22</v>
      </c>
      <c r="K145" s="241">
        <v>41322.391241286117</v>
      </c>
      <c r="L145" s="242">
        <f t="shared" si="2"/>
        <v>909092.60730829462</v>
      </c>
      <c r="M145" s="196"/>
      <c r="N145" s="190"/>
    </row>
    <row r="146" spans="1:14">
      <c r="A146" s="44">
        <v>145</v>
      </c>
      <c r="B146" s="44">
        <v>316978</v>
      </c>
      <c r="C146" s="190" t="s">
        <v>340</v>
      </c>
      <c r="D146" s="190" t="s">
        <v>356</v>
      </c>
      <c r="E146" s="190" t="s">
        <v>356</v>
      </c>
      <c r="F146" s="190" t="s">
        <v>2803</v>
      </c>
      <c r="G146" s="190">
        <v>309414</v>
      </c>
      <c r="H146" s="190" t="s">
        <v>341</v>
      </c>
      <c r="I146" s="190" t="s">
        <v>864</v>
      </c>
      <c r="J146" s="44">
        <v>22</v>
      </c>
      <c r="K146" s="241">
        <v>53718.809472305373</v>
      </c>
      <c r="L146" s="242">
        <f t="shared" si="2"/>
        <v>1181813.8083907182</v>
      </c>
      <c r="M146" s="196"/>
      <c r="N146" s="190"/>
    </row>
    <row r="147" spans="1:14">
      <c r="A147" s="44">
        <v>146</v>
      </c>
      <c r="B147" s="44">
        <v>816626</v>
      </c>
      <c r="C147" s="190" t="s">
        <v>282</v>
      </c>
      <c r="D147" s="190" t="s">
        <v>305</v>
      </c>
      <c r="E147" s="190" t="s">
        <v>305</v>
      </c>
      <c r="F147" s="190" t="s">
        <v>2801</v>
      </c>
      <c r="G147" s="190">
        <v>809421</v>
      </c>
      <c r="H147" s="190" t="s">
        <v>297</v>
      </c>
      <c r="I147" s="190" t="s">
        <v>858</v>
      </c>
      <c r="J147" s="44">
        <v>22</v>
      </c>
      <c r="K147" s="241">
        <v>41322.391241286117</v>
      </c>
      <c r="L147" s="242">
        <f t="shared" si="2"/>
        <v>909092.60730829462</v>
      </c>
      <c r="M147" s="196"/>
      <c r="N147" s="190"/>
    </row>
    <row r="148" spans="1:14">
      <c r="A148" s="44">
        <v>147</v>
      </c>
      <c r="B148" s="44">
        <v>114509</v>
      </c>
      <c r="C148" s="190" t="s">
        <v>3</v>
      </c>
      <c r="D148" s="190" t="s">
        <v>803</v>
      </c>
      <c r="E148" s="190" t="s">
        <v>803</v>
      </c>
      <c r="F148" s="190" t="s">
        <v>2795</v>
      </c>
      <c r="G148" s="190">
        <v>109431</v>
      </c>
      <c r="H148" s="190" t="s">
        <v>800</v>
      </c>
      <c r="I148" s="190" t="s">
        <v>864</v>
      </c>
      <c r="J148" s="44">
        <v>22</v>
      </c>
      <c r="K148" s="241">
        <v>57850.948882645127</v>
      </c>
      <c r="L148" s="242">
        <f t="shared" si="2"/>
        <v>1272720.8754181927</v>
      </c>
      <c r="M148" s="196"/>
      <c r="N148" s="190"/>
    </row>
    <row r="149" spans="1:14">
      <c r="A149" s="44">
        <v>148</v>
      </c>
      <c r="B149" s="44">
        <v>211321</v>
      </c>
      <c r="C149" s="190" t="s">
        <v>405</v>
      </c>
      <c r="D149" s="190" t="s">
        <v>428</v>
      </c>
      <c r="E149" s="190" t="s">
        <v>428</v>
      </c>
      <c r="F149" s="190" t="s">
        <v>405</v>
      </c>
      <c r="G149" s="190">
        <v>209414</v>
      </c>
      <c r="H149" s="190" t="s">
        <v>406</v>
      </c>
      <c r="I149" s="190" t="s">
        <v>864</v>
      </c>
      <c r="J149" s="44">
        <v>22</v>
      </c>
      <c r="K149" s="241">
        <v>53244.17183733391</v>
      </c>
      <c r="L149" s="242">
        <f t="shared" si="2"/>
        <v>1171371.780421346</v>
      </c>
      <c r="M149" s="196"/>
      <c r="N149" s="190"/>
    </row>
    <row r="150" spans="1:14">
      <c r="A150" s="44">
        <v>149</v>
      </c>
      <c r="B150" s="44">
        <v>516012</v>
      </c>
      <c r="C150" s="190" t="s">
        <v>863</v>
      </c>
      <c r="D150" s="190" t="s">
        <v>1224</v>
      </c>
      <c r="E150" s="190" t="s">
        <v>137</v>
      </c>
      <c r="F150" s="190" t="s">
        <v>136</v>
      </c>
      <c r="G150" s="190">
        <v>509414</v>
      </c>
      <c r="H150" s="190" t="s">
        <v>137</v>
      </c>
      <c r="I150" s="190" t="s">
        <v>858</v>
      </c>
      <c r="J150" s="44">
        <v>22</v>
      </c>
      <c r="K150" s="241">
        <v>6888.2285344177144</v>
      </c>
      <c r="L150" s="242">
        <f t="shared" si="2"/>
        <v>151541.0277571897</v>
      </c>
      <c r="M150" s="196"/>
      <c r="N150" s="190"/>
    </row>
    <row r="151" spans="1:14">
      <c r="A151" s="44">
        <v>150</v>
      </c>
      <c r="B151" s="44">
        <v>515113</v>
      </c>
      <c r="C151" s="190" t="s">
        <v>863</v>
      </c>
      <c r="D151" s="190" t="s">
        <v>1226</v>
      </c>
      <c r="E151" s="190" t="s">
        <v>2538</v>
      </c>
      <c r="F151" s="190" t="s">
        <v>2794</v>
      </c>
      <c r="G151" s="190">
        <v>509421</v>
      </c>
      <c r="H151" s="190" t="s">
        <v>260</v>
      </c>
      <c r="I151" s="190" t="s">
        <v>858</v>
      </c>
      <c r="J151" s="44">
        <v>22</v>
      </c>
      <c r="K151" s="241">
        <v>6888.2285344177144</v>
      </c>
      <c r="L151" s="242">
        <f t="shared" si="2"/>
        <v>151541.0277571897</v>
      </c>
      <c r="M151" s="196"/>
      <c r="N151" s="190"/>
    </row>
    <row r="152" spans="1:14">
      <c r="A152" s="44">
        <v>151</v>
      </c>
      <c r="B152" s="44">
        <v>813916</v>
      </c>
      <c r="C152" s="190" t="s">
        <v>282</v>
      </c>
      <c r="D152" s="190" t="s">
        <v>1229</v>
      </c>
      <c r="E152" s="190" t="s">
        <v>551</v>
      </c>
      <c r="F152" s="190" t="s">
        <v>2797</v>
      </c>
      <c r="G152" s="190">
        <v>809414</v>
      </c>
      <c r="H152" s="190" t="s">
        <v>551</v>
      </c>
      <c r="I152" s="190" t="s">
        <v>858</v>
      </c>
      <c r="J152" s="44">
        <v>22</v>
      </c>
      <c r="K152" s="241">
        <v>23415.789037888127</v>
      </c>
      <c r="L152" s="242">
        <f t="shared" si="2"/>
        <v>515147.35883353883</v>
      </c>
      <c r="M152" s="196"/>
      <c r="N152" s="190"/>
    </row>
    <row r="153" spans="1:14">
      <c r="A153" s="44">
        <v>152</v>
      </c>
      <c r="B153" s="197">
        <v>315704</v>
      </c>
      <c r="C153" s="190" t="s">
        <v>340</v>
      </c>
      <c r="D153" s="190" t="s">
        <v>1232</v>
      </c>
      <c r="E153" s="190" t="s">
        <v>375</v>
      </c>
      <c r="F153" s="190" t="s">
        <v>381</v>
      </c>
      <c r="G153" s="190">
        <v>309414</v>
      </c>
      <c r="H153" s="190" t="s">
        <v>341</v>
      </c>
      <c r="I153" s="190" t="s">
        <v>864</v>
      </c>
      <c r="J153" s="44">
        <v>21</v>
      </c>
      <c r="K153" s="241">
        <v>14370.751250438347</v>
      </c>
      <c r="L153" s="242">
        <f t="shared" si="2"/>
        <v>301785.7762592053</v>
      </c>
      <c r="M153" s="190"/>
      <c r="N153" s="190"/>
    </row>
    <row r="154" spans="1:14" ht="15" customHeight="1">
      <c r="A154" s="44">
        <v>153</v>
      </c>
      <c r="B154" s="44">
        <v>416315</v>
      </c>
      <c r="C154" s="190" t="s">
        <v>12</v>
      </c>
      <c r="D154" s="190" t="s">
        <v>1235</v>
      </c>
      <c r="E154" s="190" t="s">
        <v>644</v>
      </c>
      <c r="F154" s="190" t="s">
        <v>643</v>
      </c>
      <c r="G154" s="190">
        <v>409431</v>
      </c>
      <c r="H154" s="190" t="s">
        <v>644</v>
      </c>
      <c r="I154" s="190" t="s">
        <v>864</v>
      </c>
      <c r="J154" s="44">
        <v>22</v>
      </c>
      <c r="K154" s="241">
        <v>82643.785344683638</v>
      </c>
      <c r="L154" s="242">
        <f t="shared" si="2"/>
        <v>1818163.2775830401</v>
      </c>
      <c r="M154" s="196"/>
      <c r="N154" s="190"/>
    </row>
    <row r="155" spans="1:14" ht="15" customHeight="1">
      <c r="A155" s="44">
        <v>154</v>
      </c>
      <c r="B155" s="44">
        <v>110010</v>
      </c>
      <c r="C155" s="190" t="s">
        <v>3</v>
      </c>
      <c r="D155" s="190" t="s">
        <v>1238</v>
      </c>
      <c r="E155" s="190" t="s">
        <v>6388</v>
      </c>
      <c r="F155" s="190" t="s">
        <v>6091</v>
      </c>
      <c r="G155" s="190">
        <v>109414</v>
      </c>
      <c r="H155" s="190" t="s">
        <v>3</v>
      </c>
      <c r="I155" s="190" t="s">
        <v>864</v>
      </c>
      <c r="J155" s="44">
        <v>22</v>
      </c>
      <c r="K155" s="241">
        <v>20660.69705169876</v>
      </c>
      <c r="L155" s="242">
        <f t="shared" si="2"/>
        <v>454535.33513737272</v>
      </c>
      <c r="M155" s="196"/>
      <c r="N155" s="190"/>
    </row>
    <row r="156" spans="1:14">
      <c r="A156" s="44">
        <v>155</v>
      </c>
      <c r="B156" s="44">
        <v>211323</v>
      </c>
      <c r="C156" s="190" t="s">
        <v>405</v>
      </c>
      <c r="D156" s="190" t="s">
        <v>1240</v>
      </c>
      <c r="E156" s="190" t="s">
        <v>6373</v>
      </c>
      <c r="F156" s="190" t="s">
        <v>405</v>
      </c>
      <c r="G156" s="190">
        <v>209414</v>
      </c>
      <c r="H156" s="190" t="s">
        <v>406</v>
      </c>
      <c r="I156" s="190" t="s">
        <v>864</v>
      </c>
      <c r="J156" s="44">
        <v>22</v>
      </c>
      <c r="K156" s="241">
        <v>20661.694189587357</v>
      </c>
      <c r="L156" s="242">
        <f t="shared" si="2"/>
        <v>454557.27217092185</v>
      </c>
      <c r="M156" s="196"/>
      <c r="N156" s="190"/>
    </row>
    <row r="157" spans="1:14">
      <c r="A157" s="44">
        <v>156</v>
      </c>
      <c r="B157" s="44">
        <v>212715</v>
      </c>
      <c r="C157" s="190" t="s">
        <v>405</v>
      </c>
      <c r="D157" s="190" t="s">
        <v>543</v>
      </c>
      <c r="E157" s="190" t="s">
        <v>6402</v>
      </c>
      <c r="F157" s="190" t="s">
        <v>996</v>
      </c>
      <c r="G157" s="190">
        <v>209421</v>
      </c>
      <c r="H157" s="190" t="s">
        <v>523</v>
      </c>
      <c r="I157" s="190" t="s">
        <v>864</v>
      </c>
      <c r="J157" s="44">
        <v>22</v>
      </c>
      <c r="K157" s="241">
        <v>35812.207268907383</v>
      </c>
      <c r="L157" s="242">
        <f t="shared" si="2"/>
        <v>787868.5599159624</v>
      </c>
      <c r="M157" s="196"/>
      <c r="N157" s="190"/>
    </row>
    <row r="158" spans="1:14">
      <c r="A158" s="44">
        <v>157</v>
      </c>
      <c r="B158" s="44">
        <v>516037</v>
      </c>
      <c r="C158" s="190" t="s">
        <v>863</v>
      </c>
      <c r="D158" s="190" t="s">
        <v>148</v>
      </c>
      <c r="E158" s="190" t="s">
        <v>148</v>
      </c>
      <c r="F158" s="190" t="s">
        <v>136</v>
      </c>
      <c r="G158" s="190">
        <v>509414</v>
      </c>
      <c r="H158" s="190" t="s">
        <v>137</v>
      </c>
      <c r="I158" s="190" t="s">
        <v>864</v>
      </c>
      <c r="J158" s="44">
        <v>22</v>
      </c>
      <c r="K158" s="241">
        <v>49587.667199854215</v>
      </c>
      <c r="L158" s="242">
        <f t="shared" si="2"/>
        <v>1090928.6783967926</v>
      </c>
      <c r="M158" s="196"/>
      <c r="N158" s="190"/>
    </row>
    <row r="159" spans="1:14">
      <c r="A159" s="44">
        <v>158</v>
      </c>
      <c r="B159" s="44">
        <v>414203</v>
      </c>
      <c r="C159" s="190" t="s">
        <v>12</v>
      </c>
      <c r="D159" s="190" t="s">
        <v>23</v>
      </c>
      <c r="E159" s="190" t="s">
        <v>6403</v>
      </c>
      <c r="F159" s="190" t="s">
        <v>974</v>
      </c>
      <c r="G159" s="190">
        <v>409414</v>
      </c>
      <c r="H159" s="190" t="s">
        <v>13</v>
      </c>
      <c r="I159" s="190" t="s">
        <v>864</v>
      </c>
      <c r="J159" s="44">
        <v>22</v>
      </c>
      <c r="K159" s="241">
        <v>96488.047789943565</v>
      </c>
      <c r="L159" s="242">
        <f t="shared" si="2"/>
        <v>2122737.0513787586</v>
      </c>
      <c r="M159" s="196"/>
      <c r="N159" s="190"/>
    </row>
    <row r="160" spans="1:14">
      <c r="A160" s="44">
        <v>159</v>
      </c>
      <c r="B160" s="44">
        <v>614845</v>
      </c>
      <c r="C160" s="190" t="s">
        <v>220</v>
      </c>
      <c r="D160" s="190" t="s">
        <v>1249</v>
      </c>
      <c r="E160" s="190" t="s">
        <v>1249</v>
      </c>
      <c r="F160" s="190" t="s">
        <v>458</v>
      </c>
      <c r="G160" s="190">
        <v>609421</v>
      </c>
      <c r="H160" s="190" t="s">
        <v>588</v>
      </c>
      <c r="I160" s="190" t="s">
        <v>858</v>
      </c>
      <c r="J160" s="44">
        <v>22</v>
      </c>
      <c r="K160" s="241">
        <v>46832.575213664852</v>
      </c>
      <c r="L160" s="242">
        <f t="shared" si="2"/>
        <v>1030316.6547006267</v>
      </c>
      <c r="M160" s="196"/>
      <c r="N160" s="190"/>
    </row>
    <row r="161" spans="1:14">
      <c r="A161" s="44">
        <v>160</v>
      </c>
      <c r="B161" s="44">
        <v>113120</v>
      </c>
      <c r="C161" s="190" t="s">
        <v>3</v>
      </c>
      <c r="D161" s="190" t="s">
        <v>61</v>
      </c>
      <c r="E161" s="190" t="s">
        <v>6404</v>
      </c>
      <c r="F161" s="190" t="s">
        <v>2798</v>
      </c>
      <c r="G161" s="190">
        <v>109414</v>
      </c>
      <c r="H161" s="190" t="s">
        <v>3</v>
      </c>
      <c r="I161" s="190" t="s">
        <v>864</v>
      </c>
      <c r="J161" s="44">
        <v>22</v>
      </c>
      <c r="K161" s="241">
        <v>20660.69705169876</v>
      </c>
      <c r="L161" s="242">
        <f t="shared" si="2"/>
        <v>454535.33513737272</v>
      </c>
      <c r="M161" s="196"/>
      <c r="N161" s="190"/>
    </row>
    <row r="162" spans="1:14">
      <c r="A162" s="44">
        <v>161</v>
      </c>
      <c r="B162" s="44">
        <v>816613</v>
      </c>
      <c r="C162" s="190" t="s">
        <v>282</v>
      </c>
      <c r="D162" s="190" t="s">
        <v>306</v>
      </c>
      <c r="E162" s="190" t="s">
        <v>306</v>
      </c>
      <c r="F162" s="190" t="s">
        <v>2801</v>
      </c>
      <c r="G162" s="190">
        <v>809421</v>
      </c>
      <c r="H162" s="190" t="s">
        <v>297</v>
      </c>
      <c r="I162" s="190" t="s">
        <v>864</v>
      </c>
      <c r="J162" s="44">
        <v>22</v>
      </c>
      <c r="K162" s="241">
        <v>41322.391241286117</v>
      </c>
      <c r="L162" s="242">
        <f t="shared" si="2"/>
        <v>909092.60730829462</v>
      </c>
      <c r="M162" s="196"/>
      <c r="N162" s="190"/>
    </row>
    <row r="163" spans="1:14">
      <c r="A163" s="44">
        <v>162</v>
      </c>
      <c r="B163" s="44">
        <v>516014</v>
      </c>
      <c r="C163" s="190" t="s">
        <v>863</v>
      </c>
      <c r="D163" s="190" t="s">
        <v>1256</v>
      </c>
      <c r="E163" s="190" t="s">
        <v>1256</v>
      </c>
      <c r="F163" s="190" t="s">
        <v>136</v>
      </c>
      <c r="G163" s="190">
        <v>509414</v>
      </c>
      <c r="H163" s="190" t="s">
        <v>137</v>
      </c>
      <c r="I163" s="190" t="s">
        <v>864</v>
      </c>
      <c r="J163" s="44">
        <v>22</v>
      </c>
      <c r="K163" s="241">
        <v>49587.667199854215</v>
      </c>
      <c r="L163" s="242">
        <f t="shared" si="2"/>
        <v>1090928.6783967926</v>
      </c>
      <c r="M163" s="196"/>
      <c r="N163" s="190"/>
    </row>
    <row r="164" spans="1:14">
      <c r="A164" s="44">
        <v>163</v>
      </c>
      <c r="B164" s="44">
        <v>110920</v>
      </c>
      <c r="C164" s="190" t="s">
        <v>3</v>
      </c>
      <c r="D164" s="190" t="s">
        <v>62</v>
      </c>
      <c r="E164" s="190" t="s">
        <v>6405</v>
      </c>
      <c r="F164" s="190" t="s">
        <v>2798</v>
      </c>
      <c r="G164" s="190">
        <v>109414</v>
      </c>
      <c r="H164" s="190" t="s">
        <v>3</v>
      </c>
      <c r="I164" s="190" t="s">
        <v>864</v>
      </c>
      <c r="J164" s="44">
        <v>22</v>
      </c>
      <c r="K164" s="241">
        <v>20660.69705169876</v>
      </c>
      <c r="L164" s="242">
        <f t="shared" si="2"/>
        <v>454535.33513737272</v>
      </c>
      <c r="M164" s="196"/>
      <c r="N164" s="190"/>
    </row>
    <row r="165" spans="1:14">
      <c r="A165" s="44">
        <v>164</v>
      </c>
      <c r="B165" s="44">
        <v>211325</v>
      </c>
      <c r="C165" s="190" t="s">
        <v>405</v>
      </c>
      <c r="D165" s="190" t="s">
        <v>494</v>
      </c>
      <c r="E165" s="190" t="s">
        <v>6406</v>
      </c>
      <c r="F165" s="190" t="s">
        <v>405</v>
      </c>
      <c r="G165" s="190">
        <v>209414</v>
      </c>
      <c r="H165" s="190" t="s">
        <v>406</v>
      </c>
      <c r="I165" s="190" t="s">
        <v>864</v>
      </c>
      <c r="J165" s="44">
        <v>22</v>
      </c>
      <c r="K165" s="241">
        <v>53244.17183733391</v>
      </c>
      <c r="L165" s="242">
        <f t="shared" si="2"/>
        <v>1171371.780421346</v>
      </c>
      <c r="M165" s="196"/>
      <c r="N165" s="190"/>
    </row>
    <row r="166" spans="1:14">
      <c r="A166" s="44">
        <v>165</v>
      </c>
      <c r="B166" s="44">
        <v>212721</v>
      </c>
      <c r="C166" s="190" t="s">
        <v>405</v>
      </c>
      <c r="D166" s="190" t="s">
        <v>149</v>
      </c>
      <c r="E166" s="190" t="s">
        <v>6407</v>
      </c>
      <c r="F166" s="190" t="s">
        <v>996</v>
      </c>
      <c r="G166" s="190">
        <v>209421</v>
      </c>
      <c r="H166" s="190" t="s">
        <v>523</v>
      </c>
      <c r="I166" s="190" t="s">
        <v>864</v>
      </c>
      <c r="J166" s="44">
        <v>22</v>
      </c>
      <c r="K166" s="241">
        <v>35812.207268907383</v>
      </c>
      <c r="L166" s="242">
        <f t="shared" si="2"/>
        <v>787868.5599159624</v>
      </c>
      <c r="M166" s="196"/>
      <c r="N166" s="190"/>
    </row>
    <row r="167" spans="1:14">
      <c r="A167" s="44">
        <v>166</v>
      </c>
      <c r="B167" s="44">
        <v>516045</v>
      </c>
      <c r="C167" s="190" t="s">
        <v>863</v>
      </c>
      <c r="D167" s="190" t="s">
        <v>149</v>
      </c>
      <c r="E167" s="190" t="s">
        <v>149</v>
      </c>
      <c r="F167" s="190" t="s">
        <v>136</v>
      </c>
      <c r="G167" s="190">
        <v>509414</v>
      </c>
      <c r="H167" s="190" t="s">
        <v>137</v>
      </c>
      <c r="I167" s="190" t="s">
        <v>864</v>
      </c>
      <c r="J167" s="44">
        <v>22</v>
      </c>
      <c r="K167" s="241">
        <v>49587.667199854215</v>
      </c>
      <c r="L167" s="242">
        <f t="shared" si="2"/>
        <v>1090928.6783967926</v>
      </c>
      <c r="M167" s="196"/>
      <c r="N167" s="190"/>
    </row>
    <row r="168" spans="1:14">
      <c r="A168" s="44">
        <v>167</v>
      </c>
      <c r="B168" s="44">
        <v>412416</v>
      </c>
      <c r="C168" s="190" t="s">
        <v>12</v>
      </c>
      <c r="D168" s="190" t="s">
        <v>773</v>
      </c>
      <c r="E168" s="190" t="s">
        <v>773</v>
      </c>
      <c r="F168" s="190" t="s">
        <v>2799</v>
      </c>
      <c r="G168" s="190">
        <v>409421</v>
      </c>
      <c r="H168" s="190" t="s">
        <v>769</v>
      </c>
      <c r="I168" s="190" t="s">
        <v>864</v>
      </c>
      <c r="J168" s="44">
        <v>22</v>
      </c>
      <c r="K168" s="241">
        <v>70246.369975775786</v>
      </c>
      <c r="L168" s="242">
        <f t="shared" si="2"/>
        <v>1545420.1394670673</v>
      </c>
      <c r="M168" s="196"/>
      <c r="N168" s="190"/>
    </row>
    <row r="169" spans="1:14">
      <c r="A169" s="44">
        <v>168</v>
      </c>
      <c r="B169" s="44">
        <v>515115</v>
      </c>
      <c r="C169" s="190" t="s">
        <v>863</v>
      </c>
      <c r="D169" s="190" t="s">
        <v>264</v>
      </c>
      <c r="E169" s="190" t="s">
        <v>6408</v>
      </c>
      <c r="F169" s="190" t="s">
        <v>2794</v>
      </c>
      <c r="G169" s="190">
        <v>509421</v>
      </c>
      <c r="H169" s="190" t="s">
        <v>260</v>
      </c>
      <c r="I169" s="190" t="s">
        <v>858</v>
      </c>
      <c r="J169" s="44">
        <v>22</v>
      </c>
      <c r="K169" s="241">
        <v>38568.296392985343</v>
      </c>
      <c r="L169" s="242">
        <f t="shared" si="2"/>
        <v>848502.52064567758</v>
      </c>
      <c r="M169" s="196"/>
      <c r="N169" s="190"/>
    </row>
    <row r="170" spans="1:14">
      <c r="A170" s="44">
        <v>169</v>
      </c>
      <c r="B170" s="44">
        <v>711512</v>
      </c>
      <c r="C170" s="190" t="s">
        <v>670</v>
      </c>
      <c r="D170" s="190" t="s">
        <v>677</v>
      </c>
      <c r="E170" s="190" t="s">
        <v>677</v>
      </c>
      <c r="F170" s="190" t="s">
        <v>766</v>
      </c>
      <c r="G170" s="190">
        <v>709414</v>
      </c>
      <c r="H170" s="190" t="s">
        <v>671</v>
      </c>
      <c r="I170" s="190" t="s">
        <v>858</v>
      </c>
      <c r="J170" s="44">
        <v>22</v>
      </c>
      <c r="K170" s="241">
        <v>33057.115282718019</v>
      </c>
      <c r="L170" s="242">
        <f t="shared" si="2"/>
        <v>727256.5362197964</v>
      </c>
      <c r="M170" s="196"/>
      <c r="N170" s="190"/>
    </row>
    <row r="171" spans="1:14">
      <c r="A171" s="44">
        <v>170</v>
      </c>
      <c r="B171" s="44">
        <v>716074</v>
      </c>
      <c r="C171" s="190" t="s">
        <v>670</v>
      </c>
      <c r="D171" s="190" t="s">
        <v>678</v>
      </c>
      <c r="E171" s="190" t="s">
        <v>6409</v>
      </c>
      <c r="F171" s="190" t="s">
        <v>136</v>
      </c>
      <c r="G171" s="190">
        <v>709414</v>
      </c>
      <c r="H171" s="190" t="s">
        <v>671</v>
      </c>
      <c r="I171" s="190" t="s">
        <v>864</v>
      </c>
      <c r="J171" s="44">
        <v>22</v>
      </c>
      <c r="K171" s="241">
        <v>13907.082132241438</v>
      </c>
      <c r="L171" s="242">
        <f t="shared" si="2"/>
        <v>305955.80690931162</v>
      </c>
      <c r="M171" s="196"/>
      <c r="N171" s="190"/>
    </row>
    <row r="172" spans="1:14">
      <c r="A172" s="44">
        <v>171</v>
      </c>
      <c r="B172" s="44">
        <v>711530</v>
      </c>
      <c r="C172" s="190" t="s">
        <v>670</v>
      </c>
      <c r="D172" s="190" t="s">
        <v>679</v>
      </c>
      <c r="E172" s="190" t="s">
        <v>6410</v>
      </c>
      <c r="F172" s="190" t="s">
        <v>766</v>
      </c>
      <c r="G172" s="190">
        <v>709414</v>
      </c>
      <c r="H172" s="190" t="s">
        <v>671</v>
      </c>
      <c r="I172" s="190" t="s">
        <v>864</v>
      </c>
      <c r="J172" s="44">
        <v>22</v>
      </c>
      <c r="K172" s="241">
        <v>33057.115282718019</v>
      </c>
      <c r="L172" s="242">
        <f t="shared" si="2"/>
        <v>727256.5362197964</v>
      </c>
      <c r="M172" s="196"/>
      <c r="N172" s="190"/>
    </row>
    <row r="173" spans="1:14">
      <c r="A173" s="44">
        <v>172</v>
      </c>
      <c r="B173" s="44">
        <v>412422</v>
      </c>
      <c r="C173" s="190" t="s">
        <v>12</v>
      </c>
      <c r="D173" s="190" t="s">
        <v>774</v>
      </c>
      <c r="E173" s="190" t="s">
        <v>6411</v>
      </c>
      <c r="F173" s="190" t="s">
        <v>2799</v>
      </c>
      <c r="G173" s="190">
        <v>409421</v>
      </c>
      <c r="H173" s="190" t="s">
        <v>769</v>
      </c>
      <c r="I173" s="190" t="s">
        <v>864</v>
      </c>
      <c r="J173" s="44">
        <v>22</v>
      </c>
      <c r="K173" s="241">
        <v>70246.369975775786</v>
      </c>
      <c r="L173" s="242">
        <f t="shared" si="2"/>
        <v>1545420.1394670673</v>
      </c>
      <c r="M173" s="196"/>
      <c r="N173" s="190"/>
    </row>
    <row r="174" spans="1:14">
      <c r="A174" s="44">
        <v>173</v>
      </c>
      <c r="B174" s="44">
        <v>711514</v>
      </c>
      <c r="C174" s="190" t="s">
        <v>670</v>
      </c>
      <c r="D174" s="190" t="s">
        <v>680</v>
      </c>
      <c r="E174" s="190" t="s">
        <v>680</v>
      </c>
      <c r="F174" s="190" t="s">
        <v>766</v>
      </c>
      <c r="G174" s="190">
        <v>709414</v>
      </c>
      <c r="H174" s="190" t="s">
        <v>671</v>
      </c>
      <c r="I174" s="190" t="s">
        <v>864</v>
      </c>
      <c r="J174" s="44">
        <v>22</v>
      </c>
      <c r="K174" s="241">
        <v>13772.468517281046</v>
      </c>
      <c r="L174" s="242">
        <f t="shared" si="2"/>
        <v>302994.30738018302</v>
      </c>
      <c r="M174" s="196"/>
      <c r="N174" s="190"/>
    </row>
    <row r="175" spans="1:14">
      <c r="A175" s="44">
        <v>174</v>
      </c>
      <c r="B175" s="44">
        <v>711518</v>
      </c>
      <c r="C175" s="190" t="s">
        <v>670</v>
      </c>
      <c r="D175" s="190" t="s">
        <v>681</v>
      </c>
      <c r="E175" s="190" t="s">
        <v>681</v>
      </c>
      <c r="F175" s="190" t="s">
        <v>766</v>
      </c>
      <c r="G175" s="190">
        <v>709414</v>
      </c>
      <c r="H175" s="190" t="s">
        <v>671</v>
      </c>
      <c r="I175" s="190" t="s">
        <v>864</v>
      </c>
      <c r="J175" s="44">
        <v>22</v>
      </c>
      <c r="K175" s="241">
        <v>13772.468517281046</v>
      </c>
      <c r="L175" s="242">
        <f t="shared" si="2"/>
        <v>302994.30738018302</v>
      </c>
      <c r="M175" s="196"/>
      <c r="N175" s="190"/>
    </row>
    <row r="176" spans="1:14">
      <c r="A176" s="44">
        <v>175</v>
      </c>
      <c r="B176" s="44">
        <v>515122</v>
      </c>
      <c r="C176" s="190" t="s">
        <v>863</v>
      </c>
      <c r="D176" s="190" t="s">
        <v>265</v>
      </c>
      <c r="E176" s="190" t="s">
        <v>6412</v>
      </c>
      <c r="F176" s="190" t="s">
        <v>2794</v>
      </c>
      <c r="G176" s="190">
        <v>509421</v>
      </c>
      <c r="H176" s="190" t="s">
        <v>260</v>
      </c>
      <c r="I176" s="190" t="s">
        <v>858</v>
      </c>
      <c r="J176" s="44">
        <v>22</v>
      </c>
      <c r="K176" s="241">
        <v>38568.296392985343</v>
      </c>
      <c r="L176" s="242">
        <f t="shared" si="2"/>
        <v>848502.52064567758</v>
      </c>
      <c r="M176" s="196"/>
      <c r="N176" s="190"/>
    </row>
    <row r="177" spans="1:14">
      <c r="A177" s="44">
        <v>176</v>
      </c>
      <c r="B177" s="44">
        <v>711520</v>
      </c>
      <c r="C177" s="190" t="s">
        <v>670</v>
      </c>
      <c r="D177" s="190" t="s">
        <v>682</v>
      </c>
      <c r="E177" s="190" t="s">
        <v>682</v>
      </c>
      <c r="F177" s="190" t="s">
        <v>766</v>
      </c>
      <c r="G177" s="190">
        <v>709414</v>
      </c>
      <c r="H177" s="190" t="s">
        <v>671</v>
      </c>
      <c r="I177" s="190" t="s">
        <v>864</v>
      </c>
      <c r="J177" s="44">
        <v>22</v>
      </c>
      <c r="K177" s="241">
        <v>33057.115282718019</v>
      </c>
      <c r="L177" s="242">
        <f t="shared" si="2"/>
        <v>727256.5362197964</v>
      </c>
      <c r="M177" s="196"/>
      <c r="N177" s="190"/>
    </row>
    <row r="178" spans="1:14">
      <c r="A178" s="44">
        <v>177</v>
      </c>
      <c r="B178" s="44">
        <v>414205</v>
      </c>
      <c r="C178" s="190" t="s">
        <v>12</v>
      </c>
      <c r="D178" s="190" t="s">
        <v>775</v>
      </c>
      <c r="E178" s="190" t="s">
        <v>775</v>
      </c>
      <c r="F178" s="190" t="s">
        <v>974</v>
      </c>
      <c r="G178" s="190">
        <v>409421</v>
      </c>
      <c r="H178" s="190" t="s">
        <v>769</v>
      </c>
      <c r="I178" s="190" t="s">
        <v>864</v>
      </c>
      <c r="J178" s="44">
        <v>22</v>
      </c>
      <c r="K178" s="241">
        <v>70246.369975775786</v>
      </c>
      <c r="L178" s="242">
        <f t="shared" si="2"/>
        <v>1545420.1394670673</v>
      </c>
      <c r="M178" s="196"/>
      <c r="N178" s="190"/>
    </row>
    <row r="179" spans="1:14">
      <c r="A179" s="44">
        <v>178</v>
      </c>
      <c r="B179" s="44">
        <v>711515</v>
      </c>
      <c r="C179" s="190" t="s">
        <v>670</v>
      </c>
      <c r="D179" s="190" t="s">
        <v>683</v>
      </c>
      <c r="E179" s="190" t="s">
        <v>683</v>
      </c>
      <c r="F179" s="190" t="s">
        <v>766</v>
      </c>
      <c r="G179" s="190">
        <v>709414</v>
      </c>
      <c r="H179" s="190" t="s">
        <v>671</v>
      </c>
      <c r="I179" s="190" t="s">
        <v>864</v>
      </c>
      <c r="J179" s="44">
        <v>22</v>
      </c>
      <c r="K179" s="241">
        <v>33057.115282718019</v>
      </c>
      <c r="L179" s="242">
        <f t="shared" si="2"/>
        <v>727256.5362197964</v>
      </c>
      <c r="M179" s="196"/>
      <c r="N179" s="190"/>
    </row>
    <row r="180" spans="1:14">
      <c r="A180" s="44">
        <v>179</v>
      </c>
      <c r="B180" s="44">
        <v>113116</v>
      </c>
      <c r="C180" s="190" t="s">
        <v>3</v>
      </c>
      <c r="D180" s="190" t="s">
        <v>63</v>
      </c>
      <c r="E180" s="190" t="s">
        <v>6413</v>
      </c>
      <c r="F180" s="190" t="s">
        <v>2798</v>
      </c>
      <c r="G180" s="190">
        <v>109414</v>
      </c>
      <c r="H180" s="190" t="s">
        <v>3</v>
      </c>
      <c r="I180" s="190" t="s">
        <v>864</v>
      </c>
      <c r="J180" s="44">
        <v>22</v>
      </c>
      <c r="K180" s="241">
        <v>20660.69705169876</v>
      </c>
      <c r="L180" s="242">
        <f t="shared" si="2"/>
        <v>454535.33513737272</v>
      </c>
      <c r="M180" s="196"/>
      <c r="N180" s="190"/>
    </row>
    <row r="181" spans="1:14">
      <c r="A181" s="44">
        <v>180</v>
      </c>
      <c r="B181" s="44">
        <v>113118</v>
      </c>
      <c r="C181" s="190" t="s">
        <v>3</v>
      </c>
      <c r="D181" s="190" t="s">
        <v>64</v>
      </c>
      <c r="E181" s="190" t="s">
        <v>6414</v>
      </c>
      <c r="F181" s="190" t="s">
        <v>2798</v>
      </c>
      <c r="G181" s="190">
        <v>109414</v>
      </c>
      <c r="H181" s="190" t="s">
        <v>3</v>
      </c>
      <c r="I181" s="190" t="s">
        <v>864</v>
      </c>
      <c r="J181" s="44">
        <v>22</v>
      </c>
      <c r="K181" s="241">
        <v>20660.69705169876</v>
      </c>
      <c r="L181" s="242">
        <f t="shared" si="2"/>
        <v>454535.33513737272</v>
      </c>
      <c r="M181" s="196"/>
      <c r="N181" s="190"/>
    </row>
    <row r="182" spans="1:14">
      <c r="A182" s="44">
        <v>181</v>
      </c>
      <c r="B182" s="44">
        <v>414209</v>
      </c>
      <c r="C182" s="190" t="s">
        <v>12</v>
      </c>
      <c r="D182" s="190" t="s">
        <v>24</v>
      </c>
      <c r="E182" s="190" t="s">
        <v>6415</v>
      </c>
      <c r="F182" s="190" t="s">
        <v>974</v>
      </c>
      <c r="G182" s="190">
        <v>409414</v>
      </c>
      <c r="H182" s="190" t="s">
        <v>13</v>
      </c>
      <c r="I182" s="190" t="s">
        <v>864</v>
      </c>
      <c r="J182" s="44">
        <v>22</v>
      </c>
      <c r="K182" s="241">
        <v>96488.047789943565</v>
      </c>
      <c r="L182" s="242">
        <f t="shared" si="2"/>
        <v>2122737.0513787586</v>
      </c>
      <c r="M182" s="196"/>
      <c r="N182" s="190"/>
    </row>
    <row r="183" spans="1:14">
      <c r="A183" s="44">
        <v>182</v>
      </c>
      <c r="B183" s="44">
        <v>212719</v>
      </c>
      <c r="C183" s="190" t="s">
        <v>405</v>
      </c>
      <c r="D183" s="190" t="s">
        <v>528</v>
      </c>
      <c r="E183" s="190" t="s">
        <v>6416</v>
      </c>
      <c r="F183" s="190" t="s">
        <v>996</v>
      </c>
      <c r="G183" s="190">
        <v>209421</v>
      </c>
      <c r="H183" s="190" t="s">
        <v>523</v>
      </c>
      <c r="I183" s="190" t="s">
        <v>864</v>
      </c>
      <c r="J183" s="44">
        <v>22</v>
      </c>
      <c r="K183" s="241">
        <v>35812.207268907383</v>
      </c>
      <c r="L183" s="242">
        <f t="shared" si="2"/>
        <v>787868.5599159624</v>
      </c>
      <c r="M183" s="196"/>
      <c r="N183" s="190"/>
    </row>
    <row r="184" spans="1:14">
      <c r="A184" s="44">
        <v>183</v>
      </c>
      <c r="B184" s="44">
        <v>516026</v>
      </c>
      <c r="C184" s="190" t="s">
        <v>863</v>
      </c>
      <c r="D184" s="190" t="s">
        <v>150</v>
      </c>
      <c r="E184" s="190" t="s">
        <v>150</v>
      </c>
      <c r="F184" s="190" t="s">
        <v>136</v>
      </c>
      <c r="G184" s="190">
        <v>509414</v>
      </c>
      <c r="H184" s="190" t="s">
        <v>137</v>
      </c>
      <c r="I184" s="190" t="s">
        <v>864</v>
      </c>
      <c r="J184" s="44">
        <v>22</v>
      </c>
      <c r="K184" s="241">
        <v>49587.667199854215</v>
      </c>
      <c r="L184" s="242">
        <f t="shared" si="2"/>
        <v>1090928.6783967926</v>
      </c>
      <c r="M184" s="196"/>
      <c r="N184" s="190"/>
    </row>
    <row r="185" spans="1:14">
      <c r="A185" s="44">
        <v>184</v>
      </c>
      <c r="B185" s="44">
        <v>315415</v>
      </c>
      <c r="C185" s="190" t="s">
        <v>340</v>
      </c>
      <c r="D185" s="190" t="s">
        <v>357</v>
      </c>
      <c r="E185" s="190" t="s">
        <v>357</v>
      </c>
      <c r="F185" s="190" t="s">
        <v>1009</v>
      </c>
      <c r="G185" s="190">
        <v>309414</v>
      </c>
      <c r="H185" s="190" t="s">
        <v>341</v>
      </c>
      <c r="I185" s="190" t="s">
        <v>864</v>
      </c>
      <c r="J185" s="44">
        <v>22</v>
      </c>
      <c r="K185" s="241">
        <v>53718.809472305373</v>
      </c>
      <c r="L185" s="242">
        <f t="shared" si="2"/>
        <v>1181813.8083907182</v>
      </c>
      <c r="M185" s="196"/>
      <c r="N185" s="190"/>
    </row>
    <row r="186" spans="1:14">
      <c r="A186" s="44">
        <v>185</v>
      </c>
      <c r="B186" s="44">
        <v>211368</v>
      </c>
      <c r="C186" s="190" t="s">
        <v>405</v>
      </c>
      <c r="D186" s="190" t="s">
        <v>430</v>
      </c>
      <c r="E186" s="190" t="s">
        <v>430</v>
      </c>
      <c r="F186" s="190" t="s">
        <v>405</v>
      </c>
      <c r="G186" s="190">
        <v>209414</v>
      </c>
      <c r="H186" s="190" t="s">
        <v>406</v>
      </c>
      <c r="I186" s="190" t="s">
        <v>858</v>
      </c>
      <c r="J186" s="44">
        <v>22</v>
      </c>
      <c r="K186" s="241">
        <v>53244.17183733391</v>
      </c>
      <c r="L186" s="242">
        <f t="shared" si="2"/>
        <v>1171371.780421346</v>
      </c>
      <c r="M186" s="196"/>
      <c r="N186" s="190"/>
    </row>
    <row r="187" spans="1:14">
      <c r="A187" s="44">
        <v>186</v>
      </c>
      <c r="B187" s="44">
        <v>211372</v>
      </c>
      <c r="C187" s="190" t="s">
        <v>405</v>
      </c>
      <c r="D187" s="190" t="s">
        <v>431</v>
      </c>
      <c r="E187" s="190" t="s">
        <v>6417</v>
      </c>
      <c r="F187" s="190" t="s">
        <v>405</v>
      </c>
      <c r="G187" s="190">
        <v>209414</v>
      </c>
      <c r="H187" s="190" t="s">
        <v>406</v>
      </c>
      <c r="I187" s="190" t="s">
        <v>858</v>
      </c>
      <c r="J187" s="44">
        <v>22</v>
      </c>
      <c r="K187" s="241">
        <v>53244.17183733391</v>
      </c>
      <c r="L187" s="242">
        <f t="shared" si="2"/>
        <v>1171371.780421346</v>
      </c>
      <c r="M187" s="196"/>
      <c r="N187" s="190"/>
    </row>
    <row r="188" spans="1:14">
      <c r="A188" s="44">
        <v>187</v>
      </c>
      <c r="B188" s="44">
        <v>412408</v>
      </c>
      <c r="C188" s="190" t="s">
        <v>12</v>
      </c>
      <c r="D188" s="190" t="s">
        <v>776</v>
      </c>
      <c r="E188" s="190" t="s">
        <v>6418</v>
      </c>
      <c r="F188" s="190" t="s">
        <v>2799</v>
      </c>
      <c r="G188" s="190">
        <v>409421</v>
      </c>
      <c r="H188" s="190" t="s">
        <v>769</v>
      </c>
      <c r="I188" s="190" t="s">
        <v>864</v>
      </c>
      <c r="J188" s="44">
        <v>22</v>
      </c>
      <c r="K188" s="241">
        <v>70246.369975775786</v>
      </c>
      <c r="L188" s="242">
        <f t="shared" si="2"/>
        <v>1545420.1394670673</v>
      </c>
      <c r="M188" s="196"/>
      <c r="N188" s="190"/>
    </row>
    <row r="189" spans="1:14">
      <c r="A189" s="44">
        <v>188</v>
      </c>
      <c r="B189" s="44">
        <v>816631</v>
      </c>
      <c r="C189" s="190" t="s">
        <v>282</v>
      </c>
      <c r="D189" s="190" t="s">
        <v>307</v>
      </c>
      <c r="E189" s="190" t="s">
        <v>307</v>
      </c>
      <c r="F189" s="190" t="s">
        <v>2801</v>
      </c>
      <c r="G189" s="190">
        <v>809421</v>
      </c>
      <c r="H189" s="190" t="s">
        <v>297</v>
      </c>
      <c r="I189" s="190" t="s">
        <v>864</v>
      </c>
      <c r="J189" s="44">
        <v>22</v>
      </c>
      <c r="K189" s="241">
        <v>41322.391241286117</v>
      </c>
      <c r="L189" s="242">
        <f t="shared" si="2"/>
        <v>909092.60730829462</v>
      </c>
      <c r="M189" s="196"/>
      <c r="N189" s="190"/>
    </row>
    <row r="190" spans="1:14">
      <c r="A190" s="44">
        <v>189</v>
      </c>
      <c r="B190" s="44">
        <v>813910</v>
      </c>
      <c r="C190" s="190" t="s">
        <v>282</v>
      </c>
      <c r="D190" s="190" t="s">
        <v>558</v>
      </c>
      <c r="E190" s="190" t="s">
        <v>558</v>
      </c>
      <c r="F190" s="190" t="s">
        <v>2797</v>
      </c>
      <c r="G190" s="190">
        <v>809414</v>
      </c>
      <c r="H190" s="190" t="s">
        <v>551</v>
      </c>
      <c r="I190" s="190" t="s">
        <v>858</v>
      </c>
      <c r="J190" s="44">
        <v>22</v>
      </c>
      <c r="K190" s="241">
        <v>23415.789037888127</v>
      </c>
      <c r="L190" s="242">
        <f t="shared" si="2"/>
        <v>515147.35883353883</v>
      </c>
      <c r="M190" s="196"/>
      <c r="N190" s="190"/>
    </row>
    <row r="191" spans="1:14">
      <c r="A191" s="44">
        <v>190</v>
      </c>
      <c r="B191" s="44">
        <v>211401</v>
      </c>
      <c r="C191" s="190" t="s">
        <v>405</v>
      </c>
      <c r="D191" s="190" t="s">
        <v>151</v>
      </c>
      <c r="E191" s="190" t="s">
        <v>6419</v>
      </c>
      <c r="F191" s="190" t="s">
        <v>405</v>
      </c>
      <c r="G191" s="190">
        <v>209414</v>
      </c>
      <c r="H191" s="190" t="s">
        <v>406</v>
      </c>
      <c r="I191" s="190" t="s">
        <v>858</v>
      </c>
      <c r="J191" s="44">
        <v>22</v>
      </c>
      <c r="K191" s="241">
        <v>53244.17183733391</v>
      </c>
      <c r="L191" s="242">
        <f t="shared" si="2"/>
        <v>1171371.780421346</v>
      </c>
      <c r="M191" s="196"/>
      <c r="N191" s="190"/>
    </row>
    <row r="192" spans="1:14">
      <c r="A192" s="44">
        <v>191</v>
      </c>
      <c r="B192" s="44">
        <v>516039</v>
      </c>
      <c r="C192" s="190" t="s">
        <v>863</v>
      </c>
      <c r="D192" s="190" t="s">
        <v>151</v>
      </c>
      <c r="E192" s="190" t="s">
        <v>6419</v>
      </c>
      <c r="F192" s="190" t="s">
        <v>136</v>
      </c>
      <c r="G192" s="190">
        <v>509414</v>
      </c>
      <c r="H192" s="190" t="s">
        <v>137</v>
      </c>
      <c r="I192" s="190" t="s">
        <v>864</v>
      </c>
      <c r="J192" s="44">
        <v>22</v>
      </c>
      <c r="K192" s="241">
        <v>49587.667199854215</v>
      </c>
      <c r="L192" s="242">
        <f t="shared" si="2"/>
        <v>1090928.6783967926</v>
      </c>
      <c r="M192" s="196"/>
      <c r="N192" s="190"/>
    </row>
    <row r="193" spans="1:14">
      <c r="A193" s="44">
        <v>192</v>
      </c>
      <c r="B193" s="44">
        <v>213320</v>
      </c>
      <c r="C193" s="190" t="s">
        <v>405</v>
      </c>
      <c r="D193" s="190" t="s">
        <v>432</v>
      </c>
      <c r="E193" s="190" t="s">
        <v>432</v>
      </c>
      <c r="F193" s="190" t="s">
        <v>2796</v>
      </c>
      <c r="G193" s="190">
        <v>209414</v>
      </c>
      <c r="H193" s="190" t="s">
        <v>406</v>
      </c>
      <c r="I193" s="190" t="s">
        <v>864</v>
      </c>
      <c r="J193" s="44">
        <v>22</v>
      </c>
      <c r="K193" s="241">
        <v>53244.17183733391</v>
      </c>
      <c r="L193" s="242">
        <f t="shared" si="2"/>
        <v>1171371.780421346</v>
      </c>
      <c r="M193" s="196"/>
      <c r="N193" s="190"/>
    </row>
    <row r="194" spans="1:14">
      <c r="A194" s="44">
        <v>193</v>
      </c>
      <c r="B194" s="44">
        <v>614884</v>
      </c>
      <c r="C194" s="190" t="s">
        <v>220</v>
      </c>
      <c r="D194" s="190" t="s">
        <v>593</v>
      </c>
      <c r="E194" s="190" t="s">
        <v>6420</v>
      </c>
      <c r="F194" s="190" t="s">
        <v>458</v>
      </c>
      <c r="G194" s="190">
        <v>609421</v>
      </c>
      <c r="H194" s="190" t="s">
        <v>588</v>
      </c>
      <c r="I194" s="190" t="s">
        <v>858</v>
      </c>
      <c r="J194" s="44">
        <v>22</v>
      </c>
      <c r="K194" s="241">
        <v>46832.575213664852</v>
      </c>
      <c r="L194" s="242">
        <f t="shared" si="2"/>
        <v>1030316.6547006267</v>
      </c>
      <c r="M194" s="196"/>
      <c r="N194" s="190"/>
    </row>
    <row r="195" spans="1:14">
      <c r="A195" s="44">
        <v>194</v>
      </c>
      <c r="B195" s="44">
        <v>614818</v>
      </c>
      <c r="C195" s="190" t="s">
        <v>220</v>
      </c>
      <c r="D195" s="190" t="s">
        <v>594</v>
      </c>
      <c r="E195" s="190" t="s">
        <v>594</v>
      </c>
      <c r="F195" s="190" t="s">
        <v>458</v>
      </c>
      <c r="G195" s="190">
        <v>609421</v>
      </c>
      <c r="H195" s="190" t="s">
        <v>588</v>
      </c>
      <c r="I195" s="190" t="s">
        <v>864</v>
      </c>
      <c r="J195" s="44">
        <v>22</v>
      </c>
      <c r="K195" s="241">
        <v>46832.575213664852</v>
      </c>
      <c r="L195" s="242">
        <f t="shared" ref="L195:L258" si="3">J195*K195</f>
        <v>1030316.6547006267</v>
      </c>
      <c r="M195" s="196"/>
      <c r="N195" s="190"/>
    </row>
    <row r="196" spans="1:14">
      <c r="A196" s="44">
        <v>195</v>
      </c>
      <c r="B196" s="44">
        <v>516041</v>
      </c>
      <c r="C196" s="190" t="s">
        <v>863</v>
      </c>
      <c r="D196" s="190" t="s">
        <v>152</v>
      </c>
      <c r="E196" s="190" t="s">
        <v>6421</v>
      </c>
      <c r="F196" s="190" t="s">
        <v>136</v>
      </c>
      <c r="G196" s="190">
        <v>509414</v>
      </c>
      <c r="H196" s="190" t="s">
        <v>137</v>
      </c>
      <c r="I196" s="190" t="s">
        <v>864</v>
      </c>
      <c r="J196" s="44">
        <v>22</v>
      </c>
      <c r="K196" s="241">
        <v>49587.667199854215</v>
      </c>
      <c r="L196" s="242">
        <f t="shared" si="3"/>
        <v>1090928.6783967926</v>
      </c>
      <c r="M196" s="196"/>
      <c r="N196" s="190"/>
    </row>
    <row r="197" spans="1:14">
      <c r="A197" s="44">
        <v>196</v>
      </c>
      <c r="B197" s="44">
        <v>515116</v>
      </c>
      <c r="C197" s="190" t="s">
        <v>863</v>
      </c>
      <c r="D197" s="190" t="s">
        <v>153</v>
      </c>
      <c r="E197" s="190" t="s">
        <v>6422</v>
      </c>
      <c r="F197" s="190" t="s">
        <v>2794</v>
      </c>
      <c r="G197" s="190">
        <v>509414</v>
      </c>
      <c r="H197" s="190" t="s">
        <v>137</v>
      </c>
      <c r="I197" s="190" t="s">
        <v>864</v>
      </c>
      <c r="J197" s="44">
        <v>22</v>
      </c>
      <c r="K197" s="241">
        <v>49587.667199854215</v>
      </c>
      <c r="L197" s="242">
        <f t="shared" si="3"/>
        <v>1090928.6783967926</v>
      </c>
      <c r="M197" s="196"/>
      <c r="N197" s="190"/>
    </row>
    <row r="198" spans="1:14">
      <c r="A198" s="44">
        <v>197</v>
      </c>
      <c r="B198" s="44">
        <v>211355</v>
      </c>
      <c r="C198" s="190" t="s">
        <v>405</v>
      </c>
      <c r="D198" s="190" t="s">
        <v>433</v>
      </c>
      <c r="E198" s="190" t="s">
        <v>433</v>
      </c>
      <c r="F198" s="190" t="s">
        <v>405</v>
      </c>
      <c r="G198" s="190">
        <v>209414</v>
      </c>
      <c r="H198" s="190" t="s">
        <v>406</v>
      </c>
      <c r="I198" s="190" t="s">
        <v>864</v>
      </c>
      <c r="J198" s="44">
        <v>22</v>
      </c>
      <c r="K198" s="241">
        <v>53244.17183733391</v>
      </c>
      <c r="L198" s="242">
        <f t="shared" si="3"/>
        <v>1171371.780421346</v>
      </c>
      <c r="M198" s="196"/>
      <c r="N198" s="190"/>
    </row>
    <row r="199" spans="1:14">
      <c r="A199" s="44">
        <v>198</v>
      </c>
      <c r="B199" s="44">
        <v>315440</v>
      </c>
      <c r="C199" s="190" t="s">
        <v>340</v>
      </c>
      <c r="D199" s="190" t="s">
        <v>358</v>
      </c>
      <c r="E199" s="190" t="s">
        <v>996</v>
      </c>
      <c r="F199" s="190" t="s">
        <v>1009</v>
      </c>
      <c r="G199" s="190">
        <v>309414</v>
      </c>
      <c r="H199" s="190" t="s">
        <v>341</v>
      </c>
      <c r="I199" s="190" t="s">
        <v>858</v>
      </c>
      <c r="J199" s="44">
        <v>22</v>
      </c>
      <c r="K199" s="241">
        <v>53718.809472305373</v>
      </c>
      <c r="L199" s="242">
        <f t="shared" si="3"/>
        <v>1181813.8083907182</v>
      </c>
      <c r="M199" s="196"/>
      <c r="N199" s="190"/>
    </row>
    <row r="200" spans="1:14">
      <c r="A200" s="44">
        <v>199</v>
      </c>
      <c r="B200" s="44">
        <v>614805</v>
      </c>
      <c r="C200" s="190" t="s">
        <v>220</v>
      </c>
      <c r="D200" s="190" t="s">
        <v>358</v>
      </c>
      <c r="E200" s="190" t="s">
        <v>996</v>
      </c>
      <c r="F200" s="190" t="s">
        <v>458</v>
      </c>
      <c r="G200" s="190">
        <v>609421</v>
      </c>
      <c r="H200" s="190" t="s">
        <v>588</v>
      </c>
      <c r="I200" s="190" t="s">
        <v>858</v>
      </c>
      <c r="J200" s="44">
        <v>22</v>
      </c>
      <c r="K200" s="241">
        <v>46832.575213664852</v>
      </c>
      <c r="L200" s="242">
        <f t="shared" si="3"/>
        <v>1030316.6547006267</v>
      </c>
      <c r="M200" s="196"/>
      <c r="N200" s="190"/>
    </row>
    <row r="201" spans="1:14">
      <c r="A201" s="44">
        <v>200</v>
      </c>
      <c r="B201" s="44">
        <v>612114</v>
      </c>
      <c r="C201" s="190" t="s">
        <v>220</v>
      </c>
      <c r="D201" s="190" t="s">
        <v>228</v>
      </c>
      <c r="E201" s="190" t="s">
        <v>228</v>
      </c>
      <c r="F201" s="190" t="s">
        <v>642</v>
      </c>
      <c r="G201" s="190">
        <v>609414</v>
      </c>
      <c r="H201" s="190" t="s">
        <v>221</v>
      </c>
      <c r="I201" s="190" t="s">
        <v>858</v>
      </c>
      <c r="J201" s="44">
        <v>22</v>
      </c>
      <c r="K201" s="241">
        <v>42698.441527547904</v>
      </c>
      <c r="L201" s="242">
        <f t="shared" si="3"/>
        <v>939365.71360605385</v>
      </c>
      <c r="M201" s="196"/>
      <c r="N201" s="190"/>
    </row>
    <row r="202" spans="1:14">
      <c r="A202" s="44">
        <v>201</v>
      </c>
      <c r="B202" s="44">
        <v>516043</v>
      </c>
      <c r="C202" s="190" t="s">
        <v>863</v>
      </c>
      <c r="D202" s="190" t="s">
        <v>154</v>
      </c>
      <c r="E202" s="190" t="s">
        <v>154</v>
      </c>
      <c r="F202" s="190" t="s">
        <v>136</v>
      </c>
      <c r="G202" s="190">
        <v>509414</v>
      </c>
      <c r="H202" s="190" t="s">
        <v>137</v>
      </c>
      <c r="I202" s="190" t="s">
        <v>864</v>
      </c>
      <c r="J202" s="44">
        <v>22</v>
      </c>
      <c r="K202" s="241">
        <v>49587.667199854215</v>
      </c>
      <c r="L202" s="242">
        <f t="shared" si="3"/>
        <v>1090928.6783967926</v>
      </c>
      <c r="M202" s="196"/>
      <c r="N202" s="190"/>
    </row>
    <row r="203" spans="1:14">
      <c r="A203" s="44">
        <v>202</v>
      </c>
      <c r="B203" s="44">
        <v>416314</v>
      </c>
      <c r="C203" s="190" t="s">
        <v>12</v>
      </c>
      <c r="D203" s="190" t="s">
        <v>648</v>
      </c>
      <c r="E203" s="190" t="s">
        <v>648</v>
      </c>
      <c r="F203" s="190" t="s">
        <v>643</v>
      </c>
      <c r="G203" s="190">
        <v>409431</v>
      </c>
      <c r="H203" s="190" t="s">
        <v>644</v>
      </c>
      <c r="I203" s="190" t="s">
        <v>864</v>
      </c>
      <c r="J203" s="44">
        <v>22</v>
      </c>
      <c r="K203" s="241">
        <v>82643.785344683638</v>
      </c>
      <c r="L203" s="242">
        <f t="shared" si="3"/>
        <v>1818163.2775830401</v>
      </c>
      <c r="M203" s="196"/>
      <c r="N203" s="190"/>
    </row>
    <row r="204" spans="1:14">
      <c r="A204" s="44">
        <v>203</v>
      </c>
      <c r="B204" s="44">
        <v>711522</v>
      </c>
      <c r="C204" s="190" t="s">
        <v>670</v>
      </c>
      <c r="D204" s="190" t="s">
        <v>684</v>
      </c>
      <c r="E204" s="190" t="s">
        <v>6423</v>
      </c>
      <c r="F204" s="190" t="s">
        <v>766</v>
      </c>
      <c r="G204" s="190">
        <v>709414</v>
      </c>
      <c r="H204" s="190" t="s">
        <v>671</v>
      </c>
      <c r="I204" s="190" t="s">
        <v>864</v>
      </c>
      <c r="J204" s="44">
        <v>22</v>
      </c>
      <c r="K204" s="241">
        <v>13772.468517281046</v>
      </c>
      <c r="L204" s="242">
        <f t="shared" si="3"/>
        <v>302994.30738018302</v>
      </c>
      <c r="M204" s="196"/>
      <c r="N204" s="190"/>
    </row>
    <row r="205" spans="1:14">
      <c r="A205" s="44">
        <v>204</v>
      </c>
      <c r="B205" s="44">
        <v>816633</v>
      </c>
      <c r="C205" s="190" t="s">
        <v>282</v>
      </c>
      <c r="D205" s="190" t="s">
        <v>308</v>
      </c>
      <c r="E205" s="190" t="s">
        <v>308</v>
      </c>
      <c r="F205" s="190" t="s">
        <v>2801</v>
      </c>
      <c r="G205" s="190">
        <v>809421</v>
      </c>
      <c r="H205" s="190" t="s">
        <v>297</v>
      </c>
      <c r="I205" s="190" t="s">
        <v>858</v>
      </c>
      <c r="J205" s="44">
        <v>22</v>
      </c>
      <c r="K205" s="241">
        <v>41322.391241286117</v>
      </c>
      <c r="L205" s="242">
        <f t="shared" si="3"/>
        <v>909092.60730829462</v>
      </c>
      <c r="M205" s="196"/>
      <c r="N205" s="190"/>
    </row>
    <row r="206" spans="1:14">
      <c r="A206" s="44">
        <v>205</v>
      </c>
      <c r="B206" s="44">
        <v>117310</v>
      </c>
      <c r="C206" s="190" t="s">
        <v>3</v>
      </c>
      <c r="D206" s="190" t="s">
        <v>6</v>
      </c>
      <c r="E206" s="190" t="s">
        <v>6</v>
      </c>
      <c r="F206" s="190" t="s">
        <v>4</v>
      </c>
      <c r="G206" s="190">
        <v>109421</v>
      </c>
      <c r="H206" s="190" t="s">
        <v>4</v>
      </c>
      <c r="I206" s="190" t="s">
        <v>864</v>
      </c>
      <c r="J206" s="44">
        <v>22</v>
      </c>
      <c r="K206" s="241">
        <v>110191.71379291151</v>
      </c>
      <c r="L206" s="242">
        <f t="shared" si="3"/>
        <v>2424217.7034440534</v>
      </c>
      <c r="M206" s="196"/>
      <c r="N206" s="190"/>
    </row>
    <row r="207" spans="1:14">
      <c r="A207" s="44">
        <v>206</v>
      </c>
      <c r="B207" s="44">
        <v>111510</v>
      </c>
      <c r="C207" s="190" t="s">
        <v>3</v>
      </c>
      <c r="D207" s="190" t="s">
        <v>7</v>
      </c>
      <c r="E207" s="190" t="s">
        <v>6424</v>
      </c>
      <c r="F207" s="190" t="s">
        <v>766</v>
      </c>
      <c r="G207" s="190">
        <v>109421</v>
      </c>
      <c r="H207" s="190" t="s">
        <v>4</v>
      </c>
      <c r="I207" s="190" t="s">
        <v>864</v>
      </c>
      <c r="J207" s="44">
        <v>22</v>
      </c>
      <c r="K207" s="241">
        <v>110191.71379291151</v>
      </c>
      <c r="L207" s="242">
        <f t="shared" si="3"/>
        <v>2424217.7034440534</v>
      </c>
      <c r="M207" s="196"/>
      <c r="N207" s="190"/>
    </row>
    <row r="208" spans="1:14">
      <c r="A208" s="44">
        <v>207</v>
      </c>
      <c r="B208" s="44">
        <v>114505</v>
      </c>
      <c r="C208" s="190" t="s">
        <v>3</v>
      </c>
      <c r="D208" s="190" t="s">
        <v>804</v>
      </c>
      <c r="E208" s="190" t="s">
        <v>6425</v>
      </c>
      <c r="F208" s="190" t="s">
        <v>2795</v>
      </c>
      <c r="G208" s="190">
        <v>109431</v>
      </c>
      <c r="H208" s="190" t="s">
        <v>800</v>
      </c>
      <c r="I208" s="190" t="s">
        <v>864</v>
      </c>
      <c r="J208" s="44">
        <v>22</v>
      </c>
      <c r="K208" s="241">
        <v>57850.948882645127</v>
      </c>
      <c r="L208" s="242">
        <f t="shared" si="3"/>
        <v>1272720.8754181927</v>
      </c>
      <c r="M208" s="196"/>
      <c r="N208" s="190"/>
    </row>
    <row r="209" spans="1:14">
      <c r="A209" s="44">
        <v>208</v>
      </c>
      <c r="B209" s="44">
        <v>515117</v>
      </c>
      <c r="C209" s="190" t="s">
        <v>863</v>
      </c>
      <c r="D209" s="190" t="s">
        <v>266</v>
      </c>
      <c r="E209" s="190" t="s">
        <v>266</v>
      </c>
      <c r="F209" s="190" t="s">
        <v>2794</v>
      </c>
      <c r="G209" s="190">
        <v>509421</v>
      </c>
      <c r="H209" s="190" t="s">
        <v>260</v>
      </c>
      <c r="I209" s="190" t="s">
        <v>858</v>
      </c>
      <c r="J209" s="44">
        <v>22</v>
      </c>
      <c r="K209" s="241">
        <v>38568.296392985343</v>
      </c>
      <c r="L209" s="242">
        <f t="shared" si="3"/>
        <v>848502.52064567758</v>
      </c>
      <c r="M209" s="196"/>
      <c r="N209" s="190"/>
    </row>
    <row r="210" spans="1:14">
      <c r="A210" s="44">
        <v>209</v>
      </c>
      <c r="B210" s="44">
        <v>114507</v>
      </c>
      <c r="C210" s="190" t="s">
        <v>3</v>
      </c>
      <c r="D210" s="190" t="s">
        <v>805</v>
      </c>
      <c r="E210" s="190" t="s">
        <v>805</v>
      </c>
      <c r="F210" s="190" t="s">
        <v>2795</v>
      </c>
      <c r="G210" s="190">
        <v>109431</v>
      </c>
      <c r="H210" s="190" t="s">
        <v>800</v>
      </c>
      <c r="I210" s="190" t="s">
        <v>864</v>
      </c>
      <c r="J210" s="44">
        <v>22</v>
      </c>
      <c r="K210" s="241">
        <v>57850.948882645127</v>
      </c>
      <c r="L210" s="242">
        <f t="shared" si="3"/>
        <v>1272720.8754181927</v>
      </c>
      <c r="M210" s="196"/>
      <c r="N210" s="190"/>
    </row>
    <row r="211" spans="1:14">
      <c r="A211" s="44">
        <v>210</v>
      </c>
      <c r="B211" s="44">
        <v>118505</v>
      </c>
      <c r="C211" s="190" t="s">
        <v>3</v>
      </c>
      <c r="D211" s="190" t="s">
        <v>806</v>
      </c>
      <c r="E211" s="190" t="s">
        <v>806</v>
      </c>
      <c r="F211" s="190" t="s">
        <v>6092</v>
      </c>
      <c r="G211" s="190">
        <v>109431</v>
      </c>
      <c r="H211" s="190" t="s">
        <v>800</v>
      </c>
      <c r="I211" s="190" t="s">
        <v>864</v>
      </c>
      <c r="J211" s="44">
        <v>22</v>
      </c>
      <c r="K211" s="241">
        <v>8264.2788206795049</v>
      </c>
      <c r="L211" s="242">
        <f t="shared" si="3"/>
        <v>181814.1340549491</v>
      </c>
      <c r="M211" s="196"/>
      <c r="N211" s="190"/>
    </row>
    <row r="212" spans="1:14">
      <c r="A212" s="44">
        <v>211</v>
      </c>
      <c r="B212" s="44">
        <v>614814</v>
      </c>
      <c r="C212" s="190" t="s">
        <v>220</v>
      </c>
      <c r="D212" s="190" t="s">
        <v>595</v>
      </c>
      <c r="E212" s="190" t="s">
        <v>595</v>
      </c>
      <c r="F212" s="190" t="s">
        <v>458</v>
      </c>
      <c r="G212" s="190">
        <v>609421</v>
      </c>
      <c r="H212" s="190" t="s">
        <v>588</v>
      </c>
      <c r="I212" s="190" t="s">
        <v>864</v>
      </c>
      <c r="J212" s="44">
        <v>22</v>
      </c>
      <c r="K212" s="241">
        <v>46832.575213664852</v>
      </c>
      <c r="L212" s="242">
        <f t="shared" si="3"/>
        <v>1030316.6547006267</v>
      </c>
      <c r="M212" s="196"/>
      <c r="N212" s="190"/>
    </row>
    <row r="213" spans="1:14">
      <c r="A213" s="44">
        <v>212</v>
      </c>
      <c r="B213" s="44">
        <v>614824</v>
      </c>
      <c r="C213" s="190" t="s">
        <v>220</v>
      </c>
      <c r="D213" s="190" t="s">
        <v>596</v>
      </c>
      <c r="E213" s="190" t="s">
        <v>596</v>
      </c>
      <c r="F213" s="190" t="s">
        <v>458</v>
      </c>
      <c r="G213" s="190">
        <v>609421</v>
      </c>
      <c r="H213" s="190" t="s">
        <v>588</v>
      </c>
      <c r="I213" s="190" t="s">
        <v>858</v>
      </c>
      <c r="J213" s="44">
        <v>22</v>
      </c>
      <c r="K213" s="241">
        <v>46832.575213664852</v>
      </c>
      <c r="L213" s="242">
        <f t="shared" si="3"/>
        <v>1030316.6547006267</v>
      </c>
      <c r="M213" s="196"/>
      <c r="N213" s="190"/>
    </row>
    <row r="214" spans="1:14">
      <c r="A214" s="44">
        <v>213</v>
      </c>
      <c r="B214" s="44">
        <v>816634</v>
      </c>
      <c r="C214" s="190" t="s">
        <v>282</v>
      </c>
      <c r="D214" s="190" t="s">
        <v>309</v>
      </c>
      <c r="E214" s="190" t="s">
        <v>309</v>
      </c>
      <c r="F214" s="190" t="s">
        <v>2801</v>
      </c>
      <c r="G214" s="190">
        <v>809421</v>
      </c>
      <c r="H214" s="190" t="s">
        <v>297</v>
      </c>
      <c r="I214" s="190" t="s">
        <v>858</v>
      </c>
      <c r="J214" s="44">
        <v>22</v>
      </c>
      <c r="K214" s="241">
        <v>41322.391241286117</v>
      </c>
      <c r="L214" s="242">
        <f t="shared" si="3"/>
        <v>909092.60730829462</v>
      </c>
      <c r="M214" s="196"/>
      <c r="N214" s="190"/>
    </row>
    <row r="215" spans="1:14">
      <c r="A215" s="44">
        <v>214</v>
      </c>
      <c r="B215" s="44">
        <v>813915</v>
      </c>
      <c r="C215" s="190" t="s">
        <v>282</v>
      </c>
      <c r="D215" s="190" t="s">
        <v>287</v>
      </c>
      <c r="E215" s="190" t="s">
        <v>287</v>
      </c>
      <c r="F215" s="190" t="s">
        <v>907</v>
      </c>
      <c r="G215" s="190">
        <v>809431</v>
      </c>
      <c r="H215" s="190" t="s">
        <v>283</v>
      </c>
      <c r="I215" s="190" t="s">
        <v>864</v>
      </c>
      <c r="J215" s="44">
        <v>22</v>
      </c>
      <c r="K215" s="241">
        <v>41322.391241286117</v>
      </c>
      <c r="L215" s="242">
        <f t="shared" si="3"/>
        <v>909092.60730829462</v>
      </c>
      <c r="M215" s="196"/>
      <c r="N215" s="190"/>
    </row>
    <row r="216" spans="1:14">
      <c r="A216" s="44">
        <v>215</v>
      </c>
      <c r="B216" s="44">
        <v>516030</v>
      </c>
      <c r="C216" s="190" t="s">
        <v>863</v>
      </c>
      <c r="D216" s="190" t="s">
        <v>155</v>
      </c>
      <c r="E216" s="190" t="s">
        <v>6426</v>
      </c>
      <c r="F216" s="190" t="s">
        <v>136</v>
      </c>
      <c r="G216" s="190">
        <v>509414</v>
      </c>
      <c r="H216" s="190" t="s">
        <v>137</v>
      </c>
      <c r="I216" s="190" t="s">
        <v>864</v>
      </c>
      <c r="J216" s="44">
        <v>22</v>
      </c>
      <c r="K216" s="241">
        <v>49587.667199854215</v>
      </c>
      <c r="L216" s="242">
        <f t="shared" si="3"/>
        <v>1090928.6783967926</v>
      </c>
      <c r="M216" s="196"/>
      <c r="N216" s="190"/>
    </row>
    <row r="217" spans="1:14">
      <c r="A217" s="44">
        <v>216</v>
      </c>
      <c r="B217" s="44">
        <v>211428</v>
      </c>
      <c r="C217" s="190" t="s">
        <v>405</v>
      </c>
      <c r="D217" s="190" t="s">
        <v>434</v>
      </c>
      <c r="E217" s="190" t="s">
        <v>434</v>
      </c>
      <c r="F217" s="190" t="s">
        <v>405</v>
      </c>
      <c r="G217" s="190">
        <v>209414</v>
      </c>
      <c r="H217" s="190" t="s">
        <v>406</v>
      </c>
      <c r="I217" s="190" t="s">
        <v>858</v>
      </c>
      <c r="J217" s="44">
        <v>22</v>
      </c>
      <c r="K217" s="241">
        <v>53244.17183733391</v>
      </c>
      <c r="L217" s="242">
        <f t="shared" si="3"/>
        <v>1171371.780421346</v>
      </c>
      <c r="M217" s="196"/>
      <c r="N217" s="190"/>
    </row>
    <row r="218" spans="1:14">
      <c r="A218" s="44">
        <v>217</v>
      </c>
      <c r="B218" s="44">
        <v>616976</v>
      </c>
      <c r="C218" s="190" t="s">
        <v>220</v>
      </c>
      <c r="D218" s="190" t="s">
        <v>229</v>
      </c>
      <c r="E218" s="190" t="s">
        <v>229</v>
      </c>
      <c r="F218" s="190" t="s">
        <v>2803</v>
      </c>
      <c r="G218" s="190">
        <v>609414</v>
      </c>
      <c r="H218" s="190" t="s">
        <v>221</v>
      </c>
      <c r="I218" s="190" t="s">
        <v>864</v>
      </c>
      <c r="J218" s="44">
        <v>22</v>
      </c>
      <c r="K218" s="241">
        <v>6888.2285344177144</v>
      </c>
      <c r="L218" s="242">
        <f t="shared" si="3"/>
        <v>151541.0277571897</v>
      </c>
      <c r="M218" s="196"/>
      <c r="N218" s="190"/>
    </row>
    <row r="219" spans="1:14">
      <c r="A219" s="44">
        <v>218</v>
      </c>
      <c r="B219" s="44">
        <v>616964</v>
      </c>
      <c r="C219" s="190" t="s">
        <v>220</v>
      </c>
      <c r="D219" s="190" t="s">
        <v>230</v>
      </c>
      <c r="E219" s="190" t="s">
        <v>6427</v>
      </c>
      <c r="F219" s="190" t="s">
        <v>2803</v>
      </c>
      <c r="G219" s="190">
        <v>609414</v>
      </c>
      <c r="H219" s="190" t="s">
        <v>221</v>
      </c>
      <c r="I219" s="190" t="s">
        <v>858</v>
      </c>
      <c r="J219" s="44">
        <v>22</v>
      </c>
      <c r="K219" s="241">
        <v>6888.2285344177144</v>
      </c>
      <c r="L219" s="242">
        <f t="shared" si="3"/>
        <v>151541.0277571897</v>
      </c>
      <c r="M219" s="196"/>
      <c r="N219" s="190"/>
    </row>
    <row r="220" spans="1:14">
      <c r="A220" s="44">
        <v>219</v>
      </c>
      <c r="B220" s="44">
        <v>816648</v>
      </c>
      <c r="C220" s="190" t="s">
        <v>282</v>
      </c>
      <c r="D220" s="190" t="s">
        <v>310</v>
      </c>
      <c r="E220" s="190" t="s">
        <v>310</v>
      </c>
      <c r="F220" s="190" t="s">
        <v>2801</v>
      </c>
      <c r="G220" s="190">
        <v>809421</v>
      </c>
      <c r="H220" s="190" t="s">
        <v>297</v>
      </c>
      <c r="I220" s="190" t="s">
        <v>858</v>
      </c>
      <c r="J220" s="44">
        <v>22</v>
      </c>
      <c r="K220" s="241">
        <v>41322.391241286117</v>
      </c>
      <c r="L220" s="242">
        <f t="shared" si="3"/>
        <v>909092.60730829462</v>
      </c>
      <c r="M220" s="196"/>
      <c r="N220" s="190"/>
    </row>
    <row r="221" spans="1:14">
      <c r="A221" s="44">
        <v>220</v>
      </c>
      <c r="B221" s="44">
        <v>211324</v>
      </c>
      <c r="C221" s="190" t="s">
        <v>405</v>
      </c>
      <c r="D221" s="190" t="s">
        <v>495</v>
      </c>
      <c r="E221" s="190" t="s">
        <v>6428</v>
      </c>
      <c r="F221" s="190" t="s">
        <v>405</v>
      </c>
      <c r="G221" s="190">
        <v>209414</v>
      </c>
      <c r="H221" s="190" t="s">
        <v>406</v>
      </c>
      <c r="I221" s="190" t="s">
        <v>864</v>
      </c>
      <c r="J221" s="44">
        <v>22</v>
      </c>
      <c r="K221" s="241">
        <v>53244.17183733391</v>
      </c>
      <c r="L221" s="242">
        <f t="shared" si="3"/>
        <v>1171371.780421346</v>
      </c>
      <c r="M221" s="196"/>
      <c r="N221" s="190"/>
    </row>
    <row r="222" spans="1:14">
      <c r="A222" s="44">
        <v>221</v>
      </c>
      <c r="B222" s="44">
        <v>315712</v>
      </c>
      <c r="C222" s="190" t="s">
        <v>340</v>
      </c>
      <c r="D222" s="190" t="s">
        <v>359</v>
      </c>
      <c r="E222" s="190" t="s">
        <v>359</v>
      </c>
      <c r="F222" s="190" t="s">
        <v>381</v>
      </c>
      <c r="G222" s="190">
        <v>309414</v>
      </c>
      <c r="H222" s="190" t="s">
        <v>341</v>
      </c>
      <c r="I222" s="190" t="s">
        <v>864</v>
      </c>
      <c r="J222" s="44">
        <v>22</v>
      </c>
      <c r="K222" s="241">
        <v>53718.809472305373</v>
      </c>
      <c r="L222" s="242">
        <f t="shared" si="3"/>
        <v>1181813.8083907182</v>
      </c>
      <c r="M222" s="196"/>
      <c r="N222" s="190"/>
    </row>
    <row r="223" spans="1:14">
      <c r="A223" s="44">
        <v>222</v>
      </c>
      <c r="B223" s="44">
        <v>711507</v>
      </c>
      <c r="C223" s="190" t="s">
        <v>670</v>
      </c>
      <c r="D223" s="190" t="s">
        <v>685</v>
      </c>
      <c r="E223" s="190" t="s">
        <v>685</v>
      </c>
      <c r="F223" s="190" t="s">
        <v>766</v>
      </c>
      <c r="G223" s="190">
        <v>709414</v>
      </c>
      <c r="H223" s="190" t="s">
        <v>671</v>
      </c>
      <c r="I223" s="190" t="s">
        <v>864</v>
      </c>
      <c r="J223" s="44">
        <v>22</v>
      </c>
      <c r="K223" s="241">
        <v>33057.115282718019</v>
      </c>
      <c r="L223" s="242">
        <f t="shared" si="3"/>
        <v>727256.5362197964</v>
      </c>
      <c r="M223" s="196"/>
      <c r="N223" s="190"/>
    </row>
    <row r="224" spans="1:14">
      <c r="A224" s="44">
        <v>223</v>
      </c>
      <c r="B224" s="44">
        <v>515114</v>
      </c>
      <c r="C224" s="190" t="s">
        <v>863</v>
      </c>
      <c r="D224" s="190" t="s">
        <v>267</v>
      </c>
      <c r="E224" s="190" t="s">
        <v>267</v>
      </c>
      <c r="F224" s="190" t="s">
        <v>2794</v>
      </c>
      <c r="G224" s="190">
        <v>509421</v>
      </c>
      <c r="H224" s="190" t="s">
        <v>260</v>
      </c>
      <c r="I224" s="190" t="s">
        <v>858</v>
      </c>
      <c r="J224" s="44">
        <v>22</v>
      </c>
      <c r="K224" s="241">
        <v>38568.296392985343</v>
      </c>
      <c r="L224" s="242">
        <f t="shared" si="3"/>
        <v>848502.52064567758</v>
      </c>
      <c r="M224" s="196"/>
      <c r="N224" s="190"/>
    </row>
    <row r="225" spans="1:14">
      <c r="A225" s="44">
        <v>224</v>
      </c>
      <c r="B225" s="44">
        <v>211353</v>
      </c>
      <c r="C225" s="190" t="s">
        <v>405</v>
      </c>
      <c r="D225" s="190" t="s">
        <v>435</v>
      </c>
      <c r="E225" s="190" t="s">
        <v>6429</v>
      </c>
      <c r="F225" s="190" t="s">
        <v>405</v>
      </c>
      <c r="G225" s="190">
        <v>209414</v>
      </c>
      <c r="H225" s="190" t="s">
        <v>406</v>
      </c>
      <c r="I225" s="190" t="s">
        <v>858</v>
      </c>
      <c r="J225" s="44">
        <v>22</v>
      </c>
      <c r="K225" s="241">
        <v>53244.17183733391</v>
      </c>
      <c r="L225" s="242">
        <f t="shared" si="3"/>
        <v>1171371.780421346</v>
      </c>
      <c r="M225" s="196"/>
      <c r="N225" s="190"/>
    </row>
    <row r="226" spans="1:14">
      <c r="A226" s="44">
        <v>225</v>
      </c>
      <c r="B226" s="44">
        <v>316926</v>
      </c>
      <c r="C226" s="190" t="s">
        <v>340</v>
      </c>
      <c r="D226" s="190" t="s">
        <v>360</v>
      </c>
      <c r="E226" s="190" t="s">
        <v>6430</v>
      </c>
      <c r="F226" s="190" t="s">
        <v>2803</v>
      </c>
      <c r="G226" s="190">
        <v>309414</v>
      </c>
      <c r="H226" s="190" t="s">
        <v>341</v>
      </c>
      <c r="I226" s="190" t="s">
        <v>858</v>
      </c>
      <c r="J226" s="44">
        <v>22</v>
      </c>
      <c r="K226" s="241">
        <v>53718.809472305373</v>
      </c>
      <c r="L226" s="242">
        <f t="shared" si="3"/>
        <v>1181813.8083907182</v>
      </c>
      <c r="M226" s="196"/>
      <c r="N226" s="190"/>
    </row>
    <row r="227" spans="1:14">
      <c r="A227" s="44">
        <v>226</v>
      </c>
      <c r="B227" s="44">
        <v>211320</v>
      </c>
      <c r="C227" s="190" t="s">
        <v>405</v>
      </c>
      <c r="D227" s="190" t="s">
        <v>436</v>
      </c>
      <c r="E227" s="190" t="s">
        <v>436</v>
      </c>
      <c r="F227" s="190" t="s">
        <v>405</v>
      </c>
      <c r="G227" s="190">
        <v>209414</v>
      </c>
      <c r="H227" s="190" t="s">
        <v>406</v>
      </c>
      <c r="I227" s="190" t="s">
        <v>864</v>
      </c>
      <c r="J227" s="44">
        <v>22</v>
      </c>
      <c r="K227" s="241">
        <v>53244.17183733391</v>
      </c>
      <c r="L227" s="242">
        <f t="shared" si="3"/>
        <v>1171371.780421346</v>
      </c>
      <c r="M227" s="196"/>
      <c r="N227" s="190"/>
    </row>
    <row r="228" spans="1:14">
      <c r="A228" s="44">
        <v>227</v>
      </c>
      <c r="B228" s="44">
        <v>414220</v>
      </c>
      <c r="C228" s="190" t="s">
        <v>12</v>
      </c>
      <c r="D228" s="190" t="s">
        <v>777</v>
      </c>
      <c r="E228" s="190" t="s">
        <v>777</v>
      </c>
      <c r="F228" s="190" t="s">
        <v>974</v>
      </c>
      <c r="G228" s="190">
        <v>409421</v>
      </c>
      <c r="H228" s="190" t="s">
        <v>769</v>
      </c>
      <c r="I228" s="190" t="s">
        <v>864</v>
      </c>
      <c r="J228" s="44">
        <v>22</v>
      </c>
      <c r="K228" s="241">
        <v>70246.369975775786</v>
      </c>
      <c r="L228" s="242">
        <f t="shared" si="3"/>
        <v>1545420.1394670673</v>
      </c>
      <c r="M228" s="196"/>
      <c r="N228" s="190"/>
    </row>
    <row r="229" spans="1:14">
      <c r="A229" s="44">
        <v>228</v>
      </c>
      <c r="B229" s="44">
        <v>612102</v>
      </c>
      <c r="C229" s="190" t="s">
        <v>220</v>
      </c>
      <c r="D229" s="190" t="s">
        <v>631</v>
      </c>
      <c r="E229" s="190" t="s">
        <v>6431</v>
      </c>
      <c r="F229" s="190" t="s">
        <v>642</v>
      </c>
      <c r="G229" s="190">
        <v>609431</v>
      </c>
      <c r="H229" s="190" t="s">
        <v>627</v>
      </c>
      <c r="I229" s="190" t="s">
        <v>858</v>
      </c>
      <c r="J229" s="44">
        <v>22</v>
      </c>
      <c r="K229" s="241">
        <v>39944.346679247137</v>
      </c>
      <c r="L229" s="242">
        <f t="shared" si="3"/>
        <v>878775.62694343703</v>
      </c>
      <c r="M229" s="196"/>
      <c r="N229" s="190"/>
    </row>
    <row r="230" spans="1:14">
      <c r="A230" s="44">
        <v>229</v>
      </c>
      <c r="B230" s="44">
        <v>515123</v>
      </c>
      <c r="C230" s="190" t="s">
        <v>863</v>
      </c>
      <c r="D230" s="190" t="s">
        <v>156</v>
      </c>
      <c r="E230" s="190" t="s">
        <v>156</v>
      </c>
      <c r="F230" s="190" t="s">
        <v>2794</v>
      </c>
      <c r="G230" s="190">
        <v>509414</v>
      </c>
      <c r="H230" s="190" t="s">
        <v>137</v>
      </c>
      <c r="I230" s="190" t="s">
        <v>864</v>
      </c>
      <c r="J230" s="44">
        <v>22</v>
      </c>
      <c r="K230" s="241">
        <v>49587.667199854215</v>
      </c>
      <c r="L230" s="242">
        <f t="shared" si="3"/>
        <v>1090928.6783967926</v>
      </c>
      <c r="M230" s="196"/>
      <c r="N230" s="190"/>
    </row>
    <row r="231" spans="1:14">
      <c r="A231" s="44">
        <v>230</v>
      </c>
      <c r="B231" s="44">
        <v>411230</v>
      </c>
      <c r="C231" s="190" t="s">
        <v>12</v>
      </c>
      <c r="D231" s="190" t="s">
        <v>666</v>
      </c>
      <c r="E231" s="190" t="s">
        <v>666</v>
      </c>
      <c r="F231" s="190" t="s">
        <v>883</v>
      </c>
      <c r="G231" s="190">
        <v>409431</v>
      </c>
      <c r="H231" s="190" t="s">
        <v>644</v>
      </c>
      <c r="I231" s="190" t="s">
        <v>864</v>
      </c>
      <c r="J231" s="44">
        <v>22</v>
      </c>
      <c r="K231" s="241">
        <v>82643.785344683638</v>
      </c>
      <c r="L231" s="242">
        <f t="shared" si="3"/>
        <v>1818163.2775830401</v>
      </c>
      <c r="M231" s="196"/>
      <c r="N231" s="190"/>
    </row>
    <row r="232" spans="1:14">
      <c r="A232" s="44">
        <v>231</v>
      </c>
      <c r="B232" s="44">
        <v>516080</v>
      </c>
      <c r="C232" s="190" t="s">
        <v>863</v>
      </c>
      <c r="D232" s="190" t="s">
        <v>157</v>
      </c>
      <c r="E232" s="190" t="s">
        <v>6432</v>
      </c>
      <c r="F232" s="190" t="s">
        <v>136</v>
      </c>
      <c r="G232" s="190">
        <v>509414</v>
      </c>
      <c r="H232" s="190" t="s">
        <v>137</v>
      </c>
      <c r="I232" s="190" t="s">
        <v>864</v>
      </c>
      <c r="J232" s="44">
        <v>22</v>
      </c>
      <c r="K232" s="241">
        <v>49587.667199854215</v>
      </c>
      <c r="L232" s="242">
        <f t="shared" si="3"/>
        <v>1090928.6783967926</v>
      </c>
      <c r="M232" s="196"/>
      <c r="N232" s="190"/>
    </row>
    <row r="233" spans="1:14">
      <c r="A233" s="44">
        <v>232</v>
      </c>
      <c r="B233" s="44">
        <v>114512</v>
      </c>
      <c r="C233" s="190" t="s">
        <v>3</v>
      </c>
      <c r="D233" s="190" t="s">
        <v>807</v>
      </c>
      <c r="E233" s="190" t="s">
        <v>807</v>
      </c>
      <c r="F233" s="190" t="s">
        <v>2795</v>
      </c>
      <c r="G233" s="190">
        <v>109431</v>
      </c>
      <c r="H233" s="190" t="s">
        <v>800</v>
      </c>
      <c r="I233" s="190" t="s">
        <v>864</v>
      </c>
      <c r="J233" s="44">
        <v>22</v>
      </c>
      <c r="K233" s="241">
        <v>57850.948882645127</v>
      </c>
      <c r="L233" s="242">
        <f t="shared" si="3"/>
        <v>1272720.8754181927</v>
      </c>
      <c r="M233" s="196"/>
      <c r="N233" s="190"/>
    </row>
    <row r="234" spans="1:14" ht="15" customHeight="1">
      <c r="A234" s="44">
        <v>233</v>
      </c>
      <c r="B234" s="44">
        <v>616965</v>
      </c>
      <c r="C234" s="190" t="s">
        <v>220</v>
      </c>
      <c r="D234" s="190" t="s">
        <v>231</v>
      </c>
      <c r="E234" s="190" t="s">
        <v>231</v>
      </c>
      <c r="F234" s="190" t="s">
        <v>2803</v>
      </c>
      <c r="G234" s="190">
        <v>609414</v>
      </c>
      <c r="H234" s="190" t="s">
        <v>221</v>
      </c>
      <c r="I234" s="190" t="s">
        <v>864</v>
      </c>
      <c r="J234" s="44">
        <v>22</v>
      </c>
      <c r="K234" s="241">
        <v>14370.751250438347</v>
      </c>
      <c r="L234" s="242">
        <f t="shared" si="3"/>
        <v>316156.52750964364</v>
      </c>
      <c r="M234" s="196"/>
      <c r="N234" s="190"/>
    </row>
    <row r="235" spans="1:14">
      <c r="A235" s="44">
        <v>234</v>
      </c>
      <c r="B235" s="44">
        <v>614826</v>
      </c>
      <c r="C235" s="190" t="s">
        <v>220</v>
      </c>
      <c r="D235" s="190" t="s">
        <v>232</v>
      </c>
      <c r="E235" s="190" t="s">
        <v>232</v>
      </c>
      <c r="F235" s="190" t="s">
        <v>458</v>
      </c>
      <c r="G235" s="190">
        <v>609414</v>
      </c>
      <c r="H235" s="190" t="s">
        <v>221</v>
      </c>
      <c r="I235" s="190" t="s">
        <v>6313</v>
      </c>
      <c r="J235" s="44">
        <v>9</v>
      </c>
      <c r="K235" s="241">
        <v>6888.2285344177144</v>
      </c>
      <c r="L235" s="242">
        <f t="shared" si="3"/>
        <v>61994.05680975943</v>
      </c>
      <c r="M235" s="196"/>
      <c r="N235" s="190"/>
    </row>
    <row r="236" spans="1:14">
      <c r="A236" s="44">
        <v>235</v>
      </c>
      <c r="B236" s="44">
        <v>711524</v>
      </c>
      <c r="C236" s="190" t="s">
        <v>670</v>
      </c>
      <c r="D236" s="190" t="s">
        <v>686</v>
      </c>
      <c r="E236" s="190" t="s">
        <v>686</v>
      </c>
      <c r="F236" s="190" t="s">
        <v>766</v>
      </c>
      <c r="G236" s="190">
        <v>709414</v>
      </c>
      <c r="H236" s="190" t="s">
        <v>671</v>
      </c>
      <c r="I236" s="190" t="s">
        <v>864</v>
      </c>
      <c r="J236" s="44">
        <v>22</v>
      </c>
      <c r="K236" s="241">
        <v>13772.468517281046</v>
      </c>
      <c r="L236" s="242">
        <f t="shared" si="3"/>
        <v>302994.30738018302</v>
      </c>
      <c r="M236" s="196"/>
      <c r="N236" s="190"/>
    </row>
    <row r="237" spans="1:14">
      <c r="A237" s="44">
        <v>236</v>
      </c>
      <c r="B237" s="44">
        <v>113124</v>
      </c>
      <c r="C237" s="190" t="s">
        <v>3</v>
      </c>
      <c r="D237" s="190" t="s">
        <v>67</v>
      </c>
      <c r="E237" s="190" t="s">
        <v>67</v>
      </c>
      <c r="F237" s="190" t="s">
        <v>2798</v>
      </c>
      <c r="G237" s="190">
        <v>109414</v>
      </c>
      <c r="H237" s="190" t="s">
        <v>3</v>
      </c>
      <c r="I237" s="190" t="s">
        <v>864</v>
      </c>
      <c r="J237" s="44">
        <v>22</v>
      </c>
      <c r="K237" s="241">
        <v>48208.625499926638</v>
      </c>
      <c r="L237" s="242">
        <f t="shared" si="3"/>
        <v>1060589.760998386</v>
      </c>
      <c r="M237" s="196"/>
      <c r="N237" s="190"/>
    </row>
    <row r="238" spans="1:14">
      <c r="A238" s="44">
        <v>237</v>
      </c>
      <c r="B238" s="44">
        <v>412427</v>
      </c>
      <c r="C238" s="190" t="s">
        <v>12</v>
      </c>
      <c r="D238" s="190" t="s">
        <v>778</v>
      </c>
      <c r="E238" s="190" t="s">
        <v>778</v>
      </c>
      <c r="F238" s="190" t="s">
        <v>2799</v>
      </c>
      <c r="G238" s="190">
        <v>409421</v>
      </c>
      <c r="H238" s="190" t="s">
        <v>769</v>
      </c>
      <c r="I238" s="190" t="s">
        <v>864</v>
      </c>
      <c r="J238" s="44">
        <v>22</v>
      </c>
      <c r="K238" s="241">
        <v>70246.369975775786</v>
      </c>
      <c r="L238" s="242">
        <f t="shared" si="3"/>
        <v>1545420.1394670673</v>
      </c>
      <c r="M238" s="196"/>
      <c r="N238" s="190"/>
    </row>
    <row r="239" spans="1:14">
      <c r="A239" s="44">
        <v>238</v>
      </c>
      <c r="B239" s="44">
        <v>414223</v>
      </c>
      <c r="C239" s="190" t="s">
        <v>12</v>
      </c>
      <c r="D239" s="190" t="s">
        <v>779</v>
      </c>
      <c r="E239" s="190" t="s">
        <v>6433</v>
      </c>
      <c r="F239" s="190" t="s">
        <v>974</v>
      </c>
      <c r="G239" s="190">
        <v>409421</v>
      </c>
      <c r="H239" s="190" t="s">
        <v>769</v>
      </c>
      <c r="I239" s="190" t="s">
        <v>864</v>
      </c>
      <c r="J239" s="44">
        <v>22</v>
      </c>
      <c r="K239" s="241">
        <v>70246.369975775786</v>
      </c>
      <c r="L239" s="242">
        <f t="shared" si="3"/>
        <v>1545420.1394670673</v>
      </c>
      <c r="M239" s="196"/>
      <c r="N239" s="190"/>
    </row>
    <row r="240" spans="1:14">
      <c r="A240" s="44">
        <v>239</v>
      </c>
      <c r="B240" s="44">
        <v>817520</v>
      </c>
      <c r="C240" s="190" t="s">
        <v>282</v>
      </c>
      <c r="D240" s="190" t="s">
        <v>288</v>
      </c>
      <c r="E240" s="190" t="s">
        <v>288</v>
      </c>
      <c r="F240" s="190" t="s">
        <v>907</v>
      </c>
      <c r="G240" s="190">
        <v>809431</v>
      </c>
      <c r="H240" s="190" t="s">
        <v>283</v>
      </c>
      <c r="I240" s="190" t="s">
        <v>864</v>
      </c>
      <c r="J240" s="44">
        <v>22</v>
      </c>
      <c r="K240" s="241">
        <v>41322.391241286117</v>
      </c>
      <c r="L240" s="242">
        <f t="shared" si="3"/>
        <v>909092.60730829462</v>
      </c>
      <c r="M240" s="196"/>
      <c r="N240" s="190"/>
    </row>
    <row r="241" spans="1:14">
      <c r="A241" s="44">
        <v>240</v>
      </c>
      <c r="B241" s="44">
        <v>711526</v>
      </c>
      <c r="C241" s="190" t="s">
        <v>670</v>
      </c>
      <c r="D241" s="190" t="s">
        <v>687</v>
      </c>
      <c r="E241" s="190" t="s">
        <v>687</v>
      </c>
      <c r="F241" s="190" t="s">
        <v>766</v>
      </c>
      <c r="G241" s="190">
        <v>709414</v>
      </c>
      <c r="H241" s="190" t="s">
        <v>671</v>
      </c>
      <c r="I241" s="190" t="s">
        <v>858</v>
      </c>
      <c r="J241" s="44">
        <v>22</v>
      </c>
      <c r="K241" s="241">
        <v>33057.115282718019</v>
      </c>
      <c r="L241" s="242">
        <f t="shared" si="3"/>
        <v>727256.5362197964</v>
      </c>
      <c r="M241" s="196"/>
      <c r="N241" s="190"/>
    </row>
    <row r="242" spans="1:14">
      <c r="A242" s="44">
        <v>241</v>
      </c>
      <c r="B242" s="44">
        <v>817525</v>
      </c>
      <c r="C242" s="190" t="s">
        <v>282</v>
      </c>
      <c r="D242" s="190" t="s">
        <v>289</v>
      </c>
      <c r="E242" s="190" t="s">
        <v>289</v>
      </c>
      <c r="F242" s="190" t="s">
        <v>907</v>
      </c>
      <c r="G242" s="190">
        <v>809431</v>
      </c>
      <c r="H242" s="190" t="s">
        <v>283</v>
      </c>
      <c r="I242" s="190" t="s">
        <v>864</v>
      </c>
      <c r="J242" s="44">
        <v>22</v>
      </c>
      <c r="K242" s="241">
        <v>75757.55108604311</v>
      </c>
      <c r="L242" s="242">
        <f t="shared" si="3"/>
        <v>1666666.1238929485</v>
      </c>
      <c r="M242" s="196"/>
      <c r="N242" s="190"/>
    </row>
    <row r="243" spans="1:14">
      <c r="A243" s="44">
        <v>242</v>
      </c>
      <c r="B243" s="44">
        <v>211448</v>
      </c>
      <c r="C243" s="190" t="s">
        <v>405</v>
      </c>
      <c r="D243" s="190" t="s">
        <v>437</v>
      </c>
      <c r="E243" s="190" t="s">
        <v>6434</v>
      </c>
      <c r="F243" s="190" t="s">
        <v>405</v>
      </c>
      <c r="G243" s="190">
        <v>209414</v>
      </c>
      <c r="H243" s="190" t="s">
        <v>406</v>
      </c>
      <c r="I243" s="190" t="s">
        <v>858</v>
      </c>
      <c r="J243" s="44">
        <v>22</v>
      </c>
      <c r="K243" s="241">
        <v>53244.17183733391</v>
      </c>
      <c r="L243" s="242">
        <f t="shared" si="3"/>
        <v>1171371.780421346</v>
      </c>
      <c r="M243" s="196"/>
      <c r="N243" s="190"/>
    </row>
    <row r="244" spans="1:14">
      <c r="A244" s="44">
        <v>243</v>
      </c>
      <c r="B244" s="44">
        <v>211348</v>
      </c>
      <c r="C244" s="190" t="s">
        <v>405</v>
      </c>
      <c r="D244" s="190" t="s">
        <v>438</v>
      </c>
      <c r="E244" s="190" t="s">
        <v>6435</v>
      </c>
      <c r="F244" s="190" t="s">
        <v>405</v>
      </c>
      <c r="G244" s="190">
        <v>209414</v>
      </c>
      <c r="H244" s="190" t="s">
        <v>406</v>
      </c>
      <c r="I244" s="190" t="s">
        <v>858</v>
      </c>
      <c r="J244" s="44">
        <v>22</v>
      </c>
      <c r="K244" s="241">
        <v>53244.17183733391</v>
      </c>
      <c r="L244" s="242">
        <f t="shared" si="3"/>
        <v>1171371.780421346</v>
      </c>
      <c r="M244" s="196"/>
      <c r="N244" s="190"/>
    </row>
    <row r="245" spans="1:14">
      <c r="A245" s="44">
        <v>244</v>
      </c>
      <c r="B245" s="44">
        <v>614828</v>
      </c>
      <c r="C245" s="190" t="s">
        <v>220</v>
      </c>
      <c r="D245" s="190" t="s">
        <v>597</v>
      </c>
      <c r="E245" s="190" t="s">
        <v>597</v>
      </c>
      <c r="F245" s="190" t="s">
        <v>458</v>
      </c>
      <c r="G245" s="190">
        <v>609421</v>
      </c>
      <c r="H245" s="190" t="s">
        <v>588</v>
      </c>
      <c r="I245" s="190" t="s">
        <v>858</v>
      </c>
      <c r="J245" s="44">
        <v>22</v>
      </c>
      <c r="K245" s="241">
        <v>46832.575213664852</v>
      </c>
      <c r="L245" s="242">
        <f t="shared" si="3"/>
        <v>1030316.6547006267</v>
      </c>
      <c r="M245" s="196"/>
      <c r="N245" s="190"/>
    </row>
    <row r="246" spans="1:14">
      <c r="A246" s="44">
        <v>245</v>
      </c>
      <c r="B246" s="44">
        <v>614875</v>
      </c>
      <c r="C246" s="190" t="s">
        <v>220</v>
      </c>
      <c r="D246" s="190" t="s">
        <v>598</v>
      </c>
      <c r="E246" s="190" t="s">
        <v>6436</v>
      </c>
      <c r="F246" s="190" t="s">
        <v>458</v>
      </c>
      <c r="G246" s="190">
        <v>609421</v>
      </c>
      <c r="H246" s="190" t="s">
        <v>588</v>
      </c>
      <c r="I246" s="190" t="s">
        <v>858</v>
      </c>
      <c r="J246" s="44">
        <v>22</v>
      </c>
      <c r="K246" s="241">
        <v>46832.575213664852</v>
      </c>
      <c r="L246" s="242">
        <f t="shared" si="3"/>
        <v>1030316.6547006267</v>
      </c>
      <c r="M246" s="196"/>
      <c r="N246" s="190"/>
    </row>
    <row r="247" spans="1:14">
      <c r="A247" s="44">
        <v>246</v>
      </c>
      <c r="B247" s="44">
        <v>612101</v>
      </c>
      <c r="C247" s="190" t="s">
        <v>220</v>
      </c>
      <c r="D247" s="190" t="s">
        <v>599</v>
      </c>
      <c r="E247" s="190" t="s">
        <v>599</v>
      </c>
      <c r="F247" s="190" t="s">
        <v>642</v>
      </c>
      <c r="G247" s="190">
        <v>609431</v>
      </c>
      <c r="H247" s="190" t="s">
        <v>627</v>
      </c>
      <c r="I247" s="190" t="s">
        <v>858</v>
      </c>
      <c r="J247" s="44">
        <v>22</v>
      </c>
      <c r="K247" s="241">
        <v>46832.575213664852</v>
      </c>
      <c r="L247" s="242">
        <f t="shared" si="3"/>
        <v>1030316.6547006267</v>
      </c>
      <c r="M247" s="196"/>
      <c r="N247" s="190"/>
    </row>
    <row r="248" spans="1:14">
      <c r="A248" s="44">
        <v>247</v>
      </c>
      <c r="B248" s="44">
        <v>614830</v>
      </c>
      <c r="C248" s="190" t="s">
        <v>220</v>
      </c>
      <c r="D248" s="190" t="s">
        <v>599</v>
      </c>
      <c r="E248" s="190" t="s">
        <v>599</v>
      </c>
      <c r="F248" s="190" t="s">
        <v>458</v>
      </c>
      <c r="G248" s="190">
        <v>609421</v>
      </c>
      <c r="H248" s="190" t="s">
        <v>588</v>
      </c>
      <c r="I248" s="190" t="s">
        <v>858</v>
      </c>
      <c r="J248" s="44">
        <v>22</v>
      </c>
      <c r="K248" s="241">
        <v>46832.575213664852</v>
      </c>
      <c r="L248" s="242">
        <f t="shared" si="3"/>
        <v>1030316.6547006267</v>
      </c>
      <c r="M248" s="196"/>
      <c r="N248" s="190"/>
    </row>
    <row r="249" spans="1:14">
      <c r="A249" s="44">
        <v>248</v>
      </c>
      <c r="B249" s="44">
        <v>515110</v>
      </c>
      <c r="C249" s="190" t="s">
        <v>863</v>
      </c>
      <c r="D249" s="190" t="s">
        <v>268</v>
      </c>
      <c r="E249" s="190" t="s">
        <v>268</v>
      </c>
      <c r="F249" s="190" t="s">
        <v>2794</v>
      </c>
      <c r="G249" s="190">
        <v>509421</v>
      </c>
      <c r="H249" s="190" t="s">
        <v>260</v>
      </c>
      <c r="I249" s="190" t="s">
        <v>864</v>
      </c>
      <c r="J249" s="44">
        <v>22</v>
      </c>
      <c r="K249" s="241">
        <v>38568.296392985343</v>
      </c>
      <c r="L249" s="242">
        <f t="shared" si="3"/>
        <v>848502.52064567758</v>
      </c>
      <c r="M249" s="196"/>
      <c r="N249" s="190"/>
    </row>
    <row r="250" spans="1:14">
      <c r="A250" s="44">
        <v>249</v>
      </c>
      <c r="B250" s="44">
        <v>813921</v>
      </c>
      <c r="C250" s="190" t="s">
        <v>282</v>
      </c>
      <c r="D250" s="190" t="s">
        <v>559</v>
      </c>
      <c r="E250" s="190" t="s">
        <v>6437</v>
      </c>
      <c r="F250" s="190" t="s">
        <v>2797</v>
      </c>
      <c r="G250" s="190">
        <v>809414</v>
      </c>
      <c r="H250" s="190" t="s">
        <v>551</v>
      </c>
      <c r="I250" s="190" t="s">
        <v>858</v>
      </c>
      <c r="J250" s="44">
        <v>22</v>
      </c>
      <c r="K250" s="241">
        <v>23415.789037888127</v>
      </c>
      <c r="L250" s="242">
        <f t="shared" si="3"/>
        <v>515147.35883353883</v>
      </c>
      <c r="M250" s="196"/>
      <c r="N250" s="190"/>
    </row>
    <row r="251" spans="1:14">
      <c r="A251" s="44">
        <v>250</v>
      </c>
      <c r="B251" s="44">
        <v>211359</v>
      </c>
      <c r="C251" s="190" t="s">
        <v>405</v>
      </c>
      <c r="D251" s="190" t="s">
        <v>439</v>
      </c>
      <c r="E251" s="190" t="s">
        <v>439</v>
      </c>
      <c r="F251" s="190" t="s">
        <v>405</v>
      </c>
      <c r="G251" s="190">
        <v>209414</v>
      </c>
      <c r="H251" s="190" t="s">
        <v>406</v>
      </c>
      <c r="I251" s="190" t="s">
        <v>864</v>
      </c>
      <c r="J251" s="44">
        <v>22</v>
      </c>
      <c r="K251" s="241">
        <v>53244.17183733391</v>
      </c>
      <c r="L251" s="242">
        <f t="shared" si="3"/>
        <v>1171371.780421346</v>
      </c>
      <c r="M251" s="196"/>
      <c r="N251" s="190"/>
    </row>
    <row r="252" spans="1:14">
      <c r="A252" s="44">
        <v>251</v>
      </c>
      <c r="B252" s="44">
        <v>816635</v>
      </c>
      <c r="C252" s="190" t="s">
        <v>282</v>
      </c>
      <c r="D252" s="190" t="s">
        <v>311</v>
      </c>
      <c r="E252" s="190" t="s">
        <v>311</v>
      </c>
      <c r="F252" s="190" t="s">
        <v>2801</v>
      </c>
      <c r="G252" s="190">
        <v>809421</v>
      </c>
      <c r="H252" s="190" t="s">
        <v>297</v>
      </c>
      <c r="I252" s="190" t="s">
        <v>864</v>
      </c>
      <c r="J252" s="44">
        <v>22</v>
      </c>
      <c r="K252" s="241">
        <v>41322.391241286117</v>
      </c>
      <c r="L252" s="242">
        <f t="shared" si="3"/>
        <v>909092.60730829462</v>
      </c>
      <c r="M252" s="196"/>
      <c r="N252" s="190"/>
    </row>
    <row r="253" spans="1:14">
      <c r="A253" s="44">
        <v>252</v>
      </c>
      <c r="B253" s="44">
        <v>110900</v>
      </c>
      <c r="C253" s="190" t="s">
        <v>3</v>
      </c>
      <c r="D253" s="190" t="s">
        <v>68</v>
      </c>
      <c r="E253" s="190" t="s">
        <v>6438</v>
      </c>
      <c r="F253" s="190" t="s">
        <v>2798</v>
      </c>
      <c r="G253" s="190">
        <v>109414</v>
      </c>
      <c r="H253" s="190" t="s">
        <v>3</v>
      </c>
      <c r="I253" s="190" t="s">
        <v>864</v>
      </c>
      <c r="J253" s="44">
        <v>22</v>
      </c>
      <c r="K253" s="241">
        <v>20660.69705169876</v>
      </c>
      <c r="L253" s="242">
        <f t="shared" si="3"/>
        <v>454535.33513737272</v>
      </c>
      <c r="M253" s="196"/>
      <c r="N253" s="190"/>
    </row>
    <row r="254" spans="1:14">
      <c r="A254" s="44">
        <v>253</v>
      </c>
      <c r="B254" s="44">
        <v>816622</v>
      </c>
      <c r="C254" s="190" t="s">
        <v>282</v>
      </c>
      <c r="D254" s="190" t="s">
        <v>312</v>
      </c>
      <c r="E254" s="190" t="s">
        <v>312</v>
      </c>
      <c r="F254" s="190" t="s">
        <v>2801</v>
      </c>
      <c r="G254" s="190">
        <v>809421</v>
      </c>
      <c r="H254" s="190" t="s">
        <v>297</v>
      </c>
      <c r="I254" s="190" t="s">
        <v>858</v>
      </c>
      <c r="J254" s="44">
        <v>22</v>
      </c>
      <c r="K254" s="241">
        <v>41322.391241286117</v>
      </c>
      <c r="L254" s="242">
        <f t="shared" si="3"/>
        <v>909092.60730829462</v>
      </c>
      <c r="M254" s="196"/>
      <c r="N254" s="190"/>
    </row>
    <row r="255" spans="1:14" ht="15" customHeight="1">
      <c r="A255" s="44">
        <v>254</v>
      </c>
      <c r="B255" s="44">
        <v>315445</v>
      </c>
      <c r="C255" s="190" t="s">
        <v>340</v>
      </c>
      <c r="D255" s="190" t="s">
        <v>361</v>
      </c>
      <c r="E255" s="190" t="s">
        <v>361</v>
      </c>
      <c r="F255" s="190" t="s">
        <v>1009</v>
      </c>
      <c r="G255" s="190">
        <v>309414</v>
      </c>
      <c r="H255" s="190" t="s">
        <v>341</v>
      </c>
      <c r="I255" s="190" t="s">
        <v>858</v>
      </c>
      <c r="J255" s="44">
        <v>22</v>
      </c>
      <c r="K255" s="241">
        <v>53718.809472305373</v>
      </c>
      <c r="L255" s="242">
        <f t="shared" si="3"/>
        <v>1181813.8083907182</v>
      </c>
      <c r="M255" s="196"/>
      <c r="N255" s="190"/>
    </row>
    <row r="256" spans="1:14">
      <c r="A256" s="44">
        <v>255</v>
      </c>
      <c r="B256" s="44">
        <v>817503</v>
      </c>
      <c r="C256" s="190" t="s">
        <v>282</v>
      </c>
      <c r="D256" s="190" t="s">
        <v>283</v>
      </c>
      <c r="E256" s="190" t="s">
        <v>283</v>
      </c>
      <c r="F256" s="190" t="s">
        <v>907</v>
      </c>
      <c r="G256" s="190">
        <v>809431</v>
      </c>
      <c r="H256" s="190" t="s">
        <v>283</v>
      </c>
      <c r="I256" s="190" t="s">
        <v>864</v>
      </c>
      <c r="J256" s="44">
        <v>22</v>
      </c>
      <c r="K256" s="241">
        <v>41322.391241286117</v>
      </c>
      <c r="L256" s="242">
        <f t="shared" si="3"/>
        <v>909092.60730829462</v>
      </c>
      <c r="M256" s="196"/>
      <c r="N256" s="190"/>
    </row>
    <row r="257" spans="1:14">
      <c r="A257" s="44">
        <v>256</v>
      </c>
      <c r="B257" s="44">
        <v>716050</v>
      </c>
      <c r="C257" s="190" t="s">
        <v>670</v>
      </c>
      <c r="D257" s="190" t="s">
        <v>688</v>
      </c>
      <c r="E257" s="190" t="s">
        <v>6439</v>
      </c>
      <c r="F257" s="190" t="s">
        <v>136</v>
      </c>
      <c r="G257" s="190">
        <v>709414</v>
      </c>
      <c r="H257" s="190" t="s">
        <v>671</v>
      </c>
      <c r="I257" s="190" t="s">
        <v>864</v>
      </c>
      <c r="J257" s="44">
        <v>22</v>
      </c>
      <c r="K257" s="241">
        <v>33057.115282718019</v>
      </c>
      <c r="L257" s="242">
        <f t="shared" si="3"/>
        <v>727256.5362197964</v>
      </c>
      <c r="M257" s="196"/>
      <c r="N257" s="190"/>
    </row>
    <row r="258" spans="1:14">
      <c r="A258" s="44">
        <v>257</v>
      </c>
      <c r="B258" s="44">
        <v>616943</v>
      </c>
      <c r="C258" s="190" t="s">
        <v>220</v>
      </c>
      <c r="D258" s="190" t="s">
        <v>233</v>
      </c>
      <c r="E258" s="190" t="s">
        <v>233</v>
      </c>
      <c r="F258" s="190" t="s">
        <v>2803</v>
      </c>
      <c r="G258" s="190">
        <v>609414</v>
      </c>
      <c r="H258" s="190" t="s">
        <v>221</v>
      </c>
      <c r="I258" s="190" t="s">
        <v>864</v>
      </c>
      <c r="J258" s="44">
        <v>22</v>
      </c>
      <c r="K258" s="241">
        <v>48208.625499926638</v>
      </c>
      <c r="L258" s="242">
        <f t="shared" si="3"/>
        <v>1060589.760998386</v>
      </c>
      <c r="M258" s="196"/>
      <c r="N258" s="190"/>
    </row>
    <row r="259" spans="1:14">
      <c r="A259" s="44">
        <v>258</v>
      </c>
      <c r="B259" s="44">
        <v>516015</v>
      </c>
      <c r="C259" s="190" t="s">
        <v>863</v>
      </c>
      <c r="D259" s="190" t="s">
        <v>158</v>
      </c>
      <c r="E259" s="190" t="s">
        <v>158</v>
      </c>
      <c r="F259" s="190" t="s">
        <v>136</v>
      </c>
      <c r="G259" s="190">
        <v>509414</v>
      </c>
      <c r="H259" s="190" t="s">
        <v>137</v>
      </c>
      <c r="I259" s="190" t="s">
        <v>864</v>
      </c>
      <c r="J259" s="44">
        <v>22</v>
      </c>
      <c r="K259" s="241">
        <v>49587.667199854215</v>
      </c>
      <c r="L259" s="242">
        <f t="shared" ref="L259:L322" si="4">J259*K259</f>
        <v>1090928.6783967926</v>
      </c>
      <c r="M259" s="196"/>
      <c r="N259" s="190"/>
    </row>
    <row r="260" spans="1:14">
      <c r="A260" s="44">
        <v>259</v>
      </c>
      <c r="B260" s="44">
        <v>113130</v>
      </c>
      <c r="C260" s="190" t="s">
        <v>3</v>
      </c>
      <c r="D260" s="190" t="s">
        <v>69</v>
      </c>
      <c r="E260" s="190" t="s">
        <v>69</v>
      </c>
      <c r="F260" s="190" t="s">
        <v>2798</v>
      </c>
      <c r="G260" s="190">
        <v>109414</v>
      </c>
      <c r="H260" s="190" t="s">
        <v>3</v>
      </c>
      <c r="I260" s="190" t="s">
        <v>858</v>
      </c>
      <c r="J260" s="44">
        <v>22</v>
      </c>
      <c r="K260" s="241">
        <v>20660.69705169876</v>
      </c>
      <c r="L260" s="242">
        <f t="shared" si="4"/>
        <v>454535.33513737272</v>
      </c>
      <c r="M260" s="196"/>
      <c r="N260" s="190"/>
    </row>
    <row r="261" spans="1:14">
      <c r="A261" s="44">
        <v>260</v>
      </c>
      <c r="B261" s="44">
        <v>412413</v>
      </c>
      <c r="C261" s="190" t="s">
        <v>12</v>
      </c>
      <c r="D261" s="190" t="s">
        <v>1452</v>
      </c>
      <c r="E261" s="190" t="s">
        <v>1452</v>
      </c>
      <c r="F261" s="190" t="s">
        <v>6093</v>
      </c>
      <c r="G261" s="190">
        <v>409421</v>
      </c>
      <c r="H261" s="190" t="s">
        <v>769</v>
      </c>
      <c r="I261" s="190" t="s">
        <v>864</v>
      </c>
      <c r="J261" s="44">
        <v>22</v>
      </c>
      <c r="K261" s="241">
        <v>70246.369975775786</v>
      </c>
      <c r="L261" s="242">
        <f t="shared" si="4"/>
        <v>1545420.1394670673</v>
      </c>
      <c r="M261" s="196"/>
      <c r="N261" s="190"/>
    </row>
    <row r="262" spans="1:14">
      <c r="A262" s="44">
        <v>261</v>
      </c>
      <c r="B262" s="44">
        <v>117315</v>
      </c>
      <c r="C262" s="190" t="s">
        <v>3</v>
      </c>
      <c r="D262" s="190" t="s">
        <v>8</v>
      </c>
      <c r="E262" s="190" t="s">
        <v>8</v>
      </c>
      <c r="F262" s="190" t="s">
        <v>4</v>
      </c>
      <c r="G262" s="190">
        <v>109421</v>
      </c>
      <c r="H262" s="190" t="s">
        <v>4</v>
      </c>
      <c r="I262" s="190" t="s">
        <v>864</v>
      </c>
      <c r="J262" s="44">
        <v>22</v>
      </c>
      <c r="K262" s="241">
        <v>96488.047789943565</v>
      </c>
      <c r="L262" s="242">
        <f t="shared" si="4"/>
        <v>2122737.0513787586</v>
      </c>
      <c r="M262" s="196"/>
      <c r="N262" s="190"/>
    </row>
    <row r="263" spans="1:14">
      <c r="A263" s="44">
        <v>262</v>
      </c>
      <c r="B263" s="44">
        <v>113126</v>
      </c>
      <c r="C263" s="190" t="s">
        <v>3</v>
      </c>
      <c r="D263" s="190" t="s">
        <v>70</v>
      </c>
      <c r="E263" s="190" t="s">
        <v>70</v>
      </c>
      <c r="F263" s="190" t="s">
        <v>2798</v>
      </c>
      <c r="G263" s="190">
        <v>109414</v>
      </c>
      <c r="H263" s="190" t="s">
        <v>3</v>
      </c>
      <c r="I263" s="190" t="s">
        <v>864</v>
      </c>
      <c r="J263" s="44">
        <v>22</v>
      </c>
      <c r="K263" s="241">
        <v>20660.69705169876</v>
      </c>
      <c r="L263" s="242">
        <f t="shared" si="4"/>
        <v>454535.33513737272</v>
      </c>
      <c r="M263" s="196"/>
      <c r="N263" s="190"/>
    </row>
    <row r="264" spans="1:14">
      <c r="A264" s="44">
        <v>263</v>
      </c>
      <c r="B264" s="44">
        <v>816651</v>
      </c>
      <c r="C264" s="190" t="s">
        <v>282</v>
      </c>
      <c r="D264" s="190" t="s">
        <v>313</v>
      </c>
      <c r="E264" s="190" t="s">
        <v>313</v>
      </c>
      <c r="F264" s="190" t="s">
        <v>2801</v>
      </c>
      <c r="G264" s="190">
        <v>809421</v>
      </c>
      <c r="H264" s="190" t="s">
        <v>297</v>
      </c>
      <c r="I264" s="190" t="s">
        <v>858</v>
      </c>
      <c r="J264" s="44">
        <v>22</v>
      </c>
      <c r="K264" s="241">
        <v>41322.391241286117</v>
      </c>
      <c r="L264" s="242">
        <f t="shared" si="4"/>
        <v>909092.60730829462</v>
      </c>
      <c r="M264" s="196"/>
      <c r="N264" s="190"/>
    </row>
    <row r="265" spans="1:14">
      <c r="A265" s="44">
        <v>264</v>
      </c>
      <c r="B265" s="44">
        <v>211420</v>
      </c>
      <c r="C265" s="190" t="s">
        <v>405</v>
      </c>
      <c r="D265" s="190" t="s">
        <v>440</v>
      </c>
      <c r="E265" s="190" t="s">
        <v>440</v>
      </c>
      <c r="F265" s="190" t="s">
        <v>405</v>
      </c>
      <c r="G265" s="190">
        <v>209414</v>
      </c>
      <c r="H265" s="190" t="s">
        <v>406</v>
      </c>
      <c r="I265" s="190" t="s">
        <v>858</v>
      </c>
      <c r="J265" s="44">
        <v>22</v>
      </c>
      <c r="K265" s="241">
        <v>53244.17183733391</v>
      </c>
      <c r="L265" s="242">
        <f t="shared" si="4"/>
        <v>1171371.780421346</v>
      </c>
      <c r="M265" s="196"/>
      <c r="N265" s="190"/>
    </row>
    <row r="266" spans="1:14">
      <c r="A266" s="44">
        <v>265</v>
      </c>
      <c r="B266" s="44">
        <v>114514</v>
      </c>
      <c r="C266" s="190" t="s">
        <v>3</v>
      </c>
      <c r="D266" s="190" t="s">
        <v>808</v>
      </c>
      <c r="E266" s="190" t="s">
        <v>808</v>
      </c>
      <c r="F266" s="190" t="s">
        <v>2795</v>
      </c>
      <c r="G266" s="190">
        <v>109431</v>
      </c>
      <c r="H266" s="190" t="s">
        <v>800</v>
      </c>
      <c r="I266" s="190" t="s">
        <v>864</v>
      </c>
      <c r="J266" s="44">
        <v>22</v>
      </c>
      <c r="K266" s="241">
        <v>57850.948882645127</v>
      </c>
      <c r="L266" s="242">
        <f t="shared" si="4"/>
        <v>1272720.8754181927</v>
      </c>
      <c r="M266" s="196"/>
      <c r="N266" s="190"/>
    </row>
    <row r="267" spans="1:14">
      <c r="A267" s="44">
        <v>266</v>
      </c>
      <c r="B267" s="44">
        <v>614832</v>
      </c>
      <c r="C267" s="190" t="s">
        <v>220</v>
      </c>
      <c r="D267" s="190" t="s">
        <v>1466</v>
      </c>
      <c r="E267" s="190" t="s">
        <v>1466</v>
      </c>
      <c r="F267" s="190" t="s">
        <v>458</v>
      </c>
      <c r="G267" s="190">
        <v>609421</v>
      </c>
      <c r="H267" s="190" t="s">
        <v>588</v>
      </c>
      <c r="I267" s="190" t="s">
        <v>864</v>
      </c>
      <c r="J267" s="44">
        <v>22</v>
      </c>
      <c r="K267" s="241">
        <v>46832.575213664852</v>
      </c>
      <c r="L267" s="242">
        <f t="shared" si="4"/>
        <v>1030316.6547006267</v>
      </c>
      <c r="M267" s="196"/>
      <c r="N267" s="190"/>
    </row>
    <row r="268" spans="1:14">
      <c r="A268" s="44">
        <v>267</v>
      </c>
      <c r="B268" s="44">
        <v>110910</v>
      </c>
      <c r="C268" s="190" t="s">
        <v>3</v>
      </c>
      <c r="D268" s="190" t="s">
        <v>71</v>
      </c>
      <c r="E268" s="190" t="s">
        <v>71</v>
      </c>
      <c r="F268" s="190" t="s">
        <v>2798</v>
      </c>
      <c r="G268" s="190">
        <v>109414</v>
      </c>
      <c r="H268" s="190" t="s">
        <v>3</v>
      </c>
      <c r="I268" s="190" t="s">
        <v>864</v>
      </c>
      <c r="J268" s="44">
        <v>22</v>
      </c>
      <c r="K268" s="241">
        <v>20660.69705169876</v>
      </c>
      <c r="L268" s="242">
        <f t="shared" si="4"/>
        <v>454535.33513737272</v>
      </c>
      <c r="M268" s="196"/>
      <c r="N268" s="190"/>
    </row>
    <row r="269" spans="1:14">
      <c r="A269" s="44">
        <v>268</v>
      </c>
      <c r="B269" s="44">
        <v>113166</v>
      </c>
      <c r="C269" s="190" t="s">
        <v>3</v>
      </c>
      <c r="D269" s="190" t="s">
        <v>72</v>
      </c>
      <c r="E269" s="190" t="s">
        <v>6440</v>
      </c>
      <c r="F269" s="190" t="s">
        <v>2798</v>
      </c>
      <c r="G269" s="190">
        <v>109414</v>
      </c>
      <c r="H269" s="190" t="s">
        <v>3</v>
      </c>
      <c r="I269" s="190" t="s">
        <v>864</v>
      </c>
      <c r="J269" s="44">
        <v>22</v>
      </c>
      <c r="K269" s="241">
        <v>20660.69705169876</v>
      </c>
      <c r="L269" s="242">
        <f t="shared" si="4"/>
        <v>454535.33513737272</v>
      </c>
      <c r="M269" s="196"/>
      <c r="N269" s="190"/>
    </row>
    <row r="270" spans="1:14">
      <c r="A270" s="44">
        <v>269</v>
      </c>
      <c r="B270" s="44">
        <v>113134</v>
      </c>
      <c r="C270" s="190" t="s">
        <v>3</v>
      </c>
      <c r="D270" s="190" t="s">
        <v>73</v>
      </c>
      <c r="E270" s="190" t="s">
        <v>73</v>
      </c>
      <c r="F270" s="190" t="s">
        <v>2798</v>
      </c>
      <c r="G270" s="190">
        <v>109414</v>
      </c>
      <c r="H270" s="190" t="s">
        <v>3</v>
      </c>
      <c r="I270" s="190" t="s">
        <v>864</v>
      </c>
      <c r="J270" s="44">
        <v>22</v>
      </c>
      <c r="K270" s="241">
        <v>20660.69705169876</v>
      </c>
      <c r="L270" s="242">
        <f t="shared" si="4"/>
        <v>454535.33513737272</v>
      </c>
      <c r="M270" s="196"/>
      <c r="N270" s="190"/>
    </row>
    <row r="271" spans="1:14">
      <c r="A271" s="44">
        <v>270</v>
      </c>
      <c r="B271" s="44">
        <v>711528</v>
      </c>
      <c r="C271" s="190" t="s">
        <v>670</v>
      </c>
      <c r="D271" s="190" t="s">
        <v>689</v>
      </c>
      <c r="E271" s="190" t="s">
        <v>6441</v>
      </c>
      <c r="F271" s="190" t="s">
        <v>766</v>
      </c>
      <c r="G271" s="190">
        <v>709414</v>
      </c>
      <c r="H271" s="190" t="s">
        <v>671</v>
      </c>
      <c r="I271" s="190" t="s">
        <v>864</v>
      </c>
      <c r="J271" s="44">
        <v>22</v>
      </c>
      <c r="K271" s="241">
        <v>33057.115282718019</v>
      </c>
      <c r="L271" s="242">
        <f t="shared" si="4"/>
        <v>727256.5362197964</v>
      </c>
      <c r="M271" s="196"/>
      <c r="N271" s="190"/>
    </row>
    <row r="272" spans="1:14">
      <c r="A272" s="44">
        <v>271</v>
      </c>
      <c r="B272" s="44">
        <v>113135</v>
      </c>
      <c r="C272" s="190" t="s">
        <v>3</v>
      </c>
      <c r="D272" s="190" t="s">
        <v>74</v>
      </c>
      <c r="E272" s="190" t="s">
        <v>6442</v>
      </c>
      <c r="F272" s="190" t="s">
        <v>2798</v>
      </c>
      <c r="G272" s="190">
        <v>109414</v>
      </c>
      <c r="H272" s="190" t="s">
        <v>3</v>
      </c>
      <c r="I272" s="190" t="s">
        <v>864</v>
      </c>
      <c r="J272" s="44">
        <v>22</v>
      </c>
      <c r="K272" s="241">
        <v>20660.69705169876</v>
      </c>
      <c r="L272" s="242">
        <f t="shared" si="4"/>
        <v>454535.33513737272</v>
      </c>
      <c r="M272" s="196"/>
      <c r="N272" s="190"/>
    </row>
    <row r="273" spans="1:14">
      <c r="A273" s="44">
        <v>272</v>
      </c>
      <c r="B273" s="44">
        <v>416320</v>
      </c>
      <c r="C273" s="190" t="s">
        <v>12</v>
      </c>
      <c r="D273" s="190" t="s">
        <v>649</v>
      </c>
      <c r="E273" s="190" t="s">
        <v>649</v>
      </c>
      <c r="F273" s="190" t="s">
        <v>643</v>
      </c>
      <c r="G273" s="190">
        <v>409431</v>
      </c>
      <c r="H273" s="190" t="s">
        <v>644</v>
      </c>
      <c r="I273" s="190" t="s">
        <v>864</v>
      </c>
      <c r="J273" s="44">
        <v>22</v>
      </c>
      <c r="K273" s="241">
        <v>82643.785344683638</v>
      </c>
      <c r="L273" s="242">
        <f t="shared" si="4"/>
        <v>1818163.2775830401</v>
      </c>
      <c r="M273" s="196"/>
      <c r="N273" s="190"/>
    </row>
    <row r="274" spans="1:14">
      <c r="A274" s="44">
        <v>273</v>
      </c>
      <c r="B274" s="44">
        <v>716052</v>
      </c>
      <c r="C274" s="190" t="s">
        <v>670</v>
      </c>
      <c r="D274" s="190" t="s">
        <v>690</v>
      </c>
      <c r="E274" s="190" t="s">
        <v>690</v>
      </c>
      <c r="F274" s="190" t="s">
        <v>136</v>
      </c>
      <c r="G274" s="190">
        <v>709414</v>
      </c>
      <c r="H274" s="190" t="s">
        <v>671</v>
      </c>
      <c r="I274" s="190" t="s">
        <v>864</v>
      </c>
      <c r="J274" s="44">
        <v>22</v>
      </c>
      <c r="K274" s="241">
        <v>33057.115282718019</v>
      </c>
      <c r="L274" s="242">
        <f t="shared" si="4"/>
        <v>727256.5362197964</v>
      </c>
      <c r="M274" s="196"/>
      <c r="N274" s="190"/>
    </row>
    <row r="275" spans="1:14">
      <c r="A275" s="44">
        <v>274</v>
      </c>
      <c r="B275" s="44">
        <v>711532</v>
      </c>
      <c r="C275" s="190" t="s">
        <v>670</v>
      </c>
      <c r="D275" s="190" t="s">
        <v>691</v>
      </c>
      <c r="E275" s="190" t="s">
        <v>691</v>
      </c>
      <c r="F275" s="190" t="s">
        <v>766</v>
      </c>
      <c r="G275" s="190">
        <v>709414</v>
      </c>
      <c r="H275" s="190" t="s">
        <v>671</v>
      </c>
      <c r="I275" s="190" t="s">
        <v>864</v>
      </c>
      <c r="J275" s="44">
        <v>22</v>
      </c>
      <c r="K275" s="241">
        <v>33057.115282718019</v>
      </c>
      <c r="L275" s="242">
        <f t="shared" si="4"/>
        <v>727256.5362197964</v>
      </c>
      <c r="M275" s="196"/>
      <c r="N275" s="190"/>
    </row>
    <row r="276" spans="1:14">
      <c r="A276" s="44">
        <v>275</v>
      </c>
      <c r="B276" s="44">
        <v>711534</v>
      </c>
      <c r="C276" s="190" t="s">
        <v>670</v>
      </c>
      <c r="D276" s="190" t="s">
        <v>692</v>
      </c>
      <c r="E276" s="190" t="s">
        <v>692</v>
      </c>
      <c r="F276" s="190" t="s">
        <v>766</v>
      </c>
      <c r="G276" s="190">
        <v>709414</v>
      </c>
      <c r="H276" s="190" t="s">
        <v>671</v>
      </c>
      <c r="I276" s="190" t="s">
        <v>864</v>
      </c>
      <c r="J276" s="44">
        <v>22</v>
      </c>
      <c r="K276" s="241">
        <v>33057.115282718019</v>
      </c>
      <c r="L276" s="242">
        <f t="shared" si="4"/>
        <v>727256.5362197964</v>
      </c>
      <c r="M276" s="196"/>
      <c r="N276" s="190"/>
    </row>
    <row r="277" spans="1:14">
      <c r="A277" s="44">
        <v>276</v>
      </c>
      <c r="B277" s="44">
        <v>813913</v>
      </c>
      <c r="C277" s="190" t="s">
        <v>282</v>
      </c>
      <c r="D277" s="190" t="s">
        <v>560</v>
      </c>
      <c r="E277" s="190" t="s">
        <v>6443</v>
      </c>
      <c r="F277" s="190" t="s">
        <v>2797</v>
      </c>
      <c r="G277" s="190">
        <v>809414</v>
      </c>
      <c r="H277" s="190" t="s">
        <v>551</v>
      </c>
      <c r="I277" s="190" t="s">
        <v>864</v>
      </c>
      <c r="J277" s="44">
        <v>22</v>
      </c>
      <c r="K277" s="241">
        <v>22037.744475849144</v>
      </c>
      <c r="L277" s="242">
        <f t="shared" si="4"/>
        <v>484830.37846868119</v>
      </c>
      <c r="M277" s="196"/>
      <c r="N277" s="190"/>
    </row>
    <row r="278" spans="1:14">
      <c r="A278" s="44">
        <v>277</v>
      </c>
      <c r="B278" s="44">
        <v>813918</v>
      </c>
      <c r="C278" s="190" t="s">
        <v>282</v>
      </c>
      <c r="D278" s="190" t="s">
        <v>561</v>
      </c>
      <c r="E278" s="190" t="s">
        <v>561</v>
      </c>
      <c r="F278" s="190" t="s">
        <v>2797</v>
      </c>
      <c r="G278" s="190">
        <v>809414</v>
      </c>
      <c r="H278" s="190" t="s">
        <v>551</v>
      </c>
      <c r="I278" s="190" t="s">
        <v>858</v>
      </c>
      <c r="J278" s="44">
        <v>22</v>
      </c>
      <c r="K278" s="241">
        <v>22037.744475849144</v>
      </c>
      <c r="L278" s="242">
        <f t="shared" si="4"/>
        <v>484830.37846868119</v>
      </c>
      <c r="M278" s="196"/>
      <c r="N278" s="190"/>
    </row>
    <row r="279" spans="1:14" ht="15" customHeight="1">
      <c r="A279" s="44">
        <v>278</v>
      </c>
      <c r="B279" s="44">
        <v>616913</v>
      </c>
      <c r="C279" s="190" t="s">
        <v>220</v>
      </c>
      <c r="D279" s="190" t="s">
        <v>253</v>
      </c>
      <c r="E279" s="190" t="s">
        <v>253</v>
      </c>
      <c r="F279" s="190" t="s">
        <v>2803</v>
      </c>
      <c r="G279" s="190">
        <v>609414</v>
      </c>
      <c r="H279" s="190" t="s">
        <v>221</v>
      </c>
      <c r="I279" s="190" t="s">
        <v>864</v>
      </c>
      <c r="J279" s="44">
        <v>22</v>
      </c>
      <c r="K279" s="241">
        <v>48208.625499926638</v>
      </c>
      <c r="L279" s="242">
        <f t="shared" si="4"/>
        <v>1060589.760998386</v>
      </c>
      <c r="M279" s="196"/>
      <c r="N279" s="190"/>
    </row>
    <row r="280" spans="1:14">
      <c r="A280" s="44">
        <v>279</v>
      </c>
      <c r="B280" s="44">
        <v>113122</v>
      </c>
      <c r="C280" s="190" t="s">
        <v>3</v>
      </c>
      <c r="D280" s="190" t="s">
        <v>80</v>
      </c>
      <c r="E280" s="190" t="s">
        <v>80</v>
      </c>
      <c r="F280" s="190" t="s">
        <v>2798</v>
      </c>
      <c r="G280" s="190">
        <v>109414</v>
      </c>
      <c r="H280" s="190" t="s">
        <v>3</v>
      </c>
      <c r="I280" s="190" t="s">
        <v>864</v>
      </c>
      <c r="J280" s="44">
        <v>22</v>
      </c>
      <c r="K280" s="241">
        <v>20660.69705169876</v>
      </c>
      <c r="L280" s="242">
        <f t="shared" si="4"/>
        <v>454535.33513737272</v>
      </c>
      <c r="M280" s="196"/>
      <c r="N280" s="190"/>
    </row>
    <row r="281" spans="1:14">
      <c r="A281" s="44">
        <v>280</v>
      </c>
      <c r="B281" s="44">
        <v>211377</v>
      </c>
      <c r="C281" s="190" t="s">
        <v>405</v>
      </c>
      <c r="D281" s="190" t="s">
        <v>441</v>
      </c>
      <c r="E281" s="190" t="s">
        <v>441</v>
      </c>
      <c r="F281" s="190" t="s">
        <v>405</v>
      </c>
      <c r="G281" s="190">
        <v>209414</v>
      </c>
      <c r="H281" s="190" t="s">
        <v>406</v>
      </c>
      <c r="I281" s="190" t="s">
        <v>864</v>
      </c>
      <c r="J281" s="44">
        <v>22</v>
      </c>
      <c r="K281" s="241">
        <v>53244.17183733391</v>
      </c>
      <c r="L281" s="242">
        <f t="shared" si="4"/>
        <v>1171371.780421346</v>
      </c>
      <c r="M281" s="196"/>
      <c r="N281" s="190"/>
    </row>
    <row r="282" spans="1:14">
      <c r="A282" s="44">
        <v>281</v>
      </c>
      <c r="B282" s="44">
        <v>516011</v>
      </c>
      <c r="C282" s="190" t="s">
        <v>863</v>
      </c>
      <c r="D282" s="190" t="s">
        <v>159</v>
      </c>
      <c r="E282" s="190" t="s">
        <v>2542</v>
      </c>
      <c r="F282" s="190" t="s">
        <v>136</v>
      </c>
      <c r="G282" s="190">
        <v>509414</v>
      </c>
      <c r="H282" s="190" t="s">
        <v>137</v>
      </c>
      <c r="I282" s="190" t="s">
        <v>864</v>
      </c>
      <c r="J282" s="44">
        <v>22</v>
      </c>
      <c r="K282" s="241">
        <v>49587.667199854215</v>
      </c>
      <c r="L282" s="242">
        <f t="shared" si="4"/>
        <v>1090928.6783967926</v>
      </c>
      <c r="M282" s="196"/>
      <c r="N282" s="190"/>
    </row>
    <row r="283" spans="1:14">
      <c r="A283" s="44">
        <v>282</v>
      </c>
      <c r="B283" s="44">
        <v>211422</v>
      </c>
      <c r="C283" s="190" t="s">
        <v>405</v>
      </c>
      <c r="D283" s="190" t="s">
        <v>442</v>
      </c>
      <c r="E283" s="190" t="s">
        <v>6444</v>
      </c>
      <c r="F283" s="190" t="s">
        <v>405</v>
      </c>
      <c r="G283" s="190">
        <v>209414</v>
      </c>
      <c r="H283" s="190" t="s">
        <v>406</v>
      </c>
      <c r="I283" s="190" t="s">
        <v>858</v>
      </c>
      <c r="J283" s="44">
        <v>22</v>
      </c>
      <c r="K283" s="241">
        <v>53244.17183733391</v>
      </c>
      <c r="L283" s="242">
        <f t="shared" si="4"/>
        <v>1171371.780421346</v>
      </c>
      <c r="M283" s="196"/>
      <c r="N283" s="190"/>
    </row>
    <row r="284" spans="1:14">
      <c r="A284" s="44">
        <v>283</v>
      </c>
      <c r="B284" s="44">
        <v>211380</v>
      </c>
      <c r="C284" s="190" t="s">
        <v>405</v>
      </c>
      <c r="D284" s="190" t="s">
        <v>127</v>
      </c>
      <c r="E284" s="190" t="s">
        <v>127</v>
      </c>
      <c r="F284" s="190" t="s">
        <v>405</v>
      </c>
      <c r="G284" s="190">
        <v>209414</v>
      </c>
      <c r="H284" s="190" t="s">
        <v>406</v>
      </c>
      <c r="I284" s="190" t="s">
        <v>858</v>
      </c>
      <c r="J284" s="44">
        <v>22</v>
      </c>
      <c r="K284" s="241">
        <v>53244.17183733391</v>
      </c>
      <c r="L284" s="242">
        <f t="shared" si="4"/>
        <v>1171371.780421346</v>
      </c>
      <c r="M284" s="196"/>
      <c r="N284" s="190"/>
    </row>
    <row r="285" spans="1:14">
      <c r="A285" s="44">
        <v>284</v>
      </c>
      <c r="B285" s="44">
        <v>114517</v>
      </c>
      <c r="C285" s="190" t="s">
        <v>3</v>
      </c>
      <c r="D285" s="190" t="s">
        <v>127</v>
      </c>
      <c r="E285" s="190" t="s">
        <v>127</v>
      </c>
      <c r="F285" s="190" t="s">
        <v>2795</v>
      </c>
      <c r="G285" s="190">
        <v>109431</v>
      </c>
      <c r="H285" s="190" t="s">
        <v>800</v>
      </c>
      <c r="I285" s="190" t="s">
        <v>864</v>
      </c>
      <c r="J285" s="44">
        <v>22</v>
      </c>
      <c r="K285" s="241">
        <v>3443.1171293202615</v>
      </c>
      <c r="L285" s="242">
        <f t="shared" si="4"/>
        <v>75748.576845045754</v>
      </c>
      <c r="M285" s="196"/>
      <c r="N285" s="190"/>
    </row>
    <row r="286" spans="1:14">
      <c r="A286" s="44">
        <v>285</v>
      </c>
      <c r="B286" s="44">
        <v>516053</v>
      </c>
      <c r="C286" s="190" t="s">
        <v>863</v>
      </c>
      <c r="D286" s="190" t="s">
        <v>160</v>
      </c>
      <c r="E286" s="190" t="s">
        <v>160</v>
      </c>
      <c r="F286" s="190" t="s">
        <v>136</v>
      </c>
      <c r="G286" s="190">
        <v>509414</v>
      </c>
      <c r="H286" s="190" t="s">
        <v>137</v>
      </c>
      <c r="I286" s="190" t="s">
        <v>858</v>
      </c>
      <c r="J286" s="44">
        <v>22</v>
      </c>
      <c r="K286" s="241">
        <v>49587.667199854215</v>
      </c>
      <c r="L286" s="242">
        <f t="shared" si="4"/>
        <v>1090928.6783967926</v>
      </c>
      <c r="M286" s="196"/>
      <c r="N286" s="190"/>
    </row>
    <row r="287" spans="1:14">
      <c r="A287" s="44">
        <v>286</v>
      </c>
      <c r="B287" s="44">
        <v>616967</v>
      </c>
      <c r="C287" s="190" t="s">
        <v>220</v>
      </c>
      <c r="D287" s="190" t="s">
        <v>234</v>
      </c>
      <c r="E287" s="190" t="s">
        <v>6446</v>
      </c>
      <c r="F287" s="190" t="s">
        <v>2803</v>
      </c>
      <c r="G287" s="190">
        <v>609414</v>
      </c>
      <c r="H287" s="190" t="s">
        <v>221</v>
      </c>
      <c r="I287" s="190" t="s">
        <v>864</v>
      </c>
      <c r="J287" s="44">
        <v>22</v>
      </c>
      <c r="K287" s="241">
        <v>96488.047789943565</v>
      </c>
      <c r="L287" s="242">
        <f t="shared" si="4"/>
        <v>2122737.0513787586</v>
      </c>
      <c r="M287" s="196"/>
      <c r="N287" s="190"/>
    </row>
    <row r="288" spans="1:14">
      <c r="A288" s="44">
        <v>287</v>
      </c>
      <c r="B288" s="44">
        <v>614816</v>
      </c>
      <c r="C288" s="190" t="s">
        <v>220</v>
      </c>
      <c r="D288" s="190" t="s">
        <v>600</v>
      </c>
      <c r="E288" s="190" t="s">
        <v>600</v>
      </c>
      <c r="F288" s="190" t="s">
        <v>458</v>
      </c>
      <c r="G288" s="190">
        <v>609421</v>
      </c>
      <c r="H288" s="190" t="s">
        <v>588</v>
      </c>
      <c r="I288" s="190" t="s">
        <v>864</v>
      </c>
      <c r="J288" s="44">
        <v>22</v>
      </c>
      <c r="K288" s="241">
        <v>46832.575213664852</v>
      </c>
      <c r="L288" s="242">
        <f t="shared" si="4"/>
        <v>1030316.6547006267</v>
      </c>
      <c r="M288" s="196"/>
      <c r="N288" s="190"/>
    </row>
    <row r="289" spans="1:14" ht="15" customHeight="1">
      <c r="A289" s="44">
        <v>288</v>
      </c>
      <c r="B289" s="44">
        <v>616977</v>
      </c>
      <c r="C289" s="190" t="s">
        <v>220</v>
      </c>
      <c r="D289" s="190" t="s">
        <v>1512</v>
      </c>
      <c r="E289" s="190" t="s">
        <v>1512</v>
      </c>
      <c r="F289" s="190" t="s">
        <v>2803</v>
      </c>
      <c r="G289" s="190">
        <v>609414</v>
      </c>
      <c r="H289" s="190" t="s">
        <v>221</v>
      </c>
      <c r="I289" s="190" t="s">
        <v>864</v>
      </c>
      <c r="J289" s="44">
        <v>22</v>
      </c>
      <c r="K289" s="241">
        <v>48208.625499926638</v>
      </c>
      <c r="L289" s="242">
        <f t="shared" si="4"/>
        <v>1060589.760998386</v>
      </c>
      <c r="M289" s="196"/>
      <c r="N289" s="190"/>
    </row>
    <row r="290" spans="1:14">
      <c r="A290" s="44">
        <v>289</v>
      </c>
      <c r="B290" s="44">
        <v>211378</v>
      </c>
      <c r="C290" s="190" t="s">
        <v>405</v>
      </c>
      <c r="D290" s="190" t="s">
        <v>161</v>
      </c>
      <c r="E290" s="190" t="s">
        <v>161</v>
      </c>
      <c r="F290" s="190" t="s">
        <v>405</v>
      </c>
      <c r="G290" s="190">
        <v>209414</v>
      </c>
      <c r="H290" s="190" t="s">
        <v>406</v>
      </c>
      <c r="I290" s="190" t="s">
        <v>858</v>
      </c>
      <c r="J290" s="44">
        <v>22</v>
      </c>
      <c r="K290" s="241">
        <v>53244.17183733391</v>
      </c>
      <c r="L290" s="242">
        <f t="shared" si="4"/>
        <v>1171371.780421346</v>
      </c>
      <c r="M290" s="196"/>
      <c r="N290" s="190"/>
    </row>
    <row r="291" spans="1:14">
      <c r="A291" s="44">
        <v>290</v>
      </c>
      <c r="B291" s="44">
        <v>516054</v>
      </c>
      <c r="C291" s="190" t="s">
        <v>863</v>
      </c>
      <c r="D291" s="190" t="s">
        <v>161</v>
      </c>
      <c r="E291" s="190" t="s">
        <v>161</v>
      </c>
      <c r="F291" s="190" t="s">
        <v>136</v>
      </c>
      <c r="G291" s="190">
        <v>509414</v>
      </c>
      <c r="H291" s="190" t="s">
        <v>137</v>
      </c>
      <c r="I291" s="190" t="s">
        <v>864</v>
      </c>
      <c r="J291" s="44">
        <v>22</v>
      </c>
      <c r="K291" s="241">
        <v>49587.667199854215</v>
      </c>
      <c r="L291" s="242">
        <f t="shared" si="4"/>
        <v>1090928.6783967926</v>
      </c>
      <c r="M291" s="196"/>
      <c r="N291" s="190"/>
    </row>
    <row r="292" spans="1:14">
      <c r="A292" s="44">
        <v>291</v>
      </c>
      <c r="B292" s="44">
        <v>813920</v>
      </c>
      <c r="C292" s="190" t="s">
        <v>282</v>
      </c>
      <c r="D292" s="190" t="s">
        <v>161</v>
      </c>
      <c r="E292" s="190" t="s">
        <v>161</v>
      </c>
      <c r="F292" s="190" t="s">
        <v>2797</v>
      </c>
      <c r="G292" s="190">
        <v>809414</v>
      </c>
      <c r="H292" s="190" t="s">
        <v>551</v>
      </c>
      <c r="I292" s="190" t="s">
        <v>858</v>
      </c>
      <c r="J292" s="44">
        <v>22</v>
      </c>
      <c r="K292" s="241">
        <v>49587.667199854215</v>
      </c>
      <c r="L292" s="242">
        <f t="shared" si="4"/>
        <v>1090928.6783967926</v>
      </c>
      <c r="M292" s="196"/>
      <c r="N292" s="190"/>
    </row>
    <row r="293" spans="1:14">
      <c r="A293" s="44">
        <v>292</v>
      </c>
      <c r="B293" s="44">
        <v>113133</v>
      </c>
      <c r="C293" s="190" t="s">
        <v>3</v>
      </c>
      <c r="D293" s="190" t="s">
        <v>75</v>
      </c>
      <c r="E293" s="190" t="s">
        <v>75</v>
      </c>
      <c r="F293" s="190" t="s">
        <v>2798</v>
      </c>
      <c r="G293" s="190">
        <v>109414</v>
      </c>
      <c r="H293" s="190" t="s">
        <v>3</v>
      </c>
      <c r="I293" s="190" t="s">
        <v>864</v>
      </c>
      <c r="J293" s="44">
        <v>22</v>
      </c>
      <c r="K293" s="241">
        <v>53718.809472305373</v>
      </c>
      <c r="L293" s="242">
        <f t="shared" si="4"/>
        <v>1181813.8083907182</v>
      </c>
      <c r="M293" s="196"/>
      <c r="N293" s="190"/>
    </row>
    <row r="294" spans="1:14">
      <c r="A294" s="44">
        <v>293</v>
      </c>
      <c r="B294" s="44">
        <v>614836</v>
      </c>
      <c r="C294" s="190" t="s">
        <v>220</v>
      </c>
      <c r="D294" s="190" t="s">
        <v>1521</v>
      </c>
      <c r="E294" s="190" t="s">
        <v>1521</v>
      </c>
      <c r="F294" s="190" t="s">
        <v>458</v>
      </c>
      <c r="G294" s="190">
        <v>609421</v>
      </c>
      <c r="H294" s="190" t="s">
        <v>588</v>
      </c>
      <c r="I294" s="190" t="s">
        <v>864</v>
      </c>
      <c r="J294" s="44">
        <v>22</v>
      </c>
      <c r="K294" s="241">
        <v>46832.575213664852</v>
      </c>
      <c r="L294" s="242">
        <f t="shared" si="4"/>
        <v>1030316.6547006267</v>
      </c>
      <c r="M294" s="196"/>
      <c r="N294" s="190"/>
    </row>
    <row r="295" spans="1:14">
      <c r="A295" s="44">
        <v>294</v>
      </c>
      <c r="B295" s="44">
        <v>114515</v>
      </c>
      <c r="C295" s="190" t="s">
        <v>3</v>
      </c>
      <c r="D295" s="190" t="s">
        <v>780</v>
      </c>
      <c r="E295" s="190" t="s">
        <v>780</v>
      </c>
      <c r="F295" s="190" t="s">
        <v>2795</v>
      </c>
      <c r="G295" s="190">
        <v>109431</v>
      </c>
      <c r="H295" s="190" t="s">
        <v>800</v>
      </c>
      <c r="I295" s="190" t="s">
        <v>864</v>
      </c>
      <c r="J295" s="44">
        <v>22</v>
      </c>
      <c r="K295" s="241">
        <v>57850.948882645127</v>
      </c>
      <c r="L295" s="242">
        <f t="shared" si="4"/>
        <v>1272720.8754181927</v>
      </c>
      <c r="M295" s="196"/>
      <c r="N295" s="190"/>
    </row>
    <row r="296" spans="1:14">
      <c r="A296" s="44">
        <v>295</v>
      </c>
      <c r="B296" s="44">
        <v>414230</v>
      </c>
      <c r="C296" s="190" t="s">
        <v>12</v>
      </c>
      <c r="D296" s="190" t="s">
        <v>780</v>
      </c>
      <c r="E296" s="190" t="s">
        <v>780</v>
      </c>
      <c r="F296" s="190" t="s">
        <v>974</v>
      </c>
      <c r="G296" s="190">
        <v>409421</v>
      </c>
      <c r="H296" s="190" t="s">
        <v>769</v>
      </c>
      <c r="I296" s="190" t="s">
        <v>864</v>
      </c>
      <c r="J296" s="44">
        <v>22</v>
      </c>
      <c r="K296" s="241">
        <v>70246.369975775786</v>
      </c>
      <c r="L296" s="242">
        <f t="shared" si="4"/>
        <v>1545420.1394670673</v>
      </c>
      <c r="M296" s="196"/>
      <c r="N296" s="190"/>
    </row>
    <row r="297" spans="1:14">
      <c r="A297" s="44">
        <v>296</v>
      </c>
      <c r="B297" s="44">
        <v>816617</v>
      </c>
      <c r="C297" s="190" t="s">
        <v>282</v>
      </c>
      <c r="D297" s="190" t="s">
        <v>314</v>
      </c>
      <c r="E297" s="190" t="s">
        <v>314</v>
      </c>
      <c r="F297" s="190" t="s">
        <v>2801</v>
      </c>
      <c r="G297" s="190">
        <v>809421</v>
      </c>
      <c r="H297" s="190" t="s">
        <v>297</v>
      </c>
      <c r="I297" s="190" t="s">
        <v>864</v>
      </c>
      <c r="J297" s="44">
        <v>22</v>
      </c>
      <c r="K297" s="241">
        <v>41322.391241286117</v>
      </c>
      <c r="L297" s="242">
        <f t="shared" si="4"/>
        <v>909092.60730829462</v>
      </c>
      <c r="M297" s="196"/>
      <c r="N297" s="190"/>
    </row>
    <row r="298" spans="1:14" ht="15" customHeight="1">
      <c r="A298" s="44">
        <v>297</v>
      </c>
      <c r="B298" s="44">
        <v>612125</v>
      </c>
      <c r="C298" s="190" t="s">
        <v>220</v>
      </c>
      <c r="D298" s="190" t="s">
        <v>235</v>
      </c>
      <c r="E298" s="190" t="s">
        <v>235</v>
      </c>
      <c r="F298" s="190" t="s">
        <v>642</v>
      </c>
      <c r="G298" s="190">
        <v>609414</v>
      </c>
      <c r="H298" s="190" t="s">
        <v>221</v>
      </c>
      <c r="I298" s="190" t="s">
        <v>6314</v>
      </c>
      <c r="J298" s="44">
        <v>12</v>
      </c>
      <c r="K298" s="241">
        <v>48208.625499926638</v>
      </c>
      <c r="L298" s="242">
        <f t="shared" si="4"/>
        <v>578503.50599911972</v>
      </c>
      <c r="M298" s="196"/>
      <c r="N298" s="190"/>
    </row>
    <row r="299" spans="1:14">
      <c r="A299" s="44">
        <v>298</v>
      </c>
      <c r="B299" s="44">
        <v>416324</v>
      </c>
      <c r="C299" s="190" t="s">
        <v>12</v>
      </c>
      <c r="D299" s="190" t="s">
        <v>650</v>
      </c>
      <c r="E299" s="190" t="s">
        <v>650</v>
      </c>
      <c r="F299" s="190" t="s">
        <v>643</v>
      </c>
      <c r="G299" s="190">
        <v>409431</v>
      </c>
      <c r="H299" s="190" t="s">
        <v>644</v>
      </c>
      <c r="I299" s="190" t="s">
        <v>864</v>
      </c>
      <c r="J299" s="44">
        <v>22</v>
      </c>
      <c r="K299" s="241">
        <v>82643.785344683638</v>
      </c>
      <c r="L299" s="242">
        <f t="shared" si="4"/>
        <v>1818163.2775830401</v>
      </c>
      <c r="M299" s="196"/>
      <c r="N299" s="190"/>
    </row>
    <row r="300" spans="1:14">
      <c r="A300" s="44">
        <v>299</v>
      </c>
      <c r="B300" s="44">
        <v>211379</v>
      </c>
      <c r="C300" s="190" t="s">
        <v>405</v>
      </c>
      <c r="D300" s="190" t="s">
        <v>443</v>
      </c>
      <c r="E300" s="190" t="s">
        <v>443</v>
      </c>
      <c r="F300" s="190" t="s">
        <v>405</v>
      </c>
      <c r="G300" s="190">
        <v>209414</v>
      </c>
      <c r="H300" s="190" t="s">
        <v>406</v>
      </c>
      <c r="I300" s="190" t="s">
        <v>858</v>
      </c>
      <c r="J300" s="44">
        <v>22</v>
      </c>
      <c r="K300" s="241">
        <v>53244.17183733391</v>
      </c>
      <c r="L300" s="242">
        <f t="shared" si="4"/>
        <v>1171371.780421346</v>
      </c>
      <c r="M300" s="196"/>
      <c r="N300" s="190"/>
    </row>
    <row r="301" spans="1:14">
      <c r="A301" s="44">
        <v>300</v>
      </c>
      <c r="B301" s="44">
        <v>113136</v>
      </c>
      <c r="C301" s="190" t="s">
        <v>3</v>
      </c>
      <c r="D301" s="190" t="s">
        <v>76</v>
      </c>
      <c r="E301" s="190" t="s">
        <v>76</v>
      </c>
      <c r="F301" s="190" t="s">
        <v>2798</v>
      </c>
      <c r="G301" s="190">
        <v>109414</v>
      </c>
      <c r="H301" s="190" t="s">
        <v>3</v>
      </c>
      <c r="I301" s="190" t="s">
        <v>864</v>
      </c>
      <c r="J301" s="44">
        <v>22</v>
      </c>
      <c r="K301" s="241">
        <v>20660.69705169876</v>
      </c>
      <c r="L301" s="242">
        <f t="shared" si="4"/>
        <v>454535.33513737272</v>
      </c>
      <c r="M301" s="196"/>
      <c r="N301" s="190"/>
    </row>
    <row r="302" spans="1:14">
      <c r="A302" s="44">
        <v>301</v>
      </c>
      <c r="B302" s="44">
        <v>113137</v>
      </c>
      <c r="C302" s="190" t="s">
        <v>3</v>
      </c>
      <c r="D302" s="190" t="s">
        <v>77</v>
      </c>
      <c r="E302" s="190" t="s">
        <v>77</v>
      </c>
      <c r="F302" s="190" t="s">
        <v>2798</v>
      </c>
      <c r="G302" s="190">
        <v>109414</v>
      </c>
      <c r="H302" s="190" t="s">
        <v>3</v>
      </c>
      <c r="I302" s="190" t="s">
        <v>864</v>
      </c>
      <c r="J302" s="44">
        <v>22</v>
      </c>
      <c r="K302" s="241">
        <v>20660.69705169876</v>
      </c>
      <c r="L302" s="242">
        <f t="shared" si="4"/>
        <v>454535.33513737272</v>
      </c>
      <c r="M302" s="196"/>
      <c r="N302" s="190"/>
    </row>
    <row r="303" spans="1:14">
      <c r="A303" s="44">
        <v>302</v>
      </c>
      <c r="B303" s="44">
        <v>711536</v>
      </c>
      <c r="C303" s="190" t="s">
        <v>670</v>
      </c>
      <c r="D303" s="190" t="s">
        <v>693</v>
      </c>
      <c r="E303" s="190" t="s">
        <v>693</v>
      </c>
      <c r="F303" s="190" t="s">
        <v>766</v>
      </c>
      <c r="G303" s="190">
        <v>709414</v>
      </c>
      <c r="H303" s="190" t="s">
        <v>671</v>
      </c>
      <c r="I303" s="190" t="s">
        <v>864</v>
      </c>
      <c r="J303" s="44">
        <v>22</v>
      </c>
      <c r="K303" s="241">
        <v>33057.115282718019</v>
      </c>
      <c r="L303" s="242">
        <f t="shared" si="4"/>
        <v>727256.5362197964</v>
      </c>
      <c r="M303" s="196"/>
      <c r="N303" s="190"/>
    </row>
    <row r="304" spans="1:14">
      <c r="A304" s="44">
        <v>303</v>
      </c>
      <c r="B304" s="44">
        <v>315765</v>
      </c>
      <c r="C304" s="190" t="s">
        <v>340</v>
      </c>
      <c r="D304" s="190" t="s">
        <v>362</v>
      </c>
      <c r="E304" s="190" t="s">
        <v>6447</v>
      </c>
      <c r="F304" s="190" t="s">
        <v>381</v>
      </c>
      <c r="G304" s="190">
        <v>309414</v>
      </c>
      <c r="H304" s="190" t="s">
        <v>341</v>
      </c>
      <c r="I304" s="190" t="s">
        <v>864</v>
      </c>
      <c r="J304" s="44">
        <v>22</v>
      </c>
      <c r="K304" s="241">
        <v>53718.809472305373</v>
      </c>
      <c r="L304" s="242">
        <f t="shared" si="4"/>
        <v>1181813.8083907182</v>
      </c>
      <c r="M304" s="196"/>
      <c r="N304" s="190"/>
    </row>
    <row r="305" spans="1:14">
      <c r="A305" s="44">
        <v>304</v>
      </c>
      <c r="B305" s="44">
        <v>716055</v>
      </c>
      <c r="C305" s="190" t="s">
        <v>670</v>
      </c>
      <c r="D305" s="190" t="s">
        <v>694</v>
      </c>
      <c r="E305" s="190" t="s">
        <v>6448</v>
      </c>
      <c r="F305" s="190" t="s">
        <v>136</v>
      </c>
      <c r="G305" s="190">
        <v>709414</v>
      </c>
      <c r="H305" s="190" t="s">
        <v>671</v>
      </c>
      <c r="I305" s="190" t="s">
        <v>864</v>
      </c>
      <c r="J305" s="44">
        <v>22</v>
      </c>
      <c r="K305" s="241">
        <v>33057.115282718019</v>
      </c>
      <c r="L305" s="242">
        <f t="shared" si="4"/>
        <v>727256.5362197964</v>
      </c>
      <c r="M305" s="196"/>
      <c r="N305" s="190"/>
    </row>
    <row r="306" spans="1:14">
      <c r="A306" s="44">
        <v>305</v>
      </c>
      <c r="B306" s="44">
        <v>816630</v>
      </c>
      <c r="C306" s="190" t="s">
        <v>282</v>
      </c>
      <c r="D306" s="190" t="s">
        <v>315</v>
      </c>
      <c r="E306" s="190" t="s">
        <v>315</v>
      </c>
      <c r="F306" s="190" t="s">
        <v>2801</v>
      </c>
      <c r="G306" s="190">
        <v>809421</v>
      </c>
      <c r="H306" s="190" t="s">
        <v>297</v>
      </c>
      <c r="I306" s="190" t="s">
        <v>864</v>
      </c>
      <c r="J306" s="44">
        <v>22</v>
      </c>
      <c r="K306" s="241">
        <v>41322.391241286117</v>
      </c>
      <c r="L306" s="242">
        <f t="shared" si="4"/>
        <v>909092.60730829462</v>
      </c>
      <c r="M306" s="196"/>
      <c r="N306" s="190"/>
    </row>
    <row r="307" spans="1:14">
      <c r="A307" s="44">
        <v>306</v>
      </c>
      <c r="B307" s="44">
        <v>113138</v>
      </c>
      <c r="C307" s="190" t="s">
        <v>3</v>
      </c>
      <c r="D307" s="190" t="s">
        <v>78</v>
      </c>
      <c r="E307" s="190" t="s">
        <v>78</v>
      </c>
      <c r="F307" s="190" t="s">
        <v>2798</v>
      </c>
      <c r="G307" s="190">
        <v>109414</v>
      </c>
      <c r="H307" s="190" t="s">
        <v>3</v>
      </c>
      <c r="I307" s="190" t="s">
        <v>864</v>
      </c>
      <c r="J307" s="44">
        <v>22</v>
      </c>
      <c r="K307" s="241">
        <v>20660.69705169876</v>
      </c>
      <c r="L307" s="242">
        <f t="shared" si="4"/>
        <v>454535.33513737272</v>
      </c>
      <c r="M307" s="196"/>
      <c r="N307" s="190"/>
    </row>
    <row r="308" spans="1:14">
      <c r="A308" s="44">
        <v>307</v>
      </c>
      <c r="B308" s="44">
        <v>113123</v>
      </c>
      <c r="C308" s="190" t="s">
        <v>3</v>
      </c>
      <c r="D308" s="190" t="s">
        <v>797</v>
      </c>
      <c r="E308" s="190" t="s">
        <v>797</v>
      </c>
      <c r="F308" s="190" t="s">
        <v>2798</v>
      </c>
      <c r="G308" s="190">
        <v>109414</v>
      </c>
      <c r="H308" s="190" t="s">
        <v>3</v>
      </c>
      <c r="I308" s="190" t="s">
        <v>864</v>
      </c>
      <c r="J308" s="44">
        <v>22</v>
      </c>
      <c r="K308" s="241">
        <v>20660.69705169876</v>
      </c>
      <c r="L308" s="242">
        <f t="shared" si="4"/>
        <v>454535.33513737272</v>
      </c>
      <c r="M308" s="196"/>
      <c r="N308" s="190"/>
    </row>
    <row r="309" spans="1:14">
      <c r="A309" s="44">
        <v>308</v>
      </c>
      <c r="B309" s="44">
        <v>711538</v>
      </c>
      <c r="C309" s="190" t="s">
        <v>670</v>
      </c>
      <c r="D309" s="190" t="s">
        <v>695</v>
      </c>
      <c r="E309" s="190" t="s">
        <v>6449</v>
      </c>
      <c r="F309" s="190" t="s">
        <v>766</v>
      </c>
      <c r="G309" s="190">
        <v>709414</v>
      </c>
      <c r="H309" s="190" t="s">
        <v>671</v>
      </c>
      <c r="I309" s="190" t="s">
        <v>864</v>
      </c>
      <c r="J309" s="44">
        <v>22</v>
      </c>
      <c r="K309" s="241">
        <v>33057.115282718019</v>
      </c>
      <c r="L309" s="242">
        <f t="shared" si="4"/>
        <v>727256.5362197964</v>
      </c>
      <c r="M309" s="196"/>
      <c r="N309" s="190"/>
    </row>
    <row r="310" spans="1:14">
      <c r="A310" s="44">
        <v>309</v>
      </c>
      <c r="B310" s="44">
        <v>716056</v>
      </c>
      <c r="C310" s="190" t="s">
        <v>670</v>
      </c>
      <c r="D310" s="190" t="s">
        <v>696</v>
      </c>
      <c r="E310" s="190" t="s">
        <v>6450</v>
      </c>
      <c r="F310" s="190" t="s">
        <v>136</v>
      </c>
      <c r="G310" s="190">
        <v>709414</v>
      </c>
      <c r="H310" s="190" t="s">
        <v>671</v>
      </c>
      <c r="I310" s="190" t="s">
        <v>864</v>
      </c>
      <c r="J310" s="44">
        <v>22</v>
      </c>
      <c r="K310" s="241">
        <v>33057.115282718019</v>
      </c>
      <c r="L310" s="242">
        <f t="shared" si="4"/>
        <v>727256.5362197964</v>
      </c>
      <c r="M310" s="196"/>
      <c r="N310" s="190"/>
    </row>
    <row r="311" spans="1:14">
      <c r="A311" s="44">
        <v>310</v>
      </c>
      <c r="B311" s="44">
        <v>711540</v>
      </c>
      <c r="C311" s="190" t="s">
        <v>670</v>
      </c>
      <c r="D311" s="190" t="s">
        <v>697</v>
      </c>
      <c r="E311" s="190" t="s">
        <v>6451</v>
      </c>
      <c r="F311" s="190" t="s">
        <v>766</v>
      </c>
      <c r="G311" s="190">
        <v>709414</v>
      </c>
      <c r="H311" s="190" t="s">
        <v>671</v>
      </c>
      <c r="I311" s="190" t="s">
        <v>864</v>
      </c>
      <c r="J311" s="44">
        <v>22</v>
      </c>
      <c r="K311" s="241">
        <v>33057.115282718019</v>
      </c>
      <c r="L311" s="242">
        <f t="shared" si="4"/>
        <v>727256.5362197964</v>
      </c>
      <c r="M311" s="196"/>
      <c r="N311" s="190"/>
    </row>
    <row r="312" spans="1:14">
      <c r="A312" s="44">
        <v>311</v>
      </c>
      <c r="B312" s="44">
        <v>113139</v>
      </c>
      <c r="C312" s="190" t="s">
        <v>3</v>
      </c>
      <c r="D312" s="190" t="s">
        <v>79</v>
      </c>
      <c r="E312" s="190" t="s">
        <v>6452</v>
      </c>
      <c r="F312" s="190" t="s">
        <v>2798</v>
      </c>
      <c r="G312" s="190">
        <v>109414</v>
      </c>
      <c r="H312" s="190" t="s">
        <v>3</v>
      </c>
      <c r="I312" s="190" t="s">
        <v>864</v>
      </c>
      <c r="J312" s="44">
        <v>22</v>
      </c>
      <c r="K312" s="241">
        <v>20660.69705169876</v>
      </c>
      <c r="L312" s="242">
        <f t="shared" si="4"/>
        <v>454535.33513737272</v>
      </c>
      <c r="M312" s="196"/>
      <c r="N312" s="190"/>
    </row>
    <row r="313" spans="1:14">
      <c r="A313" s="44">
        <v>312</v>
      </c>
      <c r="B313" s="44">
        <v>515126</v>
      </c>
      <c r="C313" s="190" t="s">
        <v>863</v>
      </c>
      <c r="D313" s="190" t="s">
        <v>162</v>
      </c>
      <c r="E313" s="190" t="s">
        <v>6453</v>
      </c>
      <c r="F313" s="190" t="s">
        <v>2794</v>
      </c>
      <c r="G313" s="190">
        <v>509414</v>
      </c>
      <c r="H313" s="190" t="s">
        <v>137</v>
      </c>
      <c r="I313" s="190" t="s">
        <v>864</v>
      </c>
      <c r="J313" s="44">
        <v>22</v>
      </c>
      <c r="K313" s="241">
        <v>49587.667199854215</v>
      </c>
      <c r="L313" s="242">
        <f t="shared" si="4"/>
        <v>1090928.6783967926</v>
      </c>
      <c r="M313" s="196"/>
      <c r="N313" s="190"/>
    </row>
    <row r="314" spans="1:14">
      <c r="A314" s="44">
        <v>313</v>
      </c>
      <c r="B314" s="44">
        <v>718610</v>
      </c>
      <c r="C314" s="190" t="s">
        <v>670</v>
      </c>
      <c r="D314" s="190" t="s">
        <v>828</v>
      </c>
      <c r="E314" s="190" t="s">
        <v>828</v>
      </c>
      <c r="F314" s="190" t="s">
        <v>900</v>
      </c>
      <c r="G314" s="190">
        <v>709421</v>
      </c>
      <c r="H314" s="190" t="s">
        <v>826</v>
      </c>
      <c r="I314" s="190" t="s">
        <v>864</v>
      </c>
      <c r="J314" s="44">
        <v>22</v>
      </c>
      <c r="K314" s="241">
        <v>46832.575213664852</v>
      </c>
      <c r="L314" s="242">
        <f t="shared" si="4"/>
        <v>1030316.6547006267</v>
      </c>
      <c r="M314" s="196"/>
      <c r="N314" s="190"/>
    </row>
    <row r="315" spans="1:14">
      <c r="A315" s="44">
        <v>314</v>
      </c>
      <c r="B315" s="44">
        <v>211360</v>
      </c>
      <c r="C315" s="190" t="s">
        <v>405</v>
      </c>
      <c r="D315" s="190" t="s">
        <v>444</v>
      </c>
      <c r="E315" s="190" t="s">
        <v>444</v>
      </c>
      <c r="F315" s="190" t="s">
        <v>405</v>
      </c>
      <c r="G315" s="190">
        <v>209414</v>
      </c>
      <c r="H315" s="190" t="s">
        <v>406</v>
      </c>
      <c r="I315" s="190" t="s">
        <v>858</v>
      </c>
      <c r="J315" s="44">
        <v>22</v>
      </c>
      <c r="K315" s="241">
        <v>53244.17183733391</v>
      </c>
      <c r="L315" s="242">
        <f t="shared" si="4"/>
        <v>1171371.780421346</v>
      </c>
      <c r="M315" s="196"/>
      <c r="N315" s="190"/>
    </row>
    <row r="316" spans="1:14">
      <c r="A316" s="44">
        <v>315</v>
      </c>
      <c r="B316" s="44">
        <v>515127</v>
      </c>
      <c r="C316" s="190" t="s">
        <v>863</v>
      </c>
      <c r="D316" s="190" t="s">
        <v>269</v>
      </c>
      <c r="E316" s="190" t="s">
        <v>6454</v>
      </c>
      <c r="F316" s="190" t="s">
        <v>2794</v>
      </c>
      <c r="G316" s="190">
        <v>509421</v>
      </c>
      <c r="H316" s="190" t="s">
        <v>260</v>
      </c>
      <c r="I316" s="190" t="s">
        <v>858</v>
      </c>
      <c r="J316" s="44">
        <v>22</v>
      </c>
      <c r="K316" s="241">
        <v>38568.296392985343</v>
      </c>
      <c r="L316" s="242">
        <f t="shared" si="4"/>
        <v>848502.52064567758</v>
      </c>
      <c r="M316" s="196"/>
      <c r="N316" s="190"/>
    </row>
    <row r="317" spans="1:14">
      <c r="A317" s="44">
        <v>316</v>
      </c>
      <c r="B317" s="44">
        <v>816639</v>
      </c>
      <c r="C317" s="190" t="s">
        <v>282</v>
      </c>
      <c r="D317" s="190" t="s">
        <v>1564</v>
      </c>
      <c r="E317" s="190" t="s">
        <v>6322</v>
      </c>
      <c r="F317" s="190" t="s">
        <v>2801</v>
      </c>
      <c r="G317" s="190">
        <v>809421</v>
      </c>
      <c r="H317" s="190" t="s">
        <v>297</v>
      </c>
      <c r="I317" s="190" t="s">
        <v>858</v>
      </c>
      <c r="J317" s="44">
        <v>22</v>
      </c>
      <c r="K317" s="241">
        <v>41322.391241286117</v>
      </c>
      <c r="L317" s="242">
        <f t="shared" si="4"/>
        <v>909092.60730829462</v>
      </c>
      <c r="M317" s="196"/>
      <c r="N317" s="190"/>
    </row>
    <row r="318" spans="1:14">
      <c r="A318" s="44">
        <v>317</v>
      </c>
      <c r="B318" s="44">
        <v>316614</v>
      </c>
      <c r="C318" s="190" t="s">
        <v>340</v>
      </c>
      <c r="D318" s="190" t="s">
        <v>363</v>
      </c>
      <c r="E318" s="190" t="s">
        <v>363</v>
      </c>
      <c r="F318" s="190" t="s">
        <v>2801</v>
      </c>
      <c r="G318" s="190">
        <v>309414</v>
      </c>
      <c r="H318" s="190" t="s">
        <v>341</v>
      </c>
      <c r="I318" s="190" t="s">
        <v>858</v>
      </c>
      <c r="J318" s="44">
        <v>22</v>
      </c>
      <c r="K318" s="241">
        <v>53718.809472305373</v>
      </c>
      <c r="L318" s="242">
        <f t="shared" si="4"/>
        <v>1181813.8083907182</v>
      </c>
      <c r="M318" s="196"/>
      <c r="N318" s="190"/>
    </row>
    <row r="319" spans="1:14">
      <c r="A319" s="44">
        <v>318</v>
      </c>
      <c r="B319" s="44">
        <v>813922</v>
      </c>
      <c r="C319" s="190" t="s">
        <v>282</v>
      </c>
      <c r="D319" s="190" t="s">
        <v>562</v>
      </c>
      <c r="E319" s="190" t="s">
        <v>562</v>
      </c>
      <c r="F319" s="190" t="s">
        <v>2797</v>
      </c>
      <c r="G319" s="190">
        <v>809414</v>
      </c>
      <c r="H319" s="190" t="s">
        <v>551</v>
      </c>
      <c r="I319" s="190" t="s">
        <v>858</v>
      </c>
      <c r="J319" s="44">
        <v>22</v>
      </c>
      <c r="K319" s="241">
        <v>23415.789037888127</v>
      </c>
      <c r="L319" s="242">
        <f t="shared" si="4"/>
        <v>515147.35883353883</v>
      </c>
      <c r="M319" s="196"/>
      <c r="N319" s="190"/>
    </row>
    <row r="320" spans="1:14">
      <c r="A320" s="44">
        <v>319</v>
      </c>
      <c r="B320" s="44">
        <v>816610</v>
      </c>
      <c r="C320" s="190" t="s">
        <v>282</v>
      </c>
      <c r="D320" s="190" t="s">
        <v>316</v>
      </c>
      <c r="E320" s="190" t="s">
        <v>316</v>
      </c>
      <c r="F320" s="190" t="s">
        <v>2801</v>
      </c>
      <c r="G320" s="190">
        <v>809421</v>
      </c>
      <c r="H320" s="190" t="s">
        <v>297</v>
      </c>
      <c r="I320" s="190" t="s">
        <v>864</v>
      </c>
      <c r="J320" s="44">
        <v>22</v>
      </c>
      <c r="K320" s="241">
        <v>41322.391241286117</v>
      </c>
      <c r="L320" s="242">
        <f t="shared" si="4"/>
        <v>909092.60730829462</v>
      </c>
      <c r="M320" s="196"/>
      <c r="N320" s="190"/>
    </row>
    <row r="321" spans="1:14">
      <c r="A321" s="44">
        <v>320</v>
      </c>
      <c r="B321" s="44">
        <v>816609</v>
      </c>
      <c r="C321" s="190" t="s">
        <v>282</v>
      </c>
      <c r="D321" s="190" t="s">
        <v>317</v>
      </c>
      <c r="E321" s="190" t="s">
        <v>317</v>
      </c>
      <c r="F321" s="190" t="s">
        <v>2801</v>
      </c>
      <c r="G321" s="190">
        <v>809421</v>
      </c>
      <c r="H321" s="190" t="s">
        <v>297</v>
      </c>
      <c r="I321" s="190" t="s">
        <v>858</v>
      </c>
      <c r="J321" s="44">
        <v>22</v>
      </c>
      <c r="K321" s="241">
        <v>41322.391241286117</v>
      </c>
      <c r="L321" s="242">
        <f t="shared" si="4"/>
        <v>909092.60730829462</v>
      </c>
      <c r="M321" s="196"/>
      <c r="N321" s="190"/>
    </row>
    <row r="322" spans="1:14">
      <c r="A322" s="44">
        <v>321</v>
      </c>
      <c r="B322" s="44">
        <v>614838</v>
      </c>
      <c r="C322" s="190" t="s">
        <v>220</v>
      </c>
      <c r="D322" s="190" t="s">
        <v>601</v>
      </c>
      <c r="E322" s="190" t="s">
        <v>601</v>
      </c>
      <c r="F322" s="190" t="s">
        <v>458</v>
      </c>
      <c r="G322" s="190">
        <v>609421</v>
      </c>
      <c r="H322" s="190" t="s">
        <v>588</v>
      </c>
      <c r="I322" s="190" t="s">
        <v>864</v>
      </c>
      <c r="J322" s="44">
        <v>22</v>
      </c>
      <c r="K322" s="241">
        <v>46832.575213664852</v>
      </c>
      <c r="L322" s="242">
        <f t="shared" si="4"/>
        <v>1030316.6547006267</v>
      </c>
      <c r="M322" s="196"/>
      <c r="N322" s="190"/>
    </row>
    <row r="323" spans="1:14">
      <c r="A323" s="44">
        <v>322</v>
      </c>
      <c r="B323" s="44">
        <v>812120</v>
      </c>
      <c r="C323" s="190" t="s">
        <v>282</v>
      </c>
      <c r="D323" s="190" t="s">
        <v>563</v>
      </c>
      <c r="E323" s="190" t="s">
        <v>6455</v>
      </c>
      <c r="F323" s="190" t="s">
        <v>642</v>
      </c>
      <c r="G323" s="190">
        <v>809414</v>
      </c>
      <c r="H323" s="190" t="s">
        <v>551</v>
      </c>
      <c r="I323" s="190" t="s">
        <v>858</v>
      </c>
      <c r="J323" s="44">
        <v>22</v>
      </c>
      <c r="K323" s="241">
        <v>23415.789037888127</v>
      </c>
      <c r="L323" s="242">
        <f t="shared" ref="L323:L386" si="5">J323*K323</f>
        <v>515147.35883353883</v>
      </c>
      <c r="M323" s="196"/>
      <c r="N323" s="190"/>
    </row>
    <row r="324" spans="1:14">
      <c r="A324" s="44">
        <v>323</v>
      </c>
      <c r="B324" s="44">
        <v>614806</v>
      </c>
      <c r="C324" s="190" t="s">
        <v>220</v>
      </c>
      <c r="D324" s="190" t="s">
        <v>602</v>
      </c>
      <c r="E324" s="190" t="s">
        <v>602</v>
      </c>
      <c r="F324" s="190" t="s">
        <v>458</v>
      </c>
      <c r="G324" s="190">
        <v>609421</v>
      </c>
      <c r="H324" s="190" t="s">
        <v>588</v>
      </c>
      <c r="I324" s="190" t="s">
        <v>864</v>
      </c>
      <c r="J324" s="44">
        <v>22</v>
      </c>
      <c r="K324" s="241">
        <v>46832.575213664852</v>
      </c>
      <c r="L324" s="242">
        <f t="shared" si="5"/>
        <v>1030316.6547006267</v>
      </c>
      <c r="M324" s="196"/>
      <c r="N324" s="190"/>
    </row>
    <row r="325" spans="1:14">
      <c r="A325" s="44">
        <v>324</v>
      </c>
      <c r="B325" s="44">
        <v>813935</v>
      </c>
      <c r="C325" s="190" t="s">
        <v>282</v>
      </c>
      <c r="D325" s="190" t="s">
        <v>564</v>
      </c>
      <c r="E325" s="190" t="s">
        <v>564</v>
      </c>
      <c r="F325" s="190" t="s">
        <v>2797</v>
      </c>
      <c r="G325" s="190">
        <v>809414</v>
      </c>
      <c r="H325" s="190" t="s">
        <v>551</v>
      </c>
      <c r="I325" s="190" t="s">
        <v>858</v>
      </c>
      <c r="J325" s="44">
        <v>22</v>
      </c>
      <c r="K325" s="241">
        <v>23415.789037888127</v>
      </c>
      <c r="L325" s="242">
        <f t="shared" si="5"/>
        <v>515147.35883353883</v>
      </c>
      <c r="M325" s="196"/>
      <c r="N325" s="190"/>
    </row>
    <row r="326" spans="1:14" ht="15" customHeight="1">
      <c r="A326" s="44">
        <v>325</v>
      </c>
      <c r="B326" s="44">
        <v>813937</v>
      </c>
      <c r="C326" s="190" t="s">
        <v>282</v>
      </c>
      <c r="D326" s="190" t="s">
        <v>565</v>
      </c>
      <c r="E326" s="190" t="s">
        <v>6456</v>
      </c>
      <c r="F326" s="190" t="s">
        <v>2797</v>
      </c>
      <c r="G326" s="190">
        <v>809414</v>
      </c>
      <c r="H326" s="190" t="s">
        <v>551</v>
      </c>
      <c r="I326" s="190" t="s">
        <v>864</v>
      </c>
      <c r="J326" s="44">
        <v>22</v>
      </c>
      <c r="K326" s="241">
        <v>23415.789037888127</v>
      </c>
      <c r="L326" s="242">
        <f t="shared" si="5"/>
        <v>515147.35883353883</v>
      </c>
      <c r="M326" s="196"/>
      <c r="N326" s="190"/>
    </row>
    <row r="327" spans="1:14">
      <c r="A327" s="44">
        <v>326</v>
      </c>
      <c r="B327" s="44">
        <v>211305</v>
      </c>
      <c r="C327" s="190" t="s">
        <v>405</v>
      </c>
      <c r="D327" s="190" t="s">
        <v>1587</v>
      </c>
      <c r="E327" s="190" t="s">
        <v>1587</v>
      </c>
      <c r="F327" s="190" t="s">
        <v>405</v>
      </c>
      <c r="G327" s="190">
        <v>209414</v>
      </c>
      <c r="H327" s="190" t="s">
        <v>406</v>
      </c>
      <c r="I327" s="190" t="s">
        <v>864</v>
      </c>
      <c r="J327" s="44">
        <v>22</v>
      </c>
      <c r="K327" s="241">
        <v>53244.17183733391</v>
      </c>
      <c r="L327" s="242">
        <f t="shared" si="5"/>
        <v>1171371.780421346</v>
      </c>
      <c r="M327" s="196"/>
      <c r="N327" s="190"/>
    </row>
    <row r="328" spans="1:14">
      <c r="A328" s="44">
        <v>327</v>
      </c>
      <c r="B328" s="44">
        <v>211424</v>
      </c>
      <c r="C328" s="190" t="s">
        <v>405</v>
      </c>
      <c r="D328" s="190" t="s">
        <v>446</v>
      </c>
      <c r="E328" s="190" t="s">
        <v>446</v>
      </c>
      <c r="F328" s="190" t="s">
        <v>405</v>
      </c>
      <c r="G328" s="190">
        <v>209414</v>
      </c>
      <c r="H328" s="190" t="s">
        <v>406</v>
      </c>
      <c r="I328" s="190" t="s">
        <v>858</v>
      </c>
      <c r="J328" s="44">
        <v>22</v>
      </c>
      <c r="K328" s="241">
        <v>53244.17183733391</v>
      </c>
      <c r="L328" s="242">
        <f t="shared" si="5"/>
        <v>1171371.780421346</v>
      </c>
      <c r="M328" s="196"/>
      <c r="N328" s="190"/>
    </row>
    <row r="329" spans="1:14">
      <c r="A329" s="44">
        <v>328</v>
      </c>
      <c r="B329" s="44">
        <v>612132</v>
      </c>
      <c r="C329" s="190" t="s">
        <v>220</v>
      </c>
      <c r="D329" s="190" t="s">
        <v>632</v>
      </c>
      <c r="E329" s="190" t="s">
        <v>6457</v>
      </c>
      <c r="F329" s="190" t="s">
        <v>642</v>
      </c>
      <c r="G329" s="190">
        <v>609431</v>
      </c>
      <c r="H329" s="190" t="s">
        <v>627</v>
      </c>
      <c r="I329" s="190" t="s">
        <v>864</v>
      </c>
      <c r="J329" s="44">
        <v>22</v>
      </c>
      <c r="K329" s="241">
        <v>39944.346679247137</v>
      </c>
      <c r="L329" s="242">
        <f t="shared" si="5"/>
        <v>878775.62694343703</v>
      </c>
      <c r="M329" s="196"/>
      <c r="N329" s="190"/>
    </row>
    <row r="330" spans="1:14">
      <c r="A330" s="44">
        <v>329</v>
      </c>
      <c r="B330" s="44">
        <v>616928</v>
      </c>
      <c r="C330" s="190" t="s">
        <v>220</v>
      </c>
      <c r="D330" s="190" t="s">
        <v>1593</v>
      </c>
      <c r="E330" s="190" t="s">
        <v>1593</v>
      </c>
      <c r="F330" s="190" t="s">
        <v>2803</v>
      </c>
      <c r="G330" s="190">
        <v>609414</v>
      </c>
      <c r="H330" s="190" t="s">
        <v>221</v>
      </c>
      <c r="I330" s="190" t="s">
        <v>864</v>
      </c>
      <c r="J330" s="44">
        <v>22</v>
      </c>
      <c r="K330" s="241">
        <v>14370.751250438347</v>
      </c>
      <c r="L330" s="242">
        <f t="shared" si="5"/>
        <v>316156.52750964364</v>
      </c>
      <c r="M330" s="196"/>
      <c r="N330" s="190"/>
    </row>
    <row r="331" spans="1:14">
      <c r="A331" s="44">
        <v>330</v>
      </c>
      <c r="B331" s="44">
        <v>211336</v>
      </c>
      <c r="C331" s="190" t="s">
        <v>405</v>
      </c>
      <c r="D331" s="190" t="s">
        <v>447</v>
      </c>
      <c r="E331" s="190" t="s">
        <v>6458</v>
      </c>
      <c r="F331" s="190" t="s">
        <v>405</v>
      </c>
      <c r="G331" s="190">
        <v>209414</v>
      </c>
      <c r="H331" s="190" t="s">
        <v>406</v>
      </c>
      <c r="I331" s="190" t="s">
        <v>858</v>
      </c>
      <c r="J331" s="44">
        <v>22</v>
      </c>
      <c r="K331" s="241">
        <v>53244.17183733391</v>
      </c>
      <c r="L331" s="242">
        <f t="shared" si="5"/>
        <v>1171371.780421346</v>
      </c>
      <c r="M331" s="196"/>
      <c r="N331" s="190"/>
    </row>
    <row r="332" spans="1:14">
      <c r="A332" s="44">
        <v>331</v>
      </c>
      <c r="B332" s="44">
        <v>711535</v>
      </c>
      <c r="C332" s="190" t="s">
        <v>670</v>
      </c>
      <c r="D332" s="190" t="s">
        <v>698</v>
      </c>
      <c r="E332" s="190" t="s">
        <v>698</v>
      </c>
      <c r="F332" s="190" t="s">
        <v>766</v>
      </c>
      <c r="G332" s="190">
        <v>709414</v>
      </c>
      <c r="H332" s="190" t="s">
        <v>671</v>
      </c>
      <c r="I332" s="190" t="s">
        <v>864</v>
      </c>
      <c r="J332" s="44">
        <v>22</v>
      </c>
      <c r="K332" s="241">
        <v>33057.115282718019</v>
      </c>
      <c r="L332" s="242">
        <f t="shared" si="5"/>
        <v>727256.5362197964</v>
      </c>
      <c r="M332" s="196"/>
      <c r="N332" s="190"/>
    </row>
    <row r="333" spans="1:14">
      <c r="A333" s="44">
        <v>332</v>
      </c>
      <c r="B333" s="44">
        <v>211393</v>
      </c>
      <c r="C333" s="190" t="s">
        <v>405</v>
      </c>
      <c r="D333" s="190" t="s">
        <v>448</v>
      </c>
      <c r="E333" s="190" t="s">
        <v>6459</v>
      </c>
      <c r="F333" s="190" t="s">
        <v>405</v>
      </c>
      <c r="G333" s="190">
        <v>209414</v>
      </c>
      <c r="H333" s="190" t="s">
        <v>406</v>
      </c>
      <c r="I333" s="190" t="s">
        <v>858</v>
      </c>
      <c r="J333" s="44">
        <v>22</v>
      </c>
      <c r="K333" s="241">
        <v>53244.17183733391</v>
      </c>
      <c r="L333" s="242">
        <f t="shared" si="5"/>
        <v>1171371.780421346</v>
      </c>
      <c r="M333" s="196"/>
      <c r="N333" s="190"/>
    </row>
    <row r="334" spans="1:14">
      <c r="A334" s="44">
        <v>333</v>
      </c>
      <c r="B334" s="44">
        <v>716057</v>
      </c>
      <c r="C334" s="190" t="s">
        <v>670</v>
      </c>
      <c r="D334" s="190" t="s">
        <v>699</v>
      </c>
      <c r="E334" s="190" t="s">
        <v>6460</v>
      </c>
      <c r="F334" s="190" t="s">
        <v>136</v>
      </c>
      <c r="G334" s="190">
        <v>709414</v>
      </c>
      <c r="H334" s="190" t="s">
        <v>671</v>
      </c>
      <c r="I334" s="190" t="s">
        <v>864</v>
      </c>
      <c r="J334" s="44">
        <v>22</v>
      </c>
      <c r="K334" s="241">
        <v>33057.115282718019</v>
      </c>
      <c r="L334" s="242">
        <f t="shared" si="5"/>
        <v>727256.5362197964</v>
      </c>
      <c r="M334" s="196"/>
      <c r="N334" s="190"/>
    </row>
    <row r="335" spans="1:14">
      <c r="A335" s="44">
        <v>334</v>
      </c>
      <c r="B335" s="44">
        <v>411648</v>
      </c>
      <c r="C335" s="190" t="s">
        <v>12</v>
      </c>
      <c r="D335" s="190" t="s">
        <v>25</v>
      </c>
      <c r="E335" s="190" t="s">
        <v>25</v>
      </c>
      <c r="F335" s="190" t="s">
        <v>1027</v>
      </c>
      <c r="G335" s="190">
        <v>409414</v>
      </c>
      <c r="H335" s="190" t="s">
        <v>13</v>
      </c>
      <c r="I335" s="190" t="s">
        <v>864</v>
      </c>
      <c r="J335" s="44">
        <v>22</v>
      </c>
      <c r="K335" s="241">
        <v>96488.047789943565</v>
      </c>
      <c r="L335" s="242">
        <f t="shared" si="5"/>
        <v>2122737.0513787586</v>
      </c>
      <c r="M335" s="196"/>
      <c r="N335" s="190"/>
    </row>
    <row r="336" spans="1:14">
      <c r="A336" s="44">
        <v>335</v>
      </c>
      <c r="B336" s="44">
        <v>113140</v>
      </c>
      <c r="C336" s="190" t="s">
        <v>3</v>
      </c>
      <c r="D336" s="190" t="s">
        <v>81</v>
      </c>
      <c r="E336" s="190" t="s">
        <v>6461</v>
      </c>
      <c r="F336" s="190" t="s">
        <v>2798</v>
      </c>
      <c r="G336" s="190">
        <v>109414</v>
      </c>
      <c r="H336" s="190" t="s">
        <v>3</v>
      </c>
      <c r="I336" s="190" t="s">
        <v>864</v>
      </c>
      <c r="J336" s="44">
        <v>22</v>
      </c>
      <c r="K336" s="241">
        <v>20660.69705169876</v>
      </c>
      <c r="L336" s="242">
        <f t="shared" si="5"/>
        <v>454535.33513737272</v>
      </c>
      <c r="M336" s="196"/>
      <c r="N336" s="190"/>
    </row>
    <row r="337" spans="1:14">
      <c r="A337" s="44">
        <v>336</v>
      </c>
      <c r="B337" s="44">
        <v>813928</v>
      </c>
      <c r="C337" s="190" t="s">
        <v>282</v>
      </c>
      <c r="D337" s="190" t="s">
        <v>566</v>
      </c>
      <c r="E337" s="190" t="s">
        <v>566</v>
      </c>
      <c r="F337" s="190" t="s">
        <v>2797</v>
      </c>
      <c r="G337" s="190">
        <v>809414</v>
      </c>
      <c r="H337" s="190" t="s">
        <v>551</v>
      </c>
      <c r="I337" s="190" t="s">
        <v>858</v>
      </c>
      <c r="J337" s="44">
        <v>22</v>
      </c>
      <c r="K337" s="241">
        <v>23415.789037888127</v>
      </c>
      <c r="L337" s="242">
        <f t="shared" si="5"/>
        <v>515147.35883353883</v>
      </c>
      <c r="M337" s="196"/>
      <c r="N337" s="190"/>
    </row>
    <row r="338" spans="1:14">
      <c r="A338" s="44">
        <v>337</v>
      </c>
      <c r="B338" s="44">
        <v>716058</v>
      </c>
      <c r="C338" s="190" t="s">
        <v>670</v>
      </c>
      <c r="D338" s="190" t="s">
        <v>700</v>
      </c>
      <c r="E338" s="190" t="s">
        <v>700</v>
      </c>
      <c r="F338" s="190" t="s">
        <v>136</v>
      </c>
      <c r="G338" s="190">
        <v>709414</v>
      </c>
      <c r="H338" s="190" t="s">
        <v>671</v>
      </c>
      <c r="I338" s="190" t="s">
        <v>864</v>
      </c>
      <c r="J338" s="44">
        <v>22</v>
      </c>
      <c r="K338" s="241">
        <v>33057.115282718019</v>
      </c>
      <c r="L338" s="242">
        <f t="shared" si="5"/>
        <v>727256.5362197964</v>
      </c>
      <c r="M338" s="196"/>
      <c r="N338" s="190"/>
    </row>
    <row r="339" spans="1:14">
      <c r="A339" s="44">
        <v>338</v>
      </c>
      <c r="B339" s="44">
        <v>110700</v>
      </c>
      <c r="C339" s="190" t="s">
        <v>3</v>
      </c>
      <c r="D339" s="190" t="s">
        <v>82</v>
      </c>
      <c r="E339" s="190" t="s">
        <v>82</v>
      </c>
      <c r="F339" s="190" t="s">
        <v>2798</v>
      </c>
      <c r="G339" s="190">
        <v>109414</v>
      </c>
      <c r="H339" s="190" t="s">
        <v>3</v>
      </c>
      <c r="I339" s="190" t="s">
        <v>864</v>
      </c>
      <c r="J339" s="44">
        <v>22</v>
      </c>
      <c r="K339" s="241">
        <v>20660.69705169876</v>
      </c>
      <c r="L339" s="242">
        <f t="shared" si="5"/>
        <v>454535.33513737272</v>
      </c>
      <c r="M339" s="196"/>
      <c r="N339" s="190"/>
    </row>
    <row r="340" spans="1:14" ht="15" customHeight="1">
      <c r="A340" s="44">
        <v>339</v>
      </c>
      <c r="B340" s="44">
        <v>211370</v>
      </c>
      <c r="C340" s="190" t="s">
        <v>405</v>
      </c>
      <c r="D340" s="190" t="s">
        <v>449</v>
      </c>
      <c r="E340" s="190" t="s">
        <v>449</v>
      </c>
      <c r="F340" s="190" t="s">
        <v>405</v>
      </c>
      <c r="G340" s="190">
        <v>209414</v>
      </c>
      <c r="H340" s="190" t="s">
        <v>406</v>
      </c>
      <c r="I340" s="190" t="s">
        <v>864</v>
      </c>
      <c r="J340" s="44">
        <v>22</v>
      </c>
      <c r="K340" s="241">
        <v>60606.040868834491</v>
      </c>
      <c r="L340" s="242">
        <f t="shared" si="5"/>
        <v>1333332.8991143587</v>
      </c>
      <c r="M340" s="196"/>
      <c r="N340" s="190"/>
    </row>
    <row r="341" spans="1:14">
      <c r="A341" s="44">
        <v>340</v>
      </c>
      <c r="B341" s="44">
        <v>315732</v>
      </c>
      <c r="C341" s="190" t="s">
        <v>340</v>
      </c>
      <c r="D341" s="190" t="s">
        <v>364</v>
      </c>
      <c r="E341" s="190" t="s">
        <v>364</v>
      </c>
      <c r="F341" s="190" t="s">
        <v>381</v>
      </c>
      <c r="G341" s="190">
        <v>309414</v>
      </c>
      <c r="H341" s="190" t="s">
        <v>341</v>
      </c>
      <c r="I341" s="190" t="s">
        <v>6332</v>
      </c>
      <c r="J341" s="44">
        <v>18</v>
      </c>
      <c r="K341" s="241">
        <v>53718.809472305373</v>
      </c>
      <c r="L341" s="242">
        <f t="shared" si="5"/>
        <v>966938.57050149667</v>
      </c>
      <c r="M341" s="196"/>
      <c r="N341" s="190"/>
    </row>
    <row r="342" spans="1:14">
      <c r="A342" s="44">
        <v>341</v>
      </c>
      <c r="B342" s="44">
        <v>614840</v>
      </c>
      <c r="C342" s="190" t="s">
        <v>220</v>
      </c>
      <c r="D342" s="190" t="s">
        <v>603</v>
      </c>
      <c r="E342" s="190" t="s">
        <v>603</v>
      </c>
      <c r="F342" s="190" t="s">
        <v>458</v>
      </c>
      <c r="G342" s="190">
        <v>609421</v>
      </c>
      <c r="H342" s="190" t="s">
        <v>588</v>
      </c>
      <c r="I342" s="190" t="s">
        <v>858</v>
      </c>
      <c r="J342" s="44">
        <v>22</v>
      </c>
      <c r="K342" s="241">
        <v>46832.575213664852</v>
      </c>
      <c r="L342" s="242">
        <f t="shared" si="5"/>
        <v>1030316.6547006267</v>
      </c>
      <c r="M342" s="196"/>
      <c r="N342" s="190"/>
    </row>
    <row r="343" spans="1:14">
      <c r="A343" s="44">
        <v>342</v>
      </c>
      <c r="B343" s="44">
        <v>616931</v>
      </c>
      <c r="C343" s="190" t="s">
        <v>220</v>
      </c>
      <c r="D343" s="190" t="s">
        <v>237</v>
      </c>
      <c r="E343" s="190" t="s">
        <v>237</v>
      </c>
      <c r="F343" s="190" t="s">
        <v>2803</v>
      </c>
      <c r="G343" s="190">
        <v>609414</v>
      </c>
      <c r="H343" s="190" t="s">
        <v>221</v>
      </c>
      <c r="I343" s="190" t="s">
        <v>858</v>
      </c>
      <c r="J343" s="44">
        <v>22</v>
      </c>
      <c r="K343" s="241">
        <v>48208.625499926638</v>
      </c>
      <c r="L343" s="242">
        <f t="shared" si="5"/>
        <v>1060589.760998386</v>
      </c>
      <c r="M343" s="196"/>
      <c r="N343" s="190"/>
    </row>
    <row r="344" spans="1:14">
      <c r="A344" s="44">
        <v>343</v>
      </c>
      <c r="B344" s="44">
        <v>315413</v>
      </c>
      <c r="C344" s="190" t="s">
        <v>340</v>
      </c>
      <c r="D344" s="190" t="s">
        <v>365</v>
      </c>
      <c r="E344" s="190" t="s">
        <v>365</v>
      </c>
      <c r="F344" s="190" t="s">
        <v>421</v>
      </c>
      <c r="G344" s="190">
        <v>309414</v>
      </c>
      <c r="H344" s="190" t="s">
        <v>341</v>
      </c>
      <c r="I344" s="190" t="s">
        <v>864</v>
      </c>
      <c r="J344" s="44">
        <v>22</v>
      </c>
      <c r="K344" s="241">
        <v>53718.809472305373</v>
      </c>
      <c r="L344" s="242">
        <f t="shared" si="5"/>
        <v>1181813.8083907182</v>
      </c>
      <c r="M344" s="196"/>
      <c r="N344" s="190"/>
    </row>
    <row r="345" spans="1:14">
      <c r="A345" s="44">
        <v>344</v>
      </c>
      <c r="B345" s="44">
        <v>211371</v>
      </c>
      <c r="C345" s="190" t="s">
        <v>405</v>
      </c>
      <c r="D345" s="190" t="s">
        <v>450</v>
      </c>
      <c r="E345" s="190" t="s">
        <v>450</v>
      </c>
      <c r="F345" s="190" t="s">
        <v>405</v>
      </c>
      <c r="G345" s="190">
        <v>209414</v>
      </c>
      <c r="H345" s="190" t="s">
        <v>406</v>
      </c>
      <c r="I345" s="190" t="s">
        <v>864</v>
      </c>
      <c r="J345" s="44">
        <v>22</v>
      </c>
      <c r="K345" s="241">
        <v>53244.17183733391</v>
      </c>
      <c r="L345" s="242">
        <f t="shared" si="5"/>
        <v>1171371.780421346</v>
      </c>
      <c r="M345" s="196"/>
      <c r="N345" s="190"/>
    </row>
    <row r="346" spans="1:14">
      <c r="A346" s="44">
        <v>345</v>
      </c>
      <c r="B346" s="44">
        <v>412437</v>
      </c>
      <c r="C346" s="190" t="s">
        <v>12</v>
      </c>
      <c r="D346" s="190" t="s">
        <v>781</v>
      </c>
      <c r="E346" s="190" t="s">
        <v>781</v>
      </c>
      <c r="F346" s="190" t="s">
        <v>2799</v>
      </c>
      <c r="G346" s="190">
        <v>409421</v>
      </c>
      <c r="H346" s="190" t="s">
        <v>769</v>
      </c>
      <c r="I346" s="190" t="s">
        <v>864</v>
      </c>
      <c r="J346" s="44">
        <v>22</v>
      </c>
      <c r="K346" s="241">
        <v>70246.369975775786</v>
      </c>
      <c r="L346" s="242">
        <f t="shared" si="5"/>
        <v>1545420.1394670673</v>
      </c>
      <c r="M346" s="196"/>
      <c r="N346" s="190"/>
    </row>
    <row r="347" spans="1:14">
      <c r="A347" s="44">
        <v>346</v>
      </c>
      <c r="B347" s="44">
        <v>817910</v>
      </c>
      <c r="C347" s="190" t="s">
        <v>282</v>
      </c>
      <c r="D347" s="190" t="s">
        <v>516</v>
      </c>
      <c r="E347" s="190" t="s">
        <v>516</v>
      </c>
      <c r="F347" s="190" t="s">
        <v>1629</v>
      </c>
      <c r="G347" s="190">
        <v>809441</v>
      </c>
      <c r="H347" s="190" t="s">
        <v>515</v>
      </c>
      <c r="I347" s="190" t="s">
        <v>864</v>
      </c>
      <c r="J347" s="44">
        <v>22</v>
      </c>
      <c r="K347" s="241">
        <v>82643.785344683638</v>
      </c>
      <c r="L347" s="242">
        <f t="shared" si="5"/>
        <v>1818163.2775830401</v>
      </c>
      <c r="M347" s="196"/>
      <c r="N347" s="190"/>
    </row>
    <row r="348" spans="1:14">
      <c r="A348" s="44">
        <v>347</v>
      </c>
      <c r="B348" s="44">
        <v>412442</v>
      </c>
      <c r="C348" s="190" t="s">
        <v>12</v>
      </c>
      <c r="D348" s="190" t="s">
        <v>782</v>
      </c>
      <c r="E348" s="190" t="s">
        <v>782</v>
      </c>
      <c r="F348" s="190" t="s">
        <v>2799</v>
      </c>
      <c r="G348" s="190">
        <v>409421</v>
      </c>
      <c r="H348" s="190" t="s">
        <v>769</v>
      </c>
      <c r="I348" s="190" t="s">
        <v>864</v>
      </c>
      <c r="J348" s="44">
        <v>22</v>
      </c>
      <c r="K348" s="241">
        <v>70246.369975775786</v>
      </c>
      <c r="L348" s="242">
        <f t="shared" si="5"/>
        <v>1545420.1394670673</v>
      </c>
      <c r="M348" s="196"/>
      <c r="N348" s="190"/>
    </row>
    <row r="349" spans="1:14">
      <c r="A349" s="44">
        <v>348</v>
      </c>
      <c r="B349" s="44">
        <v>114519</v>
      </c>
      <c r="C349" s="190" t="s">
        <v>3</v>
      </c>
      <c r="D349" s="190" t="s">
        <v>809</v>
      </c>
      <c r="E349" s="190" t="s">
        <v>809</v>
      </c>
      <c r="F349" s="190" t="s">
        <v>2795</v>
      </c>
      <c r="G349" s="190">
        <v>109431</v>
      </c>
      <c r="H349" s="190" t="s">
        <v>800</v>
      </c>
      <c r="I349" s="190" t="s">
        <v>864</v>
      </c>
      <c r="J349" s="44">
        <v>22</v>
      </c>
      <c r="K349" s="241">
        <v>8264.2788206795049</v>
      </c>
      <c r="L349" s="242">
        <f t="shared" si="5"/>
        <v>181814.1340549491</v>
      </c>
      <c r="M349" s="196"/>
      <c r="N349" s="190"/>
    </row>
    <row r="350" spans="1:14">
      <c r="A350" s="44">
        <v>349</v>
      </c>
      <c r="B350" s="44">
        <v>311846</v>
      </c>
      <c r="C350" s="190" t="s">
        <v>340</v>
      </c>
      <c r="D350" s="190" t="s">
        <v>366</v>
      </c>
      <c r="E350" s="190" t="s">
        <v>366</v>
      </c>
      <c r="F350" s="190" t="s">
        <v>421</v>
      </c>
      <c r="G350" s="190">
        <v>309414</v>
      </c>
      <c r="H350" s="190" t="s">
        <v>341</v>
      </c>
      <c r="I350" s="190" t="s">
        <v>858</v>
      </c>
      <c r="J350" s="44">
        <v>22</v>
      </c>
      <c r="K350" s="241">
        <v>53718.809472305373</v>
      </c>
      <c r="L350" s="242">
        <f t="shared" si="5"/>
        <v>1181813.8083907182</v>
      </c>
      <c r="M350" s="196"/>
      <c r="N350" s="190"/>
    </row>
    <row r="351" spans="1:14">
      <c r="A351" s="44">
        <v>350</v>
      </c>
      <c r="B351" s="44">
        <v>113142</v>
      </c>
      <c r="C351" s="190" t="s">
        <v>3</v>
      </c>
      <c r="D351" s="190" t="s">
        <v>83</v>
      </c>
      <c r="E351" s="190" t="s">
        <v>83</v>
      </c>
      <c r="F351" s="190" t="s">
        <v>2798</v>
      </c>
      <c r="G351" s="190">
        <v>109414</v>
      </c>
      <c r="H351" s="190" t="s">
        <v>3</v>
      </c>
      <c r="I351" s="190" t="s">
        <v>864</v>
      </c>
      <c r="J351" s="44">
        <v>22</v>
      </c>
      <c r="K351" s="241">
        <v>48208.625499926638</v>
      </c>
      <c r="L351" s="242">
        <f t="shared" si="5"/>
        <v>1060589.760998386</v>
      </c>
      <c r="M351" s="196"/>
      <c r="N351" s="190"/>
    </row>
    <row r="352" spans="1:14">
      <c r="A352" s="44">
        <v>351</v>
      </c>
      <c r="B352" s="44">
        <v>817540</v>
      </c>
      <c r="C352" s="190" t="s">
        <v>282</v>
      </c>
      <c r="D352" s="190" t="s">
        <v>290</v>
      </c>
      <c r="E352" s="190" t="s">
        <v>290</v>
      </c>
      <c r="F352" s="190" t="s">
        <v>907</v>
      </c>
      <c r="G352" s="190">
        <v>809431</v>
      </c>
      <c r="H352" s="190" t="s">
        <v>283</v>
      </c>
      <c r="I352" s="190" t="s">
        <v>864</v>
      </c>
      <c r="J352" s="44">
        <v>22</v>
      </c>
      <c r="K352" s="241">
        <v>41322.391241286117</v>
      </c>
      <c r="L352" s="242">
        <f t="shared" si="5"/>
        <v>909092.60730829462</v>
      </c>
      <c r="M352" s="196"/>
      <c r="N352" s="190"/>
    </row>
    <row r="353" spans="1:14">
      <c r="A353" s="44">
        <v>352</v>
      </c>
      <c r="B353" s="44">
        <v>113143</v>
      </c>
      <c r="C353" s="190" t="s">
        <v>3</v>
      </c>
      <c r="D353" s="190" t="s">
        <v>84</v>
      </c>
      <c r="E353" s="190" t="s">
        <v>84</v>
      </c>
      <c r="F353" s="190" t="s">
        <v>2798</v>
      </c>
      <c r="G353" s="190">
        <v>109414</v>
      </c>
      <c r="H353" s="190" t="s">
        <v>3</v>
      </c>
      <c r="I353" s="190" t="s">
        <v>864</v>
      </c>
      <c r="J353" s="44">
        <v>22</v>
      </c>
      <c r="K353" s="241">
        <v>20660.69705169876</v>
      </c>
      <c r="L353" s="242">
        <f t="shared" si="5"/>
        <v>454535.33513737272</v>
      </c>
      <c r="M353" s="196"/>
      <c r="N353" s="190"/>
    </row>
    <row r="354" spans="1:14">
      <c r="A354" s="44">
        <v>353</v>
      </c>
      <c r="B354" s="44">
        <v>716060</v>
      </c>
      <c r="C354" s="190" t="s">
        <v>670</v>
      </c>
      <c r="D354" s="190" t="s">
        <v>701</v>
      </c>
      <c r="E354" s="190" t="s">
        <v>701</v>
      </c>
      <c r="F354" s="190" t="s">
        <v>136</v>
      </c>
      <c r="G354" s="190">
        <v>709414</v>
      </c>
      <c r="H354" s="190" t="s">
        <v>671</v>
      </c>
      <c r="I354" s="190" t="s">
        <v>864</v>
      </c>
      <c r="J354" s="44">
        <v>22</v>
      </c>
      <c r="K354" s="241">
        <v>33057.115282718019</v>
      </c>
      <c r="L354" s="242">
        <f t="shared" si="5"/>
        <v>727256.5362197964</v>
      </c>
      <c r="M354" s="196"/>
      <c r="N354" s="190"/>
    </row>
    <row r="355" spans="1:14">
      <c r="A355" s="44">
        <v>354</v>
      </c>
      <c r="B355" s="44">
        <v>412412</v>
      </c>
      <c r="C355" s="190" t="s">
        <v>12</v>
      </c>
      <c r="D355" s="190" t="s">
        <v>783</v>
      </c>
      <c r="E355" s="190" t="s">
        <v>701</v>
      </c>
      <c r="F355" s="190" t="s">
        <v>2799</v>
      </c>
      <c r="G355" s="190">
        <v>409421</v>
      </c>
      <c r="H355" s="190" t="s">
        <v>769</v>
      </c>
      <c r="I355" s="190" t="s">
        <v>864</v>
      </c>
      <c r="J355" s="44">
        <v>22</v>
      </c>
      <c r="K355" s="241">
        <v>70246.369975775786</v>
      </c>
      <c r="L355" s="242">
        <f t="shared" si="5"/>
        <v>1545420.1394670673</v>
      </c>
      <c r="M355" s="196"/>
      <c r="N355" s="190"/>
    </row>
    <row r="356" spans="1:14">
      <c r="A356" s="44">
        <v>355</v>
      </c>
      <c r="B356" s="44">
        <v>113144</v>
      </c>
      <c r="C356" s="190" t="s">
        <v>3</v>
      </c>
      <c r="D356" s="190" t="s">
        <v>85</v>
      </c>
      <c r="E356" s="190" t="s">
        <v>85</v>
      </c>
      <c r="F356" s="190" t="s">
        <v>2798</v>
      </c>
      <c r="G356" s="190">
        <v>109414</v>
      </c>
      <c r="H356" s="190" t="s">
        <v>3</v>
      </c>
      <c r="I356" s="190" t="s">
        <v>858</v>
      </c>
      <c r="J356" s="44">
        <v>22</v>
      </c>
      <c r="K356" s="241">
        <v>20660.69705169876</v>
      </c>
      <c r="L356" s="242">
        <f t="shared" si="5"/>
        <v>454535.33513737272</v>
      </c>
      <c r="M356" s="196"/>
      <c r="N356" s="190"/>
    </row>
    <row r="357" spans="1:14">
      <c r="A357" s="44">
        <v>356</v>
      </c>
      <c r="B357" s="44">
        <v>211363</v>
      </c>
      <c r="C357" s="190" t="s">
        <v>405</v>
      </c>
      <c r="D357" s="190" t="s">
        <v>451</v>
      </c>
      <c r="E357" s="190" t="s">
        <v>451</v>
      </c>
      <c r="F357" s="190" t="s">
        <v>405</v>
      </c>
      <c r="G357" s="190">
        <v>209414</v>
      </c>
      <c r="H357" s="190" t="s">
        <v>406</v>
      </c>
      <c r="I357" s="190" t="s">
        <v>858</v>
      </c>
      <c r="J357" s="44">
        <v>22</v>
      </c>
      <c r="K357" s="241">
        <v>53244.17183733391</v>
      </c>
      <c r="L357" s="242">
        <f t="shared" si="5"/>
        <v>1171371.780421346</v>
      </c>
      <c r="M357" s="196"/>
      <c r="N357" s="190"/>
    </row>
    <row r="358" spans="1:14">
      <c r="A358" s="44">
        <v>357</v>
      </c>
      <c r="B358" s="44">
        <v>813927</v>
      </c>
      <c r="C358" s="190" t="s">
        <v>282</v>
      </c>
      <c r="D358" s="190" t="s">
        <v>567</v>
      </c>
      <c r="E358" s="190" t="s">
        <v>567</v>
      </c>
      <c r="F358" s="190" t="s">
        <v>2797</v>
      </c>
      <c r="G358" s="190">
        <v>809414</v>
      </c>
      <c r="H358" s="190" t="s">
        <v>551</v>
      </c>
      <c r="I358" s="190" t="s">
        <v>858</v>
      </c>
      <c r="J358" s="44">
        <v>22</v>
      </c>
      <c r="K358" s="241">
        <v>23415.789037888127</v>
      </c>
      <c r="L358" s="242">
        <f t="shared" si="5"/>
        <v>515147.35883353883</v>
      </c>
      <c r="M358" s="196"/>
      <c r="N358" s="190"/>
    </row>
    <row r="359" spans="1:14">
      <c r="A359" s="44">
        <v>358</v>
      </c>
      <c r="B359" s="44">
        <v>118510</v>
      </c>
      <c r="C359" s="190" t="s">
        <v>3</v>
      </c>
      <c r="D359" s="190" t="s">
        <v>810</v>
      </c>
      <c r="E359" s="190" t="s">
        <v>810</v>
      </c>
      <c r="F359" s="190" t="s">
        <v>6092</v>
      </c>
      <c r="G359" s="190">
        <v>109431</v>
      </c>
      <c r="H359" s="190" t="s">
        <v>800</v>
      </c>
      <c r="I359" s="190" t="s">
        <v>864</v>
      </c>
      <c r="J359" s="44">
        <v>22</v>
      </c>
      <c r="K359" s="241">
        <v>13772.468517281046</v>
      </c>
      <c r="L359" s="242">
        <f t="shared" si="5"/>
        <v>302994.30738018302</v>
      </c>
      <c r="M359" s="196"/>
      <c r="N359" s="190"/>
    </row>
    <row r="360" spans="1:14">
      <c r="A360" s="44">
        <v>359</v>
      </c>
      <c r="B360" s="44">
        <v>612109</v>
      </c>
      <c r="C360" s="190" t="s">
        <v>220</v>
      </c>
      <c r="D360" s="190" t="s">
        <v>633</v>
      </c>
      <c r="E360" s="190" t="s">
        <v>633</v>
      </c>
      <c r="F360" s="190" t="s">
        <v>642</v>
      </c>
      <c r="G360" s="190">
        <v>609431</v>
      </c>
      <c r="H360" s="190" t="s">
        <v>627</v>
      </c>
      <c r="I360" s="190" t="s">
        <v>858</v>
      </c>
      <c r="J360" s="44">
        <v>22</v>
      </c>
      <c r="K360" s="241">
        <v>39944.346679247137</v>
      </c>
      <c r="L360" s="242">
        <f t="shared" si="5"/>
        <v>878775.62694343703</v>
      </c>
      <c r="M360" s="196"/>
      <c r="N360" s="190"/>
    </row>
    <row r="361" spans="1:14">
      <c r="A361" s="44">
        <v>360</v>
      </c>
      <c r="B361" s="44">
        <v>315425</v>
      </c>
      <c r="C361" s="190" t="s">
        <v>340</v>
      </c>
      <c r="D361" s="190" t="s">
        <v>367</v>
      </c>
      <c r="E361" s="190" t="s">
        <v>367</v>
      </c>
      <c r="F361" s="190" t="s">
        <v>1009</v>
      </c>
      <c r="G361" s="190">
        <v>309414</v>
      </c>
      <c r="H361" s="190" t="s">
        <v>341</v>
      </c>
      <c r="I361" s="190" t="s">
        <v>864</v>
      </c>
      <c r="J361" s="44">
        <v>22</v>
      </c>
      <c r="K361" s="241">
        <v>53718.809472305373</v>
      </c>
      <c r="L361" s="242">
        <f t="shared" si="5"/>
        <v>1181813.8083907182</v>
      </c>
      <c r="M361" s="196"/>
      <c r="N361" s="190"/>
    </row>
    <row r="362" spans="1:14">
      <c r="A362" s="44">
        <v>361</v>
      </c>
      <c r="B362" s="44">
        <v>211382</v>
      </c>
      <c r="C362" s="190" t="s">
        <v>405</v>
      </c>
      <c r="D362" s="190" t="s">
        <v>604</v>
      </c>
      <c r="E362" s="190" t="s">
        <v>2804</v>
      </c>
      <c r="F362" s="190" t="s">
        <v>405</v>
      </c>
      <c r="G362" s="190">
        <v>209414</v>
      </c>
      <c r="H362" s="190" t="s">
        <v>406</v>
      </c>
      <c r="I362" s="190" t="s">
        <v>858</v>
      </c>
      <c r="J362" s="44">
        <v>22</v>
      </c>
      <c r="K362" s="241">
        <v>53244.17183733391</v>
      </c>
      <c r="L362" s="242">
        <f t="shared" si="5"/>
        <v>1171371.780421346</v>
      </c>
      <c r="M362" s="196"/>
      <c r="N362" s="190"/>
    </row>
    <row r="363" spans="1:14">
      <c r="A363" s="44">
        <v>362</v>
      </c>
      <c r="B363" s="44">
        <v>416330</v>
      </c>
      <c r="C363" s="190" t="s">
        <v>12</v>
      </c>
      <c r="D363" s="190" t="s">
        <v>604</v>
      </c>
      <c r="E363" s="190" t="s">
        <v>2804</v>
      </c>
      <c r="F363" s="190" t="s">
        <v>643</v>
      </c>
      <c r="G363" s="190">
        <v>409431</v>
      </c>
      <c r="H363" s="190" t="s">
        <v>644</v>
      </c>
      <c r="I363" s="190" t="s">
        <v>864</v>
      </c>
      <c r="J363" s="44">
        <v>22</v>
      </c>
      <c r="K363" s="241">
        <v>82643.785344683638</v>
      </c>
      <c r="L363" s="242">
        <f t="shared" si="5"/>
        <v>1818163.2775830401</v>
      </c>
      <c r="M363" s="196"/>
      <c r="N363" s="190"/>
    </row>
    <row r="364" spans="1:14">
      <c r="A364" s="44">
        <v>363</v>
      </c>
      <c r="B364" s="44">
        <v>614842</v>
      </c>
      <c r="C364" s="190" t="s">
        <v>220</v>
      </c>
      <c r="D364" s="190" t="s">
        <v>604</v>
      </c>
      <c r="E364" s="190" t="s">
        <v>2804</v>
      </c>
      <c r="F364" s="190" t="s">
        <v>458</v>
      </c>
      <c r="G364" s="190">
        <v>609421</v>
      </c>
      <c r="H364" s="190" t="s">
        <v>588</v>
      </c>
      <c r="I364" s="190" t="s">
        <v>858</v>
      </c>
      <c r="J364" s="44">
        <v>22</v>
      </c>
      <c r="K364" s="241">
        <v>46832.575213664852</v>
      </c>
      <c r="L364" s="242">
        <f t="shared" si="5"/>
        <v>1030316.6547006267</v>
      </c>
      <c r="M364" s="196"/>
      <c r="N364" s="190"/>
    </row>
    <row r="365" spans="1:14">
      <c r="A365" s="44">
        <v>364</v>
      </c>
      <c r="B365" s="44">
        <v>315414</v>
      </c>
      <c r="C365" s="190" t="s">
        <v>340</v>
      </c>
      <c r="D365" s="190" t="s">
        <v>604</v>
      </c>
      <c r="E365" s="190" t="s">
        <v>2804</v>
      </c>
      <c r="F365" s="190" t="s">
        <v>2803</v>
      </c>
      <c r="G365" s="190">
        <v>309414</v>
      </c>
      <c r="H365" s="190" t="s">
        <v>341</v>
      </c>
      <c r="I365" s="190" t="s">
        <v>864</v>
      </c>
      <c r="J365" s="44">
        <v>22</v>
      </c>
      <c r="K365" s="241">
        <v>53718.809472305373</v>
      </c>
      <c r="L365" s="242">
        <f t="shared" si="5"/>
        <v>1181813.8083907182</v>
      </c>
      <c r="M365" s="196"/>
      <c r="N365" s="190"/>
    </row>
    <row r="366" spans="1:14">
      <c r="A366" s="44">
        <v>365</v>
      </c>
      <c r="B366" s="44">
        <v>711544</v>
      </c>
      <c r="C366" s="190" t="s">
        <v>670</v>
      </c>
      <c r="D366" s="190" t="s">
        <v>702</v>
      </c>
      <c r="E366" s="190" t="s">
        <v>702</v>
      </c>
      <c r="F366" s="190" t="s">
        <v>766</v>
      </c>
      <c r="G366" s="190">
        <v>709414</v>
      </c>
      <c r="H366" s="190" t="s">
        <v>671</v>
      </c>
      <c r="I366" s="190" t="s">
        <v>864</v>
      </c>
      <c r="J366" s="44">
        <v>22</v>
      </c>
      <c r="K366" s="241">
        <v>33057.115282718019</v>
      </c>
      <c r="L366" s="242">
        <f t="shared" si="5"/>
        <v>727256.5362197964</v>
      </c>
      <c r="M366" s="196"/>
      <c r="N366" s="190"/>
    </row>
    <row r="367" spans="1:14">
      <c r="A367" s="44">
        <v>366</v>
      </c>
      <c r="B367" s="44">
        <v>113145</v>
      </c>
      <c r="C367" s="190" t="s">
        <v>3</v>
      </c>
      <c r="D367" s="190" t="s">
        <v>86</v>
      </c>
      <c r="E367" s="190" t="s">
        <v>86</v>
      </c>
      <c r="F367" s="190" t="s">
        <v>2798</v>
      </c>
      <c r="G367" s="190">
        <v>109414</v>
      </c>
      <c r="H367" s="190" t="s">
        <v>3</v>
      </c>
      <c r="I367" s="190" t="s">
        <v>864</v>
      </c>
      <c r="J367" s="44">
        <v>22</v>
      </c>
      <c r="K367" s="241">
        <v>20660.69705169876</v>
      </c>
      <c r="L367" s="242">
        <f t="shared" si="5"/>
        <v>454535.33513737272</v>
      </c>
      <c r="M367" s="196"/>
      <c r="N367" s="190"/>
    </row>
    <row r="368" spans="1:14">
      <c r="A368" s="44">
        <v>367</v>
      </c>
      <c r="B368" s="44">
        <v>612172</v>
      </c>
      <c r="C368" s="190" t="s">
        <v>220</v>
      </c>
      <c r="D368" s="190" t="s">
        <v>86</v>
      </c>
      <c r="E368" s="190" t="s">
        <v>86</v>
      </c>
      <c r="F368" s="190" t="s">
        <v>642</v>
      </c>
      <c r="G368" s="190">
        <v>609431</v>
      </c>
      <c r="H368" s="190" t="s">
        <v>627</v>
      </c>
      <c r="I368" s="190" t="s">
        <v>858</v>
      </c>
      <c r="J368" s="44">
        <v>22</v>
      </c>
      <c r="K368" s="241">
        <v>45453.533513737275</v>
      </c>
      <c r="L368" s="242">
        <f t="shared" si="5"/>
        <v>999977.73730222008</v>
      </c>
      <c r="M368" s="196"/>
      <c r="N368" s="190"/>
    </row>
    <row r="369" spans="1:14">
      <c r="A369" s="44">
        <v>368</v>
      </c>
      <c r="B369" s="44">
        <v>515118</v>
      </c>
      <c r="C369" s="190" t="s">
        <v>863</v>
      </c>
      <c r="D369" s="190" t="s">
        <v>270</v>
      </c>
      <c r="E369" s="190" t="s">
        <v>270</v>
      </c>
      <c r="F369" s="190" t="s">
        <v>2794</v>
      </c>
      <c r="G369" s="190">
        <v>509421</v>
      </c>
      <c r="H369" s="190" t="s">
        <v>260</v>
      </c>
      <c r="I369" s="190" t="s">
        <v>858</v>
      </c>
      <c r="J369" s="44">
        <v>22</v>
      </c>
      <c r="K369" s="241">
        <v>38568.296392985343</v>
      </c>
      <c r="L369" s="242">
        <f t="shared" si="5"/>
        <v>848502.52064567758</v>
      </c>
      <c r="M369" s="196"/>
      <c r="N369" s="190"/>
    </row>
    <row r="370" spans="1:14">
      <c r="A370" s="44">
        <v>369</v>
      </c>
      <c r="B370" s="44">
        <v>711542</v>
      </c>
      <c r="C370" s="190" t="s">
        <v>670</v>
      </c>
      <c r="D370" s="190" t="s">
        <v>703</v>
      </c>
      <c r="E370" s="190" t="s">
        <v>703</v>
      </c>
      <c r="F370" s="190" t="s">
        <v>766</v>
      </c>
      <c r="G370" s="190">
        <v>709414</v>
      </c>
      <c r="H370" s="190" t="s">
        <v>671</v>
      </c>
      <c r="I370" s="190" t="s">
        <v>864</v>
      </c>
      <c r="J370" s="44">
        <v>22</v>
      </c>
      <c r="K370" s="241">
        <v>13772.468517281046</v>
      </c>
      <c r="L370" s="242">
        <f t="shared" si="5"/>
        <v>302994.30738018302</v>
      </c>
      <c r="M370" s="196"/>
      <c r="N370" s="190"/>
    </row>
    <row r="371" spans="1:14">
      <c r="A371" s="44">
        <v>370</v>
      </c>
      <c r="B371" s="44">
        <v>516062</v>
      </c>
      <c r="C371" s="190" t="s">
        <v>863</v>
      </c>
      <c r="D371" s="190" t="s">
        <v>163</v>
      </c>
      <c r="E371" s="190" t="s">
        <v>6462</v>
      </c>
      <c r="F371" s="190" t="s">
        <v>136</v>
      </c>
      <c r="G371" s="190">
        <v>509414</v>
      </c>
      <c r="H371" s="190" t="s">
        <v>137</v>
      </c>
      <c r="I371" s="190" t="s">
        <v>864</v>
      </c>
      <c r="J371" s="44">
        <v>22</v>
      </c>
      <c r="K371" s="241">
        <v>49587.667199854215</v>
      </c>
      <c r="L371" s="242">
        <f t="shared" si="5"/>
        <v>1090928.6783967926</v>
      </c>
      <c r="M371" s="196"/>
      <c r="N371" s="190"/>
    </row>
    <row r="372" spans="1:14">
      <c r="A372" s="44">
        <v>371</v>
      </c>
      <c r="B372" s="44">
        <v>516013</v>
      </c>
      <c r="C372" s="190" t="s">
        <v>863</v>
      </c>
      <c r="D372" s="190" t="s">
        <v>164</v>
      </c>
      <c r="E372" s="190" t="s">
        <v>164</v>
      </c>
      <c r="F372" s="190" t="s">
        <v>136</v>
      </c>
      <c r="G372" s="190">
        <v>509414</v>
      </c>
      <c r="H372" s="190" t="s">
        <v>137</v>
      </c>
      <c r="I372" s="190" t="s">
        <v>864</v>
      </c>
      <c r="J372" s="44">
        <v>22</v>
      </c>
      <c r="K372" s="241">
        <v>49587.667199854215</v>
      </c>
      <c r="L372" s="242">
        <f t="shared" si="5"/>
        <v>1090928.6783967926</v>
      </c>
      <c r="M372" s="196"/>
      <c r="N372" s="190"/>
    </row>
    <row r="373" spans="1:14">
      <c r="A373" s="44">
        <v>372</v>
      </c>
      <c r="B373" s="44">
        <v>114518</v>
      </c>
      <c r="C373" s="190" t="s">
        <v>3</v>
      </c>
      <c r="D373" s="190" t="s">
        <v>811</v>
      </c>
      <c r="E373" s="190" t="s">
        <v>6463</v>
      </c>
      <c r="F373" s="190" t="s">
        <v>2795</v>
      </c>
      <c r="G373" s="190">
        <v>109431</v>
      </c>
      <c r="H373" s="190" t="s">
        <v>800</v>
      </c>
      <c r="I373" s="190" t="s">
        <v>864</v>
      </c>
      <c r="J373" s="44">
        <v>22</v>
      </c>
      <c r="K373" s="241">
        <v>57850.948882645127</v>
      </c>
      <c r="L373" s="242">
        <f t="shared" si="5"/>
        <v>1272720.8754181927</v>
      </c>
      <c r="M373" s="196"/>
      <c r="N373" s="190"/>
    </row>
    <row r="374" spans="1:14" ht="15" customHeight="1">
      <c r="A374" s="44">
        <v>373</v>
      </c>
      <c r="B374" s="44">
        <v>113141</v>
      </c>
      <c r="C374" s="190" t="s">
        <v>3</v>
      </c>
      <c r="D374" s="190" t="s">
        <v>87</v>
      </c>
      <c r="E374" s="190" t="s">
        <v>87</v>
      </c>
      <c r="F374" s="190" t="s">
        <v>2798</v>
      </c>
      <c r="G374" s="190">
        <v>109414</v>
      </c>
      <c r="H374" s="190" t="s">
        <v>3</v>
      </c>
      <c r="I374" s="190" t="s">
        <v>864</v>
      </c>
      <c r="J374" s="44">
        <v>22</v>
      </c>
      <c r="K374" s="241">
        <v>20660.69705169876</v>
      </c>
      <c r="L374" s="242">
        <f t="shared" si="5"/>
        <v>454535.33513737272</v>
      </c>
      <c r="M374" s="196"/>
      <c r="N374" s="190"/>
    </row>
    <row r="375" spans="1:14">
      <c r="A375" s="44">
        <v>374</v>
      </c>
      <c r="B375" s="44">
        <v>816606</v>
      </c>
      <c r="C375" s="190" t="s">
        <v>282</v>
      </c>
      <c r="D375" s="190" t="s">
        <v>1679</v>
      </c>
      <c r="E375" s="190" t="s">
        <v>1679</v>
      </c>
      <c r="F375" s="190" t="s">
        <v>2801</v>
      </c>
      <c r="G375" s="190">
        <v>809421</v>
      </c>
      <c r="H375" s="190" t="s">
        <v>297</v>
      </c>
      <c r="I375" s="190" t="s">
        <v>864</v>
      </c>
      <c r="J375" s="44">
        <v>22</v>
      </c>
      <c r="K375" s="241">
        <v>41322.391241286117</v>
      </c>
      <c r="L375" s="242">
        <f t="shared" si="5"/>
        <v>909092.60730829462</v>
      </c>
      <c r="M375" s="196"/>
      <c r="N375" s="190"/>
    </row>
    <row r="376" spans="1:14">
      <c r="A376" s="44">
        <v>375</v>
      </c>
      <c r="B376" s="44">
        <v>117103</v>
      </c>
      <c r="C376" s="190" t="s">
        <v>3</v>
      </c>
      <c r="D376" s="190" t="s">
        <v>88</v>
      </c>
      <c r="E376" s="190" t="s">
        <v>88</v>
      </c>
      <c r="F376" s="190" t="s">
        <v>6094</v>
      </c>
      <c r="G376" s="190">
        <v>109414</v>
      </c>
      <c r="H376" s="190" t="s">
        <v>3</v>
      </c>
      <c r="I376" s="190" t="s">
        <v>864</v>
      </c>
      <c r="J376" s="44">
        <v>22</v>
      </c>
      <c r="K376" s="241">
        <v>13772.468517281046</v>
      </c>
      <c r="L376" s="242">
        <f t="shared" si="5"/>
        <v>302994.30738018302</v>
      </c>
      <c r="M376" s="196"/>
      <c r="N376" s="190"/>
    </row>
    <row r="377" spans="1:14">
      <c r="A377" s="44">
        <v>376</v>
      </c>
      <c r="B377" s="44">
        <v>816638</v>
      </c>
      <c r="C377" s="190" t="s">
        <v>282</v>
      </c>
      <c r="D377" s="190" t="s">
        <v>319</v>
      </c>
      <c r="E377" s="190" t="s">
        <v>6464</v>
      </c>
      <c r="F377" s="190" t="s">
        <v>2801</v>
      </c>
      <c r="G377" s="190">
        <v>809421</v>
      </c>
      <c r="H377" s="190" t="s">
        <v>297</v>
      </c>
      <c r="I377" s="190" t="s">
        <v>858</v>
      </c>
      <c r="J377" s="44">
        <v>22</v>
      </c>
      <c r="K377" s="241">
        <v>41322.391241286117</v>
      </c>
      <c r="L377" s="242">
        <f t="shared" si="5"/>
        <v>909092.60730829462</v>
      </c>
      <c r="M377" s="196"/>
      <c r="N377" s="190"/>
    </row>
    <row r="378" spans="1:14">
      <c r="A378" s="44">
        <v>377</v>
      </c>
      <c r="B378" s="44">
        <v>211426</v>
      </c>
      <c r="C378" s="190" t="s">
        <v>405</v>
      </c>
      <c r="D378" s="190" t="s">
        <v>452</v>
      </c>
      <c r="E378" s="190" t="s">
        <v>452</v>
      </c>
      <c r="F378" s="190" t="s">
        <v>405</v>
      </c>
      <c r="G378" s="190">
        <v>209414</v>
      </c>
      <c r="H378" s="190" t="s">
        <v>406</v>
      </c>
      <c r="I378" s="190" t="s">
        <v>858</v>
      </c>
      <c r="J378" s="44">
        <v>22</v>
      </c>
      <c r="K378" s="241">
        <v>53244.17183733391</v>
      </c>
      <c r="L378" s="242">
        <f t="shared" si="5"/>
        <v>1171371.780421346</v>
      </c>
      <c r="M378" s="196"/>
      <c r="N378" s="190"/>
    </row>
    <row r="379" spans="1:14" ht="15" customHeight="1">
      <c r="A379" s="44">
        <v>378</v>
      </c>
      <c r="B379" s="44">
        <v>614844</v>
      </c>
      <c r="C379" s="190" t="s">
        <v>220</v>
      </c>
      <c r="D379" s="190" t="s">
        <v>605</v>
      </c>
      <c r="E379" s="190" t="s">
        <v>605</v>
      </c>
      <c r="F379" s="190" t="s">
        <v>458</v>
      </c>
      <c r="G379" s="190">
        <v>609421</v>
      </c>
      <c r="H379" s="190" t="s">
        <v>588</v>
      </c>
      <c r="I379" s="190" t="s">
        <v>858</v>
      </c>
      <c r="J379" s="44">
        <v>22</v>
      </c>
      <c r="K379" s="241">
        <v>46832.575213664852</v>
      </c>
      <c r="L379" s="242">
        <f t="shared" si="5"/>
        <v>1030316.6547006267</v>
      </c>
      <c r="M379" s="196"/>
      <c r="N379" s="190"/>
    </row>
    <row r="380" spans="1:14">
      <c r="A380" s="44">
        <v>379</v>
      </c>
      <c r="B380" s="44">
        <v>612139</v>
      </c>
      <c r="C380" s="190" t="s">
        <v>220</v>
      </c>
      <c r="D380" s="190" t="s">
        <v>238</v>
      </c>
      <c r="E380" s="190" t="s">
        <v>6465</v>
      </c>
      <c r="F380" s="190" t="s">
        <v>642</v>
      </c>
      <c r="G380" s="190">
        <v>609414</v>
      </c>
      <c r="H380" s="190" t="s">
        <v>221</v>
      </c>
      <c r="I380" s="190" t="s">
        <v>6315</v>
      </c>
      <c r="J380" s="44">
        <v>5</v>
      </c>
      <c r="K380" s="241">
        <v>48208.625499926638</v>
      </c>
      <c r="L380" s="242">
        <f t="shared" si="5"/>
        <v>241043.12749963318</v>
      </c>
      <c r="M380" s="196"/>
      <c r="N380" s="190"/>
    </row>
    <row r="381" spans="1:14">
      <c r="A381" s="44">
        <v>380</v>
      </c>
      <c r="B381" s="44">
        <v>212745</v>
      </c>
      <c r="C381" s="190" t="s">
        <v>405</v>
      </c>
      <c r="D381" s="190" t="s">
        <v>529</v>
      </c>
      <c r="E381" s="190" t="s">
        <v>529</v>
      </c>
      <c r="F381" s="190" t="s">
        <v>996</v>
      </c>
      <c r="G381" s="190">
        <v>209421</v>
      </c>
      <c r="H381" s="190" t="s">
        <v>523</v>
      </c>
      <c r="I381" s="190" t="s">
        <v>864</v>
      </c>
      <c r="J381" s="44">
        <v>22</v>
      </c>
      <c r="K381" s="241">
        <v>35812.207268907383</v>
      </c>
      <c r="L381" s="242">
        <f t="shared" si="5"/>
        <v>787868.5599159624</v>
      </c>
      <c r="M381" s="196"/>
      <c r="N381" s="190"/>
    </row>
    <row r="382" spans="1:14">
      <c r="A382" s="44">
        <v>381</v>
      </c>
      <c r="B382" s="44">
        <v>212747</v>
      </c>
      <c r="C382" s="190" t="s">
        <v>405</v>
      </c>
      <c r="D382" s="190" t="s">
        <v>530</v>
      </c>
      <c r="E382" s="190" t="s">
        <v>6466</v>
      </c>
      <c r="F382" s="190" t="s">
        <v>996</v>
      </c>
      <c r="G382" s="190">
        <v>209421</v>
      </c>
      <c r="H382" s="190" t="s">
        <v>523</v>
      </c>
      <c r="I382" s="190" t="s">
        <v>864</v>
      </c>
      <c r="J382" s="44">
        <v>22</v>
      </c>
      <c r="K382" s="241">
        <v>35812.207268907383</v>
      </c>
      <c r="L382" s="242">
        <f t="shared" si="5"/>
        <v>787868.5599159624</v>
      </c>
      <c r="M382" s="196"/>
      <c r="N382" s="190"/>
    </row>
    <row r="383" spans="1:14">
      <c r="A383" s="44">
        <v>382</v>
      </c>
      <c r="B383" s="44">
        <v>416335</v>
      </c>
      <c r="C383" s="190" t="s">
        <v>12</v>
      </c>
      <c r="D383" s="190" t="s">
        <v>651</v>
      </c>
      <c r="E383" s="190" t="s">
        <v>651</v>
      </c>
      <c r="F383" s="190" t="s">
        <v>643</v>
      </c>
      <c r="G383" s="190">
        <v>409431</v>
      </c>
      <c r="H383" s="190" t="s">
        <v>644</v>
      </c>
      <c r="I383" s="190" t="s">
        <v>864</v>
      </c>
      <c r="J383" s="44">
        <v>22</v>
      </c>
      <c r="K383" s="241">
        <v>82643.785344683638</v>
      </c>
      <c r="L383" s="242">
        <f t="shared" si="5"/>
        <v>1818163.2775830401</v>
      </c>
      <c r="M383" s="196"/>
      <c r="N383" s="190"/>
    </row>
    <row r="384" spans="1:14">
      <c r="A384" s="44">
        <v>383</v>
      </c>
      <c r="B384" s="44">
        <v>516063</v>
      </c>
      <c r="C384" s="190" t="s">
        <v>863</v>
      </c>
      <c r="D384" s="190" t="s">
        <v>165</v>
      </c>
      <c r="E384" s="190" t="s">
        <v>165</v>
      </c>
      <c r="F384" s="190" t="s">
        <v>136</v>
      </c>
      <c r="G384" s="190">
        <v>509414</v>
      </c>
      <c r="H384" s="190" t="s">
        <v>137</v>
      </c>
      <c r="I384" s="190" t="s">
        <v>864</v>
      </c>
      <c r="J384" s="44">
        <v>22</v>
      </c>
      <c r="K384" s="241">
        <v>49587.667199854215</v>
      </c>
      <c r="L384" s="242">
        <f t="shared" si="5"/>
        <v>1090928.6783967926</v>
      </c>
      <c r="M384" s="196"/>
      <c r="N384" s="190"/>
    </row>
    <row r="385" spans="1:14">
      <c r="A385" s="44">
        <v>384</v>
      </c>
      <c r="B385" s="44">
        <v>515134</v>
      </c>
      <c r="C385" s="190" t="s">
        <v>863</v>
      </c>
      <c r="D385" s="190" t="s">
        <v>271</v>
      </c>
      <c r="E385" s="190" t="s">
        <v>271</v>
      </c>
      <c r="F385" s="190" t="s">
        <v>2794</v>
      </c>
      <c r="G385" s="190">
        <v>509421</v>
      </c>
      <c r="H385" s="190" t="s">
        <v>260</v>
      </c>
      <c r="I385" s="190" t="s">
        <v>858</v>
      </c>
      <c r="J385" s="44">
        <v>22</v>
      </c>
      <c r="K385" s="241">
        <v>38568.296392985343</v>
      </c>
      <c r="L385" s="242">
        <f t="shared" si="5"/>
        <v>848502.52064567758</v>
      </c>
      <c r="M385" s="196"/>
      <c r="N385" s="190"/>
    </row>
    <row r="386" spans="1:14">
      <c r="A386" s="44">
        <v>385</v>
      </c>
      <c r="B386" s="44">
        <v>411630</v>
      </c>
      <c r="C386" s="190" t="s">
        <v>12</v>
      </c>
      <c r="D386" s="190" t="s">
        <v>26</v>
      </c>
      <c r="E386" s="190" t="s">
        <v>26</v>
      </c>
      <c r="F386" s="190" t="s">
        <v>1027</v>
      </c>
      <c r="G386" s="190">
        <v>409414</v>
      </c>
      <c r="H386" s="190" t="s">
        <v>13</v>
      </c>
      <c r="I386" s="190" t="s">
        <v>864</v>
      </c>
      <c r="J386" s="44">
        <v>22</v>
      </c>
      <c r="K386" s="241">
        <v>96488.047789943565</v>
      </c>
      <c r="L386" s="242">
        <f t="shared" si="5"/>
        <v>2122737.0513787586</v>
      </c>
      <c r="M386" s="196"/>
      <c r="N386" s="190"/>
    </row>
    <row r="387" spans="1:14">
      <c r="A387" s="44">
        <v>386</v>
      </c>
      <c r="B387" s="44">
        <v>711548</v>
      </c>
      <c r="C387" s="190" t="s">
        <v>670</v>
      </c>
      <c r="D387" s="190" t="s">
        <v>704</v>
      </c>
      <c r="E387" s="190" t="s">
        <v>704</v>
      </c>
      <c r="F387" s="190" t="s">
        <v>766</v>
      </c>
      <c r="G387" s="190">
        <v>709414</v>
      </c>
      <c r="H387" s="190" t="s">
        <v>671</v>
      </c>
      <c r="I387" s="190" t="s">
        <v>864</v>
      </c>
      <c r="J387" s="44">
        <v>22</v>
      </c>
      <c r="K387" s="241">
        <v>33057.115282718019</v>
      </c>
      <c r="L387" s="242">
        <f t="shared" ref="L387:L450" si="6">J387*K387</f>
        <v>727256.5362197964</v>
      </c>
      <c r="M387" s="196"/>
      <c r="N387" s="190"/>
    </row>
    <row r="388" spans="1:14">
      <c r="A388" s="44">
        <v>387</v>
      </c>
      <c r="B388" s="44">
        <v>211435</v>
      </c>
      <c r="C388" s="190" t="s">
        <v>405</v>
      </c>
      <c r="D388" s="190" t="s">
        <v>453</v>
      </c>
      <c r="E388" s="190" t="s">
        <v>453</v>
      </c>
      <c r="F388" s="190" t="s">
        <v>405</v>
      </c>
      <c r="G388" s="190">
        <v>209414</v>
      </c>
      <c r="H388" s="190" t="s">
        <v>406</v>
      </c>
      <c r="I388" s="190" t="s">
        <v>858</v>
      </c>
      <c r="J388" s="44">
        <v>22</v>
      </c>
      <c r="K388" s="241">
        <v>53244.17183733391</v>
      </c>
      <c r="L388" s="242">
        <f t="shared" si="6"/>
        <v>1171371.780421346</v>
      </c>
      <c r="M388" s="196"/>
      <c r="N388" s="190"/>
    </row>
    <row r="389" spans="1:14">
      <c r="A389" s="44">
        <v>388</v>
      </c>
      <c r="B389" s="44">
        <v>113146</v>
      </c>
      <c r="C389" s="190" t="s">
        <v>3</v>
      </c>
      <c r="D389" s="190" t="s">
        <v>89</v>
      </c>
      <c r="E389" s="190" t="s">
        <v>89</v>
      </c>
      <c r="F389" s="190" t="s">
        <v>2798</v>
      </c>
      <c r="G389" s="190">
        <v>109414</v>
      </c>
      <c r="H389" s="190" t="s">
        <v>3</v>
      </c>
      <c r="I389" s="190" t="s">
        <v>864</v>
      </c>
      <c r="J389" s="44">
        <v>22</v>
      </c>
      <c r="K389" s="241">
        <v>35632.722448960194</v>
      </c>
      <c r="L389" s="242">
        <f t="shared" si="6"/>
        <v>783919.8938771243</v>
      </c>
      <c r="M389" s="196"/>
      <c r="N389" s="190"/>
    </row>
    <row r="390" spans="1:14">
      <c r="A390" s="44">
        <v>389</v>
      </c>
      <c r="B390" s="44">
        <v>411240</v>
      </c>
      <c r="C390" s="190" t="s">
        <v>12</v>
      </c>
      <c r="D390" s="190" t="s">
        <v>652</v>
      </c>
      <c r="E390" s="190" t="s">
        <v>6467</v>
      </c>
      <c r="F390" s="190" t="s">
        <v>883</v>
      </c>
      <c r="G390" s="190">
        <v>409431</v>
      </c>
      <c r="H390" s="190" t="s">
        <v>644</v>
      </c>
      <c r="I390" s="190" t="s">
        <v>864</v>
      </c>
      <c r="J390" s="44">
        <v>22</v>
      </c>
      <c r="K390" s="241">
        <v>82643.785344683638</v>
      </c>
      <c r="L390" s="242">
        <f t="shared" si="6"/>
        <v>1818163.2775830401</v>
      </c>
      <c r="M390" s="196"/>
      <c r="N390" s="190"/>
    </row>
    <row r="391" spans="1:14">
      <c r="A391" s="44">
        <v>390</v>
      </c>
      <c r="B391" s="44">
        <v>413630</v>
      </c>
      <c r="C391" s="190" t="s">
        <v>12</v>
      </c>
      <c r="D391" s="190" t="s">
        <v>784</v>
      </c>
      <c r="E391" s="190" t="s">
        <v>784</v>
      </c>
      <c r="F391" s="190" t="s">
        <v>6093</v>
      </c>
      <c r="G391" s="190">
        <v>409421</v>
      </c>
      <c r="H391" s="190" t="s">
        <v>769</v>
      </c>
      <c r="I391" s="190" t="s">
        <v>864</v>
      </c>
      <c r="J391" s="44">
        <v>22</v>
      </c>
      <c r="K391" s="241">
        <v>70246.369975775786</v>
      </c>
      <c r="L391" s="242">
        <f t="shared" si="6"/>
        <v>1545420.1394670673</v>
      </c>
      <c r="M391" s="196"/>
      <c r="N391" s="190"/>
    </row>
    <row r="392" spans="1:14">
      <c r="A392" s="44">
        <v>391</v>
      </c>
      <c r="B392" s="44">
        <v>416340</v>
      </c>
      <c r="C392" s="190" t="s">
        <v>12</v>
      </c>
      <c r="D392" s="190" t="s">
        <v>653</v>
      </c>
      <c r="E392" s="190" t="s">
        <v>653</v>
      </c>
      <c r="F392" s="190" t="s">
        <v>643</v>
      </c>
      <c r="G392" s="190">
        <v>409431</v>
      </c>
      <c r="H392" s="190" t="s">
        <v>644</v>
      </c>
      <c r="I392" s="190" t="s">
        <v>864</v>
      </c>
      <c r="J392" s="44">
        <v>22</v>
      </c>
      <c r="K392" s="241">
        <v>82643.785344683638</v>
      </c>
      <c r="L392" s="242">
        <f t="shared" si="6"/>
        <v>1818163.2775830401</v>
      </c>
      <c r="M392" s="196"/>
      <c r="N392" s="190"/>
    </row>
    <row r="393" spans="1:14">
      <c r="A393" s="44">
        <v>392</v>
      </c>
      <c r="B393" s="44">
        <v>516032</v>
      </c>
      <c r="C393" s="190" t="s">
        <v>863</v>
      </c>
      <c r="D393" s="190" t="s">
        <v>166</v>
      </c>
      <c r="E393" s="190" t="s">
        <v>6468</v>
      </c>
      <c r="F393" s="190" t="s">
        <v>136</v>
      </c>
      <c r="G393" s="190">
        <v>509414</v>
      </c>
      <c r="H393" s="190" t="s">
        <v>137</v>
      </c>
      <c r="I393" s="190" t="s">
        <v>858</v>
      </c>
      <c r="J393" s="44">
        <v>22</v>
      </c>
      <c r="K393" s="241">
        <v>49587.667199854215</v>
      </c>
      <c r="L393" s="242">
        <f t="shared" si="6"/>
        <v>1090928.6783967926</v>
      </c>
      <c r="M393" s="196"/>
      <c r="N393" s="190"/>
    </row>
    <row r="394" spans="1:14">
      <c r="A394" s="44">
        <v>393</v>
      </c>
      <c r="B394" s="44">
        <v>411634</v>
      </c>
      <c r="C394" s="190" t="s">
        <v>12</v>
      </c>
      <c r="D394" s="190" t="s">
        <v>27</v>
      </c>
      <c r="E394" s="190" t="s">
        <v>6469</v>
      </c>
      <c r="F394" s="190" t="s">
        <v>1027</v>
      </c>
      <c r="G394" s="190">
        <v>409414</v>
      </c>
      <c r="H394" s="190" t="s">
        <v>13</v>
      </c>
      <c r="I394" s="190" t="s">
        <v>864</v>
      </c>
      <c r="J394" s="44">
        <v>22</v>
      </c>
      <c r="K394" s="241">
        <v>96488.047789943565</v>
      </c>
      <c r="L394" s="242">
        <f t="shared" si="6"/>
        <v>2122737.0513787586</v>
      </c>
      <c r="M394" s="196"/>
      <c r="N394" s="190"/>
    </row>
    <row r="395" spans="1:14">
      <c r="A395" s="44">
        <v>394</v>
      </c>
      <c r="B395" s="44">
        <v>413620</v>
      </c>
      <c r="C395" s="190" t="s">
        <v>12</v>
      </c>
      <c r="D395" s="190" t="s">
        <v>1721</v>
      </c>
      <c r="E395" s="190" t="s">
        <v>1721</v>
      </c>
      <c r="F395" s="190" t="s">
        <v>6093</v>
      </c>
      <c r="G395" s="190">
        <v>409421</v>
      </c>
      <c r="H395" s="190" t="s">
        <v>769</v>
      </c>
      <c r="I395" s="190" t="s">
        <v>864</v>
      </c>
      <c r="J395" s="44">
        <v>22</v>
      </c>
      <c r="K395" s="241">
        <v>70246.369975775786</v>
      </c>
      <c r="L395" s="242">
        <f t="shared" si="6"/>
        <v>1545420.1394670673</v>
      </c>
      <c r="M395" s="196"/>
      <c r="N395" s="190"/>
    </row>
    <row r="396" spans="1:14">
      <c r="A396" s="44">
        <v>395</v>
      </c>
      <c r="B396" s="44">
        <v>412420</v>
      </c>
      <c r="C396" s="190" t="s">
        <v>12</v>
      </c>
      <c r="D396" s="190" t="s">
        <v>1721</v>
      </c>
      <c r="E396" s="190" t="s">
        <v>1721</v>
      </c>
      <c r="F396" s="190" t="s">
        <v>2799</v>
      </c>
      <c r="G396" s="190">
        <v>409421</v>
      </c>
      <c r="H396" s="190" t="s">
        <v>769</v>
      </c>
      <c r="I396" s="190" t="s">
        <v>864</v>
      </c>
      <c r="J396" s="44">
        <v>22</v>
      </c>
      <c r="K396" s="241">
        <v>70246.369975775786</v>
      </c>
      <c r="L396" s="242">
        <f t="shared" si="6"/>
        <v>1545420.1394670673</v>
      </c>
      <c r="M396" s="196"/>
      <c r="N396" s="190"/>
    </row>
    <row r="397" spans="1:14" ht="15" customHeight="1">
      <c r="A397" s="44">
        <v>396</v>
      </c>
      <c r="B397" s="44">
        <v>718615</v>
      </c>
      <c r="C397" s="190" t="s">
        <v>670</v>
      </c>
      <c r="D397" s="190" t="s">
        <v>829</v>
      </c>
      <c r="E397" s="190" t="s">
        <v>6470</v>
      </c>
      <c r="F397" s="190" t="s">
        <v>900</v>
      </c>
      <c r="G397" s="190">
        <v>709421</v>
      </c>
      <c r="H397" s="190" t="s">
        <v>826</v>
      </c>
      <c r="I397" s="190" t="s">
        <v>864</v>
      </c>
      <c r="J397" s="44">
        <v>22</v>
      </c>
      <c r="K397" s="241">
        <v>46832.575213664852</v>
      </c>
      <c r="L397" s="242">
        <f t="shared" si="6"/>
        <v>1030316.6547006267</v>
      </c>
      <c r="M397" s="196"/>
      <c r="N397" s="190"/>
    </row>
    <row r="398" spans="1:14">
      <c r="A398" s="44">
        <v>397</v>
      </c>
      <c r="B398" s="44">
        <v>311803</v>
      </c>
      <c r="C398" s="190" t="s">
        <v>340</v>
      </c>
      <c r="D398" s="190" t="s">
        <v>341</v>
      </c>
      <c r="E398" s="190" t="s">
        <v>341</v>
      </c>
      <c r="F398" s="190" t="s">
        <v>421</v>
      </c>
      <c r="G398" s="190">
        <v>309414</v>
      </c>
      <c r="H398" s="190" t="s">
        <v>341</v>
      </c>
      <c r="I398" s="190" t="s">
        <v>864</v>
      </c>
      <c r="J398" s="44">
        <v>22</v>
      </c>
      <c r="K398" s="241">
        <v>14370.751250438347</v>
      </c>
      <c r="L398" s="242">
        <f t="shared" si="6"/>
        <v>316156.52750964364</v>
      </c>
      <c r="M398" s="196"/>
      <c r="N398" s="190"/>
    </row>
    <row r="399" spans="1:14" ht="15" customHeight="1">
      <c r="A399" s="44">
        <v>398</v>
      </c>
      <c r="B399" s="44">
        <v>113147</v>
      </c>
      <c r="C399" s="190" t="s">
        <v>3</v>
      </c>
      <c r="D399" s="190" t="s">
        <v>90</v>
      </c>
      <c r="E399" s="190" t="s">
        <v>90</v>
      </c>
      <c r="F399" s="190" t="s">
        <v>2798</v>
      </c>
      <c r="G399" s="190">
        <v>109414</v>
      </c>
      <c r="H399" s="190" t="s">
        <v>3</v>
      </c>
      <c r="I399" s="190" t="s">
        <v>864</v>
      </c>
      <c r="J399" s="44">
        <v>22</v>
      </c>
      <c r="K399" s="241">
        <v>35632.722448960194</v>
      </c>
      <c r="L399" s="242">
        <f t="shared" si="6"/>
        <v>783919.8938771243</v>
      </c>
      <c r="M399" s="196"/>
      <c r="N399" s="190"/>
    </row>
    <row r="400" spans="1:14">
      <c r="A400" s="44">
        <v>399</v>
      </c>
      <c r="B400" s="44">
        <v>114543</v>
      </c>
      <c r="C400" s="190" t="s">
        <v>3</v>
      </c>
      <c r="D400" s="190" t="s">
        <v>812</v>
      </c>
      <c r="E400" s="190" t="s">
        <v>6471</v>
      </c>
      <c r="F400" s="190" t="s">
        <v>2795</v>
      </c>
      <c r="G400" s="190">
        <v>109431</v>
      </c>
      <c r="H400" s="190" t="s">
        <v>800</v>
      </c>
      <c r="I400" s="190" t="s">
        <v>6313</v>
      </c>
      <c r="J400" s="44">
        <v>9</v>
      </c>
      <c r="K400" s="241">
        <v>8264.2788206795049</v>
      </c>
      <c r="L400" s="242">
        <f t="shared" si="6"/>
        <v>74378.509386115547</v>
      </c>
      <c r="M400" s="196"/>
      <c r="N400" s="190"/>
    </row>
    <row r="401" spans="1:14">
      <c r="A401" s="44">
        <v>400</v>
      </c>
      <c r="B401" s="44">
        <v>411218</v>
      </c>
      <c r="C401" s="190" t="s">
        <v>12</v>
      </c>
      <c r="D401" s="190" t="s">
        <v>28</v>
      </c>
      <c r="E401" s="190" t="s">
        <v>6472</v>
      </c>
      <c r="F401" s="190" t="s">
        <v>883</v>
      </c>
      <c r="G401" s="190">
        <v>409414</v>
      </c>
      <c r="H401" s="190" t="s">
        <v>13</v>
      </c>
      <c r="I401" s="190" t="s">
        <v>864</v>
      </c>
      <c r="J401" s="44">
        <v>22</v>
      </c>
      <c r="K401" s="241">
        <v>96488.047789943565</v>
      </c>
      <c r="L401" s="242">
        <f t="shared" si="6"/>
        <v>2122737.0513787586</v>
      </c>
      <c r="M401" s="196"/>
      <c r="N401" s="190"/>
    </row>
    <row r="402" spans="1:14">
      <c r="A402" s="44">
        <v>401</v>
      </c>
      <c r="B402" s="44">
        <v>211383</v>
      </c>
      <c r="C402" s="190" t="s">
        <v>405</v>
      </c>
      <c r="D402" s="190" t="s">
        <v>454</v>
      </c>
      <c r="E402" s="190" t="s">
        <v>454</v>
      </c>
      <c r="F402" s="190" t="s">
        <v>405</v>
      </c>
      <c r="G402" s="190">
        <v>209414</v>
      </c>
      <c r="H402" s="190" t="s">
        <v>406</v>
      </c>
      <c r="I402" s="190" t="s">
        <v>864</v>
      </c>
      <c r="J402" s="44">
        <v>22</v>
      </c>
      <c r="K402" s="241">
        <v>53244.17183733391</v>
      </c>
      <c r="L402" s="242">
        <f t="shared" si="6"/>
        <v>1171371.780421346</v>
      </c>
      <c r="M402" s="196"/>
      <c r="N402" s="190"/>
    </row>
    <row r="403" spans="1:14">
      <c r="A403" s="44">
        <v>402</v>
      </c>
      <c r="B403" s="44">
        <v>816608</v>
      </c>
      <c r="C403" s="190" t="s">
        <v>282</v>
      </c>
      <c r="D403" s="190" t="s">
        <v>1737</v>
      </c>
      <c r="E403" s="190" t="s">
        <v>1737</v>
      </c>
      <c r="F403" s="190" t="s">
        <v>2801</v>
      </c>
      <c r="G403" s="190">
        <v>809421</v>
      </c>
      <c r="H403" s="190" t="s">
        <v>297</v>
      </c>
      <c r="I403" s="190" t="s">
        <v>864</v>
      </c>
      <c r="J403" s="44">
        <v>22</v>
      </c>
      <c r="K403" s="241">
        <v>41322.391241286117</v>
      </c>
      <c r="L403" s="242">
        <f t="shared" si="6"/>
        <v>909092.60730829462</v>
      </c>
      <c r="M403" s="196"/>
      <c r="N403" s="190"/>
    </row>
    <row r="404" spans="1:14">
      <c r="A404" s="44">
        <v>403</v>
      </c>
      <c r="B404" s="44">
        <v>311832</v>
      </c>
      <c r="C404" s="190" t="s">
        <v>340</v>
      </c>
      <c r="D404" s="190" t="s">
        <v>368</v>
      </c>
      <c r="E404" s="190" t="s">
        <v>368</v>
      </c>
      <c r="F404" s="190" t="s">
        <v>421</v>
      </c>
      <c r="G404" s="190">
        <v>309414</v>
      </c>
      <c r="H404" s="190" t="s">
        <v>341</v>
      </c>
      <c r="I404" s="190" t="s">
        <v>858</v>
      </c>
      <c r="J404" s="44">
        <v>22</v>
      </c>
      <c r="K404" s="241">
        <v>53718.809472305373</v>
      </c>
      <c r="L404" s="242">
        <f t="shared" si="6"/>
        <v>1181813.8083907182</v>
      </c>
      <c r="M404" s="196"/>
      <c r="N404" s="190"/>
    </row>
    <row r="405" spans="1:14">
      <c r="A405" s="44">
        <v>404</v>
      </c>
      <c r="B405" s="44">
        <v>311833</v>
      </c>
      <c r="C405" s="190" t="s">
        <v>340</v>
      </c>
      <c r="D405" s="190" t="s">
        <v>369</v>
      </c>
      <c r="E405" s="190" t="s">
        <v>369</v>
      </c>
      <c r="F405" s="190" t="s">
        <v>421</v>
      </c>
      <c r="G405" s="190">
        <v>309414</v>
      </c>
      <c r="H405" s="190" t="s">
        <v>341</v>
      </c>
      <c r="I405" s="190" t="s">
        <v>858</v>
      </c>
      <c r="J405" s="44">
        <v>22</v>
      </c>
      <c r="K405" s="241">
        <v>53718.809472305373</v>
      </c>
      <c r="L405" s="242">
        <f t="shared" si="6"/>
        <v>1181813.8083907182</v>
      </c>
      <c r="M405" s="196"/>
      <c r="N405" s="190"/>
    </row>
    <row r="406" spans="1:14">
      <c r="A406" s="44">
        <v>405</v>
      </c>
      <c r="B406" s="44">
        <v>311834</v>
      </c>
      <c r="C406" s="190" t="s">
        <v>340</v>
      </c>
      <c r="D406" s="190" t="s">
        <v>370</v>
      </c>
      <c r="E406" s="190" t="s">
        <v>370</v>
      </c>
      <c r="F406" s="190" t="s">
        <v>421</v>
      </c>
      <c r="G406" s="190">
        <v>309414</v>
      </c>
      <c r="H406" s="190" t="s">
        <v>341</v>
      </c>
      <c r="I406" s="190" t="s">
        <v>858</v>
      </c>
      <c r="J406" s="44">
        <v>22</v>
      </c>
      <c r="K406" s="241">
        <v>53718.809472305373</v>
      </c>
      <c r="L406" s="242">
        <f t="shared" si="6"/>
        <v>1181813.8083907182</v>
      </c>
      <c r="M406" s="196"/>
      <c r="N406" s="190"/>
    </row>
    <row r="407" spans="1:14">
      <c r="A407" s="44">
        <v>406</v>
      </c>
      <c r="B407" s="44">
        <v>516064</v>
      </c>
      <c r="C407" s="190" t="s">
        <v>863</v>
      </c>
      <c r="D407" s="190" t="s">
        <v>167</v>
      </c>
      <c r="E407" s="190" t="s">
        <v>167</v>
      </c>
      <c r="F407" s="190" t="s">
        <v>136</v>
      </c>
      <c r="G407" s="190">
        <v>509414</v>
      </c>
      <c r="H407" s="190" t="s">
        <v>137</v>
      </c>
      <c r="I407" s="190" t="s">
        <v>864</v>
      </c>
      <c r="J407" s="44">
        <v>22</v>
      </c>
      <c r="K407" s="241">
        <v>49587.667199854215</v>
      </c>
      <c r="L407" s="242">
        <f t="shared" si="6"/>
        <v>1090928.6783967926</v>
      </c>
      <c r="M407" s="196"/>
      <c r="N407" s="190"/>
    </row>
    <row r="408" spans="1:14">
      <c r="A408" s="44">
        <v>407</v>
      </c>
      <c r="B408" s="44">
        <v>211331</v>
      </c>
      <c r="C408" s="190" t="s">
        <v>405</v>
      </c>
      <c r="D408" s="190" t="s">
        <v>455</v>
      </c>
      <c r="E408" s="190" t="s">
        <v>6373</v>
      </c>
      <c r="F408" s="190" t="s">
        <v>405</v>
      </c>
      <c r="G408" s="190">
        <v>209414</v>
      </c>
      <c r="H408" s="190" t="s">
        <v>406</v>
      </c>
      <c r="I408" s="190" t="s">
        <v>864</v>
      </c>
      <c r="J408" s="44">
        <v>22</v>
      </c>
      <c r="K408" s="241">
        <v>20349.590030456962</v>
      </c>
      <c r="L408" s="242">
        <f t="shared" si="6"/>
        <v>447690.98067005316</v>
      </c>
      <c r="M408" s="196"/>
      <c r="N408" s="190"/>
    </row>
    <row r="409" spans="1:14">
      <c r="A409" s="44">
        <v>408</v>
      </c>
      <c r="B409" s="44">
        <v>211307</v>
      </c>
      <c r="C409" s="190" t="s">
        <v>405</v>
      </c>
      <c r="D409" s="190" t="s">
        <v>1749</v>
      </c>
      <c r="E409" s="190" t="s">
        <v>6373</v>
      </c>
      <c r="F409" s="190" t="s">
        <v>405</v>
      </c>
      <c r="G409" s="190">
        <v>209414</v>
      </c>
      <c r="H409" s="190" t="s">
        <v>406</v>
      </c>
      <c r="I409" s="190" t="s">
        <v>864</v>
      </c>
      <c r="J409" s="44">
        <v>22</v>
      </c>
      <c r="K409" s="241">
        <v>20349.590030456962</v>
      </c>
      <c r="L409" s="242">
        <f t="shared" si="6"/>
        <v>447690.98067005316</v>
      </c>
      <c r="M409" s="196"/>
      <c r="N409" s="190"/>
    </row>
    <row r="410" spans="1:14">
      <c r="A410" s="44">
        <v>409</v>
      </c>
      <c r="B410" s="44">
        <v>211303</v>
      </c>
      <c r="C410" s="190" t="s">
        <v>405</v>
      </c>
      <c r="D410" s="190" t="s">
        <v>1751</v>
      </c>
      <c r="E410" s="190" t="s">
        <v>6373</v>
      </c>
      <c r="F410" s="190" t="s">
        <v>405</v>
      </c>
      <c r="G410" s="190">
        <v>209414</v>
      </c>
      <c r="H410" s="190" t="s">
        <v>406</v>
      </c>
      <c r="I410" s="190" t="s">
        <v>864</v>
      </c>
      <c r="J410" s="44">
        <v>22</v>
      </c>
      <c r="K410" s="241">
        <v>20349.590030456962</v>
      </c>
      <c r="L410" s="242">
        <f t="shared" si="6"/>
        <v>447690.98067005316</v>
      </c>
      <c r="M410" s="196"/>
      <c r="N410" s="190"/>
    </row>
    <row r="411" spans="1:14">
      <c r="A411" s="44">
        <v>410</v>
      </c>
      <c r="B411" s="44">
        <v>113148</v>
      </c>
      <c r="C411" s="190" t="s">
        <v>3</v>
      </c>
      <c r="D411" s="190" t="s">
        <v>813</v>
      </c>
      <c r="E411" s="190" t="s">
        <v>813</v>
      </c>
      <c r="F411" s="190" t="s">
        <v>2798</v>
      </c>
      <c r="G411" s="190">
        <v>109431</v>
      </c>
      <c r="H411" s="190" t="s">
        <v>800</v>
      </c>
      <c r="I411" s="190" t="s">
        <v>864</v>
      </c>
      <c r="J411" s="44">
        <v>22</v>
      </c>
      <c r="K411" s="241">
        <v>57850.948882645127</v>
      </c>
      <c r="L411" s="242">
        <f t="shared" si="6"/>
        <v>1272720.8754181927</v>
      </c>
      <c r="M411" s="196"/>
      <c r="N411" s="190"/>
    </row>
    <row r="412" spans="1:14">
      <c r="A412" s="44">
        <v>411</v>
      </c>
      <c r="B412" s="44">
        <v>612116</v>
      </c>
      <c r="C412" s="190" t="s">
        <v>220</v>
      </c>
      <c r="D412" s="190" t="s">
        <v>634</v>
      </c>
      <c r="E412" s="190" t="s">
        <v>634</v>
      </c>
      <c r="F412" s="190" t="s">
        <v>642</v>
      </c>
      <c r="G412" s="190">
        <v>609431</v>
      </c>
      <c r="H412" s="190" t="s">
        <v>627</v>
      </c>
      <c r="I412" s="190" t="s">
        <v>858</v>
      </c>
      <c r="J412" s="44">
        <v>22</v>
      </c>
      <c r="K412" s="241">
        <v>39944.346679247137</v>
      </c>
      <c r="L412" s="242">
        <f t="shared" si="6"/>
        <v>878775.62694343703</v>
      </c>
      <c r="M412" s="196"/>
      <c r="N412" s="190"/>
    </row>
    <row r="413" spans="1:14">
      <c r="A413" s="44">
        <v>412</v>
      </c>
      <c r="B413" s="44">
        <v>114521</v>
      </c>
      <c r="C413" s="190" t="s">
        <v>3</v>
      </c>
      <c r="D413" s="190" t="s">
        <v>814</v>
      </c>
      <c r="E413" s="190" t="s">
        <v>814</v>
      </c>
      <c r="F413" s="190" t="s">
        <v>2795</v>
      </c>
      <c r="G413" s="190">
        <v>109431</v>
      </c>
      <c r="H413" s="190" t="s">
        <v>800</v>
      </c>
      <c r="I413" s="190" t="s">
        <v>864</v>
      </c>
      <c r="J413" s="44">
        <v>22</v>
      </c>
      <c r="K413" s="241">
        <v>57850.948882645127</v>
      </c>
      <c r="L413" s="242">
        <f t="shared" si="6"/>
        <v>1272720.8754181927</v>
      </c>
      <c r="M413" s="196"/>
      <c r="N413" s="190"/>
    </row>
    <row r="414" spans="1:14" ht="15" customHeight="1">
      <c r="A414" s="44">
        <v>413</v>
      </c>
      <c r="B414" s="44">
        <v>817545</v>
      </c>
      <c r="C414" s="190" t="s">
        <v>282</v>
      </c>
      <c r="D414" s="190" t="s">
        <v>291</v>
      </c>
      <c r="E414" s="190" t="s">
        <v>6473</v>
      </c>
      <c r="F414" s="190" t="s">
        <v>907</v>
      </c>
      <c r="G414" s="190">
        <v>809431</v>
      </c>
      <c r="H414" s="190" t="s">
        <v>283</v>
      </c>
      <c r="I414" s="190" t="s">
        <v>864</v>
      </c>
      <c r="J414" s="44">
        <v>22</v>
      </c>
      <c r="K414" s="241">
        <v>41322.391241286117</v>
      </c>
      <c r="L414" s="242">
        <f t="shared" si="6"/>
        <v>909092.60730829462</v>
      </c>
      <c r="M414" s="196"/>
      <c r="N414" s="190"/>
    </row>
    <row r="415" spans="1:14">
      <c r="A415" s="44">
        <v>414</v>
      </c>
      <c r="B415" s="44">
        <v>118315</v>
      </c>
      <c r="C415" s="190" t="s">
        <v>3</v>
      </c>
      <c r="D415" s="190" t="s">
        <v>705</v>
      </c>
      <c r="E415" s="190" t="s">
        <v>705</v>
      </c>
      <c r="F415" s="190" t="s">
        <v>6095</v>
      </c>
      <c r="G415" s="190">
        <v>109431</v>
      </c>
      <c r="H415" s="190" t="s">
        <v>800</v>
      </c>
      <c r="I415" s="190" t="s">
        <v>6333</v>
      </c>
      <c r="J415" s="44">
        <v>9</v>
      </c>
      <c r="K415" s="241">
        <v>34434.162706868403</v>
      </c>
      <c r="L415" s="242">
        <f t="shared" si="6"/>
        <v>309907.4643618156</v>
      </c>
      <c r="M415" s="196"/>
      <c r="N415" s="190"/>
    </row>
    <row r="416" spans="1:14">
      <c r="A416" s="44">
        <v>415</v>
      </c>
      <c r="B416" s="44">
        <v>711550</v>
      </c>
      <c r="C416" s="190" t="s">
        <v>670</v>
      </c>
      <c r="D416" s="190" t="s">
        <v>705</v>
      </c>
      <c r="E416" s="190" t="s">
        <v>705</v>
      </c>
      <c r="F416" s="190" t="s">
        <v>766</v>
      </c>
      <c r="G416" s="190">
        <v>709414</v>
      </c>
      <c r="H416" s="190" t="s">
        <v>671</v>
      </c>
      <c r="I416" s="190" t="s">
        <v>864</v>
      </c>
      <c r="J416" s="44">
        <v>22</v>
      </c>
      <c r="K416" s="241">
        <v>33057.115282718019</v>
      </c>
      <c r="L416" s="242">
        <f t="shared" si="6"/>
        <v>727256.5362197964</v>
      </c>
      <c r="M416" s="196"/>
      <c r="N416" s="190"/>
    </row>
    <row r="417" spans="1:14" ht="15" customHeight="1">
      <c r="A417" s="44">
        <v>416</v>
      </c>
      <c r="B417" s="44">
        <v>612112</v>
      </c>
      <c r="C417" s="190" t="s">
        <v>220</v>
      </c>
      <c r="D417" s="190" t="s">
        <v>239</v>
      </c>
      <c r="E417" s="190" t="s">
        <v>239</v>
      </c>
      <c r="F417" s="190" t="s">
        <v>642</v>
      </c>
      <c r="G417" s="190">
        <v>609414</v>
      </c>
      <c r="H417" s="190" t="s">
        <v>221</v>
      </c>
      <c r="I417" s="190" t="s">
        <v>864</v>
      </c>
      <c r="J417" s="44">
        <v>22</v>
      </c>
      <c r="K417" s="241">
        <v>48208.625499926638</v>
      </c>
      <c r="L417" s="242">
        <f t="shared" si="6"/>
        <v>1060589.760998386</v>
      </c>
      <c r="M417" s="196"/>
      <c r="N417" s="190"/>
    </row>
    <row r="418" spans="1:14" ht="15" customHeight="1">
      <c r="A418" s="44">
        <v>417</v>
      </c>
      <c r="B418" s="44">
        <v>315750</v>
      </c>
      <c r="C418" s="190" t="s">
        <v>340</v>
      </c>
      <c r="D418" s="190" t="s">
        <v>371</v>
      </c>
      <c r="E418" s="190" t="s">
        <v>6474</v>
      </c>
      <c r="F418" s="190" t="s">
        <v>381</v>
      </c>
      <c r="G418" s="190">
        <v>309414</v>
      </c>
      <c r="H418" s="190" t="s">
        <v>341</v>
      </c>
      <c r="I418" s="190" t="s">
        <v>858</v>
      </c>
      <c r="J418" s="44">
        <v>22</v>
      </c>
      <c r="K418" s="241">
        <v>53718.809472305373</v>
      </c>
      <c r="L418" s="242">
        <f t="shared" si="6"/>
        <v>1181813.8083907182</v>
      </c>
      <c r="M418" s="196"/>
      <c r="N418" s="190"/>
    </row>
    <row r="419" spans="1:14">
      <c r="A419" s="44">
        <v>418</v>
      </c>
      <c r="B419" s="44">
        <v>118420</v>
      </c>
      <c r="C419" s="190" t="s">
        <v>3</v>
      </c>
      <c r="D419" s="190" t="s">
        <v>91</v>
      </c>
      <c r="E419" s="190" t="s">
        <v>6475</v>
      </c>
      <c r="F419" s="190" t="s">
        <v>6096</v>
      </c>
      <c r="G419" s="190">
        <v>109431</v>
      </c>
      <c r="H419" s="190" t="s">
        <v>800</v>
      </c>
      <c r="I419" s="190" t="s">
        <v>6312</v>
      </c>
      <c r="J419" s="44">
        <v>9</v>
      </c>
      <c r="K419" s="241">
        <v>57850.948882645127</v>
      </c>
      <c r="L419" s="242">
        <f t="shared" si="6"/>
        <v>520658.53994380613</v>
      </c>
      <c r="M419" s="196"/>
      <c r="N419" s="190"/>
    </row>
    <row r="420" spans="1:14">
      <c r="A420" s="44">
        <v>419</v>
      </c>
      <c r="B420" s="44">
        <v>516065</v>
      </c>
      <c r="C420" s="190" t="s">
        <v>863</v>
      </c>
      <c r="D420" s="190" t="s">
        <v>168</v>
      </c>
      <c r="E420" s="190" t="s">
        <v>168</v>
      </c>
      <c r="F420" s="190" t="s">
        <v>136</v>
      </c>
      <c r="G420" s="190">
        <v>509414</v>
      </c>
      <c r="H420" s="190" t="s">
        <v>137</v>
      </c>
      <c r="I420" s="190" t="s">
        <v>864</v>
      </c>
      <c r="J420" s="44">
        <v>22</v>
      </c>
      <c r="K420" s="241">
        <v>49587.667199854215</v>
      </c>
      <c r="L420" s="242">
        <f t="shared" si="6"/>
        <v>1090928.6783967926</v>
      </c>
      <c r="M420" s="196"/>
      <c r="N420" s="190"/>
    </row>
    <row r="421" spans="1:14">
      <c r="A421" s="44">
        <v>420</v>
      </c>
      <c r="B421" s="44">
        <v>516066</v>
      </c>
      <c r="C421" s="190" t="s">
        <v>863</v>
      </c>
      <c r="D421" s="190" t="s">
        <v>169</v>
      </c>
      <c r="E421" s="190" t="s">
        <v>169</v>
      </c>
      <c r="F421" s="190" t="s">
        <v>136</v>
      </c>
      <c r="G421" s="190">
        <v>509414</v>
      </c>
      <c r="H421" s="190" t="s">
        <v>137</v>
      </c>
      <c r="I421" s="190" t="s">
        <v>1059</v>
      </c>
      <c r="J421" s="44">
        <v>22</v>
      </c>
      <c r="K421" s="241">
        <v>49587.667199854215</v>
      </c>
      <c r="L421" s="242">
        <f t="shared" si="6"/>
        <v>1090928.6783967926</v>
      </c>
      <c r="M421" s="196"/>
      <c r="N421" s="190"/>
    </row>
    <row r="422" spans="1:14">
      <c r="A422" s="44">
        <v>421</v>
      </c>
      <c r="B422" s="44">
        <v>212750</v>
      </c>
      <c r="C422" s="190" t="s">
        <v>405</v>
      </c>
      <c r="D422" s="190" t="s">
        <v>531</v>
      </c>
      <c r="E422" s="190" t="s">
        <v>531</v>
      </c>
      <c r="F422" s="190" t="s">
        <v>996</v>
      </c>
      <c r="G422" s="190">
        <v>209421</v>
      </c>
      <c r="H422" s="190" t="s">
        <v>523</v>
      </c>
      <c r="I422" s="190" t="s">
        <v>864</v>
      </c>
      <c r="J422" s="44">
        <v>22</v>
      </c>
      <c r="K422" s="241">
        <v>35812.207268907383</v>
      </c>
      <c r="L422" s="242">
        <f t="shared" si="6"/>
        <v>787868.5599159624</v>
      </c>
      <c r="M422" s="196"/>
      <c r="N422" s="190"/>
    </row>
    <row r="423" spans="1:14">
      <c r="A423" s="44">
        <v>422</v>
      </c>
      <c r="B423" s="44">
        <v>411243</v>
      </c>
      <c r="C423" s="190" t="s">
        <v>12</v>
      </c>
      <c r="D423" s="190" t="s">
        <v>654</v>
      </c>
      <c r="E423" s="190" t="s">
        <v>6476</v>
      </c>
      <c r="F423" s="190" t="s">
        <v>883</v>
      </c>
      <c r="G423" s="190">
        <v>409431</v>
      </c>
      <c r="H423" s="190" t="s">
        <v>644</v>
      </c>
      <c r="I423" s="190" t="s">
        <v>864</v>
      </c>
      <c r="J423" s="44">
        <v>22</v>
      </c>
      <c r="K423" s="241">
        <v>82643.785344683638</v>
      </c>
      <c r="L423" s="242">
        <f t="shared" si="6"/>
        <v>1818163.2775830401</v>
      </c>
      <c r="M423" s="196"/>
      <c r="N423" s="190"/>
    </row>
    <row r="424" spans="1:14">
      <c r="A424" s="44">
        <v>423</v>
      </c>
      <c r="B424" s="44">
        <v>711551</v>
      </c>
      <c r="C424" s="190" t="s">
        <v>670</v>
      </c>
      <c r="D424" s="190" t="s">
        <v>706</v>
      </c>
      <c r="E424" s="190" t="s">
        <v>6477</v>
      </c>
      <c r="F424" s="190" t="s">
        <v>766</v>
      </c>
      <c r="G424" s="190">
        <v>709414</v>
      </c>
      <c r="H424" s="190" t="s">
        <v>671</v>
      </c>
      <c r="I424" s="190" t="s">
        <v>864</v>
      </c>
      <c r="J424" s="44">
        <v>22</v>
      </c>
      <c r="K424" s="241">
        <v>33057.115282718019</v>
      </c>
      <c r="L424" s="242">
        <f t="shared" si="6"/>
        <v>727256.5362197964</v>
      </c>
      <c r="M424" s="196"/>
      <c r="N424" s="190"/>
    </row>
    <row r="425" spans="1:14">
      <c r="A425" s="44">
        <v>424</v>
      </c>
      <c r="B425" s="44">
        <v>211438</v>
      </c>
      <c r="C425" s="190" t="s">
        <v>405</v>
      </c>
      <c r="D425" s="190" t="s">
        <v>456</v>
      </c>
      <c r="E425" s="190" t="s">
        <v>456</v>
      </c>
      <c r="F425" s="190" t="s">
        <v>405</v>
      </c>
      <c r="G425" s="190">
        <v>209414</v>
      </c>
      <c r="H425" s="190" t="s">
        <v>406</v>
      </c>
      <c r="I425" s="190" t="s">
        <v>858</v>
      </c>
      <c r="J425" s="44">
        <v>22</v>
      </c>
      <c r="K425" s="241">
        <v>53244.17183733391</v>
      </c>
      <c r="L425" s="242">
        <f t="shared" si="6"/>
        <v>1171371.780421346</v>
      </c>
      <c r="M425" s="196"/>
      <c r="N425" s="190"/>
    </row>
    <row r="426" spans="1:14" ht="15" customHeight="1">
      <c r="A426" s="44">
        <v>425</v>
      </c>
      <c r="B426" s="44">
        <v>212752</v>
      </c>
      <c r="C426" s="190" t="s">
        <v>405</v>
      </c>
      <c r="D426" s="190" t="s">
        <v>532</v>
      </c>
      <c r="E426" s="190" t="s">
        <v>6478</v>
      </c>
      <c r="F426" s="190" t="s">
        <v>996</v>
      </c>
      <c r="G426" s="190">
        <v>209421</v>
      </c>
      <c r="H426" s="190" t="s">
        <v>523</v>
      </c>
      <c r="I426" s="190" t="s">
        <v>864</v>
      </c>
      <c r="J426" s="44">
        <v>22</v>
      </c>
      <c r="K426" s="241">
        <v>6888.2285344177144</v>
      </c>
      <c r="L426" s="242">
        <f t="shared" si="6"/>
        <v>151541.0277571897</v>
      </c>
      <c r="M426" s="196"/>
      <c r="N426" s="190"/>
    </row>
    <row r="427" spans="1:14">
      <c r="A427" s="44">
        <v>426</v>
      </c>
      <c r="B427" s="44">
        <v>212703</v>
      </c>
      <c r="C427" s="190" t="s">
        <v>405</v>
      </c>
      <c r="D427" s="190" t="s">
        <v>523</v>
      </c>
      <c r="E427" s="190" t="s">
        <v>6479</v>
      </c>
      <c r="F427" s="190" t="s">
        <v>996</v>
      </c>
      <c r="G427" s="190">
        <v>209421</v>
      </c>
      <c r="H427" s="190" t="s">
        <v>523</v>
      </c>
      <c r="I427" s="190" t="s">
        <v>6317</v>
      </c>
      <c r="J427" s="44">
        <v>22</v>
      </c>
      <c r="K427" s="241">
        <v>13772.468517281046</v>
      </c>
      <c r="L427" s="242">
        <f t="shared" si="6"/>
        <v>302994.30738018302</v>
      </c>
      <c r="M427" s="196"/>
      <c r="N427" s="190"/>
    </row>
    <row r="428" spans="1:14">
      <c r="A428" s="44">
        <v>427</v>
      </c>
      <c r="B428" s="44">
        <v>718620</v>
      </c>
      <c r="C428" s="190" t="s">
        <v>670</v>
      </c>
      <c r="D428" s="190" t="s">
        <v>830</v>
      </c>
      <c r="E428" s="190" t="s">
        <v>830</v>
      </c>
      <c r="F428" s="190" t="s">
        <v>900</v>
      </c>
      <c r="G428" s="190">
        <v>709421</v>
      </c>
      <c r="H428" s="190" t="s">
        <v>826</v>
      </c>
      <c r="I428" s="190" t="s">
        <v>864</v>
      </c>
      <c r="J428" s="44">
        <v>22</v>
      </c>
      <c r="K428" s="241">
        <v>46832.575213664852</v>
      </c>
      <c r="L428" s="242">
        <f t="shared" si="6"/>
        <v>1030316.6547006267</v>
      </c>
      <c r="M428" s="196"/>
      <c r="N428" s="190"/>
    </row>
    <row r="429" spans="1:14">
      <c r="A429" s="44">
        <v>428</v>
      </c>
      <c r="B429" s="44">
        <v>212754</v>
      </c>
      <c r="C429" s="190" t="s">
        <v>405</v>
      </c>
      <c r="D429" s="190" t="s">
        <v>533</v>
      </c>
      <c r="E429" s="190" t="s">
        <v>533</v>
      </c>
      <c r="F429" s="190" t="s">
        <v>996</v>
      </c>
      <c r="G429" s="190">
        <v>209421</v>
      </c>
      <c r="H429" s="190" t="s">
        <v>523</v>
      </c>
      <c r="I429" s="190" t="s">
        <v>864</v>
      </c>
      <c r="J429" s="44">
        <v>22</v>
      </c>
      <c r="K429" s="241">
        <v>35812.207268907383</v>
      </c>
      <c r="L429" s="242">
        <f t="shared" si="6"/>
        <v>787868.5599159624</v>
      </c>
      <c r="M429" s="196"/>
      <c r="N429" s="190"/>
    </row>
    <row r="430" spans="1:14">
      <c r="A430" s="44">
        <v>429</v>
      </c>
      <c r="B430" s="44">
        <v>612106</v>
      </c>
      <c r="C430" s="190" t="s">
        <v>220</v>
      </c>
      <c r="D430" s="190" t="s">
        <v>170</v>
      </c>
      <c r="E430" s="190" t="s">
        <v>170</v>
      </c>
      <c r="F430" s="190" t="s">
        <v>642</v>
      </c>
      <c r="G430" s="190">
        <v>609431</v>
      </c>
      <c r="H430" s="190" t="s">
        <v>627</v>
      </c>
      <c r="I430" s="190" t="s">
        <v>858</v>
      </c>
      <c r="J430" s="44">
        <v>22</v>
      </c>
      <c r="K430" s="241">
        <v>39944.346679247137</v>
      </c>
      <c r="L430" s="242">
        <f t="shared" si="6"/>
        <v>878775.62694343703</v>
      </c>
      <c r="M430" s="196"/>
      <c r="N430" s="190"/>
    </row>
    <row r="431" spans="1:14">
      <c r="A431" s="44">
        <v>430</v>
      </c>
      <c r="B431" s="44">
        <v>511244</v>
      </c>
      <c r="C431" s="190" t="s">
        <v>863</v>
      </c>
      <c r="D431" s="190" t="s">
        <v>170</v>
      </c>
      <c r="E431" s="190" t="s">
        <v>170</v>
      </c>
      <c r="F431" s="190" t="s">
        <v>883</v>
      </c>
      <c r="G431" s="190">
        <v>509414</v>
      </c>
      <c r="H431" s="190" t="s">
        <v>137</v>
      </c>
      <c r="I431" s="190" t="s">
        <v>864</v>
      </c>
      <c r="J431" s="44">
        <v>22</v>
      </c>
      <c r="K431" s="241">
        <v>49587.667199854215</v>
      </c>
      <c r="L431" s="242">
        <f t="shared" si="6"/>
        <v>1090928.6783967926</v>
      </c>
      <c r="M431" s="196"/>
      <c r="N431" s="190"/>
    </row>
    <row r="432" spans="1:14">
      <c r="A432" s="44">
        <v>431</v>
      </c>
      <c r="B432" s="44">
        <v>816618</v>
      </c>
      <c r="C432" s="190" t="s">
        <v>282</v>
      </c>
      <c r="D432" s="190" t="s">
        <v>320</v>
      </c>
      <c r="E432" s="190" t="s">
        <v>320</v>
      </c>
      <c r="F432" s="190" t="s">
        <v>2801</v>
      </c>
      <c r="G432" s="190">
        <v>809421</v>
      </c>
      <c r="H432" s="190" t="s">
        <v>297</v>
      </c>
      <c r="I432" s="190" t="s">
        <v>858</v>
      </c>
      <c r="J432" s="44">
        <v>22</v>
      </c>
      <c r="K432" s="241">
        <v>41322.391241286117</v>
      </c>
      <c r="L432" s="242">
        <f t="shared" si="6"/>
        <v>909092.60730829462</v>
      </c>
      <c r="M432" s="196"/>
      <c r="N432" s="190"/>
    </row>
    <row r="433" spans="1:14">
      <c r="A433" s="44">
        <v>432</v>
      </c>
      <c r="B433" s="44">
        <v>211326</v>
      </c>
      <c r="C433" s="190" t="s">
        <v>405</v>
      </c>
      <c r="D433" s="190" t="s">
        <v>457</v>
      </c>
      <c r="E433" s="190" t="s">
        <v>6480</v>
      </c>
      <c r="F433" s="190" t="s">
        <v>405</v>
      </c>
      <c r="G433" s="190">
        <v>209414</v>
      </c>
      <c r="H433" s="190" t="s">
        <v>406</v>
      </c>
      <c r="I433" s="190" t="s">
        <v>864</v>
      </c>
      <c r="J433" s="44">
        <v>22</v>
      </c>
      <c r="K433" s="241">
        <v>53244.17183733391</v>
      </c>
      <c r="L433" s="242">
        <f t="shared" si="6"/>
        <v>1171371.780421346</v>
      </c>
      <c r="M433" s="196"/>
      <c r="N433" s="190"/>
    </row>
    <row r="434" spans="1:14">
      <c r="A434" s="44">
        <v>433</v>
      </c>
      <c r="B434" s="44">
        <v>515136</v>
      </c>
      <c r="C434" s="190" t="s">
        <v>863</v>
      </c>
      <c r="D434" s="190" t="s">
        <v>272</v>
      </c>
      <c r="E434" s="190" t="s">
        <v>272</v>
      </c>
      <c r="F434" s="190" t="s">
        <v>2794</v>
      </c>
      <c r="G434" s="190">
        <v>509421</v>
      </c>
      <c r="H434" s="190" t="s">
        <v>260</v>
      </c>
      <c r="I434" s="190" t="s">
        <v>864</v>
      </c>
      <c r="J434" s="44">
        <v>22</v>
      </c>
      <c r="K434" s="241">
        <v>38568.296392985343</v>
      </c>
      <c r="L434" s="242">
        <f t="shared" si="6"/>
        <v>848502.52064567758</v>
      </c>
      <c r="M434" s="196"/>
      <c r="N434" s="190"/>
    </row>
    <row r="435" spans="1:14">
      <c r="A435" s="44">
        <v>434</v>
      </c>
      <c r="B435" s="44">
        <v>711545</v>
      </c>
      <c r="C435" s="190" t="s">
        <v>670</v>
      </c>
      <c r="D435" s="190" t="s">
        <v>707</v>
      </c>
      <c r="E435" s="190" t="s">
        <v>707</v>
      </c>
      <c r="F435" s="190" t="s">
        <v>766</v>
      </c>
      <c r="G435" s="190">
        <v>709414</v>
      </c>
      <c r="H435" s="190" t="s">
        <v>671</v>
      </c>
      <c r="I435" s="190" t="s">
        <v>864</v>
      </c>
      <c r="J435" s="44">
        <v>22</v>
      </c>
      <c r="K435" s="241">
        <v>33057.115282718019</v>
      </c>
      <c r="L435" s="242">
        <f t="shared" si="6"/>
        <v>727256.5362197964</v>
      </c>
      <c r="M435" s="196"/>
      <c r="N435" s="190"/>
    </row>
    <row r="436" spans="1:14">
      <c r="A436" s="44">
        <v>435</v>
      </c>
      <c r="B436" s="44">
        <v>316932</v>
      </c>
      <c r="C436" s="190" t="s">
        <v>340</v>
      </c>
      <c r="D436" s="190" t="s">
        <v>1805</v>
      </c>
      <c r="E436" s="190" t="s">
        <v>883</v>
      </c>
      <c r="F436" s="190" t="s">
        <v>2803</v>
      </c>
      <c r="G436" s="190">
        <v>309414</v>
      </c>
      <c r="H436" s="190" t="s">
        <v>341</v>
      </c>
      <c r="I436" s="190" t="s">
        <v>858</v>
      </c>
      <c r="J436" s="44">
        <v>22</v>
      </c>
      <c r="K436" s="241">
        <v>53718.809472305373</v>
      </c>
      <c r="L436" s="242">
        <f t="shared" si="6"/>
        <v>1181813.8083907182</v>
      </c>
      <c r="M436" s="196"/>
      <c r="N436" s="190"/>
    </row>
    <row r="437" spans="1:14">
      <c r="A437" s="44">
        <v>436</v>
      </c>
      <c r="B437" s="44">
        <v>211442</v>
      </c>
      <c r="C437" s="190" t="s">
        <v>405</v>
      </c>
      <c r="D437" s="190" t="s">
        <v>458</v>
      </c>
      <c r="E437" s="190" t="s">
        <v>458</v>
      </c>
      <c r="F437" s="190" t="s">
        <v>405</v>
      </c>
      <c r="G437" s="190">
        <v>209414</v>
      </c>
      <c r="H437" s="190" t="s">
        <v>406</v>
      </c>
      <c r="I437" s="190" t="s">
        <v>858</v>
      </c>
      <c r="J437" s="44">
        <v>22</v>
      </c>
      <c r="K437" s="241">
        <v>53244.17183733391</v>
      </c>
      <c r="L437" s="242">
        <f t="shared" si="6"/>
        <v>1171371.780421346</v>
      </c>
      <c r="M437" s="196"/>
      <c r="N437" s="190"/>
    </row>
    <row r="438" spans="1:14">
      <c r="A438" s="44">
        <v>437</v>
      </c>
      <c r="B438" s="44">
        <v>813932</v>
      </c>
      <c r="C438" s="190" t="s">
        <v>282</v>
      </c>
      <c r="D438" s="190" t="s">
        <v>568</v>
      </c>
      <c r="E438" s="190" t="s">
        <v>6481</v>
      </c>
      <c r="F438" s="190" t="s">
        <v>2797</v>
      </c>
      <c r="G438" s="190">
        <v>809414</v>
      </c>
      <c r="H438" s="190" t="s">
        <v>551</v>
      </c>
      <c r="I438" s="190" t="s">
        <v>858</v>
      </c>
      <c r="J438" s="44">
        <v>22</v>
      </c>
      <c r="K438" s="241">
        <v>23415.789037888127</v>
      </c>
      <c r="L438" s="242">
        <f t="shared" si="6"/>
        <v>515147.35883353883</v>
      </c>
      <c r="M438" s="196"/>
      <c r="N438" s="190"/>
    </row>
    <row r="439" spans="1:14">
      <c r="A439" s="44">
        <v>438</v>
      </c>
      <c r="B439" s="44">
        <v>816619</v>
      </c>
      <c r="C439" s="190" t="s">
        <v>282</v>
      </c>
      <c r="D439" s="190" t="s">
        <v>321</v>
      </c>
      <c r="E439" s="190" t="s">
        <v>321</v>
      </c>
      <c r="F439" s="190" t="s">
        <v>2801</v>
      </c>
      <c r="G439" s="190">
        <v>809421</v>
      </c>
      <c r="H439" s="190" t="s">
        <v>297</v>
      </c>
      <c r="I439" s="190" t="s">
        <v>858</v>
      </c>
      <c r="J439" s="44">
        <v>22</v>
      </c>
      <c r="K439" s="241">
        <v>41322.391241286117</v>
      </c>
      <c r="L439" s="242">
        <f t="shared" si="6"/>
        <v>909092.60730829462</v>
      </c>
      <c r="M439" s="196"/>
      <c r="N439" s="190"/>
    </row>
    <row r="440" spans="1:14">
      <c r="A440" s="44">
        <v>439</v>
      </c>
      <c r="B440" s="44">
        <v>211444</v>
      </c>
      <c r="C440" s="190" t="s">
        <v>405</v>
      </c>
      <c r="D440" s="190" t="s">
        <v>459</v>
      </c>
      <c r="E440" s="190" t="s">
        <v>6482</v>
      </c>
      <c r="F440" s="190" t="s">
        <v>405</v>
      </c>
      <c r="G440" s="190">
        <v>209414</v>
      </c>
      <c r="H440" s="190" t="s">
        <v>406</v>
      </c>
      <c r="I440" s="190" t="s">
        <v>864</v>
      </c>
      <c r="J440" s="44">
        <v>22</v>
      </c>
      <c r="K440" s="241">
        <v>53244.17183733391</v>
      </c>
      <c r="L440" s="242">
        <f t="shared" si="6"/>
        <v>1171371.780421346</v>
      </c>
      <c r="M440" s="196"/>
      <c r="N440" s="190"/>
    </row>
    <row r="441" spans="1:14">
      <c r="A441" s="44">
        <v>440</v>
      </c>
      <c r="B441" s="44">
        <v>211446</v>
      </c>
      <c r="C441" s="190" t="s">
        <v>405</v>
      </c>
      <c r="D441" s="190" t="s">
        <v>460</v>
      </c>
      <c r="E441" s="190" t="s">
        <v>6483</v>
      </c>
      <c r="F441" s="190" t="s">
        <v>405</v>
      </c>
      <c r="G441" s="190">
        <v>209414</v>
      </c>
      <c r="H441" s="190" t="s">
        <v>406</v>
      </c>
      <c r="I441" s="190" t="s">
        <v>864</v>
      </c>
      <c r="J441" s="44">
        <v>22</v>
      </c>
      <c r="K441" s="241">
        <v>53244.17183733391</v>
      </c>
      <c r="L441" s="242">
        <f t="shared" si="6"/>
        <v>1171371.780421346</v>
      </c>
      <c r="M441" s="196"/>
      <c r="N441" s="190"/>
    </row>
    <row r="442" spans="1:14">
      <c r="A442" s="44">
        <v>441</v>
      </c>
      <c r="B442" s="44">
        <v>311812</v>
      </c>
      <c r="C442" s="190" t="s">
        <v>340</v>
      </c>
      <c r="D442" s="190" t="s">
        <v>372</v>
      </c>
      <c r="E442" s="190" t="s">
        <v>372</v>
      </c>
      <c r="F442" s="190" t="s">
        <v>421</v>
      </c>
      <c r="G442" s="190">
        <v>309414</v>
      </c>
      <c r="H442" s="190" t="s">
        <v>341</v>
      </c>
      <c r="I442" s="190" t="s">
        <v>858</v>
      </c>
      <c r="J442" s="44">
        <v>22</v>
      </c>
      <c r="K442" s="241">
        <v>53718.809472305373</v>
      </c>
      <c r="L442" s="242">
        <f t="shared" si="6"/>
        <v>1181813.8083907182</v>
      </c>
      <c r="M442" s="196"/>
      <c r="N442" s="190"/>
    </row>
    <row r="443" spans="1:14" ht="15" customHeight="1">
      <c r="A443" s="44">
        <v>442</v>
      </c>
      <c r="B443" s="44">
        <v>113149</v>
      </c>
      <c r="C443" s="190" t="s">
        <v>3</v>
      </c>
      <c r="D443" s="190" t="s">
        <v>92</v>
      </c>
      <c r="E443" s="190" t="s">
        <v>92</v>
      </c>
      <c r="F443" s="190" t="s">
        <v>2798</v>
      </c>
      <c r="G443" s="190">
        <v>109414</v>
      </c>
      <c r="H443" s="190" t="s">
        <v>3</v>
      </c>
      <c r="I443" s="190" t="s">
        <v>858</v>
      </c>
      <c r="J443" s="44">
        <v>22</v>
      </c>
      <c r="K443" s="241">
        <v>35632.722448960194</v>
      </c>
      <c r="L443" s="242">
        <f t="shared" si="6"/>
        <v>783919.8938771243</v>
      </c>
      <c r="M443" s="196"/>
      <c r="N443" s="190"/>
    </row>
    <row r="444" spans="1:14">
      <c r="A444" s="44">
        <v>443</v>
      </c>
      <c r="B444" s="44">
        <v>311861</v>
      </c>
      <c r="C444" s="190" t="s">
        <v>340</v>
      </c>
      <c r="D444" s="190" t="s">
        <v>373</v>
      </c>
      <c r="E444" s="190" t="s">
        <v>373</v>
      </c>
      <c r="F444" s="190" t="s">
        <v>421</v>
      </c>
      <c r="G444" s="190">
        <v>309414</v>
      </c>
      <c r="H444" s="190" t="s">
        <v>341</v>
      </c>
      <c r="I444" s="190" t="s">
        <v>858</v>
      </c>
      <c r="J444" s="44">
        <v>22</v>
      </c>
      <c r="K444" s="241">
        <v>53718.809472305373</v>
      </c>
      <c r="L444" s="242">
        <f t="shared" si="6"/>
        <v>1181813.8083907182</v>
      </c>
      <c r="M444" s="196"/>
      <c r="N444" s="190"/>
    </row>
    <row r="445" spans="1:14">
      <c r="A445" s="44">
        <v>444</v>
      </c>
      <c r="B445" s="44">
        <v>711547</v>
      </c>
      <c r="C445" s="190" t="s">
        <v>670</v>
      </c>
      <c r="D445" s="190" t="s">
        <v>708</v>
      </c>
      <c r="E445" s="190" t="s">
        <v>6484</v>
      </c>
      <c r="F445" s="190" t="s">
        <v>766</v>
      </c>
      <c r="G445" s="190">
        <v>709414</v>
      </c>
      <c r="H445" s="190" t="s">
        <v>671</v>
      </c>
      <c r="I445" s="190" t="s">
        <v>864</v>
      </c>
      <c r="J445" s="44">
        <v>22</v>
      </c>
      <c r="K445" s="241">
        <v>33057.115282718019</v>
      </c>
      <c r="L445" s="242">
        <f t="shared" si="6"/>
        <v>727256.5362197964</v>
      </c>
      <c r="M445" s="196"/>
      <c r="N445" s="190"/>
    </row>
    <row r="446" spans="1:14">
      <c r="A446" s="44">
        <v>445</v>
      </c>
      <c r="B446" s="44">
        <v>718623</v>
      </c>
      <c r="C446" s="190" t="s">
        <v>670</v>
      </c>
      <c r="D446" s="190" t="s">
        <v>831</v>
      </c>
      <c r="E446" s="190" t="s">
        <v>6485</v>
      </c>
      <c r="F446" s="190" t="s">
        <v>900</v>
      </c>
      <c r="G446" s="190">
        <v>709421</v>
      </c>
      <c r="H446" s="190" t="s">
        <v>826</v>
      </c>
      <c r="I446" s="190" t="s">
        <v>864</v>
      </c>
      <c r="J446" s="44">
        <v>22</v>
      </c>
      <c r="K446" s="241">
        <v>46832.575213664852</v>
      </c>
      <c r="L446" s="242">
        <f t="shared" si="6"/>
        <v>1030316.6547006267</v>
      </c>
      <c r="M446" s="196"/>
      <c r="N446" s="190"/>
    </row>
    <row r="447" spans="1:14" ht="15" customHeight="1">
      <c r="A447" s="44">
        <v>446</v>
      </c>
      <c r="B447" s="44">
        <v>515120</v>
      </c>
      <c r="C447" s="190" t="s">
        <v>863</v>
      </c>
      <c r="D447" s="190" t="s">
        <v>171</v>
      </c>
      <c r="E447" s="190" t="s">
        <v>171</v>
      </c>
      <c r="F447" s="190" t="s">
        <v>2794</v>
      </c>
      <c r="G447" s="190">
        <v>509414</v>
      </c>
      <c r="H447" s="190" t="s">
        <v>137</v>
      </c>
      <c r="I447" s="190" t="s">
        <v>864</v>
      </c>
      <c r="J447" s="44">
        <v>22</v>
      </c>
      <c r="K447" s="241">
        <v>49587.667199854215</v>
      </c>
      <c r="L447" s="242">
        <f t="shared" si="6"/>
        <v>1090928.6783967926</v>
      </c>
      <c r="M447" s="196"/>
      <c r="N447" s="190"/>
    </row>
    <row r="448" spans="1:14">
      <c r="A448" s="44">
        <v>447</v>
      </c>
      <c r="B448" s="44">
        <v>516016</v>
      </c>
      <c r="C448" s="190" t="s">
        <v>863</v>
      </c>
      <c r="D448" s="190" t="s">
        <v>193</v>
      </c>
      <c r="E448" s="190" t="s">
        <v>193</v>
      </c>
      <c r="F448" s="190" t="s">
        <v>136</v>
      </c>
      <c r="G448" s="190">
        <v>509414</v>
      </c>
      <c r="H448" s="190" t="s">
        <v>137</v>
      </c>
      <c r="I448" s="190" t="s">
        <v>864</v>
      </c>
      <c r="J448" s="44">
        <v>22</v>
      </c>
      <c r="K448" s="241">
        <v>49587.667199854215</v>
      </c>
      <c r="L448" s="242">
        <f t="shared" si="6"/>
        <v>1090928.6783967926</v>
      </c>
      <c r="M448" s="196"/>
      <c r="N448" s="190"/>
    </row>
    <row r="449" spans="1:14">
      <c r="A449" s="44">
        <v>448</v>
      </c>
      <c r="B449" s="44">
        <v>516067</v>
      </c>
      <c r="C449" s="190" t="s">
        <v>863</v>
      </c>
      <c r="D449" s="190" t="s">
        <v>172</v>
      </c>
      <c r="E449" s="190" t="s">
        <v>172</v>
      </c>
      <c r="F449" s="190" t="s">
        <v>136</v>
      </c>
      <c r="G449" s="190">
        <v>509414</v>
      </c>
      <c r="H449" s="190" t="s">
        <v>137</v>
      </c>
      <c r="I449" s="190" t="s">
        <v>864</v>
      </c>
      <c r="J449" s="44">
        <v>22</v>
      </c>
      <c r="K449" s="241">
        <v>49587.667199854215</v>
      </c>
      <c r="L449" s="242">
        <f t="shared" si="6"/>
        <v>1090928.6783967926</v>
      </c>
      <c r="M449" s="196"/>
      <c r="N449" s="190"/>
    </row>
    <row r="450" spans="1:14">
      <c r="A450" s="44">
        <v>449</v>
      </c>
      <c r="B450" s="44">
        <v>813947</v>
      </c>
      <c r="C450" s="190" t="s">
        <v>282</v>
      </c>
      <c r="D450" s="190" t="s">
        <v>569</v>
      </c>
      <c r="E450" s="190" t="s">
        <v>569</v>
      </c>
      <c r="F450" s="190" t="s">
        <v>2797</v>
      </c>
      <c r="G450" s="190">
        <v>809414</v>
      </c>
      <c r="H450" s="190" t="s">
        <v>551</v>
      </c>
      <c r="I450" s="190" t="s">
        <v>858</v>
      </c>
      <c r="J450" s="44">
        <v>22</v>
      </c>
      <c r="K450" s="241">
        <v>23415.789037888127</v>
      </c>
      <c r="L450" s="242">
        <f t="shared" si="6"/>
        <v>515147.35883353883</v>
      </c>
      <c r="M450" s="196"/>
      <c r="N450" s="190"/>
    </row>
    <row r="451" spans="1:14">
      <c r="A451" s="44">
        <v>450</v>
      </c>
      <c r="B451" s="44">
        <v>817920</v>
      </c>
      <c r="C451" s="190" t="s">
        <v>282</v>
      </c>
      <c r="D451" s="190" t="s">
        <v>517</v>
      </c>
      <c r="E451" s="190" t="s">
        <v>517</v>
      </c>
      <c r="F451" s="190" t="s">
        <v>1629</v>
      </c>
      <c r="G451" s="190">
        <v>809441</v>
      </c>
      <c r="H451" s="190" t="s">
        <v>515</v>
      </c>
      <c r="I451" s="190" t="s">
        <v>864</v>
      </c>
      <c r="J451" s="44">
        <v>22</v>
      </c>
      <c r="K451" s="241">
        <v>68871.316827402596</v>
      </c>
      <c r="L451" s="242">
        <f t="shared" ref="L451:L514" si="7">J451*K451</f>
        <v>1515168.9702028572</v>
      </c>
      <c r="M451" s="196"/>
      <c r="N451" s="190"/>
    </row>
    <row r="452" spans="1:14">
      <c r="A452" s="44">
        <v>451</v>
      </c>
      <c r="B452" s="44">
        <v>118630</v>
      </c>
      <c r="C452" s="190" t="s">
        <v>3</v>
      </c>
      <c r="D452" s="190" t="s">
        <v>748</v>
      </c>
      <c r="E452" s="190" t="s">
        <v>6486</v>
      </c>
      <c r="F452" s="190" t="s">
        <v>900</v>
      </c>
      <c r="G452" s="190">
        <v>109431</v>
      </c>
      <c r="H452" s="190" t="s">
        <v>800</v>
      </c>
      <c r="I452" s="190" t="s">
        <v>864</v>
      </c>
      <c r="J452" s="44">
        <v>22</v>
      </c>
      <c r="K452" s="241">
        <v>13772.468517281046</v>
      </c>
      <c r="L452" s="242">
        <f t="shared" si="7"/>
        <v>302994.30738018302</v>
      </c>
      <c r="M452" s="196"/>
      <c r="N452" s="190"/>
    </row>
    <row r="453" spans="1:14">
      <c r="A453" s="44">
        <v>452</v>
      </c>
      <c r="B453" s="44">
        <v>816621</v>
      </c>
      <c r="C453" s="190" t="s">
        <v>282</v>
      </c>
      <c r="D453" s="190" t="s">
        <v>322</v>
      </c>
      <c r="E453" s="190" t="s">
        <v>322</v>
      </c>
      <c r="F453" s="190" t="s">
        <v>2801</v>
      </c>
      <c r="G453" s="190">
        <v>809421</v>
      </c>
      <c r="H453" s="190" t="s">
        <v>297</v>
      </c>
      <c r="I453" s="190" t="s">
        <v>858</v>
      </c>
      <c r="J453" s="44">
        <v>22</v>
      </c>
      <c r="K453" s="241">
        <v>41322.391241286117</v>
      </c>
      <c r="L453" s="242">
        <f t="shared" si="7"/>
        <v>909092.60730829462</v>
      </c>
      <c r="M453" s="196"/>
      <c r="N453" s="190"/>
    </row>
    <row r="454" spans="1:14">
      <c r="A454" s="44">
        <v>453</v>
      </c>
      <c r="B454" s="44">
        <v>711552</v>
      </c>
      <c r="C454" s="190" t="s">
        <v>670</v>
      </c>
      <c r="D454" s="190" t="s">
        <v>709</v>
      </c>
      <c r="E454" s="190" t="s">
        <v>709</v>
      </c>
      <c r="F454" s="190" t="s">
        <v>766</v>
      </c>
      <c r="G454" s="190">
        <v>709414</v>
      </c>
      <c r="H454" s="190" t="s">
        <v>671</v>
      </c>
      <c r="I454" s="190" t="s">
        <v>864</v>
      </c>
      <c r="J454" s="44">
        <v>22</v>
      </c>
      <c r="K454" s="241">
        <v>33057.115282718019</v>
      </c>
      <c r="L454" s="242">
        <f t="shared" si="7"/>
        <v>727256.5362197964</v>
      </c>
      <c r="M454" s="196"/>
      <c r="N454" s="190"/>
    </row>
    <row r="455" spans="1:14">
      <c r="A455" s="44">
        <v>454</v>
      </c>
      <c r="B455" s="44">
        <v>416350</v>
      </c>
      <c r="C455" s="190" t="s">
        <v>12</v>
      </c>
      <c r="D455" s="190" t="s">
        <v>655</v>
      </c>
      <c r="E455" s="190" t="s">
        <v>655</v>
      </c>
      <c r="F455" s="190" t="s">
        <v>643</v>
      </c>
      <c r="G455" s="190">
        <v>409431</v>
      </c>
      <c r="H455" s="190" t="s">
        <v>644</v>
      </c>
      <c r="I455" s="190" t="s">
        <v>864</v>
      </c>
      <c r="J455" s="44">
        <v>22</v>
      </c>
      <c r="K455" s="241">
        <v>82643.785344683638</v>
      </c>
      <c r="L455" s="242">
        <f t="shared" si="7"/>
        <v>1818163.2775830401</v>
      </c>
      <c r="M455" s="196"/>
      <c r="N455" s="190"/>
    </row>
    <row r="456" spans="1:14">
      <c r="A456" s="44">
        <v>455</v>
      </c>
      <c r="B456" s="44">
        <v>113195</v>
      </c>
      <c r="C456" s="190" t="s">
        <v>3</v>
      </c>
      <c r="D456" s="190" t="s">
        <v>93</v>
      </c>
      <c r="E456" s="190" t="s">
        <v>93</v>
      </c>
      <c r="F456" s="190" t="s">
        <v>2798</v>
      </c>
      <c r="G456" s="190">
        <v>109414</v>
      </c>
      <c r="H456" s="190" t="s">
        <v>3</v>
      </c>
      <c r="I456" s="190" t="s">
        <v>864</v>
      </c>
      <c r="J456" s="44">
        <v>22</v>
      </c>
      <c r="K456" s="241">
        <v>35632.722448960194</v>
      </c>
      <c r="L456" s="242">
        <f t="shared" si="7"/>
        <v>783919.8938771243</v>
      </c>
      <c r="M456" s="196"/>
      <c r="N456" s="190"/>
    </row>
    <row r="457" spans="1:14">
      <c r="A457" s="44">
        <v>456</v>
      </c>
      <c r="B457" s="44">
        <v>311860</v>
      </c>
      <c r="C457" s="190" t="s">
        <v>340</v>
      </c>
      <c r="D457" s="190" t="s">
        <v>374</v>
      </c>
      <c r="E457" s="190" t="s">
        <v>6487</v>
      </c>
      <c r="F457" s="190" t="s">
        <v>421</v>
      </c>
      <c r="G457" s="190">
        <v>309414</v>
      </c>
      <c r="H457" s="190" t="s">
        <v>341</v>
      </c>
      <c r="I457" s="190" t="s">
        <v>858</v>
      </c>
      <c r="J457" s="44">
        <v>22</v>
      </c>
      <c r="K457" s="241">
        <v>53718.809472305373</v>
      </c>
      <c r="L457" s="242">
        <f t="shared" si="7"/>
        <v>1181813.8083907182</v>
      </c>
      <c r="M457" s="196"/>
      <c r="N457" s="190"/>
    </row>
    <row r="458" spans="1:14">
      <c r="A458" s="44">
        <v>457</v>
      </c>
      <c r="B458" s="44">
        <v>612126</v>
      </c>
      <c r="C458" s="190" t="s">
        <v>220</v>
      </c>
      <c r="D458" s="190" t="s">
        <v>240</v>
      </c>
      <c r="E458" s="190" t="s">
        <v>240</v>
      </c>
      <c r="F458" s="190" t="s">
        <v>642</v>
      </c>
      <c r="G458" s="190">
        <v>609414</v>
      </c>
      <c r="H458" s="190" t="s">
        <v>221</v>
      </c>
      <c r="I458" s="190" t="s">
        <v>864</v>
      </c>
      <c r="J458" s="44">
        <v>22</v>
      </c>
      <c r="K458" s="241">
        <v>48208.625499926638</v>
      </c>
      <c r="L458" s="242">
        <f t="shared" si="7"/>
        <v>1060589.760998386</v>
      </c>
      <c r="M458" s="196"/>
      <c r="N458" s="190"/>
    </row>
    <row r="459" spans="1:14">
      <c r="A459" s="44">
        <v>458</v>
      </c>
      <c r="B459" s="44">
        <v>711553</v>
      </c>
      <c r="C459" s="190" t="s">
        <v>670</v>
      </c>
      <c r="D459" s="190" t="s">
        <v>570</v>
      </c>
      <c r="E459" s="190" t="s">
        <v>6488</v>
      </c>
      <c r="F459" s="190" t="s">
        <v>766</v>
      </c>
      <c r="G459" s="190">
        <v>709414</v>
      </c>
      <c r="H459" s="190" t="s">
        <v>671</v>
      </c>
      <c r="I459" s="190" t="s">
        <v>864</v>
      </c>
      <c r="J459" s="44">
        <v>22</v>
      </c>
      <c r="K459" s="241">
        <v>33057.115282718019</v>
      </c>
      <c r="L459" s="242">
        <f t="shared" si="7"/>
        <v>727256.5362197964</v>
      </c>
      <c r="M459" s="196"/>
      <c r="N459" s="190"/>
    </row>
    <row r="460" spans="1:14">
      <c r="A460" s="44">
        <v>459</v>
      </c>
      <c r="B460" s="44">
        <v>812140</v>
      </c>
      <c r="C460" s="190" t="s">
        <v>282</v>
      </c>
      <c r="D460" s="190" t="s">
        <v>1852</v>
      </c>
      <c r="E460" s="190" t="s">
        <v>570</v>
      </c>
      <c r="F460" s="190" t="s">
        <v>642</v>
      </c>
      <c r="G460" s="190">
        <v>809414</v>
      </c>
      <c r="H460" s="190" t="s">
        <v>551</v>
      </c>
      <c r="I460" s="190" t="s">
        <v>858</v>
      </c>
      <c r="J460" s="44">
        <v>22</v>
      </c>
      <c r="K460" s="241">
        <v>23415.789037888127</v>
      </c>
      <c r="L460" s="242">
        <f t="shared" si="7"/>
        <v>515147.35883353883</v>
      </c>
      <c r="M460" s="196"/>
      <c r="N460" s="190"/>
    </row>
    <row r="461" spans="1:14">
      <c r="A461" s="44">
        <v>460</v>
      </c>
      <c r="B461" s="44">
        <v>813923</v>
      </c>
      <c r="C461" s="190" t="s">
        <v>282</v>
      </c>
      <c r="D461" s="190" t="s">
        <v>571</v>
      </c>
      <c r="E461" s="190" t="s">
        <v>571</v>
      </c>
      <c r="F461" s="190" t="s">
        <v>2797</v>
      </c>
      <c r="G461" s="190">
        <v>809414</v>
      </c>
      <c r="H461" s="190" t="s">
        <v>551</v>
      </c>
      <c r="I461" s="190" t="s">
        <v>858</v>
      </c>
      <c r="J461" s="44">
        <v>22</v>
      </c>
      <c r="K461" s="241">
        <v>23415.789037888127</v>
      </c>
      <c r="L461" s="242">
        <f t="shared" si="7"/>
        <v>515147.35883353883</v>
      </c>
      <c r="M461" s="196"/>
      <c r="N461" s="190"/>
    </row>
    <row r="462" spans="1:14">
      <c r="A462" s="44">
        <v>461</v>
      </c>
      <c r="B462" s="44">
        <v>412455</v>
      </c>
      <c r="C462" s="190" t="s">
        <v>12</v>
      </c>
      <c r="D462" s="190" t="s">
        <v>1857</v>
      </c>
      <c r="E462" s="190" t="s">
        <v>6489</v>
      </c>
      <c r="F462" s="190" t="s">
        <v>2799</v>
      </c>
      <c r="G462" s="190">
        <v>409421</v>
      </c>
      <c r="H462" s="190" t="s">
        <v>769</v>
      </c>
      <c r="I462" s="190" t="s">
        <v>864</v>
      </c>
      <c r="J462" s="44">
        <v>22</v>
      </c>
      <c r="K462" s="241">
        <v>70246.369975775786</v>
      </c>
      <c r="L462" s="242">
        <f t="shared" si="7"/>
        <v>1545420.1394670673</v>
      </c>
      <c r="M462" s="196"/>
      <c r="N462" s="190"/>
    </row>
    <row r="463" spans="1:14">
      <c r="A463" s="44">
        <v>462</v>
      </c>
      <c r="B463" s="44">
        <v>113152</v>
      </c>
      <c r="C463" s="190" t="s">
        <v>3</v>
      </c>
      <c r="D463" s="190" t="s">
        <v>94</v>
      </c>
      <c r="E463" s="190" t="s">
        <v>94</v>
      </c>
      <c r="F463" s="190" t="s">
        <v>2798</v>
      </c>
      <c r="G463" s="190">
        <v>109414</v>
      </c>
      <c r="H463" s="190" t="s">
        <v>3</v>
      </c>
      <c r="I463" s="190" t="s">
        <v>864</v>
      </c>
      <c r="J463" s="44">
        <v>22</v>
      </c>
      <c r="K463" s="241">
        <v>35632.722448960194</v>
      </c>
      <c r="L463" s="242">
        <f t="shared" si="7"/>
        <v>783919.8938771243</v>
      </c>
      <c r="M463" s="196"/>
      <c r="N463" s="190"/>
    </row>
    <row r="464" spans="1:14">
      <c r="A464" s="44">
        <v>463</v>
      </c>
      <c r="B464" s="44">
        <v>711511</v>
      </c>
      <c r="C464" s="190" t="s">
        <v>670</v>
      </c>
      <c r="D464" s="190" t="s">
        <v>710</v>
      </c>
      <c r="E464" s="190" t="s">
        <v>710</v>
      </c>
      <c r="F464" s="190" t="s">
        <v>766</v>
      </c>
      <c r="G464" s="190">
        <v>709414</v>
      </c>
      <c r="H464" s="190" t="s">
        <v>671</v>
      </c>
      <c r="I464" s="190" t="s">
        <v>864</v>
      </c>
      <c r="J464" s="44">
        <v>22</v>
      </c>
      <c r="K464" s="241">
        <v>33057.115282718019</v>
      </c>
      <c r="L464" s="242">
        <f t="shared" si="7"/>
        <v>727256.5362197964</v>
      </c>
      <c r="M464" s="196"/>
      <c r="N464" s="190"/>
    </row>
    <row r="465" spans="1:14">
      <c r="A465" s="44">
        <v>464</v>
      </c>
      <c r="B465" s="44">
        <v>612134</v>
      </c>
      <c r="C465" s="190" t="s">
        <v>220</v>
      </c>
      <c r="D465" s="190" t="s">
        <v>1863</v>
      </c>
      <c r="E465" s="190" t="s">
        <v>6490</v>
      </c>
      <c r="F465" s="190" t="s">
        <v>642</v>
      </c>
      <c r="G465" s="190">
        <v>609431</v>
      </c>
      <c r="H465" s="190" t="s">
        <v>627</v>
      </c>
      <c r="I465" s="190" t="s">
        <v>858</v>
      </c>
      <c r="J465" s="44">
        <v>22</v>
      </c>
      <c r="K465" s="241">
        <v>39944.346679247137</v>
      </c>
      <c r="L465" s="242">
        <f t="shared" si="7"/>
        <v>878775.62694343703</v>
      </c>
      <c r="M465" s="196"/>
      <c r="N465" s="190"/>
    </row>
    <row r="466" spans="1:14">
      <c r="A466" s="44">
        <v>465</v>
      </c>
      <c r="B466" s="44">
        <v>711554</v>
      </c>
      <c r="C466" s="190" t="s">
        <v>670</v>
      </c>
      <c r="D466" s="190" t="s">
        <v>832</v>
      </c>
      <c r="E466" s="190" t="s">
        <v>832</v>
      </c>
      <c r="F466" s="190" t="s">
        <v>766</v>
      </c>
      <c r="G466" s="190">
        <v>709421</v>
      </c>
      <c r="H466" s="190" t="s">
        <v>826</v>
      </c>
      <c r="I466" s="190" t="s">
        <v>864</v>
      </c>
      <c r="J466" s="44">
        <v>22</v>
      </c>
      <c r="K466" s="241">
        <v>46832.575213664852</v>
      </c>
      <c r="L466" s="242">
        <f t="shared" si="7"/>
        <v>1030316.6547006267</v>
      </c>
      <c r="M466" s="196"/>
      <c r="N466" s="190"/>
    </row>
    <row r="467" spans="1:14">
      <c r="A467" s="44">
        <v>466</v>
      </c>
      <c r="B467" s="44">
        <v>813925</v>
      </c>
      <c r="C467" s="190" t="s">
        <v>282</v>
      </c>
      <c r="D467" s="190" t="s">
        <v>572</v>
      </c>
      <c r="E467" s="190" t="s">
        <v>572</v>
      </c>
      <c r="F467" s="190" t="s">
        <v>2797</v>
      </c>
      <c r="G467" s="190">
        <v>809414</v>
      </c>
      <c r="H467" s="190" t="s">
        <v>551</v>
      </c>
      <c r="I467" s="190" t="s">
        <v>858</v>
      </c>
      <c r="J467" s="44">
        <v>22</v>
      </c>
      <c r="K467" s="241">
        <v>23415.789037888127</v>
      </c>
      <c r="L467" s="242">
        <f t="shared" si="7"/>
        <v>515147.35883353883</v>
      </c>
      <c r="M467" s="196"/>
      <c r="N467" s="190"/>
    </row>
    <row r="468" spans="1:14">
      <c r="A468" s="44">
        <v>467</v>
      </c>
      <c r="B468" s="44">
        <v>813945</v>
      </c>
      <c r="C468" s="190" t="s">
        <v>282</v>
      </c>
      <c r="D468" s="190" t="s">
        <v>397</v>
      </c>
      <c r="E468" s="190" t="s">
        <v>397</v>
      </c>
      <c r="F468" s="190" t="s">
        <v>2797</v>
      </c>
      <c r="G468" s="190">
        <v>809414</v>
      </c>
      <c r="H468" s="190" t="s">
        <v>551</v>
      </c>
      <c r="I468" s="190" t="s">
        <v>858</v>
      </c>
      <c r="J468" s="44">
        <v>22</v>
      </c>
      <c r="K468" s="241">
        <v>23415.789037888127</v>
      </c>
      <c r="L468" s="242">
        <f t="shared" si="7"/>
        <v>515147.35883353883</v>
      </c>
      <c r="M468" s="196"/>
      <c r="N468" s="190"/>
    </row>
    <row r="469" spans="1:14">
      <c r="A469" s="44">
        <v>468</v>
      </c>
      <c r="B469" s="44">
        <v>616940</v>
      </c>
      <c r="C469" s="190" t="s">
        <v>220</v>
      </c>
      <c r="D469" s="190" t="s">
        <v>241</v>
      </c>
      <c r="E469" s="190" t="s">
        <v>241</v>
      </c>
      <c r="F469" s="190" t="s">
        <v>2803</v>
      </c>
      <c r="G469" s="190">
        <v>609414</v>
      </c>
      <c r="H469" s="190" t="s">
        <v>221</v>
      </c>
      <c r="I469" s="190" t="s">
        <v>864</v>
      </c>
      <c r="J469" s="44">
        <v>22</v>
      </c>
      <c r="K469" s="241">
        <v>96488.047789943565</v>
      </c>
      <c r="L469" s="242">
        <f t="shared" si="7"/>
        <v>2122737.0513787586</v>
      </c>
      <c r="M469" s="196"/>
      <c r="N469" s="190"/>
    </row>
    <row r="470" spans="1:14">
      <c r="A470" s="44">
        <v>469</v>
      </c>
      <c r="B470" s="44">
        <v>816624</v>
      </c>
      <c r="C470" s="190" t="s">
        <v>282</v>
      </c>
      <c r="D470" s="190" t="s">
        <v>323</v>
      </c>
      <c r="E470" s="190" t="s">
        <v>323</v>
      </c>
      <c r="F470" s="190" t="s">
        <v>2801</v>
      </c>
      <c r="G470" s="190">
        <v>809421</v>
      </c>
      <c r="H470" s="190" t="s">
        <v>297</v>
      </c>
      <c r="I470" s="190" t="s">
        <v>858</v>
      </c>
      <c r="J470" s="44">
        <v>22</v>
      </c>
      <c r="K470" s="241">
        <v>41322.391241286117</v>
      </c>
      <c r="L470" s="242">
        <f t="shared" si="7"/>
        <v>909092.60730829462</v>
      </c>
      <c r="M470" s="196"/>
      <c r="N470" s="190"/>
    </row>
    <row r="471" spans="1:14">
      <c r="A471" s="44">
        <v>470</v>
      </c>
      <c r="B471" s="44">
        <v>515130</v>
      </c>
      <c r="C471" s="190" t="s">
        <v>863</v>
      </c>
      <c r="D471" s="190" t="s">
        <v>273</v>
      </c>
      <c r="E471" s="190" t="s">
        <v>273</v>
      </c>
      <c r="F471" s="190" t="s">
        <v>2794</v>
      </c>
      <c r="G471" s="190">
        <v>509421</v>
      </c>
      <c r="H471" s="190" t="s">
        <v>260</v>
      </c>
      <c r="I471" s="190" t="s">
        <v>864</v>
      </c>
      <c r="J471" s="44">
        <v>22</v>
      </c>
      <c r="K471" s="241">
        <v>38568.296392985343</v>
      </c>
      <c r="L471" s="242">
        <f t="shared" si="7"/>
        <v>848502.52064567758</v>
      </c>
      <c r="M471" s="196"/>
      <c r="N471" s="190"/>
    </row>
    <row r="472" spans="1:14">
      <c r="A472" s="44">
        <v>471</v>
      </c>
      <c r="B472" s="44">
        <v>113162</v>
      </c>
      <c r="C472" s="190" t="s">
        <v>3</v>
      </c>
      <c r="D472" s="190" t="s">
        <v>95</v>
      </c>
      <c r="E472" s="190" t="s">
        <v>95</v>
      </c>
      <c r="F472" s="190" t="s">
        <v>2798</v>
      </c>
      <c r="G472" s="190">
        <v>109414</v>
      </c>
      <c r="H472" s="190" t="s">
        <v>3</v>
      </c>
      <c r="I472" s="190" t="s">
        <v>858</v>
      </c>
      <c r="J472" s="44">
        <v>22</v>
      </c>
      <c r="K472" s="241">
        <v>35632.722448960194</v>
      </c>
      <c r="L472" s="242">
        <f t="shared" si="7"/>
        <v>783919.8938771243</v>
      </c>
      <c r="M472" s="196"/>
      <c r="N472" s="190"/>
    </row>
    <row r="473" spans="1:14">
      <c r="A473" s="44">
        <v>472</v>
      </c>
      <c r="B473" s="44">
        <v>118635</v>
      </c>
      <c r="C473" s="190" t="s">
        <v>3</v>
      </c>
      <c r="D473" s="190" t="s">
        <v>815</v>
      </c>
      <c r="E473" s="190" t="s">
        <v>815</v>
      </c>
      <c r="F473" s="190" t="s">
        <v>2798</v>
      </c>
      <c r="G473" s="190">
        <v>109431</v>
      </c>
      <c r="H473" s="190" t="s">
        <v>800</v>
      </c>
      <c r="I473" s="190" t="s">
        <v>864</v>
      </c>
      <c r="J473" s="44">
        <v>22</v>
      </c>
      <c r="K473" s="241">
        <v>57850.948882645127</v>
      </c>
      <c r="L473" s="242">
        <f t="shared" si="7"/>
        <v>1272720.8754181927</v>
      </c>
      <c r="M473" s="196"/>
      <c r="N473" s="190"/>
    </row>
    <row r="474" spans="1:14">
      <c r="A474" s="44">
        <v>473</v>
      </c>
      <c r="B474" s="44">
        <v>113153</v>
      </c>
      <c r="C474" s="190" t="s">
        <v>3</v>
      </c>
      <c r="D474" s="190" t="s">
        <v>96</v>
      </c>
      <c r="E474" s="190" t="s">
        <v>96</v>
      </c>
      <c r="F474" s="190" t="s">
        <v>2798</v>
      </c>
      <c r="G474" s="190">
        <v>109414</v>
      </c>
      <c r="H474" s="190" t="s">
        <v>3</v>
      </c>
      <c r="I474" s="190" t="s">
        <v>858</v>
      </c>
      <c r="J474" s="44">
        <v>22</v>
      </c>
      <c r="K474" s="241">
        <v>35632.722448960194</v>
      </c>
      <c r="L474" s="242">
        <f t="shared" si="7"/>
        <v>783919.8938771243</v>
      </c>
      <c r="M474" s="196"/>
      <c r="N474" s="190"/>
    </row>
    <row r="475" spans="1:14">
      <c r="A475" s="44">
        <v>474</v>
      </c>
      <c r="B475" s="44">
        <v>711555</v>
      </c>
      <c r="C475" s="190" t="s">
        <v>670</v>
      </c>
      <c r="D475" s="190" t="s">
        <v>711</v>
      </c>
      <c r="E475" s="190" t="s">
        <v>711</v>
      </c>
      <c r="F475" s="190" t="s">
        <v>766</v>
      </c>
      <c r="G475" s="190">
        <v>709414</v>
      </c>
      <c r="H475" s="190" t="s">
        <v>671</v>
      </c>
      <c r="I475" s="190" t="s">
        <v>864</v>
      </c>
      <c r="J475" s="44">
        <v>22</v>
      </c>
      <c r="K475" s="241">
        <v>33057.115282718019</v>
      </c>
      <c r="L475" s="242">
        <f t="shared" si="7"/>
        <v>727256.5362197964</v>
      </c>
      <c r="M475" s="196"/>
      <c r="N475" s="190"/>
    </row>
    <row r="476" spans="1:14">
      <c r="A476" s="44">
        <v>475</v>
      </c>
      <c r="B476" s="44">
        <v>718645</v>
      </c>
      <c r="C476" s="190" t="s">
        <v>670</v>
      </c>
      <c r="D476" s="190" t="s">
        <v>833</v>
      </c>
      <c r="E476" s="190" t="s">
        <v>833</v>
      </c>
      <c r="F476" s="190" t="s">
        <v>900</v>
      </c>
      <c r="G476" s="190">
        <v>709421</v>
      </c>
      <c r="H476" s="190" t="s">
        <v>826</v>
      </c>
      <c r="I476" s="190" t="s">
        <v>864</v>
      </c>
      <c r="J476" s="44">
        <v>22</v>
      </c>
      <c r="K476" s="241">
        <v>46832.575213664852</v>
      </c>
      <c r="L476" s="242">
        <f t="shared" si="7"/>
        <v>1030316.6547006267</v>
      </c>
      <c r="M476" s="196"/>
      <c r="N476" s="190"/>
    </row>
    <row r="477" spans="1:14">
      <c r="A477" s="44">
        <v>476</v>
      </c>
      <c r="B477" s="44">
        <v>711505</v>
      </c>
      <c r="C477" s="190" t="s">
        <v>670</v>
      </c>
      <c r="D477" s="190" t="s">
        <v>712</v>
      </c>
      <c r="E477" s="190" t="s">
        <v>6491</v>
      </c>
      <c r="F477" s="190" t="s">
        <v>766</v>
      </c>
      <c r="G477" s="190">
        <v>709414</v>
      </c>
      <c r="H477" s="190" t="s">
        <v>671</v>
      </c>
      <c r="I477" s="190" t="s">
        <v>858</v>
      </c>
      <c r="J477" s="44">
        <v>22</v>
      </c>
      <c r="K477" s="241">
        <v>13772.468517281046</v>
      </c>
      <c r="L477" s="242">
        <f t="shared" si="7"/>
        <v>302994.30738018302</v>
      </c>
      <c r="M477" s="196"/>
      <c r="N477" s="190"/>
    </row>
    <row r="478" spans="1:14">
      <c r="A478" s="44">
        <v>477</v>
      </c>
      <c r="B478" s="44">
        <v>412460</v>
      </c>
      <c r="C478" s="190" t="s">
        <v>12</v>
      </c>
      <c r="D478" s="190" t="s">
        <v>785</v>
      </c>
      <c r="E478" s="190" t="s">
        <v>785</v>
      </c>
      <c r="F478" s="190" t="s">
        <v>2799</v>
      </c>
      <c r="G478" s="190">
        <v>409421</v>
      </c>
      <c r="H478" s="190" t="s">
        <v>769</v>
      </c>
      <c r="I478" s="190" t="s">
        <v>864</v>
      </c>
      <c r="J478" s="44">
        <v>22</v>
      </c>
      <c r="K478" s="241">
        <v>70246.369975775786</v>
      </c>
      <c r="L478" s="242">
        <f t="shared" si="7"/>
        <v>1545420.1394670673</v>
      </c>
      <c r="M478" s="196"/>
      <c r="N478" s="190"/>
    </row>
    <row r="479" spans="1:14">
      <c r="A479" s="44">
        <v>478</v>
      </c>
      <c r="B479" s="44">
        <v>211450</v>
      </c>
      <c r="C479" s="190" t="s">
        <v>405</v>
      </c>
      <c r="D479" s="190" t="s">
        <v>461</v>
      </c>
      <c r="E479" s="190" t="s">
        <v>461</v>
      </c>
      <c r="F479" s="190" t="s">
        <v>405</v>
      </c>
      <c r="G479" s="190">
        <v>209414</v>
      </c>
      <c r="H479" s="190" t="s">
        <v>406</v>
      </c>
      <c r="I479" s="190" t="s">
        <v>858</v>
      </c>
      <c r="J479" s="44">
        <v>22</v>
      </c>
      <c r="K479" s="241">
        <v>53244.17183733391</v>
      </c>
      <c r="L479" s="242">
        <f t="shared" si="7"/>
        <v>1171371.780421346</v>
      </c>
      <c r="M479" s="196"/>
      <c r="N479" s="190"/>
    </row>
    <row r="480" spans="1:14">
      <c r="A480" s="44">
        <v>479</v>
      </c>
      <c r="B480" s="44">
        <v>315703</v>
      </c>
      <c r="C480" s="190" t="s">
        <v>340</v>
      </c>
      <c r="D480" s="190" t="s">
        <v>375</v>
      </c>
      <c r="E480" s="190" t="s">
        <v>375</v>
      </c>
      <c r="F480" s="190" t="s">
        <v>381</v>
      </c>
      <c r="G480" s="190">
        <v>309414</v>
      </c>
      <c r="H480" s="190" t="s">
        <v>341</v>
      </c>
      <c r="I480" s="190" t="s">
        <v>864</v>
      </c>
      <c r="J480" s="44">
        <v>22</v>
      </c>
      <c r="K480" s="241">
        <v>53718.809472305373</v>
      </c>
      <c r="L480" s="242">
        <f t="shared" si="7"/>
        <v>1181813.8083907182</v>
      </c>
      <c r="M480" s="196"/>
      <c r="N480" s="190"/>
    </row>
    <row r="481" spans="1:14">
      <c r="A481" s="44">
        <v>480</v>
      </c>
      <c r="B481" s="44">
        <v>711556</v>
      </c>
      <c r="C481" s="190" t="s">
        <v>670</v>
      </c>
      <c r="D481" s="190" t="s">
        <v>713</v>
      </c>
      <c r="E481" s="190" t="s">
        <v>713</v>
      </c>
      <c r="F481" s="190" t="s">
        <v>766</v>
      </c>
      <c r="G481" s="190">
        <v>709414</v>
      </c>
      <c r="H481" s="190" t="s">
        <v>671</v>
      </c>
      <c r="I481" s="190" t="s">
        <v>864</v>
      </c>
      <c r="J481" s="44">
        <v>22</v>
      </c>
      <c r="K481" s="241">
        <v>33057.115282718019</v>
      </c>
      <c r="L481" s="242">
        <f t="shared" si="7"/>
        <v>727256.5362197964</v>
      </c>
      <c r="M481" s="196"/>
      <c r="N481" s="190"/>
    </row>
    <row r="482" spans="1:14">
      <c r="A482" s="44">
        <v>481</v>
      </c>
      <c r="B482" s="44">
        <v>516017</v>
      </c>
      <c r="C482" s="190" t="s">
        <v>863</v>
      </c>
      <c r="D482" s="190" t="s">
        <v>173</v>
      </c>
      <c r="E482" s="190" t="s">
        <v>173</v>
      </c>
      <c r="F482" s="190" t="s">
        <v>136</v>
      </c>
      <c r="G482" s="190">
        <v>509414</v>
      </c>
      <c r="H482" s="190" t="s">
        <v>137</v>
      </c>
      <c r="I482" s="190" t="s">
        <v>864</v>
      </c>
      <c r="J482" s="44">
        <v>22</v>
      </c>
      <c r="K482" s="241">
        <v>49587.667199854215</v>
      </c>
      <c r="L482" s="242">
        <f t="shared" si="7"/>
        <v>1090928.6783967926</v>
      </c>
      <c r="M482" s="196"/>
      <c r="N482" s="190"/>
    </row>
    <row r="483" spans="1:14">
      <c r="A483" s="44">
        <v>482</v>
      </c>
      <c r="B483" s="44">
        <v>816641</v>
      </c>
      <c r="C483" s="190" t="s">
        <v>282</v>
      </c>
      <c r="D483" s="190" t="s">
        <v>324</v>
      </c>
      <c r="E483" s="190" t="s">
        <v>324</v>
      </c>
      <c r="F483" s="190" t="s">
        <v>2801</v>
      </c>
      <c r="G483" s="190">
        <v>809421</v>
      </c>
      <c r="H483" s="190" t="s">
        <v>297</v>
      </c>
      <c r="I483" s="190" t="s">
        <v>858</v>
      </c>
      <c r="J483" s="44">
        <v>22</v>
      </c>
      <c r="K483" s="241">
        <v>27546.931310339281</v>
      </c>
      <c r="L483" s="242">
        <f t="shared" si="7"/>
        <v>606032.48882746417</v>
      </c>
      <c r="M483" s="196"/>
      <c r="N483" s="190"/>
    </row>
    <row r="484" spans="1:14">
      <c r="A484" s="44">
        <v>483</v>
      </c>
      <c r="B484" s="44">
        <v>616922</v>
      </c>
      <c r="C484" s="190" t="s">
        <v>220</v>
      </c>
      <c r="D484" s="190" t="s">
        <v>635</v>
      </c>
      <c r="E484" s="190" t="s">
        <v>6492</v>
      </c>
      <c r="F484" s="190" t="s">
        <v>642</v>
      </c>
      <c r="G484" s="190">
        <v>609431</v>
      </c>
      <c r="H484" s="190" t="s">
        <v>627</v>
      </c>
      <c r="I484" s="190" t="s">
        <v>858</v>
      </c>
      <c r="J484" s="44">
        <v>22</v>
      </c>
      <c r="K484" s="241">
        <v>39944.346679247137</v>
      </c>
      <c r="L484" s="242">
        <f t="shared" si="7"/>
        <v>878775.62694343703</v>
      </c>
      <c r="M484" s="196"/>
      <c r="N484" s="190"/>
    </row>
    <row r="485" spans="1:14">
      <c r="A485" s="44">
        <v>484</v>
      </c>
      <c r="B485" s="44">
        <v>315462</v>
      </c>
      <c r="C485" s="190" t="s">
        <v>340</v>
      </c>
      <c r="D485" s="190" t="s">
        <v>376</v>
      </c>
      <c r="E485" s="190" t="s">
        <v>376</v>
      </c>
      <c r="F485" s="190" t="s">
        <v>1009</v>
      </c>
      <c r="G485" s="190">
        <v>309414</v>
      </c>
      <c r="H485" s="190" t="s">
        <v>341</v>
      </c>
      <c r="I485" s="190" t="s">
        <v>858</v>
      </c>
      <c r="J485" s="44">
        <v>22</v>
      </c>
      <c r="K485" s="241">
        <v>53718.809472305373</v>
      </c>
      <c r="L485" s="242">
        <f t="shared" si="7"/>
        <v>1181813.8083907182</v>
      </c>
      <c r="M485" s="196"/>
      <c r="N485" s="190"/>
    </row>
    <row r="486" spans="1:14">
      <c r="A486" s="44">
        <v>485</v>
      </c>
      <c r="B486" s="44">
        <v>411246</v>
      </c>
      <c r="C486" s="190" t="s">
        <v>12</v>
      </c>
      <c r="D486" s="190" t="s">
        <v>656</v>
      </c>
      <c r="E486" s="190" t="s">
        <v>656</v>
      </c>
      <c r="F486" s="190" t="s">
        <v>883</v>
      </c>
      <c r="G486" s="190">
        <v>409431</v>
      </c>
      <c r="H486" s="190" t="s">
        <v>644</v>
      </c>
      <c r="I486" s="190" t="s">
        <v>864</v>
      </c>
      <c r="J486" s="44">
        <v>22</v>
      </c>
      <c r="K486" s="241">
        <v>82643.785344683638</v>
      </c>
      <c r="L486" s="242">
        <f t="shared" si="7"/>
        <v>1818163.2775830401</v>
      </c>
      <c r="M486" s="196"/>
      <c r="N486" s="190"/>
    </row>
    <row r="487" spans="1:14">
      <c r="A487" s="44">
        <v>486</v>
      </c>
      <c r="B487" s="44">
        <v>813963</v>
      </c>
      <c r="C487" s="190" t="s">
        <v>282</v>
      </c>
      <c r="D487" s="190" t="s">
        <v>1908</v>
      </c>
      <c r="E487" s="190" t="s">
        <v>1908</v>
      </c>
      <c r="F487" s="190" t="s">
        <v>2797</v>
      </c>
      <c r="G487" s="190">
        <v>809414</v>
      </c>
      <c r="H487" s="190" t="s">
        <v>551</v>
      </c>
      <c r="I487" s="190" t="s">
        <v>858</v>
      </c>
      <c r="J487" s="44">
        <v>22</v>
      </c>
      <c r="K487" s="241">
        <v>23415.789037888127</v>
      </c>
      <c r="L487" s="242">
        <f t="shared" si="7"/>
        <v>515147.35883353883</v>
      </c>
      <c r="M487" s="196"/>
      <c r="N487" s="190"/>
    </row>
    <row r="488" spans="1:14">
      <c r="A488" s="44">
        <v>487</v>
      </c>
      <c r="B488" s="44">
        <v>813942</v>
      </c>
      <c r="C488" s="190" t="s">
        <v>282</v>
      </c>
      <c r="D488" s="190" t="s">
        <v>573</v>
      </c>
      <c r="E488" s="190" t="s">
        <v>573</v>
      </c>
      <c r="F488" s="190" t="s">
        <v>2797</v>
      </c>
      <c r="G488" s="190">
        <v>809414</v>
      </c>
      <c r="H488" s="190" t="s">
        <v>551</v>
      </c>
      <c r="I488" s="190" t="s">
        <v>864</v>
      </c>
      <c r="J488" s="44">
        <v>22</v>
      </c>
      <c r="K488" s="241">
        <v>23415.789037888127</v>
      </c>
      <c r="L488" s="242">
        <f t="shared" si="7"/>
        <v>515147.35883353883</v>
      </c>
      <c r="M488" s="196"/>
      <c r="N488" s="190"/>
    </row>
    <row r="489" spans="1:14">
      <c r="A489" s="44">
        <v>488</v>
      </c>
      <c r="B489" s="44">
        <v>414240</v>
      </c>
      <c r="C489" s="190" t="s">
        <v>12</v>
      </c>
      <c r="D489" s="190" t="s">
        <v>29</v>
      </c>
      <c r="E489" s="190" t="s">
        <v>29</v>
      </c>
      <c r="F489" s="190" t="s">
        <v>974</v>
      </c>
      <c r="G489" s="190">
        <v>409414</v>
      </c>
      <c r="H489" s="190" t="s">
        <v>13</v>
      </c>
      <c r="I489" s="190" t="s">
        <v>864</v>
      </c>
      <c r="J489" s="44">
        <v>22</v>
      </c>
      <c r="K489" s="241">
        <v>96488.047789943565</v>
      </c>
      <c r="L489" s="242">
        <f t="shared" si="7"/>
        <v>2122737.0513787586</v>
      </c>
      <c r="M489" s="196"/>
      <c r="N489" s="190"/>
    </row>
    <row r="490" spans="1:14">
      <c r="A490" s="44">
        <v>489</v>
      </c>
      <c r="B490" s="44">
        <v>213350</v>
      </c>
      <c r="C490" s="190" t="s">
        <v>405</v>
      </c>
      <c r="D490" s="190" t="s">
        <v>462</v>
      </c>
      <c r="E490" s="190" t="s">
        <v>6493</v>
      </c>
      <c r="F490" s="190" t="s">
        <v>2796</v>
      </c>
      <c r="G490" s="190">
        <v>209414</v>
      </c>
      <c r="H490" s="190" t="s">
        <v>406</v>
      </c>
      <c r="I490" s="190" t="s">
        <v>864</v>
      </c>
      <c r="J490" s="44">
        <v>22</v>
      </c>
      <c r="K490" s="241">
        <v>53244.17183733391</v>
      </c>
      <c r="L490" s="242">
        <f t="shared" si="7"/>
        <v>1171371.780421346</v>
      </c>
      <c r="M490" s="196"/>
      <c r="N490" s="190"/>
    </row>
    <row r="491" spans="1:14">
      <c r="A491" s="44">
        <v>490</v>
      </c>
      <c r="B491" s="44">
        <v>816642</v>
      </c>
      <c r="C491" s="190" t="s">
        <v>282</v>
      </c>
      <c r="D491" s="190" t="s">
        <v>325</v>
      </c>
      <c r="E491" s="190" t="s">
        <v>325</v>
      </c>
      <c r="F491" s="190" t="s">
        <v>2801</v>
      </c>
      <c r="G491" s="190">
        <v>809421</v>
      </c>
      <c r="H491" s="190" t="s">
        <v>297</v>
      </c>
      <c r="I491" s="190" t="s">
        <v>858</v>
      </c>
      <c r="J491" s="44">
        <v>22</v>
      </c>
      <c r="K491" s="241">
        <v>27546.931310339281</v>
      </c>
      <c r="L491" s="242">
        <f t="shared" si="7"/>
        <v>606032.48882746417</v>
      </c>
      <c r="M491" s="196"/>
      <c r="N491" s="190"/>
    </row>
    <row r="492" spans="1:14">
      <c r="A492" s="44">
        <v>491</v>
      </c>
      <c r="B492" s="44">
        <v>212765</v>
      </c>
      <c r="C492" s="190" t="s">
        <v>405</v>
      </c>
      <c r="D492" s="190" t="s">
        <v>534</v>
      </c>
      <c r="E492" s="190" t="s">
        <v>534</v>
      </c>
      <c r="F492" s="190" t="s">
        <v>996</v>
      </c>
      <c r="G492" s="190">
        <v>209421</v>
      </c>
      <c r="H492" s="190" t="s">
        <v>523</v>
      </c>
      <c r="I492" s="190" t="s">
        <v>864</v>
      </c>
      <c r="J492" s="44">
        <v>22</v>
      </c>
      <c r="K492" s="241">
        <v>35812.207268907383</v>
      </c>
      <c r="L492" s="242">
        <f t="shared" si="7"/>
        <v>787868.5599159624</v>
      </c>
      <c r="M492" s="196"/>
      <c r="N492" s="190"/>
    </row>
    <row r="493" spans="1:14">
      <c r="A493" s="44">
        <v>492</v>
      </c>
      <c r="B493" s="44">
        <v>414244</v>
      </c>
      <c r="C493" s="190" t="s">
        <v>12</v>
      </c>
      <c r="D493" s="190" t="s">
        <v>786</v>
      </c>
      <c r="E493" s="190" t="s">
        <v>786</v>
      </c>
      <c r="F493" s="190" t="s">
        <v>974</v>
      </c>
      <c r="G493" s="190">
        <v>409421</v>
      </c>
      <c r="H493" s="190" t="s">
        <v>769</v>
      </c>
      <c r="I493" s="190" t="s">
        <v>864</v>
      </c>
      <c r="J493" s="44">
        <v>22</v>
      </c>
      <c r="K493" s="241">
        <v>70246.369975775786</v>
      </c>
      <c r="L493" s="242">
        <f t="shared" si="7"/>
        <v>1545420.1394670673</v>
      </c>
      <c r="M493" s="196"/>
      <c r="N493" s="190"/>
    </row>
    <row r="494" spans="1:14">
      <c r="A494" s="44">
        <v>493</v>
      </c>
      <c r="B494" s="44">
        <v>614891</v>
      </c>
      <c r="C494" s="190" t="s">
        <v>220</v>
      </c>
      <c r="D494" s="190" t="s">
        <v>606</v>
      </c>
      <c r="E494" s="190" t="s">
        <v>606</v>
      </c>
      <c r="F494" s="190" t="s">
        <v>458</v>
      </c>
      <c r="G494" s="190">
        <v>609421</v>
      </c>
      <c r="H494" s="190" t="s">
        <v>588</v>
      </c>
      <c r="I494" s="190" t="s">
        <v>858</v>
      </c>
      <c r="J494" s="44">
        <v>22</v>
      </c>
      <c r="K494" s="241">
        <v>46832.575213664852</v>
      </c>
      <c r="L494" s="242">
        <f t="shared" si="7"/>
        <v>1030316.6547006267</v>
      </c>
      <c r="M494" s="196"/>
      <c r="N494" s="190"/>
    </row>
    <row r="495" spans="1:14">
      <c r="A495" s="44">
        <v>494</v>
      </c>
      <c r="B495" s="44">
        <v>718646</v>
      </c>
      <c r="C495" s="190" t="s">
        <v>670</v>
      </c>
      <c r="D495" s="190" t="s">
        <v>834</v>
      </c>
      <c r="E495" s="190" t="s">
        <v>834</v>
      </c>
      <c r="F495" s="190" t="s">
        <v>900</v>
      </c>
      <c r="G495" s="190">
        <v>709421</v>
      </c>
      <c r="H495" s="190" t="s">
        <v>826</v>
      </c>
      <c r="I495" s="190" t="s">
        <v>864</v>
      </c>
      <c r="J495" s="44">
        <v>22</v>
      </c>
      <c r="K495" s="241">
        <v>46832.575213664852</v>
      </c>
      <c r="L495" s="242">
        <f t="shared" si="7"/>
        <v>1030316.6547006267</v>
      </c>
      <c r="M495" s="196"/>
      <c r="N495" s="190"/>
    </row>
    <row r="496" spans="1:14">
      <c r="A496" s="44">
        <v>495</v>
      </c>
      <c r="B496" s="44">
        <v>616941</v>
      </c>
      <c r="C496" s="190" t="s">
        <v>220</v>
      </c>
      <c r="D496" s="190" t="s">
        <v>242</v>
      </c>
      <c r="E496" s="190" t="s">
        <v>242</v>
      </c>
      <c r="F496" s="190" t="s">
        <v>2803</v>
      </c>
      <c r="G496" s="190">
        <v>609414</v>
      </c>
      <c r="H496" s="190" t="s">
        <v>221</v>
      </c>
      <c r="I496" s="190" t="s">
        <v>864</v>
      </c>
      <c r="J496" s="44">
        <v>22</v>
      </c>
      <c r="K496" s="241">
        <v>13772.468517281046</v>
      </c>
      <c r="L496" s="242">
        <f t="shared" si="7"/>
        <v>302994.30738018302</v>
      </c>
      <c r="M496" s="196"/>
      <c r="N496" s="190"/>
    </row>
    <row r="497" spans="1:14">
      <c r="A497" s="44">
        <v>496</v>
      </c>
      <c r="B497" s="44">
        <v>816645</v>
      </c>
      <c r="C497" s="190" t="s">
        <v>282</v>
      </c>
      <c r="D497" s="190" t="s">
        <v>326</v>
      </c>
      <c r="E497" s="190" t="s">
        <v>326</v>
      </c>
      <c r="F497" s="190" t="s">
        <v>2801</v>
      </c>
      <c r="G497" s="190">
        <v>809421</v>
      </c>
      <c r="H497" s="190" t="s">
        <v>297</v>
      </c>
      <c r="I497" s="190" t="s">
        <v>858</v>
      </c>
      <c r="J497" s="44">
        <v>22</v>
      </c>
      <c r="K497" s="241">
        <v>41322.391241286117</v>
      </c>
      <c r="L497" s="242">
        <f t="shared" si="7"/>
        <v>909092.60730829462</v>
      </c>
      <c r="M497" s="196"/>
      <c r="N497" s="190"/>
    </row>
    <row r="498" spans="1:14" ht="15" customHeight="1">
      <c r="A498" s="44">
        <v>497</v>
      </c>
      <c r="B498" s="135">
        <v>418110</v>
      </c>
      <c r="C498" s="3" t="s">
        <v>12</v>
      </c>
      <c r="D498" s="3" t="s">
        <v>14</v>
      </c>
      <c r="E498" s="3" t="s">
        <v>14</v>
      </c>
      <c r="F498" s="3" t="s">
        <v>6097</v>
      </c>
      <c r="G498" s="3">
        <v>409414</v>
      </c>
      <c r="H498" s="3" t="s">
        <v>13</v>
      </c>
      <c r="I498" s="3" t="s">
        <v>6316</v>
      </c>
      <c r="J498" s="4">
        <v>12</v>
      </c>
      <c r="K498" s="243">
        <v>41323.388379174714</v>
      </c>
      <c r="L498" s="242">
        <f t="shared" si="7"/>
        <v>495880.66055009654</v>
      </c>
      <c r="M498" s="3"/>
      <c r="N498" s="190"/>
    </row>
    <row r="499" spans="1:14">
      <c r="A499" s="44">
        <v>498</v>
      </c>
      <c r="B499" s="44">
        <v>212767</v>
      </c>
      <c r="C499" s="190" t="s">
        <v>405</v>
      </c>
      <c r="D499" s="190" t="s">
        <v>535</v>
      </c>
      <c r="E499" s="190" t="s">
        <v>535</v>
      </c>
      <c r="F499" s="190" t="s">
        <v>996</v>
      </c>
      <c r="G499" s="190">
        <v>209421</v>
      </c>
      <c r="H499" s="190" t="s">
        <v>523</v>
      </c>
      <c r="I499" s="190" t="s">
        <v>864</v>
      </c>
      <c r="J499" s="44">
        <v>22</v>
      </c>
      <c r="K499" s="241">
        <v>35812.207268907383</v>
      </c>
      <c r="L499" s="242">
        <f t="shared" si="7"/>
        <v>787868.5599159624</v>
      </c>
      <c r="M499" s="196"/>
      <c r="N499" s="190"/>
    </row>
    <row r="500" spans="1:14">
      <c r="A500" s="44">
        <v>499</v>
      </c>
      <c r="B500" s="44">
        <v>315755</v>
      </c>
      <c r="C500" s="190" t="s">
        <v>340</v>
      </c>
      <c r="D500" s="190" t="s">
        <v>377</v>
      </c>
      <c r="E500" s="190" t="s">
        <v>377</v>
      </c>
      <c r="F500" s="190" t="s">
        <v>381</v>
      </c>
      <c r="G500" s="190">
        <v>309414</v>
      </c>
      <c r="H500" s="190" t="s">
        <v>341</v>
      </c>
      <c r="I500" s="190" t="s">
        <v>858</v>
      </c>
      <c r="J500" s="44">
        <v>22</v>
      </c>
      <c r="K500" s="241">
        <v>53718.809472305373</v>
      </c>
      <c r="L500" s="242">
        <f t="shared" si="7"/>
        <v>1181813.8083907182</v>
      </c>
      <c r="M500" s="196"/>
      <c r="N500" s="190"/>
    </row>
    <row r="501" spans="1:14">
      <c r="A501" s="44">
        <v>500</v>
      </c>
      <c r="B501" s="44">
        <v>211452</v>
      </c>
      <c r="C501" s="190" t="s">
        <v>405</v>
      </c>
      <c r="D501" s="190" t="s">
        <v>1938</v>
      </c>
      <c r="E501" s="190" t="s">
        <v>1938</v>
      </c>
      <c r="F501" s="190" t="s">
        <v>405</v>
      </c>
      <c r="G501" s="190">
        <v>209414</v>
      </c>
      <c r="H501" s="190" t="s">
        <v>406</v>
      </c>
      <c r="I501" s="190" t="s">
        <v>858</v>
      </c>
      <c r="J501" s="44">
        <v>22</v>
      </c>
      <c r="K501" s="241">
        <v>53244.17183733391</v>
      </c>
      <c r="L501" s="242">
        <f t="shared" si="7"/>
        <v>1171371.780421346</v>
      </c>
      <c r="M501" s="196"/>
      <c r="N501" s="190"/>
    </row>
    <row r="502" spans="1:14">
      <c r="A502" s="44">
        <v>501</v>
      </c>
      <c r="B502" s="44">
        <v>614820</v>
      </c>
      <c r="C502" s="190" t="s">
        <v>220</v>
      </c>
      <c r="D502" s="190" t="s">
        <v>607</v>
      </c>
      <c r="E502" s="190" t="s">
        <v>607</v>
      </c>
      <c r="F502" s="190" t="s">
        <v>458</v>
      </c>
      <c r="G502" s="190">
        <v>609421</v>
      </c>
      <c r="H502" s="190" t="s">
        <v>588</v>
      </c>
      <c r="I502" s="190" t="s">
        <v>864</v>
      </c>
      <c r="J502" s="44">
        <v>22</v>
      </c>
      <c r="K502" s="241">
        <v>46832.575213664852</v>
      </c>
      <c r="L502" s="242">
        <f t="shared" si="7"/>
        <v>1030316.6547006267</v>
      </c>
      <c r="M502" s="196"/>
      <c r="N502" s="190"/>
    </row>
    <row r="503" spans="1:14">
      <c r="A503" s="44">
        <v>502</v>
      </c>
      <c r="B503" s="44">
        <v>817930</v>
      </c>
      <c r="C503" s="190" t="s">
        <v>282</v>
      </c>
      <c r="D503" s="190" t="s">
        <v>518</v>
      </c>
      <c r="E503" s="190" t="s">
        <v>3106</v>
      </c>
      <c r="F503" s="190" t="s">
        <v>1629</v>
      </c>
      <c r="G503" s="190">
        <v>809441</v>
      </c>
      <c r="H503" s="190" t="s">
        <v>515</v>
      </c>
      <c r="I503" s="190" t="s">
        <v>864</v>
      </c>
      <c r="J503" s="44">
        <v>22</v>
      </c>
      <c r="K503" s="241">
        <v>56471.90718271755</v>
      </c>
      <c r="L503" s="242">
        <f t="shared" si="7"/>
        <v>1242381.958019786</v>
      </c>
      <c r="M503" s="196"/>
      <c r="N503" s="190"/>
    </row>
    <row r="504" spans="1:14" ht="15" customHeight="1">
      <c r="A504" s="44">
        <v>503</v>
      </c>
      <c r="B504" s="44">
        <v>211365</v>
      </c>
      <c r="C504" s="190" t="s">
        <v>405</v>
      </c>
      <c r="D504" s="190" t="s">
        <v>464</v>
      </c>
      <c r="E504" s="190" t="s">
        <v>6494</v>
      </c>
      <c r="F504" s="190" t="s">
        <v>405</v>
      </c>
      <c r="G504" s="190">
        <v>209414</v>
      </c>
      <c r="H504" s="190" t="s">
        <v>406</v>
      </c>
      <c r="I504" s="190" t="s">
        <v>864</v>
      </c>
      <c r="J504" s="44">
        <v>22</v>
      </c>
      <c r="K504" s="241">
        <v>53244.17183733391</v>
      </c>
      <c r="L504" s="242">
        <f t="shared" si="7"/>
        <v>1171371.780421346</v>
      </c>
      <c r="M504" s="196"/>
      <c r="N504" s="190"/>
    </row>
    <row r="505" spans="1:14">
      <c r="A505" s="44">
        <v>504</v>
      </c>
      <c r="B505" s="229">
        <v>511560</v>
      </c>
      <c r="C505" s="190" t="s">
        <v>670</v>
      </c>
      <c r="D505" s="190" t="s">
        <v>465</v>
      </c>
      <c r="E505" s="190" t="s">
        <v>6495</v>
      </c>
      <c r="F505" s="190" t="s">
        <v>766</v>
      </c>
      <c r="G505" s="190">
        <v>709414</v>
      </c>
      <c r="H505" s="190" t="s">
        <v>671</v>
      </c>
      <c r="I505" s="190" t="s">
        <v>864</v>
      </c>
      <c r="J505" s="44">
        <v>22</v>
      </c>
      <c r="K505" s="241">
        <v>33057.115282718019</v>
      </c>
      <c r="L505" s="242">
        <f t="shared" si="7"/>
        <v>727256.5362197964</v>
      </c>
      <c r="M505" s="196"/>
      <c r="N505" s="190"/>
    </row>
    <row r="506" spans="1:14">
      <c r="A506" s="44">
        <v>505</v>
      </c>
      <c r="B506" s="44">
        <v>118503</v>
      </c>
      <c r="C506" s="190" t="s">
        <v>3</v>
      </c>
      <c r="D506" s="190" t="s">
        <v>816</v>
      </c>
      <c r="E506" s="190" t="s">
        <v>816</v>
      </c>
      <c r="F506" s="190" t="s">
        <v>6092</v>
      </c>
      <c r="G506" s="190">
        <v>109431</v>
      </c>
      <c r="H506" s="190" t="s">
        <v>800</v>
      </c>
      <c r="I506" s="190" t="s">
        <v>6334</v>
      </c>
      <c r="J506" s="44">
        <v>5</v>
      </c>
      <c r="K506" s="241">
        <v>34434.162706868403</v>
      </c>
      <c r="L506" s="242">
        <f t="shared" si="7"/>
        <v>172170.81353434201</v>
      </c>
      <c r="M506" s="196"/>
      <c r="N506" s="190"/>
    </row>
    <row r="507" spans="1:14">
      <c r="A507" s="44">
        <v>506</v>
      </c>
      <c r="B507" s="44">
        <v>411652</v>
      </c>
      <c r="C507" s="190" t="s">
        <v>12</v>
      </c>
      <c r="D507" s="190" t="s">
        <v>30</v>
      </c>
      <c r="E507" s="190" t="s">
        <v>30</v>
      </c>
      <c r="F507" s="190" t="s">
        <v>1027</v>
      </c>
      <c r="G507" s="190">
        <v>409414</v>
      </c>
      <c r="H507" s="190" t="s">
        <v>13</v>
      </c>
      <c r="I507" s="190" t="s">
        <v>864</v>
      </c>
      <c r="J507" s="44">
        <v>22</v>
      </c>
      <c r="K507" s="241">
        <v>96488.047789943565</v>
      </c>
      <c r="L507" s="242">
        <f t="shared" si="7"/>
        <v>2122737.0513787586</v>
      </c>
      <c r="M507" s="196"/>
      <c r="N507" s="190"/>
    </row>
    <row r="508" spans="1:14">
      <c r="A508" s="44">
        <v>507</v>
      </c>
      <c r="B508" s="44">
        <v>212769</v>
      </c>
      <c r="C508" s="190" t="s">
        <v>405</v>
      </c>
      <c r="D508" s="190" t="s">
        <v>536</v>
      </c>
      <c r="E508" s="190" t="s">
        <v>536</v>
      </c>
      <c r="F508" s="190" t="s">
        <v>996</v>
      </c>
      <c r="G508" s="190">
        <v>209421</v>
      </c>
      <c r="H508" s="190" t="s">
        <v>523</v>
      </c>
      <c r="I508" s="190" t="s">
        <v>864</v>
      </c>
      <c r="J508" s="44">
        <v>22</v>
      </c>
      <c r="K508" s="241">
        <v>35812.207268907383</v>
      </c>
      <c r="L508" s="242">
        <f t="shared" si="7"/>
        <v>787868.5599159624</v>
      </c>
      <c r="M508" s="196"/>
      <c r="N508" s="190"/>
    </row>
    <row r="509" spans="1:14">
      <c r="A509" s="44">
        <v>508</v>
      </c>
      <c r="B509" s="44">
        <v>114524</v>
      </c>
      <c r="C509" s="190" t="s">
        <v>3</v>
      </c>
      <c r="D509" s="190" t="s">
        <v>817</v>
      </c>
      <c r="E509" s="190" t="s">
        <v>6496</v>
      </c>
      <c r="F509" s="190" t="s">
        <v>2795</v>
      </c>
      <c r="G509" s="190">
        <v>109431</v>
      </c>
      <c r="H509" s="190" t="s">
        <v>800</v>
      </c>
      <c r="I509" s="190" t="s">
        <v>864</v>
      </c>
      <c r="J509" s="44">
        <v>22</v>
      </c>
      <c r="K509" s="241">
        <v>57850.948882645127</v>
      </c>
      <c r="L509" s="242">
        <f t="shared" si="7"/>
        <v>1272720.8754181927</v>
      </c>
      <c r="M509" s="196"/>
      <c r="N509" s="190"/>
    </row>
    <row r="510" spans="1:14">
      <c r="A510" s="44">
        <v>509</v>
      </c>
      <c r="B510" s="44">
        <v>817960</v>
      </c>
      <c r="C510" s="190" t="s">
        <v>282</v>
      </c>
      <c r="D510" s="190" t="s">
        <v>519</v>
      </c>
      <c r="E510" s="190" t="s">
        <v>6497</v>
      </c>
      <c r="F510" s="190" t="s">
        <v>1629</v>
      </c>
      <c r="G510" s="190">
        <v>809441</v>
      </c>
      <c r="H510" s="190" t="s">
        <v>515</v>
      </c>
      <c r="I510" s="190" t="s">
        <v>864</v>
      </c>
      <c r="J510" s="44">
        <v>22</v>
      </c>
      <c r="K510" s="241">
        <v>68871.316827402596</v>
      </c>
      <c r="L510" s="242">
        <f t="shared" si="7"/>
        <v>1515168.9702028572</v>
      </c>
      <c r="M510" s="190"/>
      <c r="N510" s="190"/>
    </row>
    <row r="511" spans="1:14">
      <c r="A511" s="44">
        <v>510</v>
      </c>
      <c r="B511" s="197">
        <v>117703</v>
      </c>
      <c r="C511" s="190" t="s">
        <v>3</v>
      </c>
      <c r="D511" s="190" t="s">
        <v>98</v>
      </c>
      <c r="E511" s="190" t="s">
        <v>6583</v>
      </c>
      <c r="F511" s="190" t="s">
        <v>6098</v>
      </c>
      <c r="G511" s="190">
        <v>109431</v>
      </c>
      <c r="H511" s="190" t="s">
        <v>800</v>
      </c>
      <c r="I511" s="190" t="s">
        <v>6313</v>
      </c>
      <c r="J511" s="44">
        <v>9</v>
      </c>
      <c r="K511" s="241">
        <v>8264.2788206795049</v>
      </c>
      <c r="L511" s="242">
        <f t="shared" si="7"/>
        <v>74378.509386115547</v>
      </c>
      <c r="M511" s="196"/>
      <c r="N511" s="190"/>
    </row>
    <row r="512" spans="1:14">
      <c r="A512" s="44">
        <v>511</v>
      </c>
      <c r="B512" s="44">
        <v>817935</v>
      </c>
      <c r="C512" s="190" t="s">
        <v>282</v>
      </c>
      <c r="D512" s="190" t="s">
        <v>520</v>
      </c>
      <c r="E512" s="190" t="s">
        <v>6498</v>
      </c>
      <c r="F512" s="190" t="s">
        <v>1629</v>
      </c>
      <c r="G512" s="190">
        <v>809441</v>
      </c>
      <c r="H512" s="190" t="s">
        <v>515</v>
      </c>
      <c r="I512" s="190" t="s">
        <v>864</v>
      </c>
      <c r="J512" s="44">
        <v>22</v>
      </c>
      <c r="K512" s="241">
        <v>82643.785344683638</v>
      </c>
      <c r="L512" s="242">
        <f t="shared" si="7"/>
        <v>1818163.2775830401</v>
      </c>
      <c r="M512" s="196"/>
      <c r="N512" s="190"/>
    </row>
    <row r="513" spans="1:14">
      <c r="A513" s="44">
        <v>512</v>
      </c>
      <c r="B513" s="44">
        <v>212771</v>
      </c>
      <c r="C513" s="190" t="s">
        <v>405</v>
      </c>
      <c r="D513" s="190" t="s">
        <v>537</v>
      </c>
      <c r="E513" s="190" t="s">
        <v>537</v>
      </c>
      <c r="F513" s="190" t="s">
        <v>996</v>
      </c>
      <c r="G513" s="190">
        <v>209421</v>
      </c>
      <c r="H513" s="190" t="s">
        <v>523</v>
      </c>
      <c r="I513" s="190" t="s">
        <v>864</v>
      </c>
      <c r="J513" s="44">
        <v>22</v>
      </c>
      <c r="K513" s="241">
        <v>35812.207268907383</v>
      </c>
      <c r="L513" s="242">
        <f t="shared" si="7"/>
        <v>787868.5599159624</v>
      </c>
      <c r="M513" s="196"/>
      <c r="N513" s="190"/>
    </row>
    <row r="514" spans="1:14">
      <c r="A514" s="44">
        <v>513</v>
      </c>
      <c r="B514" s="44">
        <v>114522</v>
      </c>
      <c r="C514" s="190" t="s">
        <v>3</v>
      </c>
      <c r="D514" s="190" t="s">
        <v>818</v>
      </c>
      <c r="E514" s="190" t="s">
        <v>818</v>
      </c>
      <c r="F514" s="190" t="s">
        <v>2795</v>
      </c>
      <c r="G514" s="190">
        <v>109431</v>
      </c>
      <c r="H514" s="190" t="s">
        <v>800</v>
      </c>
      <c r="I514" s="190" t="s">
        <v>864</v>
      </c>
      <c r="J514" s="44">
        <v>22</v>
      </c>
      <c r="K514" s="241">
        <v>57850.948882645127</v>
      </c>
      <c r="L514" s="242">
        <f t="shared" si="7"/>
        <v>1272720.8754181927</v>
      </c>
      <c r="M514" s="196"/>
      <c r="N514" s="190"/>
    </row>
    <row r="515" spans="1:14">
      <c r="A515" s="44">
        <v>514</v>
      </c>
      <c r="B515" s="44">
        <v>114530</v>
      </c>
      <c r="C515" s="190" t="s">
        <v>3</v>
      </c>
      <c r="D515" s="190" t="s">
        <v>819</v>
      </c>
      <c r="E515" s="190" t="s">
        <v>6499</v>
      </c>
      <c r="F515" s="190" t="s">
        <v>2795</v>
      </c>
      <c r="G515" s="190">
        <v>109431</v>
      </c>
      <c r="H515" s="190" t="s">
        <v>800</v>
      </c>
      <c r="I515" s="190" t="s">
        <v>864</v>
      </c>
      <c r="J515" s="44">
        <v>22</v>
      </c>
      <c r="K515" s="241">
        <v>57850.948882645127</v>
      </c>
      <c r="L515" s="242">
        <f t="shared" ref="L515:L578" si="8">J515*K515</f>
        <v>1272720.8754181927</v>
      </c>
      <c r="M515" s="196"/>
      <c r="N515" s="190"/>
    </row>
    <row r="516" spans="1:14">
      <c r="A516" s="44">
        <v>515</v>
      </c>
      <c r="B516" s="44">
        <v>211430</v>
      </c>
      <c r="C516" s="190" t="s">
        <v>405</v>
      </c>
      <c r="D516" s="190" t="s">
        <v>466</v>
      </c>
      <c r="E516" s="190" t="s">
        <v>466</v>
      </c>
      <c r="F516" s="190" t="s">
        <v>405</v>
      </c>
      <c r="G516" s="190">
        <v>209414</v>
      </c>
      <c r="H516" s="190" t="s">
        <v>406</v>
      </c>
      <c r="I516" s="190" t="s">
        <v>858</v>
      </c>
      <c r="J516" s="44">
        <v>22</v>
      </c>
      <c r="K516" s="241">
        <v>53244.17183733391</v>
      </c>
      <c r="L516" s="242">
        <f t="shared" si="8"/>
        <v>1171371.780421346</v>
      </c>
      <c r="M516" s="196"/>
      <c r="N516" s="190"/>
    </row>
    <row r="517" spans="1:14">
      <c r="A517" s="44">
        <v>516</v>
      </c>
      <c r="B517" s="44">
        <v>114523</v>
      </c>
      <c r="C517" s="190" t="s">
        <v>3</v>
      </c>
      <c r="D517" s="190" t="s">
        <v>292</v>
      </c>
      <c r="E517" s="190" t="s">
        <v>292</v>
      </c>
      <c r="F517" s="190" t="s">
        <v>2795</v>
      </c>
      <c r="G517" s="190">
        <v>109431</v>
      </c>
      <c r="H517" s="190" t="s">
        <v>800</v>
      </c>
      <c r="I517" s="190" t="s">
        <v>864</v>
      </c>
      <c r="J517" s="44">
        <v>22</v>
      </c>
      <c r="K517" s="241">
        <v>57850.948882645127</v>
      </c>
      <c r="L517" s="242">
        <f t="shared" si="8"/>
        <v>1272720.8754181927</v>
      </c>
      <c r="M517" s="196"/>
      <c r="N517" s="190"/>
    </row>
    <row r="518" spans="1:14" ht="15" customHeight="1">
      <c r="A518" s="44">
        <v>517</v>
      </c>
      <c r="B518" s="44">
        <v>817560</v>
      </c>
      <c r="C518" s="190" t="s">
        <v>282</v>
      </c>
      <c r="D518" s="190" t="s">
        <v>292</v>
      </c>
      <c r="E518" s="190" t="s">
        <v>292</v>
      </c>
      <c r="F518" s="190" t="s">
        <v>907</v>
      </c>
      <c r="G518" s="190">
        <v>809431</v>
      </c>
      <c r="H518" s="190" t="s">
        <v>283</v>
      </c>
      <c r="I518" s="190" t="s">
        <v>864</v>
      </c>
      <c r="J518" s="44">
        <v>22</v>
      </c>
      <c r="K518" s="241">
        <v>41322.391241286117</v>
      </c>
      <c r="L518" s="242">
        <f t="shared" si="8"/>
        <v>909092.60730829462</v>
      </c>
      <c r="M518" s="196"/>
      <c r="N518" s="190"/>
    </row>
    <row r="519" spans="1:14">
      <c r="A519" s="44">
        <v>518</v>
      </c>
      <c r="B519" s="44">
        <v>117350</v>
      </c>
      <c r="C519" s="190" t="s">
        <v>3</v>
      </c>
      <c r="D519" s="190" t="s">
        <v>9</v>
      </c>
      <c r="E519" s="190" t="s">
        <v>6500</v>
      </c>
      <c r="F519" s="190" t="s">
        <v>4</v>
      </c>
      <c r="G519" s="190">
        <v>109421</v>
      </c>
      <c r="H519" s="190" t="s">
        <v>4</v>
      </c>
      <c r="I519" s="190" t="s">
        <v>864</v>
      </c>
      <c r="J519" s="44">
        <v>22</v>
      </c>
      <c r="K519" s="241">
        <v>110191.71379291151</v>
      </c>
      <c r="L519" s="242">
        <f t="shared" si="8"/>
        <v>2424217.7034440534</v>
      </c>
      <c r="M519" s="196"/>
      <c r="N519" s="190"/>
    </row>
    <row r="520" spans="1:14">
      <c r="A520" s="44">
        <v>519</v>
      </c>
      <c r="B520" s="44">
        <v>313164</v>
      </c>
      <c r="C520" s="190" t="s">
        <v>340</v>
      </c>
      <c r="D520" s="190" t="s">
        <v>378</v>
      </c>
      <c r="E520" s="190" t="s">
        <v>378</v>
      </c>
      <c r="F520" s="190" t="s">
        <v>2798</v>
      </c>
      <c r="G520" s="190">
        <v>309414</v>
      </c>
      <c r="H520" s="190" t="s">
        <v>341</v>
      </c>
      <c r="I520" s="190" t="s">
        <v>864</v>
      </c>
      <c r="J520" s="44">
        <v>22</v>
      </c>
      <c r="K520" s="241">
        <v>53718.809472305373</v>
      </c>
      <c r="L520" s="242">
        <f t="shared" si="8"/>
        <v>1181813.8083907182</v>
      </c>
      <c r="M520" s="196"/>
      <c r="N520" s="190"/>
    </row>
    <row r="521" spans="1:14">
      <c r="A521" s="44">
        <v>520</v>
      </c>
      <c r="B521" s="44">
        <v>515105</v>
      </c>
      <c r="C521" s="190" t="s">
        <v>863</v>
      </c>
      <c r="D521" s="190" t="s">
        <v>274</v>
      </c>
      <c r="E521" s="190" t="s">
        <v>274</v>
      </c>
      <c r="F521" s="190" t="s">
        <v>2794</v>
      </c>
      <c r="G521" s="190">
        <v>509421</v>
      </c>
      <c r="H521" s="190" t="s">
        <v>260</v>
      </c>
      <c r="I521" s="190" t="s">
        <v>864</v>
      </c>
      <c r="J521" s="44">
        <v>22</v>
      </c>
      <c r="K521" s="241">
        <v>38568.296392985343</v>
      </c>
      <c r="L521" s="242">
        <f t="shared" si="8"/>
        <v>848502.52064567758</v>
      </c>
      <c r="M521" s="196"/>
      <c r="N521" s="190"/>
    </row>
    <row r="522" spans="1:14">
      <c r="A522" s="44">
        <v>521</v>
      </c>
      <c r="B522" s="44">
        <v>616921</v>
      </c>
      <c r="C522" s="190" t="s">
        <v>220</v>
      </c>
      <c r="D522" s="190" t="s">
        <v>243</v>
      </c>
      <c r="E522" s="190" t="s">
        <v>243</v>
      </c>
      <c r="F522" s="190" t="s">
        <v>642</v>
      </c>
      <c r="G522" s="190">
        <v>609414</v>
      </c>
      <c r="H522" s="190" t="s">
        <v>221</v>
      </c>
      <c r="I522" s="190" t="s">
        <v>864</v>
      </c>
      <c r="J522" s="44">
        <v>22</v>
      </c>
      <c r="K522" s="241">
        <v>96488.047789943565</v>
      </c>
      <c r="L522" s="242">
        <f t="shared" si="8"/>
        <v>2122737.0513787586</v>
      </c>
      <c r="M522" s="196"/>
      <c r="N522" s="190"/>
    </row>
    <row r="523" spans="1:14">
      <c r="A523" s="44">
        <v>522</v>
      </c>
      <c r="B523" s="44">
        <v>211366</v>
      </c>
      <c r="C523" s="190" t="s">
        <v>405</v>
      </c>
      <c r="D523" s="190" t="s">
        <v>467</v>
      </c>
      <c r="E523" s="190" t="s">
        <v>467</v>
      </c>
      <c r="F523" s="190" t="s">
        <v>405</v>
      </c>
      <c r="G523" s="190">
        <v>209414</v>
      </c>
      <c r="H523" s="190" t="s">
        <v>406</v>
      </c>
      <c r="I523" s="190" t="s">
        <v>864</v>
      </c>
      <c r="J523" s="44">
        <v>22</v>
      </c>
      <c r="K523" s="241">
        <v>53244.17183733391</v>
      </c>
      <c r="L523" s="242">
        <f t="shared" si="8"/>
        <v>1171371.780421346</v>
      </c>
      <c r="M523" s="196"/>
      <c r="N523" s="190"/>
    </row>
    <row r="524" spans="1:14">
      <c r="A524" s="44">
        <v>523</v>
      </c>
      <c r="B524" s="44">
        <v>516038</v>
      </c>
      <c r="C524" s="190" t="s">
        <v>863</v>
      </c>
      <c r="D524" s="190" t="s">
        <v>174</v>
      </c>
      <c r="E524" s="190" t="s">
        <v>174</v>
      </c>
      <c r="F524" s="190" t="s">
        <v>136</v>
      </c>
      <c r="G524" s="190">
        <v>509414</v>
      </c>
      <c r="H524" s="190" t="s">
        <v>137</v>
      </c>
      <c r="I524" s="190" t="s">
        <v>864</v>
      </c>
      <c r="J524" s="44">
        <v>22</v>
      </c>
      <c r="K524" s="241">
        <v>49587.667199854215</v>
      </c>
      <c r="L524" s="242">
        <f t="shared" si="8"/>
        <v>1090928.6783967926</v>
      </c>
      <c r="M524" s="196"/>
      <c r="N524" s="190"/>
    </row>
    <row r="525" spans="1:14">
      <c r="A525" s="44">
        <v>524</v>
      </c>
      <c r="B525" s="44">
        <v>614812</v>
      </c>
      <c r="C525" s="190" t="s">
        <v>220</v>
      </c>
      <c r="D525" s="190" t="s">
        <v>608</v>
      </c>
      <c r="E525" s="190" t="s">
        <v>608</v>
      </c>
      <c r="F525" s="190" t="s">
        <v>458</v>
      </c>
      <c r="G525" s="190">
        <v>609421</v>
      </c>
      <c r="H525" s="190" t="s">
        <v>588</v>
      </c>
      <c r="I525" s="190" t="s">
        <v>864</v>
      </c>
      <c r="J525" s="44">
        <v>22</v>
      </c>
      <c r="K525" s="241">
        <v>46832.575213664852</v>
      </c>
      <c r="L525" s="242">
        <f t="shared" si="8"/>
        <v>1030316.6547006267</v>
      </c>
      <c r="M525" s="196"/>
      <c r="N525" s="190"/>
    </row>
    <row r="526" spans="1:14">
      <c r="A526" s="44">
        <v>525</v>
      </c>
      <c r="B526" s="44">
        <v>612174</v>
      </c>
      <c r="C526" s="190" t="s">
        <v>220</v>
      </c>
      <c r="D526" s="190" t="s">
        <v>636</v>
      </c>
      <c r="E526" s="190" t="s">
        <v>6501</v>
      </c>
      <c r="F526" s="190" t="s">
        <v>642</v>
      </c>
      <c r="G526" s="190">
        <v>609431</v>
      </c>
      <c r="H526" s="190" t="s">
        <v>627</v>
      </c>
      <c r="I526" s="190" t="s">
        <v>864</v>
      </c>
      <c r="J526" s="44">
        <v>22</v>
      </c>
      <c r="K526" s="241">
        <v>39944.346679247137</v>
      </c>
      <c r="L526" s="242">
        <f t="shared" si="8"/>
        <v>878775.62694343703</v>
      </c>
      <c r="M526" s="196"/>
      <c r="N526" s="190"/>
    </row>
    <row r="527" spans="1:14">
      <c r="A527" s="44">
        <v>526</v>
      </c>
      <c r="B527" s="44">
        <v>816625</v>
      </c>
      <c r="C527" s="190" t="s">
        <v>282</v>
      </c>
      <c r="D527" s="190" t="s">
        <v>327</v>
      </c>
      <c r="E527" s="190" t="s">
        <v>6502</v>
      </c>
      <c r="F527" s="190" t="s">
        <v>2801</v>
      </c>
      <c r="G527" s="190">
        <v>809421</v>
      </c>
      <c r="H527" s="190" t="s">
        <v>297</v>
      </c>
      <c r="I527" s="190" t="s">
        <v>858</v>
      </c>
      <c r="J527" s="44">
        <v>22</v>
      </c>
      <c r="K527" s="241">
        <v>41322.391241286117</v>
      </c>
      <c r="L527" s="242">
        <f t="shared" si="8"/>
        <v>909092.60730829462</v>
      </c>
      <c r="M527" s="196"/>
      <c r="N527" s="190"/>
    </row>
    <row r="528" spans="1:14">
      <c r="A528" s="44">
        <v>527</v>
      </c>
      <c r="B528" s="44">
        <v>212773</v>
      </c>
      <c r="C528" s="190" t="s">
        <v>405</v>
      </c>
      <c r="D528" s="190" t="s">
        <v>538</v>
      </c>
      <c r="E528" s="190" t="s">
        <v>6503</v>
      </c>
      <c r="F528" s="190" t="s">
        <v>996</v>
      </c>
      <c r="G528" s="190">
        <v>209421</v>
      </c>
      <c r="H528" s="190" t="s">
        <v>523</v>
      </c>
      <c r="I528" s="190" t="s">
        <v>864</v>
      </c>
      <c r="J528" s="44">
        <v>22</v>
      </c>
      <c r="K528" s="241">
        <v>35812.207268907383</v>
      </c>
      <c r="L528" s="242">
        <f t="shared" si="8"/>
        <v>787868.5599159624</v>
      </c>
      <c r="M528" s="196"/>
      <c r="N528" s="190"/>
    </row>
    <row r="529" spans="1:14">
      <c r="A529" s="44">
        <v>528</v>
      </c>
      <c r="B529" s="44">
        <v>113154</v>
      </c>
      <c r="C529" s="190" t="s">
        <v>3</v>
      </c>
      <c r="D529" s="190" t="s">
        <v>99</v>
      </c>
      <c r="E529" s="190" t="s">
        <v>99</v>
      </c>
      <c r="F529" s="190" t="s">
        <v>2798</v>
      </c>
      <c r="G529" s="190">
        <v>109414</v>
      </c>
      <c r="H529" s="190" t="s">
        <v>3</v>
      </c>
      <c r="I529" s="190" t="s">
        <v>864</v>
      </c>
      <c r="J529" s="44">
        <v>22</v>
      </c>
      <c r="K529" s="241">
        <v>35632.722448960194</v>
      </c>
      <c r="L529" s="242">
        <f t="shared" si="8"/>
        <v>783919.8938771243</v>
      </c>
      <c r="M529" s="196"/>
      <c r="N529" s="190"/>
    </row>
    <row r="530" spans="1:14">
      <c r="A530" s="44">
        <v>529</v>
      </c>
      <c r="B530" s="44">
        <v>213303</v>
      </c>
      <c r="C530" s="190" t="s">
        <v>405</v>
      </c>
      <c r="D530" s="190" t="s">
        <v>468</v>
      </c>
      <c r="E530" s="190" t="s">
        <v>6504</v>
      </c>
      <c r="F530" s="190" t="s">
        <v>2796</v>
      </c>
      <c r="G530" s="190">
        <v>209414</v>
      </c>
      <c r="H530" s="190" t="s">
        <v>406</v>
      </c>
      <c r="I530" s="190" t="s">
        <v>864</v>
      </c>
      <c r="J530" s="44">
        <v>22</v>
      </c>
      <c r="K530" s="241">
        <v>6888.2285344177144</v>
      </c>
      <c r="L530" s="242">
        <f t="shared" si="8"/>
        <v>151541.0277571897</v>
      </c>
      <c r="M530" s="196"/>
      <c r="N530" s="190"/>
    </row>
    <row r="531" spans="1:14">
      <c r="A531" s="44">
        <v>530</v>
      </c>
      <c r="B531" s="44">
        <v>315420</v>
      </c>
      <c r="C531" s="190" t="s">
        <v>340</v>
      </c>
      <c r="D531" s="190" t="s">
        <v>379</v>
      </c>
      <c r="E531" s="190" t="s">
        <v>379</v>
      </c>
      <c r="F531" s="190" t="s">
        <v>1009</v>
      </c>
      <c r="G531" s="190">
        <v>309414</v>
      </c>
      <c r="H531" s="190" t="s">
        <v>341</v>
      </c>
      <c r="I531" s="190" t="s">
        <v>858</v>
      </c>
      <c r="J531" s="44">
        <v>22</v>
      </c>
      <c r="K531" s="241">
        <v>53718.809472305373</v>
      </c>
      <c r="L531" s="242">
        <f t="shared" si="8"/>
        <v>1181813.8083907182</v>
      </c>
      <c r="M531" s="196"/>
      <c r="N531" s="190"/>
    </row>
    <row r="532" spans="1:14">
      <c r="A532" s="44">
        <v>531</v>
      </c>
      <c r="B532" s="44">
        <v>113155</v>
      </c>
      <c r="C532" s="190" t="s">
        <v>3</v>
      </c>
      <c r="D532" s="190" t="s">
        <v>100</v>
      </c>
      <c r="E532" s="190" t="s">
        <v>100</v>
      </c>
      <c r="F532" s="190" t="s">
        <v>2798</v>
      </c>
      <c r="G532" s="190">
        <v>109414</v>
      </c>
      <c r="H532" s="190" t="s">
        <v>3</v>
      </c>
      <c r="I532" s="190" t="s">
        <v>864</v>
      </c>
      <c r="J532" s="44">
        <v>22</v>
      </c>
      <c r="K532" s="241">
        <v>35632.722448960194</v>
      </c>
      <c r="L532" s="242">
        <f t="shared" si="8"/>
        <v>783919.8938771243</v>
      </c>
      <c r="M532" s="196"/>
      <c r="N532" s="190"/>
    </row>
    <row r="533" spans="1:14">
      <c r="A533" s="44">
        <v>532</v>
      </c>
      <c r="B533" s="44">
        <v>515145</v>
      </c>
      <c r="C533" s="190" t="s">
        <v>863</v>
      </c>
      <c r="D533" s="190" t="s">
        <v>275</v>
      </c>
      <c r="E533" s="190" t="s">
        <v>275</v>
      </c>
      <c r="F533" s="190" t="s">
        <v>2794</v>
      </c>
      <c r="G533" s="190">
        <v>509421</v>
      </c>
      <c r="H533" s="190" t="s">
        <v>260</v>
      </c>
      <c r="I533" s="190" t="s">
        <v>858</v>
      </c>
      <c r="J533" s="44">
        <v>22</v>
      </c>
      <c r="K533" s="241">
        <v>38568.296392985343</v>
      </c>
      <c r="L533" s="242">
        <f t="shared" si="8"/>
        <v>848502.52064567758</v>
      </c>
      <c r="M533" s="196"/>
      <c r="N533" s="190"/>
    </row>
    <row r="534" spans="1:14">
      <c r="A534" s="44">
        <v>533</v>
      </c>
      <c r="B534" s="44">
        <v>711563</v>
      </c>
      <c r="C534" s="190" t="s">
        <v>670</v>
      </c>
      <c r="D534" s="190" t="s">
        <v>714</v>
      </c>
      <c r="E534" s="190" t="s">
        <v>6505</v>
      </c>
      <c r="F534" s="190" t="s">
        <v>766</v>
      </c>
      <c r="G534" s="190">
        <v>709414</v>
      </c>
      <c r="H534" s="190" t="s">
        <v>671</v>
      </c>
      <c r="I534" s="190" t="s">
        <v>864</v>
      </c>
      <c r="J534" s="44">
        <v>22</v>
      </c>
      <c r="K534" s="241">
        <v>33057.115282718019</v>
      </c>
      <c r="L534" s="242">
        <f t="shared" si="8"/>
        <v>727256.5362197964</v>
      </c>
      <c r="M534" s="196"/>
      <c r="N534" s="190"/>
    </row>
    <row r="535" spans="1:14">
      <c r="A535" s="44">
        <v>534</v>
      </c>
      <c r="B535" s="44">
        <v>211454</v>
      </c>
      <c r="C535" s="190" t="s">
        <v>405</v>
      </c>
      <c r="D535" s="190" t="s">
        <v>469</v>
      </c>
      <c r="E535" s="190" t="s">
        <v>469</v>
      </c>
      <c r="F535" s="190" t="s">
        <v>405</v>
      </c>
      <c r="G535" s="190">
        <v>209414</v>
      </c>
      <c r="H535" s="190" t="s">
        <v>406</v>
      </c>
      <c r="I535" s="190" t="s">
        <v>864</v>
      </c>
      <c r="J535" s="44">
        <v>22</v>
      </c>
      <c r="K535" s="241">
        <v>53244.17183733391</v>
      </c>
      <c r="L535" s="242">
        <f t="shared" si="8"/>
        <v>1171371.780421346</v>
      </c>
      <c r="M535" s="196"/>
      <c r="N535" s="190"/>
    </row>
    <row r="536" spans="1:14">
      <c r="A536" s="44">
        <v>535</v>
      </c>
      <c r="B536" s="44">
        <v>411636</v>
      </c>
      <c r="C536" s="190" t="s">
        <v>12</v>
      </c>
      <c r="D536" s="190" t="s">
        <v>31</v>
      </c>
      <c r="E536" s="190" t="s">
        <v>6506</v>
      </c>
      <c r="F536" s="190" t="s">
        <v>1027</v>
      </c>
      <c r="G536" s="190">
        <v>409414</v>
      </c>
      <c r="H536" s="190" t="s">
        <v>13</v>
      </c>
      <c r="I536" s="190" t="s">
        <v>864</v>
      </c>
      <c r="J536" s="44">
        <v>22</v>
      </c>
      <c r="K536" s="241">
        <v>96488.047789943565</v>
      </c>
      <c r="L536" s="242">
        <f t="shared" si="8"/>
        <v>2122737.0513787586</v>
      </c>
      <c r="M536" s="196"/>
      <c r="N536" s="190"/>
    </row>
    <row r="537" spans="1:14">
      <c r="A537" s="44">
        <v>536</v>
      </c>
      <c r="B537" s="44">
        <v>114525</v>
      </c>
      <c r="C537" s="190" t="s">
        <v>3</v>
      </c>
      <c r="D537" s="190" t="s">
        <v>254</v>
      </c>
      <c r="E537" s="190" t="s">
        <v>254</v>
      </c>
      <c r="F537" s="190" t="s">
        <v>2795</v>
      </c>
      <c r="G537" s="190">
        <v>109431</v>
      </c>
      <c r="H537" s="190" t="s">
        <v>800</v>
      </c>
      <c r="I537" s="190" t="s">
        <v>864</v>
      </c>
      <c r="J537" s="44">
        <v>22</v>
      </c>
      <c r="K537" s="241">
        <v>4133.1365482283472</v>
      </c>
      <c r="L537" s="242">
        <f t="shared" si="8"/>
        <v>90929.004061023646</v>
      </c>
      <c r="M537" s="196"/>
      <c r="N537" s="190"/>
    </row>
    <row r="538" spans="1:14">
      <c r="A538" s="44">
        <v>537</v>
      </c>
      <c r="B538" s="44">
        <v>614868</v>
      </c>
      <c r="C538" s="190" t="s">
        <v>220</v>
      </c>
      <c r="D538" s="190" t="s">
        <v>339</v>
      </c>
      <c r="E538" s="190" t="s">
        <v>339</v>
      </c>
      <c r="F538" s="190" t="s">
        <v>458</v>
      </c>
      <c r="G538" s="190">
        <v>609421</v>
      </c>
      <c r="H538" s="190" t="s">
        <v>588</v>
      </c>
      <c r="I538" s="190" t="s">
        <v>858</v>
      </c>
      <c r="J538" s="44">
        <v>22</v>
      </c>
      <c r="K538" s="241">
        <v>6198.2091155096277</v>
      </c>
      <c r="L538" s="242">
        <f t="shared" si="8"/>
        <v>136360.60054121181</v>
      </c>
      <c r="M538" s="196"/>
      <c r="N538" s="190"/>
    </row>
    <row r="539" spans="1:14">
      <c r="A539" s="44">
        <v>538</v>
      </c>
      <c r="B539" s="44">
        <v>512465</v>
      </c>
      <c r="C539" s="190" t="s">
        <v>863</v>
      </c>
      <c r="D539" s="190" t="s">
        <v>175</v>
      </c>
      <c r="E539" s="190" t="s">
        <v>6507</v>
      </c>
      <c r="F539" s="190" t="s">
        <v>2799</v>
      </c>
      <c r="G539" s="190">
        <v>509414</v>
      </c>
      <c r="H539" s="190" t="s">
        <v>137</v>
      </c>
      <c r="I539" s="190" t="s">
        <v>864</v>
      </c>
      <c r="J539" s="44">
        <v>22</v>
      </c>
      <c r="K539" s="241">
        <v>49587.667199854215</v>
      </c>
      <c r="L539" s="242">
        <f t="shared" si="8"/>
        <v>1090928.6783967926</v>
      </c>
      <c r="M539" s="196"/>
      <c r="N539" s="190"/>
    </row>
    <row r="540" spans="1:14">
      <c r="A540" s="44">
        <v>539</v>
      </c>
      <c r="B540" s="44">
        <v>816646</v>
      </c>
      <c r="C540" s="190" t="s">
        <v>282</v>
      </c>
      <c r="D540" s="190" t="s">
        <v>328</v>
      </c>
      <c r="E540" s="190" t="s">
        <v>328</v>
      </c>
      <c r="F540" s="190" t="s">
        <v>2801</v>
      </c>
      <c r="G540" s="190">
        <v>809421</v>
      </c>
      <c r="H540" s="190" t="s">
        <v>297</v>
      </c>
      <c r="I540" s="190" t="s">
        <v>858</v>
      </c>
      <c r="J540" s="44">
        <v>22</v>
      </c>
      <c r="K540" s="241">
        <v>41322.391241286117</v>
      </c>
      <c r="L540" s="242">
        <f t="shared" si="8"/>
        <v>909092.60730829462</v>
      </c>
      <c r="M540" s="196"/>
      <c r="N540" s="190"/>
    </row>
    <row r="541" spans="1:14" ht="15" customHeight="1">
      <c r="A541" s="44">
        <v>540</v>
      </c>
      <c r="B541" s="44">
        <v>616954</v>
      </c>
      <c r="C541" s="190" t="s">
        <v>220</v>
      </c>
      <c r="D541" s="190" t="s">
        <v>244</v>
      </c>
      <c r="E541" s="190" t="s">
        <v>6508</v>
      </c>
      <c r="F541" s="190" t="s">
        <v>2803</v>
      </c>
      <c r="G541" s="190">
        <v>609414</v>
      </c>
      <c r="H541" s="190" t="s">
        <v>221</v>
      </c>
      <c r="I541" s="190" t="s">
        <v>864</v>
      </c>
      <c r="J541" s="44">
        <v>22</v>
      </c>
      <c r="K541" s="241">
        <v>96488.047789943565</v>
      </c>
      <c r="L541" s="242">
        <f t="shared" si="8"/>
        <v>2122737.0513787586</v>
      </c>
      <c r="M541" s="196"/>
      <c r="N541" s="190"/>
    </row>
    <row r="542" spans="1:14">
      <c r="A542" s="44">
        <v>541</v>
      </c>
      <c r="B542" s="44">
        <v>413603</v>
      </c>
      <c r="C542" s="190" t="s">
        <v>12</v>
      </c>
      <c r="D542" s="190" t="s">
        <v>46</v>
      </c>
      <c r="E542" s="190" t="s">
        <v>46</v>
      </c>
      <c r="F542" s="190" t="s">
        <v>6093</v>
      </c>
      <c r="G542" s="190">
        <v>409421</v>
      </c>
      <c r="H542" s="190" t="s">
        <v>769</v>
      </c>
      <c r="I542" s="190" t="s">
        <v>864</v>
      </c>
      <c r="J542" s="44">
        <v>22</v>
      </c>
      <c r="K542" s="241">
        <v>70246.369975775786</v>
      </c>
      <c r="L542" s="242">
        <f t="shared" si="8"/>
        <v>1545420.1394670673</v>
      </c>
      <c r="M542" s="196"/>
      <c r="N542" s="190"/>
    </row>
    <row r="543" spans="1:14">
      <c r="A543" s="44">
        <v>542</v>
      </c>
      <c r="B543" s="44">
        <v>211381</v>
      </c>
      <c r="C543" s="190" t="s">
        <v>405</v>
      </c>
      <c r="D543" s="190" t="s">
        <v>176</v>
      </c>
      <c r="E543" s="190" t="s">
        <v>176</v>
      </c>
      <c r="F543" s="190" t="s">
        <v>405</v>
      </c>
      <c r="G543" s="190">
        <v>209414</v>
      </c>
      <c r="H543" s="190" t="s">
        <v>406</v>
      </c>
      <c r="I543" s="190" t="s">
        <v>864</v>
      </c>
      <c r="J543" s="44">
        <v>22</v>
      </c>
      <c r="K543" s="241">
        <v>53244.17183733391</v>
      </c>
      <c r="L543" s="242">
        <f t="shared" si="8"/>
        <v>1171371.780421346</v>
      </c>
      <c r="M543" s="196"/>
      <c r="N543" s="190"/>
    </row>
    <row r="544" spans="1:14">
      <c r="A544" s="44">
        <v>543</v>
      </c>
      <c r="B544" s="44">
        <v>516005</v>
      </c>
      <c r="C544" s="190" t="s">
        <v>863</v>
      </c>
      <c r="D544" s="190" t="s">
        <v>176</v>
      </c>
      <c r="E544" s="190" t="s">
        <v>176</v>
      </c>
      <c r="F544" s="190" t="s">
        <v>136</v>
      </c>
      <c r="G544" s="190">
        <v>509414</v>
      </c>
      <c r="H544" s="190" t="s">
        <v>137</v>
      </c>
      <c r="I544" s="190" t="s">
        <v>864</v>
      </c>
      <c r="J544" s="44">
        <v>22</v>
      </c>
      <c r="K544" s="241">
        <v>49587.667199854215</v>
      </c>
      <c r="L544" s="242">
        <f t="shared" si="8"/>
        <v>1090928.6783967926</v>
      </c>
      <c r="M544" s="196"/>
      <c r="N544" s="190"/>
    </row>
    <row r="545" spans="1:14">
      <c r="A545" s="44">
        <v>544</v>
      </c>
      <c r="B545" s="44">
        <v>213360</v>
      </c>
      <c r="C545" s="190" t="s">
        <v>405</v>
      </c>
      <c r="D545" s="190" t="s">
        <v>380</v>
      </c>
      <c r="E545" s="190" t="s">
        <v>380</v>
      </c>
      <c r="F545" s="190" t="s">
        <v>2796</v>
      </c>
      <c r="G545" s="190">
        <v>209414</v>
      </c>
      <c r="H545" s="190" t="s">
        <v>406</v>
      </c>
      <c r="I545" s="190" t="s">
        <v>864</v>
      </c>
      <c r="J545" s="44">
        <v>22</v>
      </c>
      <c r="K545" s="241">
        <v>53244.17183733391</v>
      </c>
      <c r="L545" s="242">
        <f t="shared" si="8"/>
        <v>1171371.780421346</v>
      </c>
      <c r="M545" s="196"/>
      <c r="N545" s="190"/>
    </row>
    <row r="546" spans="1:14">
      <c r="A546" s="44">
        <v>545</v>
      </c>
      <c r="B546" s="44">
        <v>311835</v>
      </c>
      <c r="C546" s="190" t="s">
        <v>340</v>
      </c>
      <c r="D546" s="190" t="s">
        <v>380</v>
      </c>
      <c r="E546" s="190" t="s">
        <v>380</v>
      </c>
      <c r="F546" s="190" t="s">
        <v>421</v>
      </c>
      <c r="G546" s="190">
        <v>309414</v>
      </c>
      <c r="H546" s="190" t="s">
        <v>341</v>
      </c>
      <c r="I546" s="190" t="s">
        <v>858</v>
      </c>
      <c r="J546" s="44">
        <v>22</v>
      </c>
      <c r="K546" s="241">
        <v>53718.809472305373</v>
      </c>
      <c r="L546" s="242">
        <f t="shared" si="8"/>
        <v>1181813.8083907182</v>
      </c>
      <c r="M546" s="196"/>
      <c r="N546" s="190"/>
    </row>
    <row r="547" spans="1:14">
      <c r="A547" s="44">
        <v>546</v>
      </c>
      <c r="B547" s="44">
        <v>311862</v>
      </c>
      <c r="C547" s="190" t="s">
        <v>340</v>
      </c>
      <c r="D547" s="190" t="s">
        <v>381</v>
      </c>
      <c r="E547" s="190" t="s">
        <v>381</v>
      </c>
      <c r="F547" s="190" t="s">
        <v>421</v>
      </c>
      <c r="G547" s="190">
        <v>309414</v>
      </c>
      <c r="H547" s="190" t="s">
        <v>341</v>
      </c>
      <c r="I547" s="190" t="s">
        <v>858</v>
      </c>
      <c r="J547" s="44">
        <v>22</v>
      </c>
      <c r="K547" s="241">
        <v>53718.809472305373</v>
      </c>
      <c r="L547" s="242">
        <f t="shared" si="8"/>
        <v>1181813.8083907182</v>
      </c>
      <c r="M547" s="196"/>
      <c r="N547" s="190"/>
    </row>
    <row r="548" spans="1:14">
      <c r="A548" s="44">
        <v>547</v>
      </c>
      <c r="B548" s="44">
        <v>813930</v>
      </c>
      <c r="C548" s="190" t="s">
        <v>282</v>
      </c>
      <c r="D548" s="190" t="s">
        <v>574</v>
      </c>
      <c r="E548" s="190" t="s">
        <v>574</v>
      </c>
      <c r="F548" s="190" t="s">
        <v>2797</v>
      </c>
      <c r="G548" s="190">
        <v>809414</v>
      </c>
      <c r="H548" s="190" t="s">
        <v>551</v>
      </c>
      <c r="I548" s="190" t="s">
        <v>858</v>
      </c>
      <c r="J548" s="44">
        <v>22</v>
      </c>
      <c r="K548" s="241">
        <v>23415.789037888127</v>
      </c>
      <c r="L548" s="242">
        <f t="shared" si="8"/>
        <v>515147.35883353883</v>
      </c>
      <c r="M548" s="196"/>
      <c r="N548" s="190"/>
    </row>
    <row r="549" spans="1:14">
      <c r="A549" s="44">
        <v>548</v>
      </c>
      <c r="B549" s="44">
        <v>316970</v>
      </c>
      <c r="C549" s="190" t="s">
        <v>340</v>
      </c>
      <c r="D549" s="190" t="s">
        <v>382</v>
      </c>
      <c r="E549" s="190" t="s">
        <v>382</v>
      </c>
      <c r="F549" s="190" t="s">
        <v>2803</v>
      </c>
      <c r="G549" s="190">
        <v>309414</v>
      </c>
      <c r="H549" s="190" t="s">
        <v>341</v>
      </c>
      <c r="I549" s="190" t="s">
        <v>864</v>
      </c>
      <c r="J549" s="44">
        <v>22</v>
      </c>
      <c r="K549" s="241">
        <v>53718.809472305373</v>
      </c>
      <c r="L549" s="242">
        <f t="shared" si="8"/>
        <v>1181813.8083907182</v>
      </c>
      <c r="M549" s="196"/>
      <c r="N549" s="190"/>
    </row>
    <row r="550" spans="1:14">
      <c r="A550" s="44">
        <v>549</v>
      </c>
      <c r="B550" s="44">
        <v>816647</v>
      </c>
      <c r="C550" s="190" t="s">
        <v>282</v>
      </c>
      <c r="D550" s="190" t="s">
        <v>329</v>
      </c>
      <c r="E550" s="190" t="s">
        <v>329</v>
      </c>
      <c r="F550" s="190" t="s">
        <v>2801</v>
      </c>
      <c r="G550" s="190">
        <v>809421</v>
      </c>
      <c r="H550" s="190" t="s">
        <v>297</v>
      </c>
      <c r="I550" s="190" t="s">
        <v>858</v>
      </c>
      <c r="J550" s="44">
        <v>22</v>
      </c>
      <c r="K550" s="241">
        <v>41322.391241286117</v>
      </c>
      <c r="L550" s="242">
        <f t="shared" si="8"/>
        <v>909092.60730829462</v>
      </c>
      <c r="M550" s="196"/>
      <c r="N550" s="190"/>
    </row>
    <row r="551" spans="1:14">
      <c r="A551" s="44">
        <v>550</v>
      </c>
      <c r="B551" s="44">
        <v>612108</v>
      </c>
      <c r="C551" s="190" t="s">
        <v>220</v>
      </c>
      <c r="D551" s="190" t="s">
        <v>637</v>
      </c>
      <c r="E551" s="190" t="s">
        <v>637</v>
      </c>
      <c r="F551" s="190" t="s">
        <v>642</v>
      </c>
      <c r="G551" s="190">
        <v>609431</v>
      </c>
      <c r="H551" s="190" t="s">
        <v>627</v>
      </c>
      <c r="I551" s="190" t="s">
        <v>858</v>
      </c>
      <c r="J551" s="44">
        <v>22</v>
      </c>
      <c r="K551" s="241">
        <v>39944.346679247137</v>
      </c>
      <c r="L551" s="242">
        <f t="shared" si="8"/>
        <v>878775.62694343703</v>
      </c>
      <c r="M551" s="196"/>
      <c r="N551" s="190"/>
    </row>
    <row r="552" spans="1:14" ht="15" customHeight="1">
      <c r="A552" s="44">
        <v>551</v>
      </c>
      <c r="B552" s="44">
        <v>816660</v>
      </c>
      <c r="C552" s="190" t="s">
        <v>282</v>
      </c>
      <c r="D552" s="190" t="s">
        <v>330</v>
      </c>
      <c r="E552" s="190" t="s">
        <v>330</v>
      </c>
      <c r="F552" s="190" t="s">
        <v>2801</v>
      </c>
      <c r="G552" s="190">
        <v>809421</v>
      </c>
      <c r="H552" s="190" t="s">
        <v>297</v>
      </c>
      <c r="I552" s="190" t="s">
        <v>858</v>
      </c>
      <c r="J552" s="44">
        <v>22</v>
      </c>
      <c r="K552" s="241">
        <v>41322.391241286117</v>
      </c>
      <c r="L552" s="242">
        <f t="shared" si="8"/>
        <v>909092.60730829462</v>
      </c>
      <c r="M552" s="196"/>
      <c r="N552" s="190"/>
    </row>
    <row r="553" spans="1:14">
      <c r="A553" s="44">
        <v>552</v>
      </c>
      <c r="B553" s="44">
        <v>516040</v>
      </c>
      <c r="C553" s="190" t="s">
        <v>863</v>
      </c>
      <c r="D553" s="190" t="s">
        <v>177</v>
      </c>
      <c r="E553" s="190" t="s">
        <v>177</v>
      </c>
      <c r="F553" s="190" t="s">
        <v>136</v>
      </c>
      <c r="G553" s="190">
        <v>509414</v>
      </c>
      <c r="H553" s="190" t="s">
        <v>137</v>
      </c>
      <c r="I553" s="190" t="s">
        <v>864</v>
      </c>
      <c r="J553" s="44">
        <v>22</v>
      </c>
      <c r="K553" s="241">
        <v>49587.667199854215</v>
      </c>
      <c r="L553" s="242">
        <f t="shared" si="8"/>
        <v>1090928.6783967926</v>
      </c>
      <c r="M553" s="196"/>
      <c r="N553" s="190"/>
    </row>
    <row r="554" spans="1:14">
      <c r="A554" s="44">
        <v>553</v>
      </c>
      <c r="B554" s="44">
        <v>211460</v>
      </c>
      <c r="C554" s="190" t="s">
        <v>405</v>
      </c>
      <c r="D554" s="190" t="s">
        <v>32</v>
      </c>
      <c r="E554" s="190" t="s">
        <v>32</v>
      </c>
      <c r="F554" s="190" t="s">
        <v>405</v>
      </c>
      <c r="G554" s="190">
        <v>209414</v>
      </c>
      <c r="H554" s="190" t="s">
        <v>406</v>
      </c>
      <c r="I554" s="190" t="s">
        <v>858</v>
      </c>
      <c r="J554" s="44">
        <v>22</v>
      </c>
      <c r="K554" s="241">
        <v>53244.17183733391</v>
      </c>
      <c r="L554" s="242">
        <f t="shared" si="8"/>
        <v>1171371.780421346</v>
      </c>
      <c r="M554" s="196"/>
      <c r="N554" s="190"/>
    </row>
    <row r="555" spans="1:14">
      <c r="A555" s="44">
        <v>554</v>
      </c>
      <c r="B555" s="44">
        <v>411620</v>
      </c>
      <c r="C555" s="190" t="s">
        <v>12</v>
      </c>
      <c r="D555" s="190" t="s">
        <v>32</v>
      </c>
      <c r="E555" s="190" t="s">
        <v>32</v>
      </c>
      <c r="F555" s="190" t="s">
        <v>1027</v>
      </c>
      <c r="G555" s="190">
        <v>409414</v>
      </c>
      <c r="H555" s="190" t="s">
        <v>13</v>
      </c>
      <c r="I555" s="190" t="s">
        <v>864</v>
      </c>
      <c r="J555" s="44">
        <v>22</v>
      </c>
      <c r="K555" s="241">
        <v>60606.040868834491</v>
      </c>
      <c r="L555" s="242">
        <f t="shared" si="8"/>
        <v>1333332.8991143587</v>
      </c>
      <c r="M555" s="196"/>
      <c r="N555" s="190"/>
    </row>
    <row r="556" spans="1:14">
      <c r="A556" s="44">
        <v>555</v>
      </c>
      <c r="B556" s="44">
        <v>718648</v>
      </c>
      <c r="C556" s="190" t="s">
        <v>670</v>
      </c>
      <c r="D556" s="190" t="s">
        <v>32</v>
      </c>
      <c r="E556" s="190" t="s">
        <v>32</v>
      </c>
      <c r="F556" s="190" t="s">
        <v>900</v>
      </c>
      <c r="G556" s="190">
        <v>709421</v>
      </c>
      <c r="H556" s="190" t="s">
        <v>826</v>
      </c>
      <c r="I556" s="190" t="s">
        <v>864</v>
      </c>
      <c r="J556" s="44">
        <v>22</v>
      </c>
      <c r="K556" s="241">
        <v>46832.575213664852</v>
      </c>
      <c r="L556" s="242">
        <f t="shared" si="8"/>
        <v>1030316.6547006267</v>
      </c>
      <c r="M556" s="196"/>
      <c r="N556" s="190"/>
    </row>
    <row r="557" spans="1:14">
      <c r="A557" s="44">
        <v>556</v>
      </c>
      <c r="B557" s="44">
        <v>414215</v>
      </c>
      <c r="C557" s="190" t="s">
        <v>12</v>
      </c>
      <c r="D557" s="190" t="s">
        <v>787</v>
      </c>
      <c r="E557" s="190" t="s">
        <v>787</v>
      </c>
      <c r="F557" s="190" t="s">
        <v>974</v>
      </c>
      <c r="G557" s="190">
        <v>409421</v>
      </c>
      <c r="H557" s="190" t="s">
        <v>769</v>
      </c>
      <c r="I557" s="190" t="s">
        <v>864</v>
      </c>
      <c r="J557" s="44">
        <v>22</v>
      </c>
      <c r="K557" s="241">
        <v>70246.369975775786</v>
      </c>
      <c r="L557" s="242">
        <f t="shared" si="8"/>
        <v>1545420.1394670673</v>
      </c>
      <c r="M557" s="196"/>
      <c r="N557" s="190"/>
    </row>
    <row r="558" spans="1:14">
      <c r="A558" s="44">
        <v>557</v>
      </c>
      <c r="B558" s="44">
        <v>711567</v>
      </c>
      <c r="C558" s="190" t="s">
        <v>670</v>
      </c>
      <c r="D558" s="190" t="s">
        <v>715</v>
      </c>
      <c r="E558" s="190" t="s">
        <v>6509</v>
      </c>
      <c r="F558" s="190" t="s">
        <v>766</v>
      </c>
      <c r="G558" s="190">
        <v>709414</v>
      </c>
      <c r="H558" s="190" t="s">
        <v>671</v>
      </c>
      <c r="I558" s="190" t="s">
        <v>864</v>
      </c>
      <c r="J558" s="44">
        <v>22</v>
      </c>
      <c r="K558" s="241">
        <v>33057.115282718019</v>
      </c>
      <c r="L558" s="242">
        <f t="shared" si="8"/>
        <v>727256.5362197964</v>
      </c>
      <c r="M558" s="196"/>
      <c r="N558" s="190"/>
    </row>
    <row r="559" spans="1:14">
      <c r="A559" s="44">
        <v>558</v>
      </c>
      <c r="B559" s="44">
        <v>212770</v>
      </c>
      <c r="C559" s="190" t="s">
        <v>405</v>
      </c>
      <c r="D559" s="190" t="s">
        <v>547</v>
      </c>
      <c r="E559" s="190" t="s">
        <v>6510</v>
      </c>
      <c r="F559" s="190" t="s">
        <v>996</v>
      </c>
      <c r="G559" s="190">
        <v>209421</v>
      </c>
      <c r="H559" s="190" t="s">
        <v>523</v>
      </c>
      <c r="I559" s="190" t="s">
        <v>864</v>
      </c>
      <c r="J559" s="44">
        <v>22</v>
      </c>
      <c r="K559" s="241">
        <v>35812.207268907383</v>
      </c>
      <c r="L559" s="242">
        <f t="shared" si="8"/>
        <v>787868.5599159624</v>
      </c>
      <c r="M559" s="196"/>
      <c r="N559" s="190"/>
    </row>
    <row r="560" spans="1:14">
      <c r="A560" s="44">
        <v>559</v>
      </c>
      <c r="B560" s="44">
        <v>813967</v>
      </c>
      <c r="C560" s="190" t="s">
        <v>282</v>
      </c>
      <c r="D560" s="190" t="s">
        <v>575</v>
      </c>
      <c r="E560" s="190" t="s">
        <v>575</v>
      </c>
      <c r="F560" s="190" t="s">
        <v>2797</v>
      </c>
      <c r="G560" s="190">
        <v>809414</v>
      </c>
      <c r="H560" s="190" t="s">
        <v>551</v>
      </c>
      <c r="I560" s="190" t="s">
        <v>858</v>
      </c>
      <c r="J560" s="44">
        <v>22</v>
      </c>
      <c r="K560" s="241">
        <v>23415.789037888127</v>
      </c>
      <c r="L560" s="242">
        <f t="shared" si="8"/>
        <v>515147.35883353883</v>
      </c>
      <c r="M560" s="196"/>
      <c r="N560" s="190"/>
    </row>
    <row r="561" spans="1:14">
      <c r="A561" s="44">
        <v>560</v>
      </c>
      <c r="B561" s="44">
        <v>311830</v>
      </c>
      <c r="C561" s="190" t="s">
        <v>340</v>
      </c>
      <c r="D561" s="190" t="s">
        <v>383</v>
      </c>
      <c r="E561" s="190" t="s">
        <v>383</v>
      </c>
      <c r="F561" s="190" t="s">
        <v>421</v>
      </c>
      <c r="G561" s="190">
        <v>309414</v>
      </c>
      <c r="H561" s="190" t="s">
        <v>341</v>
      </c>
      <c r="I561" s="190" t="s">
        <v>858</v>
      </c>
      <c r="J561" s="44">
        <v>22</v>
      </c>
      <c r="K561" s="241">
        <v>53718.809472305373</v>
      </c>
      <c r="L561" s="242">
        <f t="shared" si="8"/>
        <v>1181813.8083907182</v>
      </c>
      <c r="M561" s="196"/>
      <c r="N561" s="190"/>
    </row>
    <row r="562" spans="1:14">
      <c r="A562" s="44">
        <v>561</v>
      </c>
      <c r="B562" s="44">
        <v>515152</v>
      </c>
      <c r="C562" s="190" t="s">
        <v>863</v>
      </c>
      <c r="D562" s="190" t="s">
        <v>276</v>
      </c>
      <c r="E562" s="190" t="s">
        <v>276</v>
      </c>
      <c r="F562" s="190" t="s">
        <v>2794</v>
      </c>
      <c r="G562" s="190">
        <v>509421</v>
      </c>
      <c r="H562" s="190" t="s">
        <v>260</v>
      </c>
      <c r="I562" s="190" t="s">
        <v>858</v>
      </c>
      <c r="J562" s="44">
        <v>22</v>
      </c>
      <c r="K562" s="241">
        <v>38568.296392985343</v>
      </c>
      <c r="L562" s="242">
        <f t="shared" si="8"/>
        <v>848502.52064567758</v>
      </c>
      <c r="M562" s="196"/>
      <c r="N562" s="190"/>
    </row>
    <row r="563" spans="1:14">
      <c r="A563" s="44">
        <v>562</v>
      </c>
      <c r="B563" s="44">
        <v>816650</v>
      </c>
      <c r="C563" s="190" t="s">
        <v>282</v>
      </c>
      <c r="D563" s="190" t="s">
        <v>331</v>
      </c>
      <c r="E563" s="190" t="s">
        <v>331</v>
      </c>
      <c r="F563" s="190" t="s">
        <v>2801</v>
      </c>
      <c r="G563" s="190">
        <v>809421</v>
      </c>
      <c r="H563" s="190" t="s">
        <v>297</v>
      </c>
      <c r="I563" s="190" t="s">
        <v>858</v>
      </c>
      <c r="J563" s="44">
        <v>22</v>
      </c>
      <c r="K563" s="241">
        <v>41322.391241286117</v>
      </c>
      <c r="L563" s="242">
        <f t="shared" si="8"/>
        <v>909092.60730829462</v>
      </c>
      <c r="M563" s="196"/>
      <c r="N563" s="190"/>
    </row>
    <row r="564" spans="1:14">
      <c r="A564" s="44">
        <v>563</v>
      </c>
      <c r="B564" s="44">
        <v>315450</v>
      </c>
      <c r="C564" s="190" t="s">
        <v>340</v>
      </c>
      <c r="D564" s="190" t="s">
        <v>384</v>
      </c>
      <c r="E564" s="190" t="s">
        <v>384</v>
      </c>
      <c r="F564" s="190" t="s">
        <v>1009</v>
      </c>
      <c r="G564" s="190">
        <v>309414</v>
      </c>
      <c r="H564" s="190" t="s">
        <v>341</v>
      </c>
      <c r="I564" s="190" t="s">
        <v>858</v>
      </c>
      <c r="J564" s="44">
        <v>22</v>
      </c>
      <c r="K564" s="241">
        <v>53718.809472305373</v>
      </c>
      <c r="L564" s="242">
        <f t="shared" si="8"/>
        <v>1181813.8083907182</v>
      </c>
      <c r="M564" s="196"/>
      <c r="N564" s="190"/>
    </row>
    <row r="565" spans="1:14">
      <c r="A565" s="44">
        <v>564</v>
      </c>
      <c r="B565" s="44">
        <v>711568</v>
      </c>
      <c r="C565" s="190" t="s">
        <v>670</v>
      </c>
      <c r="D565" s="190" t="s">
        <v>716</v>
      </c>
      <c r="E565" s="190" t="s">
        <v>6511</v>
      </c>
      <c r="F565" s="190" t="s">
        <v>766</v>
      </c>
      <c r="G565" s="190">
        <v>709414</v>
      </c>
      <c r="H565" s="190" t="s">
        <v>671</v>
      </c>
      <c r="I565" s="190" t="s">
        <v>858</v>
      </c>
      <c r="J565" s="44">
        <v>22</v>
      </c>
      <c r="K565" s="241">
        <v>33057.115282718019</v>
      </c>
      <c r="L565" s="242">
        <f t="shared" si="8"/>
        <v>727256.5362197964</v>
      </c>
      <c r="M565" s="196"/>
      <c r="N565" s="190"/>
    </row>
    <row r="566" spans="1:14">
      <c r="A566" s="44">
        <v>565</v>
      </c>
      <c r="B566" s="44">
        <v>311853</v>
      </c>
      <c r="C566" s="190" t="s">
        <v>340</v>
      </c>
      <c r="D566" s="190" t="s">
        <v>385</v>
      </c>
      <c r="E566" s="190" t="s">
        <v>6512</v>
      </c>
      <c r="F566" s="190" t="s">
        <v>421</v>
      </c>
      <c r="G566" s="190">
        <v>309414</v>
      </c>
      <c r="H566" s="190" t="s">
        <v>341</v>
      </c>
      <c r="I566" s="190" t="s">
        <v>858</v>
      </c>
      <c r="J566" s="44">
        <v>22</v>
      </c>
      <c r="K566" s="241">
        <v>53718.809472305373</v>
      </c>
      <c r="L566" s="242">
        <f t="shared" si="8"/>
        <v>1181813.8083907182</v>
      </c>
      <c r="M566" s="196"/>
      <c r="N566" s="190"/>
    </row>
    <row r="567" spans="1:14">
      <c r="A567" s="44">
        <v>566</v>
      </c>
      <c r="B567" s="44">
        <v>614870</v>
      </c>
      <c r="C567" s="190" t="s">
        <v>220</v>
      </c>
      <c r="D567" s="190" t="s">
        <v>609</v>
      </c>
      <c r="E567" s="190" t="s">
        <v>609</v>
      </c>
      <c r="F567" s="190" t="s">
        <v>458</v>
      </c>
      <c r="G567" s="190">
        <v>609421</v>
      </c>
      <c r="H567" s="190" t="s">
        <v>588</v>
      </c>
      <c r="I567" s="190" t="s">
        <v>858</v>
      </c>
      <c r="J567" s="44">
        <v>22</v>
      </c>
      <c r="K567" s="241">
        <v>46832.575213664852</v>
      </c>
      <c r="L567" s="242">
        <f t="shared" si="8"/>
        <v>1030316.6547006267</v>
      </c>
      <c r="M567" s="196"/>
      <c r="N567" s="190"/>
    </row>
    <row r="568" spans="1:14">
      <c r="A568" s="44">
        <v>567</v>
      </c>
      <c r="B568" s="44">
        <v>416360</v>
      </c>
      <c r="C568" s="190" t="s">
        <v>12</v>
      </c>
      <c r="D568" s="190" t="s">
        <v>657</v>
      </c>
      <c r="E568" s="190" t="s">
        <v>6513</v>
      </c>
      <c r="F568" s="190" t="s">
        <v>643</v>
      </c>
      <c r="G568" s="190">
        <v>409431</v>
      </c>
      <c r="H568" s="190" t="s">
        <v>644</v>
      </c>
      <c r="I568" s="190" t="s">
        <v>864</v>
      </c>
      <c r="J568" s="44">
        <v>22</v>
      </c>
      <c r="K568" s="241">
        <v>82643.785344683638</v>
      </c>
      <c r="L568" s="242">
        <f t="shared" si="8"/>
        <v>1818163.2775830401</v>
      </c>
      <c r="M568" s="196"/>
      <c r="N568" s="190"/>
    </row>
    <row r="569" spans="1:14">
      <c r="A569" s="44">
        <v>568</v>
      </c>
      <c r="B569" s="44">
        <v>813952</v>
      </c>
      <c r="C569" s="190" t="s">
        <v>282</v>
      </c>
      <c r="D569" s="190" t="s">
        <v>576</v>
      </c>
      <c r="E569" s="190" t="s">
        <v>6514</v>
      </c>
      <c r="F569" s="190" t="s">
        <v>2797</v>
      </c>
      <c r="G569" s="190">
        <v>809414</v>
      </c>
      <c r="H569" s="190" t="s">
        <v>551</v>
      </c>
      <c r="I569" s="190" t="s">
        <v>864</v>
      </c>
      <c r="J569" s="44">
        <v>22</v>
      </c>
      <c r="K569" s="241">
        <v>23415.789037888127</v>
      </c>
      <c r="L569" s="242">
        <f t="shared" si="8"/>
        <v>515147.35883353883</v>
      </c>
      <c r="M569" s="196"/>
      <c r="N569" s="190"/>
    </row>
    <row r="570" spans="1:14">
      <c r="A570" s="44">
        <v>569</v>
      </c>
      <c r="B570" s="44">
        <v>512435</v>
      </c>
      <c r="C570" s="190" t="s">
        <v>863</v>
      </c>
      <c r="D570" s="190" t="s">
        <v>178</v>
      </c>
      <c r="E570" s="190" t="s">
        <v>178</v>
      </c>
      <c r="F570" s="190" t="s">
        <v>2799</v>
      </c>
      <c r="G570" s="190">
        <v>509414</v>
      </c>
      <c r="H570" s="190" t="s">
        <v>137</v>
      </c>
      <c r="I570" s="190" t="s">
        <v>864</v>
      </c>
      <c r="J570" s="44">
        <v>22</v>
      </c>
      <c r="K570" s="241">
        <v>49587.667199854215</v>
      </c>
      <c r="L570" s="242">
        <f t="shared" si="8"/>
        <v>1090928.6783967926</v>
      </c>
      <c r="M570" s="196"/>
      <c r="N570" s="190"/>
    </row>
    <row r="571" spans="1:14">
      <c r="A571" s="44">
        <v>570</v>
      </c>
      <c r="B571" s="44">
        <v>516068</v>
      </c>
      <c r="C571" s="190" t="s">
        <v>863</v>
      </c>
      <c r="D571" s="190" t="s">
        <v>40</v>
      </c>
      <c r="E571" s="190" t="s">
        <v>6515</v>
      </c>
      <c r="F571" s="190" t="s">
        <v>136</v>
      </c>
      <c r="G571" s="190">
        <v>509414</v>
      </c>
      <c r="H571" s="190" t="s">
        <v>137</v>
      </c>
      <c r="I571" s="190" t="s">
        <v>858</v>
      </c>
      <c r="J571" s="44">
        <v>22</v>
      </c>
      <c r="K571" s="241">
        <v>13769.47710361526</v>
      </c>
      <c r="L571" s="242">
        <f t="shared" si="8"/>
        <v>302928.4962795357</v>
      </c>
      <c r="M571" s="196"/>
      <c r="N571" s="190"/>
    </row>
    <row r="572" spans="1:14">
      <c r="A572" s="44">
        <v>571</v>
      </c>
      <c r="B572" s="44">
        <v>211462</v>
      </c>
      <c r="C572" s="190" t="s">
        <v>405</v>
      </c>
      <c r="D572" s="190" t="s">
        <v>496</v>
      </c>
      <c r="E572" s="190" t="s">
        <v>6516</v>
      </c>
      <c r="F572" s="190" t="s">
        <v>405</v>
      </c>
      <c r="G572" s="190">
        <v>209414</v>
      </c>
      <c r="H572" s="190" t="s">
        <v>406</v>
      </c>
      <c r="I572" s="190" t="s">
        <v>858</v>
      </c>
      <c r="J572" s="44">
        <v>22</v>
      </c>
      <c r="K572" s="241">
        <v>53244.17183733391</v>
      </c>
      <c r="L572" s="242">
        <f t="shared" si="8"/>
        <v>1171371.780421346</v>
      </c>
      <c r="M572" s="196"/>
      <c r="N572" s="190"/>
    </row>
    <row r="573" spans="1:14">
      <c r="A573" s="44">
        <v>572</v>
      </c>
      <c r="B573" s="197">
        <v>418103</v>
      </c>
      <c r="C573" s="190" t="s">
        <v>12</v>
      </c>
      <c r="D573" s="190" t="s">
        <v>2805</v>
      </c>
      <c r="E573" s="190" t="s">
        <v>13</v>
      </c>
      <c r="F573" s="190" t="s">
        <v>1027</v>
      </c>
      <c r="G573" s="190">
        <v>109414</v>
      </c>
      <c r="H573" s="190" t="s">
        <v>3</v>
      </c>
      <c r="I573" s="190" t="s">
        <v>864</v>
      </c>
      <c r="J573" s="44">
        <v>22</v>
      </c>
      <c r="K573" s="241">
        <v>4591.8199769822777</v>
      </c>
      <c r="L573" s="242">
        <f t="shared" si="8"/>
        <v>101020.03949361011</v>
      </c>
      <c r="M573" s="190"/>
      <c r="N573" s="190"/>
    </row>
    <row r="574" spans="1:14" ht="15" customHeight="1">
      <c r="A574" s="44">
        <v>573</v>
      </c>
      <c r="B574" s="44">
        <v>212775</v>
      </c>
      <c r="C574" s="190" t="s">
        <v>405</v>
      </c>
      <c r="D574" s="190" t="s">
        <v>548</v>
      </c>
      <c r="E574" s="190" t="s">
        <v>6517</v>
      </c>
      <c r="F574" s="190" t="s">
        <v>996</v>
      </c>
      <c r="G574" s="190">
        <v>209421</v>
      </c>
      <c r="H574" s="190" t="s">
        <v>523</v>
      </c>
      <c r="I574" s="190" t="s">
        <v>864</v>
      </c>
      <c r="J574" s="44">
        <v>22</v>
      </c>
      <c r="K574" s="241">
        <v>14370.751250438347</v>
      </c>
      <c r="L574" s="242">
        <f t="shared" si="8"/>
        <v>316156.52750964364</v>
      </c>
      <c r="M574" s="196"/>
      <c r="N574" s="190"/>
    </row>
    <row r="575" spans="1:14">
      <c r="A575" s="44">
        <v>574</v>
      </c>
      <c r="B575" s="44">
        <v>212777</v>
      </c>
      <c r="C575" s="190" t="s">
        <v>405</v>
      </c>
      <c r="D575" s="190" t="s">
        <v>539</v>
      </c>
      <c r="E575" s="190" t="s">
        <v>539</v>
      </c>
      <c r="F575" s="190" t="s">
        <v>996</v>
      </c>
      <c r="G575" s="190">
        <v>209421</v>
      </c>
      <c r="H575" s="190" t="s">
        <v>523</v>
      </c>
      <c r="I575" s="190" t="s">
        <v>864</v>
      </c>
      <c r="J575" s="44">
        <v>22</v>
      </c>
      <c r="K575" s="241">
        <v>35812.207268907383</v>
      </c>
      <c r="L575" s="242">
        <f t="shared" si="8"/>
        <v>787868.5599159624</v>
      </c>
      <c r="M575" s="196"/>
      <c r="N575" s="190"/>
    </row>
    <row r="576" spans="1:14">
      <c r="A576" s="44">
        <v>575</v>
      </c>
      <c r="B576" s="44">
        <v>816652</v>
      </c>
      <c r="C576" s="190" t="s">
        <v>282</v>
      </c>
      <c r="D576" s="190" t="s">
        <v>332</v>
      </c>
      <c r="E576" s="190" t="s">
        <v>332</v>
      </c>
      <c r="F576" s="190" t="s">
        <v>2801</v>
      </c>
      <c r="G576" s="190">
        <v>809421</v>
      </c>
      <c r="H576" s="190" t="s">
        <v>297</v>
      </c>
      <c r="I576" s="190" t="s">
        <v>858</v>
      </c>
      <c r="J576" s="44">
        <v>22</v>
      </c>
      <c r="K576" s="241">
        <v>41322.391241286117</v>
      </c>
      <c r="L576" s="242">
        <f t="shared" si="8"/>
        <v>909092.60730829462</v>
      </c>
      <c r="M576" s="196"/>
      <c r="N576" s="190"/>
    </row>
    <row r="577" spans="1:14">
      <c r="A577" s="44">
        <v>576</v>
      </c>
      <c r="B577" s="44">
        <v>416362</v>
      </c>
      <c r="C577" s="190" t="s">
        <v>12</v>
      </c>
      <c r="D577" s="190" t="s">
        <v>658</v>
      </c>
      <c r="E577" s="190" t="s">
        <v>658</v>
      </c>
      <c r="F577" s="190" t="s">
        <v>643</v>
      </c>
      <c r="G577" s="190">
        <v>409431</v>
      </c>
      <c r="H577" s="190" t="s">
        <v>644</v>
      </c>
      <c r="I577" s="190" t="s">
        <v>864</v>
      </c>
      <c r="J577" s="44">
        <v>22</v>
      </c>
      <c r="K577" s="241">
        <v>82643.785344683638</v>
      </c>
      <c r="L577" s="242">
        <f t="shared" si="8"/>
        <v>1818163.2775830401</v>
      </c>
      <c r="M577" s="196"/>
      <c r="N577" s="190"/>
    </row>
    <row r="578" spans="1:14">
      <c r="A578" s="44">
        <v>577</v>
      </c>
      <c r="B578" s="44">
        <v>113156</v>
      </c>
      <c r="C578" s="190" t="s">
        <v>3</v>
      </c>
      <c r="D578" s="190" t="s">
        <v>101</v>
      </c>
      <c r="E578" s="190" t="s">
        <v>101</v>
      </c>
      <c r="F578" s="190" t="s">
        <v>2798</v>
      </c>
      <c r="G578" s="190">
        <v>109414</v>
      </c>
      <c r="H578" s="190" t="s">
        <v>3</v>
      </c>
      <c r="I578" s="190" t="s">
        <v>858</v>
      </c>
      <c r="J578" s="44">
        <v>22</v>
      </c>
      <c r="K578" s="241">
        <v>35632.722448960194</v>
      </c>
      <c r="L578" s="242">
        <f t="shared" si="8"/>
        <v>783919.8938771243</v>
      </c>
      <c r="M578" s="196"/>
      <c r="N578" s="190"/>
    </row>
    <row r="579" spans="1:14">
      <c r="A579" s="44">
        <v>578</v>
      </c>
      <c r="B579" s="44">
        <v>212757</v>
      </c>
      <c r="C579" s="190" t="s">
        <v>405</v>
      </c>
      <c r="D579" s="190" t="s">
        <v>2087</v>
      </c>
      <c r="E579" s="190" t="s">
        <v>2087</v>
      </c>
      <c r="F579" s="190" t="s">
        <v>996</v>
      </c>
      <c r="G579" s="190">
        <v>209421</v>
      </c>
      <c r="H579" s="190" t="s">
        <v>523</v>
      </c>
      <c r="I579" s="190" t="s">
        <v>864</v>
      </c>
      <c r="J579" s="44">
        <v>22</v>
      </c>
      <c r="K579" s="241">
        <v>35812.207268907383</v>
      </c>
      <c r="L579" s="242">
        <f t="shared" ref="L579:L642" si="9">J579*K579</f>
        <v>787868.5599159624</v>
      </c>
      <c r="M579" s="196"/>
      <c r="N579" s="190"/>
    </row>
    <row r="580" spans="1:14">
      <c r="A580" s="44">
        <v>579</v>
      </c>
      <c r="B580" s="44">
        <v>211396</v>
      </c>
      <c r="C580" s="190" t="s">
        <v>405</v>
      </c>
      <c r="D580" s="190" t="s">
        <v>470</v>
      </c>
      <c r="E580" s="190" t="s">
        <v>470</v>
      </c>
      <c r="F580" s="190" t="s">
        <v>405</v>
      </c>
      <c r="G580" s="190">
        <v>209414</v>
      </c>
      <c r="H580" s="190" t="s">
        <v>406</v>
      </c>
      <c r="I580" s="190" t="s">
        <v>858</v>
      </c>
      <c r="J580" s="44">
        <v>22</v>
      </c>
      <c r="K580" s="241">
        <v>53244.17183733391</v>
      </c>
      <c r="L580" s="242">
        <f t="shared" si="9"/>
        <v>1171371.780421346</v>
      </c>
      <c r="M580" s="196"/>
      <c r="N580" s="190"/>
    </row>
    <row r="581" spans="1:14">
      <c r="A581" s="44">
        <v>580</v>
      </c>
      <c r="B581" s="44">
        <v>212730</v>
      </c>
      <c r="C581" s="190" t="s">
        <v>405</v>
      </c>
      <c r="D581" s="190" t="s">
        <v>470</v>
      </c>
      <c r="E581" s="190" t="s">
        <v>470</v>
      </c>
      <c r="F581" s="190" t="s">
        <v>996</v>
      </c>
      <c r="G581" s="190">
        <v>209421</v>
      </c>
      <c r="H581" s="190" t="s">
        <v>523</v>
      </c>
      <c r="I581" s="190" t="s">
        <v>864</v>
      </c>
      <c r="J581" s="44">
        <v>22</v>
      </c>
      <c r="K581" s="241">
        <v>35812.207268907383</v>
      </c>
      <c r="L581" s="242">
        <f t="shared" si="9"/>
        <v>787868.5599159624</v>
      </c>
      <c r="M581" s="196"/>
      <c r="N581" s="190"/>
    </row>
    <row r="582" spans="1:14">
      <c r="A582" s="44">
        <v>581</v>
      </c>
      <c r="B582" s="44">
        <v>114540</v>
      </c>
      <c r="C582" s="190" t="s">
        <v>3</v>
      </c>
      <c r="D582" s="190" t="s">
        <v>820</v>
      </c>
      <c r="E582" s="190" t="s">
        <v>820</v>
      </c>
      <c r="F582" s="190" t="s">
        <v>2795</v>
      </c>
      <c r="G582" s="190">
        <v>109431</v>
      </c>
      <c r="H582" s="190" t="s">
        <v>800</v>
      </c>
      <c r="I582" s="190" t="s">
        <v>864</v>
      </c>
      <c r="J582" s="44">
        <v>22</v>
      </c>
      <c r="K582" s="241">
        <v>57850.948882645127</v>
      </c>
      <c r="L582" s="242">
        <f t="shared" si="9"/>
        <v>1272720.8754181927</v>
      </c>
      <c r="M582" s="196"/>
      <c r="N582" s="190"/>
    </row>
    <row r="583" spans="1:14">
      <c r="A583" s="44">
        <v>582</v>
      </c>
      <c r="B583" s="44">
        <v>113157</v>
      </c>
      <c r="C583" s="190" t="s">
        <v>3</v>
      </c>
      <c r="D583" s="190" t="s">
        <v>102</v>
      </c>
      <c r="E583" s="190" t="s">
        <v>102</v>
      </c>
      <c r="F583" s="190" t="s">
        <v>2798</v>
      </c>
      <c r="G583" s="190">
        <v>109414</v>
      </c>
      <c r="H583" s="190" t="s">
        <v>3</v>
      </c>
      <c r="I583" s="190" t="s">
        <v>858</v>
      </c>
      <c r="J583" s="44">
        <v>22</v>
      </c>
      <c r="K583" s="241">
        <v>35632.722448960194</v>
      </c>
      <c r="L583" s="242">
        <f t="shared" si="9"/>
        <v>783919.8938771243</v>
      </c>
      <c r="M583" s="196"/>
      <c r="N583" s="190"/>
    </row>
    <row r="584" spans="1:14">
      <c r="A584" s="44">
        <v>583</v>
      </c>
      <c r="B584" s="44">
        <v>211385</v>
      </c>
      <c r="C584" s="190" t="s">
        <v>405</v>
      </c>
      <c r="D584" s="190" t="s">
        <v>471</v>
      </c>
      <c r="E584" s="190" t="s">
        <v>6373</v>
      </c>
      <c r="F584" s="190" t="s">
        <v>405</v>
      </c>
      <c r="G584" s="190">
        <v>209414</v>
      </c>
      <c r="H584" s="190" t="s">
        <v>406</v>
      </c>
      <c r="I584" s="190" t="s">
        <v>864</v>
      </c>
      <c r="J584" s="44">
        <v>22</v>
      </c>
      <c r="K584" s="241">
        <v>53244.17183733391</v>
      </c>
      <c r="L584" s="242">
        <f t="shared" si="9"/>
        <v>1171371.780421346</v>
      </c>
      <c r="M584" s="196"/>
      <c r="N584" s="190"/>
    </row>
    <row r="585" spans="1:14">
      <c r="A585" s="44">
        <v>584</v>
      </c>
      <c r="B585" s="44">
        <v>412440</v>
      </c>
      <c r="C585" s="190" t="s">
        <v>12</v>
      </c>
      <c r="D585" s="190" t="s">
        <v>788</v>
      </c>
      <c r="E585" s="190" t="s">
        <v>788</v>
      </c>
      <c r="F585" s="190" t="s">
        <v>2799</v>
      </c>
      <c r="G585" s="190">
        <v>409421</v>
      </c>
      <c r="H585" s="190" t="s">
        <v>769</v>
      </c>
      <c r="I585" s="190" t="s">
        <v>864</v>
      </c>
      <c r="J585" s="44">
        <v>22</v>
      </c>
      <c r="K585" s="241">
        <v>70246.369975775786</v>
      </c>
      <c r="L585" s="242">
        <f t="shared" si="9"/>
        <v>1545420.1394670673</v>
      </c>
      <c r="M585" s="196"/>
      <c r="N585" s="190"/>
    </row>
    <row r="586" spans="1:14">
      <c r="A586" s="44">
        <v>585</v>
      </c>
      <c r="B586" s="44">
        <v>411260</v>
      </c>
      <c r="C586" s="190" t="s">
        <v>12</v>
      </c>
      <c r="D586" s="190" t="s">
        <v>33</v>
      </c>
      <c r="E586" s="190" t="s">
        <v>33</v>
      </c>
      <c r="F586" s="190" t="s">
        <v>883</v>
      </c>
      <c r="G586" s="190">
        <v>409414</v>
      </c>
      <c r="H586" s="190" t="s">
        <v>13</v>
      </c>
      <c r="I586" s="190" t="s">
        <v>864</v>
      </c>
      <c r="J586" s="44">
        <v>22</v>
      </c>
      <c r="K586" s="241">
        <v>96488.047789943565</v>
      </c>
      <c r="L586" s="242">
        <f t="shared" si="9"/>
        <v>2122737.0513787586</v>
      </c>
      <c r="M586" s="196"/>
      <c r="N586" s="190"/>
    </row>
    <row r="587" spans="1:14">
      <c r="A587" s="44">
        <v>586</v>
      </c>
      <c r="B587" s="44">
        <v>113158</v>
      </c>
      <c r="C587" s="190" t="s">
        <v>3</v>
      </c>
      <c r="D587" s="190" t="s">
        <v>103</v>
      </c>
      <c r="E587" s="190" t="s">
        <v>103</v>
      </c>
      <c r="F587" s="190" t="s">
        <v>2798</v>
      </c>
      <c r="G587" s="190">
        <v>109414</v>
      </c>
      <c r="H587" s="190" t="s">
        <v>3</v>
      </c>
      <c r="I587" s="190" t="s">
        <v>864</v>
      </c>
      <c r="J587" s="44">
        <v>22</v>
      </c>
      <c r="K587" s="241">
        <v>35632.722448960194</v>
      </c>
      <c r="L587" s="242">
        <f t="shared" si="9"/>
        <v>783919.8938771243</v>
      </c>
      <c r="M587" s="196"/>
      <c r="N587" s="190"/>
    </row>
    <row r="588" spans="1:14">
      <c r="A588" s="44">
        <v>587</v>
      </c>
      <c r="B588" s="44">
        <v>516042</v>
      </c>
      <c r="C588" s="190" t="s">
        <v>863</v>
      </c>
      <c r="D588" s="190" t="s">
        <v>179</v>
      </c>
      <c r="E588" s="190" t="s">
        <v>179</v>
      </c>
      <c r="F588" s="190" t="s">
        <v>136</v>
      </c>
      <c r="G588" s="190">
        <v>509414</v>
      </c>
      <c r="H588" s="190" t="s">
        <v>137</v>
      </c>
      <c r="I588" s="190" t="s">
        <v>864</v>
      </c>
      <c r="J588" s="44">
        <v>22</v>
      </c>
      <c r="K588" s="241">
        <v>49587.667199854215</v>
      </c>
      <c r="L588" s="242">
        <f t="shared" si="9"/>
        <v>1090928.6783967926</v>
      </c>
      <c r="M588" s="196"/>
      <c r="N588" s="190"/>
    </row>
    <row r="589" spans="1:14">
      <c r="A589" s="44">
        <v>588</v>
      </c>
      <c r="B589" s="44">
        <v>411263</v>
      </c>
      <c r="C589" s="190" t="s">
        <v>12</v>
      </c>
      <c r="D589" s="190" t="s">
        <v>507</v>
      </c>
      <c r="E589" s="190" t="s">
        <v>507</v>
      </c>
      <c r="F589" s="190" t="s">
        <v>883</v>
      </c>
      <c r="G589" s="190">
        <v>409431</v>
      </c>
      <c r="H589" s="190" t="s">
        <v>644</v>
      </c>
      <c r="I589" s="190" t="s">
        <v>864</v>
      </c>
      <c r="J589" s="44">
        <v>22</v>
      </c>
      <c r="K589" s="241">
        <v>82643.785344683638</v>
      </c>
      <c r="L589" s="242">
        <f t="shared" si="9"/>
        <v>1818163.2775830401</v>
      </c>
      <c r="M589" s="196"/>
      <c r="N589" s="190"/>
    </row>
    <row r="590" spans="1:14">
      <c r="A590" s="44">
        <v>589</v>
      </c>
      <c r="B590" s="44">
        <v>211386</v>
      </c>
      <c r="C590" s="190" t="s">
        <v>405</v>
      </c>
      <c r="D590" s="190" t="s">
        <v>472</v>
      </c>
      <c r="E590" s="190" t="s">
        <v>6518</v>
      </c>
      <c r="F590" s="190" t="s">
        <v>405</v>
      </c>
      <c r="G590" s="190">
        <v>209414</v>
      </c>
      <c r="H590" s="190" t="s">
        <v>406</v>
      </c>
      <c r="I590" s="190" t="s">
        <v>858</v>
      </c>
      <c r="J590" s="44">
        <v>22</v>
      </c>
      <c r="K590" s="241">
        <v>53244.17183733391</v>
      </c>
      <c r="L590" s="242">
        <f t="shared" si="9"/>
        <v>1171371.780421346</v>
      </c>
      <c r="M590" s="196"/>
      <c r="N590" s="190"/>
    </row>
    <row r="591" spans="1:14">
      <c r="A591" s="44">
        <v>590</v>
      </c>
      <c r="B591" s="44">
        <v>311870</v>
      </c>
      <c r="C591" s="190" t="s">
        <v>340</v>
      </c>
      <c r="D591" s="190" t="s">
        <v>2110</v>
      </c>
      <c r="E591" s="190" t="s">
        <v>2110</v>
      </c>
      <c r="F591" s="190" t="s">
        <v>421</v>
      </c>
      <c r="G591" s="190">
        <v>309414</v>
      </c>
      <c r="H591" s="190" t="s">
        <v>341</v>
      </c>
      <c r="I591" s="190" t="s">
        <v>858</v>
      </c>
      <c r="J591" s="44">
        <v>22</v>
      </c>
      <c r="K591" s="241">
        <v>53718.809472305373</v>
      </c>
      <c r="L591" s="242">
        <f t="shared" si="9"/>
        <v>1181813.8083907182</v>
      </c>
      <c r="M591" s="196"/>
      <c r="N591" s="190"/>
    </row>
    <row r="592" spans="1:14">
      <c r="A592" s="44">
        <v>591</v>
      </c>
      <c r="B592" s="44">
        <v>614872</v>
      </c>
      <c r="C592" s="190" t="s">
        <v>220</v>
      </c>
      <c r="D592" s="190" t="s">
        <v>2113</v>
      </c>
      <c r="E592" s="190" t="s">
        <v>6519</v>
      </c>
      <c r="F592" s="190" t="s">
        <v>458</v>
      </c>
      <c r="G592" s="190">
        <v>609421</v>
      </c>
      <c r="H592" s="190" t="s">
        <v>588</v>
      </c>
      <c r="I592" s="190" t="s">
        <v>858</v>
      </c>
      <c r="J592" s="44">
        <v>22</v>
      </c>
      <c r="K592" s="241">
        <v>46832.575213664852</v>
      </c>
      <c r="L592" s="242">
        <f t="shared" si="9"/>
        <v>1030316.6547006267</v>
      </c>
      <c r="M592" s="196"/>
      <c r="N592" s="190"/>
    </row>
    <row r="593" spans="1:14">
      <c r="A593" s="44">
        <v>592</v>
      </c>
      <c r="B593" s="44">
        <v>211466</v>
      </c>
      <c r="C593" s="190" t="s">
        <v>405</v>
      </c>
      <c r="D593" s="190" t="s">
        <v>473</v>
      </c>
      <c r="E593" s="190" t="s">
        <v>6520</v>
      </c>
      <c r="F593" s="190" t="s">
        <v>405</v>
      </c>
      <c r="G593" s="190">
        <v>209414</v>
      </c>
      <c r="H593" s="190" t="s">
        <v>406</v>
      </c>
      <c r="I593" s="190" t="s">
        <v>864</v>
      </c>
      <c r="J593" s="44">
        <v>22</v>
      </c>
      <c r="K593" s="241">
        <v>53244.17183733391</v>
      </c>
      <c r="L593" s="242">
        <f t="shared" si="9"/>
        <v>1171371.780421346</v>
      </c>
      <c r="M593" s="196"/>
      <c r="N593" s="190"/>
    </row>
    <row r="594" spans="1:14">
      <c r="A594" s="44">
        <v>593</v>
      </c>
      <c r="B594" s="44">
        <v>711569</v>
      </c>
      <c r="C594" s="190" t="s">
        <v>670</v>
      </c>
      <c r="D594" s="190" t="s">
        <v>717</v>
      </c>
      <c r="E594" s="190" t="s">
        <v>6521</v>
      </c>
      <c r="F594" s="190" t="s">
        <v>766</v>
      </c>
      <c r="G594" s="190">
        <v>709414</v>
      </c>
      <c r="H594" s="190" t="s">
        <v>671</v>
      </c>
      <c r="I594" s="190" t="s">
        <v>858</v>
      </c>
      <c r="J594" s="44">
        <v>22</v>
      </c>
      <c r="K594" s="241">
        <v>33057.115282718019</v>
      </c>
      <c r="L594" s="242">
        <f t="shared" si="9"/>
        <v>727256.5362197964</v>
      </c>
      <c r="M594" s="196"/>
      <c r="N594" s="190"/>
    </row>
    <row r="595" spans="1:14">
      <c r="A595" s="44">
        <v>594</v>
      </c>
      <c r="B595" s="44">
        <v>118303</v>
      </c>
      <c r="C595" s="190" t="s">
        <v>3</v>
      </c>
      <c r="D595" s="190" t="s">
        <v>821</v>
      </c>
      <c r="E595" s="190" t="s">
        <v>6522</v>
      </c>
      <c r="F595" s="190" t="s">
        <v>6095</v>
      </c>
      <c r="G595" s="190">
        <v>109431</v>
      </c>
      <c r="H595" s="190" t="s">
        <v>800</v>
      </c>
      <c r="I595" s="190" t="s">
        <v>864</v>
      </c>
      <c r="J595" s="44">
        <v>22</v>
      </c>
      <c r="K595" s="241">
        <v>57850.948882645127</v>
      </c>
      <c r="L595" s="242">
        <f t="shared" si="9"/>
        <v>1272720.8754181927</v>
      </c>
      <c r="M595" s="196"/>
      <c r="N595" s="190"/>
    </row>
    <row r="596" spans="1:14" ht="15" customHeight="1">
      <c r="A596" s="44">
        <v>595</v>
      </c>
      <c r="B596" s="44">
        <v>114532</v>
      </c>
      <c r="C596" s="190" t="s">
        <v>3</v>
      </c>
      <c r="D596" s="190" t="s">
        <v>822</v>
      </c>
      <c r="E596" s="190" t="s">
        <v>822</v>
      </c>
      <c r="F596" s="190" t="s">
        <v>2795</v>
      </c>
      <c r="G596" s="190">
        <v>109431</v>
      </c>
      <c r="H596" s="190" t="s">
        <v>800</v>
      </c>
      <c r="I596" s="190" t="s">
        <v>864</v>
      </c>
      <c r="J596" s="44">
        <v>22</v>
      </c>
      <c r="K596" s="241">
        <v>57850.948882645127</v>
      </c>
      <c r="L596" s="242">
        <f t="shared" si="9"/>
        <v>1272720.8754181927</v>
      </c>
      <c r="M596" s="196"/>
      <c r="N596" s="190"/>
    </row>
    <row r="597" spans="1:14">
      <c r="A597" s="44">
        <v>596</v>
      </c>
      <c r="B597" s="44">
        <v>411250</v>
      </c>
      <c r="C597" s="190" t="s">
        <v>12</v>
      </c>
      <c r="D597" s="190" t="s">
        <v>2124</v>
      </c>
      <c r="E597" s="190" t="s">
        <v>2710</v>
      </c>
      <c r="F597" s="190" t="s">
        <v>883</v>
      </c>
      <c r="G597" s="190">
        <v>409431</v>
      </c>
      <c r="H597" s="190" t="s">
        <v>644</v>
      </c>
      <c r="I597" s="190" t="s">
        <v>864</v>
      </c>
      <c r="J597" s="44">
        <v>22</v>
      </c>
      <c r="K597" s="241">
        <v>82643.785344683638</v>
      </c>
      <c r="L597" s="242">
        <f t="shared" si="9"/>
        <v>1818163.2775830401</v>
      </c>
      <c r="M597" s="190"/>
      <c r="N597" s="195"/>
    </row>
    <row r="598" spans="1:14">
      <c r="A598" s="44">
        <v>597</v>
      </c>
      <c r="B598" s="44">
        <v>113159</v>
      </c>
      <c r="C598" s="190" t="s">
        <v>3</v>
      </c>
      <c r="D598" s="190" t="s">
        <v>104</v>
      </c>
      <c r="E598" s="190" t="s">
        <v>6523</v>
      </c>
      <c r="F598" s="190" t="s">
        <v>2798</v>
      </c>
      <c r="G598" s="190">
        <v>109414</v>
      </c>
      <c r="H598" s="190" t="s">
        <v>3</v>
      </c>
      <c r="I598" s="190" t="s">
        <v>864</v>
      </c>
      <c r="J598" s="44">
        <v>22</v>
      </c>
      <c r="K598" s="241">
        <v>35632.722448960194</v>
      </c>
      <c r="L598" s="242">
        <f t="shared" si="9"/>
        <v>783919.8938771243</v>
      </c>
      <c r="M598" s="196"/>
      <c r="N598" s="190"/>
    </row>
    <row r="599" spans="1:14">
      <c r="A599" s="44">
        <v>598</v>
      </c>
      <c r="B599" s="44">
        <v>211356</v>
      </c>
      <c r="C599" s="190" t="s">
        <v>405</v>
      </c>
      <c r="D599" s="190" t="s">
        <v>2564</v>
      </c>
      <c r="E599" s="190" t="s">
        <v>6373</v>
      </c>
      <c r="F599" s="190" t="s">
        <v>405</v>
      </c>
      <c r="G599" s="190">
        <v>209414</v>
      </c>
      <c r="H599" s="190" t="s">
        <v>406</v>
      </c>
      <c r="I599" s="195" t="s">
        <v>864</v>
      </c>
      <c r="J599" s="44">
        <v>22</v>
      </c>
      <c r="K599" s="241">
        <v>45478</v>
      </c>
      <c r="L599" s="242">
        <f t="shared" si="9"/>
        <v>1000516</v>
      </c>
      <c r="M599" s="196"/>
      <c r="N599" s="190"/>
    </row>
    <row r="600" spans="1:14">
      <c r="A600" s="44">
        <v>599</v>
      </c>
      <c r="B600" s="44">
        <v>413640</v>
      </c>
      <c r="C600" s="190" t="s">
        <v>12</v>
      </c>
      <c r="D600" s="190" t="s">
        <v>789</v>
      </c>
      <c r="E600" s="190" t="s">
        <v>789</v>
      </c>
      <c r="F600" s="190" t="s">
        <v>6093</v>
      </c>
      <c r="G600" s="190">
        <v>409421</v>
      </c>
      <c r="H600" s="190" t="s">
        <v>769</v>
      </c>
      <c r="I600" s="190" t="s">
        <v>864</v>
      </c>
      <c r="J600" s="44">
        <v>22</v>
      </c>
      <c r="K600" s="241">
        <v>70246.369975775786</v>
      </c>
      <c r="L600" s="242">
        <f t="shared" si="9"/>
        <v>1545420.1394670673</v>
      </c>
      <c r="M600" s="196"/>
      <c r="N600" s="190"/>
    </row>
    <row r="601" spans="1:14">
      <c r="A601" s="44">
        <v>600</v>
      </c>
      <c r="B601" s="44">
        <v>114542</v>
      </c>
      <c r="C601" s="190" t="s">
        <v>3</v>
      </c>
      <c r="D601" s="190" t="s">
        <v>823</v>
      </c>
      <c r="E601" s="190" t="s">
        <v>823</v>
      </c>
      <c r="F601" s="190" t="s">
        <v>2795</v>
      </c>
      <c r="G601" s="190">
        <v>109431</v>
      </c>
      <c r="H601" s="190" t="s">
        <v>800</v>
      </c>
      <c r="I601" s="190" t="s">
        <v>6316</v>
      </c>
      <c r="J601" s="44">
        <v>12</v>
      </c>
      <c r="K601" s="241">
        <v>57850.948882645127</v>
      </c>
      <c r="L601" s="242">
        <f t="shared" si="9"/>
        <v>694211.38659174158</v>
      </c>
      <c r="M601" s="196"/>
      <c r="N601" s="190"/>
    </row>
    <row r="602" spans="1:14">
      <c r="A602" s="44">
        <v>601</v>
      </c>
      <c r="B602" s="44">
        <v>614874</v>
      </c>
      <c r="C602" s="190" t="s">
        <v>220</v>
      </c>
      <c r="D602" s="190" t="s">
        <v>610</v>
      </c>
      <c r="E602" s="190" t="s">
        <v>610</v>
      </c>
      <c r="F602" s="190" t="s">
        <v>458</v>
      </c>
      <c r="G602" s="190">
        <v>609421</v>
      </c>
      <c r="H602" s="190" t="s">
        <v>588</v>
      </c>
      <c r="I602" s="190" t="s">
        <v>858</v>
      </c>
      <c r="J602" s="44">
        <v>22</v>
      </c>
      <c r="K602" s="241">
        <v>46832.575213664852</v>
      </c>
      <c r="L602" s="242">
        <f t="shared" si="9"/>
        <v>1030316.6547006267</v>
      </c>
      <c r="M602" s="196"/>
      <c r="N602" s="190"/>
    </row>
    <row r="603" spans="1:14">
      <c r="A603" s="44">
        <v>602</v>
      </c>
      <c r="B603" s="44">
        <v>211345</v>
      </c>
      <c r="C603" s="190" t="s">
        <v>405</v>
      </c>
      <c r="D603" s="190" t="s">
        <v>333</v>
      </c>
      <c r="E603" s="190" t="s">
        <v>333</v>
      </c>
      <c r="F603" s="190" t="s">
        <v>405</v>
      </c>
      <c r="G603" s="190">
        <v>209414</v>
      </c>
      <c r="H603" s="190" t="s">
        <v>406</v>
      </c>
      <c r="I603" s="190" t="s">
        <v>858</v>
      </c>
      <c r="J603" s="44">
        <v>22</v>
      </c>
      <c r="K603" s="241">
        <v>53244.17183733391</v>
      </c>
      <c r="L603" s="242">
        <f t="shared" si="9"/>
        <v>1171371.780421346</v>
      </c>
      <c r="M603" s="196"/>
      <c r="N603" s="190"/>
    </row>
    <row r="604" spans="1:14">
      <c r="A604" s="44">
        <v>603</v>
      </c>
      <c r="B604" s="44">
        <v>816653</v>
      </c>
      <c r="C604" s="190" t="s">
        <v>282</v>
      </c>
      <c r="D604" s="190" t="s">
        <v>333</v>
      </c>
      <c r="E604" s="190" t="s">
        <v>333</v>
      </c>
      <c r="F604" s="190" t="s">
        <v>2801</v>
      </c>
      <c r="G604" s="190">
        <v>809421</v>
      </c>
      <c r="H604" s="190" t="s">
        <v>297</v>
      </c>
      <c r="I604" s="190" t="s">
        <v>858</v>
      </c>
      <c r="J604" s="44">
        <v>22</v>
      </c>
      <c r="K604" s="241">
        <v>41322.391241286117</v>
      </c>
      <c r="L604" s="242">
        <f t="shared" si="9"/>
        <v>909092.60730829462</v>
      </c>
      <c r="M604" s="196"/>
      <c r="N604" s="190"/>
    </row>
    <row r="605" spans="1:14">
      <c r="A605" s="44">
        <v>604</v>
      </c>
      <c r="B605" s="44">
        <v>711570</v>
      </c>
      <c r="C605" s="190" t="s">
        <v>670</v>
      </c>
      <c r="D605" s="190" t="s">
        <v>718</v>
      </c>
      <c r="E605" s="190" t="s">
        <v>718</v>
      </c>
      <c r="F605" s="190" t="s">
        <v>766</v>
      </c>
      <c r="G605" s="190">
        <v>709414</v>
      </c>
      <c r="H605" s="190" t="s">
        <v>671</v>
      </c>
      <c r="I605" s="190" t="s">
        <v>864</v>
      </c>
      <c r="J605" s="44">
        <v>22</v>
      </c>
      <c r="K605" s="241">
        <v>33057.115282718019</v>
      </c>
      <c r="L605" s="242">
        <f t="shared" si="9"/>
        <v>727256.5362197964</v>
      </c>
      <c r="M605" s="196"/>
      <c r="N605" s="190"/>
    </row>
    <row r="606" spans="1:14">
      <c r="A606" s="44">
        <v>605</v>
      </c>
      <c r="B606" s="44">
        <v>718650</v>
      </c>
      <c r="C606" s="190" t="s">
        <v>670</v>
      </c>
      <c r="D606" s="190" t="s">
        <v>835</v>
      </c>
      <c r="E606" s="190" t="s">
        <v>835</v>
      </c>
      <c r="F606" s="190" t="s">
        <v>900</v>
      </c>
      <c r="G606" s="190">
        <v>709421</v>
      </c>
      <c r="H606" s="190" t="s">
        <v>826</v>
      </c>
      <c r="I606" s="190" t="s">
        <v>864</v>
      </c>
      <c r="J606" s="44">
        <v>22</v>
      </c>
      <c r="K606" s="241">
        <v>46832.575213664852</v>
      </c>
      <c r="L606" s="242">
        <f t="shared" si="9"/>
        <v>1030316.6547006267</v>
      </c>
      <c r="M606" s="196"/>
      <c r="N606" s="190"/>
    </row>
    <row r="607" spans="1:14">
      <c r="A607" s="44">
        <v>606</v>
      </c>
      <c r="B607" s="44">
        <v>416364</v>
      </c>
      <c r="C607" s="190" t="s">
        <v>12</v>
      </c>
      <c r="D607" s="190" t="s">
        <v>659</v>
      </c>
      <c r="E607" s="190" t="s">
        <v>659</v>
      </c>
      <c r="F607" s="190" t="s">
        <v>643</v>
      </c>
      <c r="G607" s="190">
        <v>409431</v>
      </c>
      <c r="H607" s="190" t="s">
        <v>644</v>
      </c>
      <c r="I607" s="190" t="s">
        <v>864</v>
      </c>
      <c r="J607" s="44">
        <v>22</v>
      </c>
      <c r="K607" s="241">
        <v>82643.785344683638</v>
      </c>
      <c r="L607" s="242">
        <f t="shared" si="9"/>
        <v>1818163.2775830401</v>
      </c>
      <c r="M607" s="196"/>
      <c r="N607" s="190"/>
    </row>
    <row r="608" spans="1:14">
      <c r="A608" s="44">
        <v>607</v>
      </c>
      <c r="B608" s="44">
        <v>114535</v>
      </c>
      <c r="C608" s="190" t="s">
        <v>3</v>
      </c>
      <c r="D608" s="190" t="s">
        <v>199</v>
      </c>
      <c r="E608" s="190" t="s">
        <v>6524</v>
      </c>
      <c r="F608" s="190" t="s">
        <v>2795</v>
      </c>
      <c r="G608" s="190">
        <v>109431</v>
      </c>
      <c r="H608" s="190" t="s">
        <v>800</v>
      </c>
      <c r="I608" s="190" t="s">
        <v>864</v>
      </c>
      <c r="J608" s="44">
        <v>22</v>
      </c>
      <c r="K608" s="241">
        <v>57850.948882645127</v>
      </c>
      <c r="L608" s="242">
        <f t="shared" si="9"/>
        <v>1272720.8754181927</v>
      </c>
      <c r="M608" s="196"/>
      <c r="N608" s="190"/>
    </row>
    <row r="609" spans="1:14">
      <c r="A609" s="44">
        <v>608</v>
      </c>
      <c r="B609" s="44">
        <v>711571</v>
      </c>
      <c r="C609" s="190" t="s">
        <v>670</v>
      </c>
      <c r="D609" s="190" t="s">
        <v>719</v>
      </c>
      <c r="E609" s="190" t="s">
        <v>719</v>
      </c>
      <c r="F609" s="190" t="s">
        <v>766</v>
      </c>
      <c r="G609" s="190">
        <v>709414</v>
      </c>
      <c r="H609" s="190" t="s">
        <v>671</v>
      </c>
      <c r="I609" s="190" t="s">
        <v>864</v>
      </c>
      <c r="J609" s="44">
        <v>22</v>
      </c>
      <c r="K609" s="241">
        <v>33057.115282718019</v>
      </c>
      <c r="L609" s="242">
        <f t="shared" si="9"/>
        <v>727256.5362197964</v>
      </c>
      <c r="M609" s="196"/>
      <c r="N609" s="190"/>
    </row>
    <row r="610" spans="1:14">
      <c r="A610" s="44">
        <v>609</v>
      </c>
      <c r="B610" s="44">
        <v>817940</v>
      </c>
      <c r="C610" s="190" t="s">
        <v>282</v>
      </c>
      <c r="D610" s="190" t="s">
        <v>218</v>
      </c>
      <c r="E610" s="190" t="s">
        <v>218</v>
      </c>
      <c r="F610" s="190" t="s">
        <v>1629</v>
      </c>
      <c r="G610" s="190">
        <v>809441</v>
      </c>
      <c r="H610" s="190" t="s">
        <v>515</v>
      </c>
      <c r="I610" s="190" t="s">
        <v>864</v>
      </c>
      <c r="J610" s="44">
        <v>22</v>
      </c>
      <c r="K610" s="241">
        <v>68871.316827402596</v>
      </c>
      <c r="L610" s="242">
        <f t="shared" si="9"/>
        <v>1515168.9702028572</v>
      </c>
      <c r="M610" s="196"/>
      <c r="N610" s="190"/>
    </row>
    <row r="611" spans="1:14" ht="15" customHeight="1">
      <c r="A611" s="44">
        <v>610</v>
      </c>
      <c r="B611" s="44">
        <v>416366</v>
      </c>
      <c r="C611" s="190" t="s">
        <v>12</v>
      </c>
      <c r="D611" s="190" t="s">
        <v>660</v>
      </c>
      <c r="E611" s="190" t="s">
        <v>660</v>
      </c>
      <c r="F611" s="190" t="s">
        <v>643</v>
      </c>
      <c r="G611" s="190">
        <v>409431</v>
      </c>
      <c r="H611" s="190" t="s">
        <v>644</v>
      </c>
      <c r="I611" s="190" t="s">
        <v>864</v>
      </c>
      <c r="J611" s="44">
        <v>22</v>
      </c>
      <c r="K611" s="241">
        <v>42698.441527547904</v>
      </c>
      <c r="L611" s="242">
        <f t="shared" si="9"/>
        <v>939365.71360605385</v>
      </c>
      <c r="M611" s="196"/>
      <c r="N611" s="190"/>
    </row>
    <row r="612" spans="1:14">
      <c r="A612" s="44">
        <v>611</v>
      </c>
      <c r="B612" s="44">
        <v>614876</v>
      </c>
      <c r="C612" s="190" t="s">
        <v>220</v>
      </c>
      <c r="D612" s="190" t="s">
        <v>180</v>
      </c>
      <c r="E612" s="190" t="s">
        <v>180</v>
      </c>
      <c r="F612" s="190" t="s">
        <v>458</v>
      </c>
      <c r="G612" s="190">
        <v>609421</v>
      </c>
      <c r="H612" s="190" t="s">
        <v>588</v>
      </c>
      <c r="I612" s="190" t="s">
        <v>858</v>
      </c>
      <c r="J612" s="44">
        <v>22</v>
      </c>
      <c r="K612" s="241">
        <v>46832.575213664852</v>
      </c>
      <c r="L612" s="242">
        <f t="shared" si="9"/>
        <v>1030316.6547006267</v>
      </c>
      <c r="M612" s="196"/>
      <c r="N612" s="190"/>
    </row>
    <row r="613" spans="1:14">
      <c r="A613" s="44">
        <v>612</v>
      </c>
      <c r="B613" s="44">
        <v>511255</v>
      </c>
      <c r="C613" s="190" t="s">
        <v>863</v>
      </c>
      <c r="D613" s="190" t="s">
        <v>180</v>
      </c>
      <c r="E613" s="190" t="s">
        <v>180</v>
      </c>
      <c r="F613" s="190" t="s">
        <v>883</v>
      </c>
      <c r="G613" s="190">
        <v>509414</v>
      </c>
      <c r="H613" s="190" t="s">
        <v>137</v>
      </c>
      <c r="I613" s="190" t="s">
        <v>864</v>
      </c>
      <c r="J613" s="44">
        <v>22</v>
      </c>
      <c r="K613" s="241">
        <v>49587.667199854215</v>
      </c>
      <c r="L613" s="242">
        <f t="shared" si="9"/>
        <v>1090928.6783967926</v>
      </c>
      <c r="M613" s="196"/>
      <c r="N613" s="190"/>
    </row>
    <row r="614" spans="1:14">
      <c r="A614" s="44">
        <v>613</v>
      </c>
      <c r="B614" s="44">
        <v>211387</v>
      </c>
      <c r="C614" s="190" t="s">
        <v>405</v>
      </c>
      <c r="D614" s="190" t="s">
        <v>255</v>
      </c>
      <c r="E614" s="190" t="s">
        <v>6525</v>
      </c>
      <c r="F614" s="190" t="s">
        <v>405</v>
      </c>
      <c r="G614" s="190">
        <v>209414</v>
      </c>
      <c r="H614" s="190" t="s">
        <v>406</v>
      </c>
      <c r="I614" s="190" t="s">
        <v>864</v>
      </c>
      <c r="J614" s="44">
        <v>22</v>
      </c>
      <c r="K614" s="241">
        <v>53244.17183733391</v>
      </c>
      <c r="L614" s="242">
        <f t="shared" si="9"/>
        <v>1171371.780421346</v>
      </c>
      <c r="M614" s="196"/>
      <c r="N614" s="190"/>
    </row>
    <row r="615" spans="1:14">
      <c r="A615" s="44">
        <v>614</v>
      </c>
      <c r="B615" s="44">
        <v>416368</v>
      </c>
      <c r="C615" s="190" t="s">
        <v>12</v>
      </c>
      <c r="D615" s="190" t="s">
        <v>255</v>
      </c>
      <c r="E615" s="190" t="s">
        <v>255</v>
      </c>
      <c r="F615" s="190" t="s">
        <v>643</v>
      </c>
      <c r="G615" s="190">
        <v>409431</v>
      </c>
      <c r="H615" s="190" t="s">
        <v>644</v>
      </c>
      <c r="I615" s="190" t="s">
        <v>864</v>
      </c>
      <c r="J615" s="44">
        <v>22</v>
      </c>
      <c r="K615" s="241">
        <v>4133.1365482283472</v>
      </c>
      <c r="L615" s="242">
        <f t="shared" si="9"/>
        <v>90929.004061023646</v>
      </c>
      <c r="M615" s="196"/>
      <c r="N615" s="190"/>
    </row>
    <row r="616" spans="1:14">
      <c r="A616" s="44">
        <v>615</v>
      </c>
      <c r="B616" s="44">
        <v>211391</v>
      </c>
      <c r="C616" s="190" t="s">
        <v>405</v>
      </c>
      <c r="D616" s="190" t="s">
        <v>474</v>
      </c>
      <c r="E616" s="190" t="s">
        <v>474</v>
      </c>
      <c r="F616" s="190" t="s">
        <v>405</v>
      </c>
      <c r="G616" s="190">
        <v>209421</v>
      </c>
      <c r="H616" s="190" t="s">
        <v>523</v>
      </c>
      <c r="I616" s="190" t="s">
        <v>864</v>
      </c>
      <c r="J616" s="44">
        <v>22</v>
      </c>
      <c r="K616" s="241">
        <v>60606.040868834491</v>
      </c>
      <c r="L616" s="242">
        <f t="shared" si="9"/>
        <v>1333332.8991143587</v>
      </c>
      <c r="M616" s="196"/>
      <c r="N616" s="190"/>
    </row>
    <row r="617" spans="1:14">
      <c r="A617" s="44">
        <v>616</v>
      </c>
      <c r="B617" s="44">
        <v>212772</v>
      </c>
      <c r="C617" s="190" t="s">
        <v>405</v>
      </c>
      <c r="D617" s="190" t="s">
        <v>540</v>
      </c>
      <c r="E617" s="190" t="s">
        <v>540</v>
      </c>
      <c r="F617" s="190" t="s">
        <v>996</v>
      </c>
      <c r="G617" s="190">
        <v>209421</v>
      </c>
      <c r="H617" s="190" t="s">
        <v>523</v>
      </c>
      <c r="I617" s="190" t="s">
        <v>864</v>
      </c>
      <c r="J617" s="44">
        <v>22</v>
      </c>
      <c r="K617" s="241">
        <v>35812.207268907383</v>
      </c>
      <c r="L617" s="242">
        <f t="shared" si="9"/>
        <v>787868.5599159624</v>
      </c>
      <c r="M617" s="196"/>
      <c r="N617" s="190"/>
    </row>
    <row r="618" spans="1:14">
      <c r="A618" s="44">
        <v>617</v>
      </c>
      <c r="B618" s="44">
        <v>211470</v>
      </c>
      <c r="C618" s="190" t="s">
        <v>405</v>
      </c>
      <c r="D618" s="190" t="s">
        <v>475</v>
      </c>
      <c r="E618" s="190" t="s">
        <v>475</v>
      </c>
      <c r="F618" s="190" t="s">
        <v>405</v>
      </c>
      <c r="G618" s="190">
        <v>209414</v>
      </c>
      <c r="H618" s="190" t="s">
        <v>406</v>
      </c>
      <c r="I618" s="190" t="s">
        <v>858</v>
      </c>
      <c r="J618" s="44">
        <v>22</v>
      </c>
      <c r="K618" s="241">
        <v>53244.17183733391</v>
      </c>
      <c r="L618" s="242">
        <f t="shared" si="9"/>
        <v>1171371.780421346</v>
      </c>
      <c r="M618" s="196"/>
      <c r="N618" s="190"/>
    </row>
    <row r="619" spans="1:14">
      <c r="A619" s="44">
        <v>618</v>
      </c>
      <c r="B619" s="44">
        <v>211472</v>
      </c>
      <c r="C619" s="190" t="s">
        <v>405</v>
      </c>
      <c r="D619" s="190" t="s">
        <v>476</v>
      </c>
      <c r="E619" s="190" t="s">
        <v>476</v>
      </c>
      <c r="F619" s="190" t="s">
        <v>405</v>
      </c>
      <c r="G619" s="190">
        <v>209414</v>
      </c>
      <c r="H619" s="190" t="s">
        <v>406</v>
      </c>
      <c r="I619" s="190" t="s">
        <v>858</v>
      </c>
      <c r="J619" s="44">
        <v>22</v>
      </c>
      <c r="K619" s="241">
        <v>53244.17183733391</v>
      </c>
      <c r="L619" s="242">
        <f t="shared" si="9"/>
        <v>1171371.780421346</v>
      </c>
      <c r="M619" s="196"/>
      <c r="N619" s="190"/>
    </row>
    <row r="620" spans="1:14">
      <c r="A620" s="44">
        <v>619</v>
      </c>
      <c r="B620" s="44">
        <v>414260</v>
      </c>
      <c r="C620" s="190" t="s">
        <v>12</v>
      </c>
      <c r="D620" s="190" t="s">
        <v>638</v>
      </c>
      <c r="E620" s="190" t="s">
        <v>6526</v>
      </c>
      <c r="F620" s="190" t="s">
        <v>974</v>
      </c>
      <c r="G620" s="190">
        <v>409421</v>
      </c>
      <c r="H620" s="190" t="s">
        <v>769</v>
      </c>
      <c r="I620" s="190" t="s">
        <v>864</v>
      </c>
      <c r="J620" s="44">
        <v>22</v>
      </c>
      <c r="K620" s="241">
        <v>70246.369975775786</v>
      </c>
      <c r="L620" s="242">
        <f t="shared" si="9"/>
        <v>1545420.1394670673</v>
      </c>
      <c r="M620" s="196"/>
      <c r="N620" s="190"/>
    </row>
    <row r="621" spans="1:14">
      <c r="A621" s="44">
        <v>620</v>
      </c>
      <c r="B621" s="44">
        <v>612165</v>
      </c>
      <c r="C621" s="190" t="s">
        <v>220</v>
      </c>
      <c r="D621" s="190" t="s">
        <v>638</v>
      </c>
      <c r="E621" s="190" t="s">
        <v>3103</v>
      </c>
      <c r="F621" s="190" t="s">
        <v>642</v>
      </c>
      <c r="G621" s="190">
        <v>609431</v>
      </c>
      <c r="H621" s="190" t="s">
        <v>627</v>
      </c>
      <c r="I621" s="190" t="s">
        <v>858</v>
      </c>
      <c r="J621" s="44">
        <v>22</v>
      </c>
      <c r="K621" s="241">
        <v>39944.346679247137</v>
      </c>
      <c r="L621" s="242">
        <f t="shared" si="9"/>
        <v>878775.62694343703</v>
      </c>
      <c r="M621" s="196"/>
      <c r="N621" s="190"/>
    </row>
    <row r="622" spans="1:14" ht="15" customHeight="1">
      <c r="A622" s="44">
        <v>621</v>
      </c>
      <c r="B622" s="44">
        <v>211388</v>
      </c>
      <c r="C622" s="190" t="s">
        <v>405</v>
      </c>
      <c r="D622" s="190" t="s">
        <v>181</v>
      </c>
      <c r="E622" s="190" t="s">
        <v>181</v>
      </c>
      <c r="F622" s="190" t="s">
        <v>405</v>
      </c>
      <c r="G622" s="190">
        <v>209414</v>
      </c>
      <c r="H622" s="190" t="s">
        <v>406</v>
      </c>
      <c r="I622" s="190" t="s">
        <v>858</v>
      </c>
      <c r="J622" s="44">
        <v>22</v>
      </c>
      <c r="K622" s="241">
        <v>53244.17183733391</v>
      </c>
      <c r="L622" s="242">
        <f t="shared" si="9"/>
        <v>1171371.780421346</v>
      </c>
      <c r="M622" s="196"/>
      <c r="N622" s="190"/>
    </row>
    <row r="623" spans="1:14">
      <c r="A623" s="44">
        <v>622</v>
      </c>
      <c r="B623" s="44">
        <v>516022</v>
      </c>
      <c r="C623" s="190" t="s">
        <v>863</v>
      </c>
      <c r="D623" s="190" t="s">
        <v>2173</v>
      </c>
      <c r="E623" s="190" t="s">
        <v>6527</v>
      </c>
      <c r="F623" s="190" t="s">
        <v>136</v>
      </c>
      <c r="G623" s="190">
        <v>509414</v>
      </c>
      <c r="H623" s="190" t="s">
        <v>137</v>
      </c>
      <c r="I623" s="190" t="s">
        <v>864</v>
      </c>
      <c r="J623" s="44">
        <v>22</v>
      </c>
      <c r="K623" s="241">
        <v>49587.667199854215</v>
      </c>
      <c r="L623" s="242">
        <f t="shared" si="9"/>
        <v>1090928.6783967926</v>
      </c>
      <c r="M623" s="196"/>
      <c r="N623" s="190"/>
    </row>
    <row r="624" spans="1:14">
      <c r="A624" s="44">
        <v>623</v>
      </c>
      <c r="B624" s="44">
        <v>817565</v>
      </c>
      <c r="C624" s="190" t="s">
        <v>282</v>
      </c>
      <c r="D624" s="190" t="s">
        <v>293</v>
      </c>
      <c r="E624" s="190" t="s">
        <v>6528</v>
      </c>
      <c r="F624" s="190" t="s">
        <v>907</v>
      </c>
      <c r="G624" s="190">
        <v>809431</v>
      </c>
      <c r="H624" s="190" t="s">
        <v>283</v>
      </c>
      <c r="I624" s="190" t="s">
        <v>864</v>
      </c>
      <c r="J624" s="44">
        <v>22</v>
      </c>
      <c r="K624" s="241">
        <v>41322.391241286117</v>
      </c>
      <c r="L624" s="242">
        <f t="shared" si="9"/>
        <v>909092.60730829462</v>
      </c>
      <c r="M624" s="196"/>
      <c r="N624" s="190"/>
    </row>
    <row r="625" spans="1:14">
      <c r="A625" s="44">
        <v>624</v>
      </c>
      <c r="B625" s="44">
        <v>614810</v>
      </c>
      <c r="C625" s="190" t="s">
        <v>220</v>
      </c>
      <c r="D625" s="190" t="s">
        <v>611</v>
      </c>
      <c r="E625" s="190" t="s">
        <v>6529</v>
      </c>
      <c r="F625" s="190" t="s">
        <v>458</v>
      </c>
      <c r="G625" s="190">
        <v>609421</v>
      </c>
      <c r="H625" s="190" t="s">
        <v>588</v>
      </c>
      <c r="I625" s="190" t="s">
        <v>858</v>
      </c>
      <c r="J625" s="44">
        <v>22</v>
      </c>
      <c r="K625" s="241">
        <v>46832.575213664852</v>
      </c>
      <c r="L625" s="242">
        <f t="shared" si="9"/>
        <v>1030316.6547006267</v>
      </c>
      <c r="M625" s="196"/>
      <c r="N625" s="190"/>
    </row>
    <row r="626" spans="1:14">
      <c r="A626" s="44">
        <v>625</v>
      </c>
      <c r="B626" s="44">
        <v>414263</v>
      </c>
      <c r="C626" s="190" t="s">
        <v>12</v>
      </c>
      <c r="D626" s="190" t="s">
        <v>790</v>
      </c>
      <c r="E626" s="190" t="s">
        <v>790</v>
      </c>
      <c r="F626" s="190" t="s">
        <v>974</v>
      </c>
      <c r="G626" s="190">
        <v>409421</v>
      </c>
      <c r="H626" s="190" t="s">
        <v>769</v>
      </c>
      <c r="I626" s="190" t="s">
        <v>864</v>
      </c>
      <c r="J626" s="44">
        <v>22</v>
      </c>
      <c r="K626" s="241">
        <v>70246.369975775786</v>
      </c>
      <c r="L626" s="242">
        <f t="shared" si="9"/>
        <v>1545420.1394670673</v>
      </c>
      <c r="M626" s="196"/>
      <c r="N626" s="190"/>
    </row>
    <row r="627" spans="1:14">
      <c r="A627" s="44">
        <v>626</v>
      </c>
      <c r="B627" s="44">
        <v>614878</v>
      </c>
      <c r="C627" s="190" t="s">
        <v>220</v>
      </c>
      <c r="D627" s="190" t="s">
        <v>245</v>
      </c>
      <c r="E627" s="190" t="s">
        <v>6530</v>
      </c>
      <c r="F627" s="190" t="s">
        <v>458</v>
      </c>
      <c r="G627" s="190">
        <v>609414</v>
      </c>
      <c r="H627" s="190" t="s">
        <v>221</v>
      </c>
      <c r="I627" s="190" t="s">
        <v>6316</v>
      </c>
      <c r="J627" s="44">
        <v>12</v>
      </c>
      <c r="K627" s="241">
        <v>6886.234258640523</v>
      </c>
      <c r="L627" s="242">
        <f t="shared" si="9"/>
        <v>82634.811103686283</v>
      </c>
      <c r="M627" s="196"/>
      <c r="N627" s="190"/>
    </row>
    <row r="628" spans="1:14">
      <c r="A628" s="44">
        <v>627</v>
      </c>
      <c r="B628" s="44">
        <v>411267</v>
      </c>
      <c r="C628" s="190" t="s">
        <v>12</v>
      </c>
      <c r="D628" s="190" t="s">
        <v>34</v>
      </c>
      <c r="E628" s="190" t="s">
        <v>34</v>
      </c>
      <c r="F628" s="190" t="s">
        <v>883</v>
      </c>
      <c r="G628" s="190">
        <v>409414</v>
      </c>
      <c r="H628" s="190" t="s">
        <v>13</v>
      </c>
      <c r="I628" s="190" t="s">
        <v>864</v>
      </c>
      <c r="J628" s="44">
        <v>22</v>
      </c>
      <c r="K628" s="241">
        <v>96488.047789943565</v>
      </c>
      <c r="L628" s="242">
        <f t="shared" si="9"/>
        <v>2122737.0513787586</v>
      </c>
      <c r="M628" s="196"/>
      <c r="N628" s="190"/>
    </row>
    <row r="629" spans="1:14">
      <c r="A629" s="44">
        <v>628</v>
      </c>
      <c r="B629" s="44">
        <v>816654</v>
      </c>
      <c r="C629" s="190" t="s">
        <v>282</v>
      </c>
      <c r="D629" s="190" t="s">
        <v>334</v>
      </c>
      <c r="E629" s="190" t="s">
        <v>334</v>
      </c>
      <c r="F629" s="190" t="s">
        <v>2801</v>
      </c>
      <c r="G629" s="190">
        <v>809421</v>
      </c>
      <c r="H629" s="190" t="s">
        <v>297</v>
      </c>
      <c r="I629" s="190" t="s">
        <v>858</v>
      </c>
      <c r="J629" s="44">
        <v>22</v>
      </c>
      <c r="K629" s="241">
        <v>41322.391241286117</v>
      </c>
      <c r="L629" s="242">
        <f t="shared" si="9"/>
        <v>909092.60730829462</v>
      </c>
      <c r="M629" s="196"/>
      <c r="N629" s="190"/>
    </row>
    <row r="630" spans="1:14">
      <c r="A630" s="44">
        <v>629</v>
      </c>
      <c r="B630" s="44">
        <v>813950</v>
      </c>
      <c r="C630" s="190" t="s">
        <v>282</v>
      </c>
      <c r="D630" s="190" t="s">
        <v>577</v>
      </c>
      <c r="E630" s="190" t="s">
        <v>6531</v>
      </c>
      <c r="F630" s="190" t="s">
        <v>2797</v>
      </c>
      <c r="G630" s="190">
        <v>809414</v>
      </c>
      <c r="H630" s="190" t="s">
        <v>551</v>
      </c>
      <c r="I630" s="190" t="s">
        <v>858</v>
      </c>
      <c r="J630" s="44">
        <v>22</v>
      </c>
      <c r="K630" s="241">
        <v>23415.789037888127</v>
      </c>
      <c r="L630" s="242">
        <f t="shared" si="9"/>
        <v>515147.35883353883</v>
      </c>
      <c r="M630" s="196"/>
      <c r="N630" s="190"/>
    </row>
    <row r="631" spans="1:14">
      <c r="A631" s="44">
        <v>630</v>
      </c>
      <c r="B631" s="44">
        <v>414210</v>
      </c>
      <c r="C631" s="190" t="s">
        <v>12</v>
      </c>
      <c r="D631" s="190" t="s">
        <v>35</v>
      </c>
      <c r="E631" s="190" t="s">
        <v>35</v>
      </c>
      <c r="F631" s="190" t="s">
        <v>974</v>
      </c>
      <c r="G631" s="190">
        <v>409414</v>
      </c>
      <c r="H631" s="190" t="s">
        <v>13</v>
      </c>
      <c r="I631" s="190" t="s">
        <v>864</v>
      </c>
      <c r="J631" s="44">
        <v>22</v>
      </c>
      <c r="K631" s="241">
        <v>19972.671908567863</v>
      </c>
      <c r="L631" s="242">
        <f t="shared" si="9"/>
        <v>439398.78198849299</v>
      </c>
      <c r="M631" s="196"/>
      <c r="N631" s="190"/>
    </row>
    <row r="632" spans="1:14">
      <c r="A632" s="44">
        <v>631</v>
      </c>
      <c r="B632" s="44">
        <v>315715</v>
      </c>
      <c r="C632" s="190" t="s">
        <v>340</v>
      </c>
      <c r="D632" s="190" t="s">
        <v>386</v>
      </c>
      <c r="E632" s="190" t="s">
        <v>386</v>
      </c>
      <c r="F632" s="190" t="s">
        <v>381</v>
      </c>
      <c r="G632" s="190">
        <v>309414</v>
      </c>
      <c r="H632" s="190" t="s">
        <v>341</v>
      </c>
      <c r="I632" s="190" t="s">
        <v>864</v>
      </c>
      <c r="J632" s="44">
        <v>22</v>
      </c>
      <c r="K632" s="241">
        <v>53718.809472305373</v>
      </c>
      <c r="L632" s="242">
        <f t="shared" si="9"/>
        <v>1181813.8083907182</v>
      </c>
      <c r="M632" s="196"/>
      <c r="N632" s="190"/>
    </row>
    <row r="633" spans="1:14">
      <c r="A633" s="44">
        <v>632</v>
      </c>
      <c r="B633" s="44">
        <v>211340</v>
      </c>
      <c r="C633" s="190" t="s">
        <v>405</v>
      </c>
      <c r="D633" s="190" t="s">
        <v>2194</v>
      </c>
      <c r="E633" s="190" t="s">
        <v>2194</v>
      </c>
      <c r="F633" s="190" t="s">
        <v>405</v>
      </c>
      <c r="G633" s="190">
        <v>209414</v>
      </c>
      <c r="H633" s="190" t="s">
        <v>406</v>
      </c>
      <c r="I633" s="190" t="s">
        <v>864</v>
      </c>
      <c r="J633" s="44">
        <v>22</v>
      </c>
      <c r="K633" s="241">
        <v>53244.17183733391</v>
      </c>
      <c r="L633" s="242">
        <f t="shared" si="9"/>
        <v>1171371.780421346</v>
      </c>
      <c r="M633" s="196"/>
      <c r="N633" s="190"/>
    </row>
    <row r="634" spans="1:14">
      <c r="A634" s="44">
        <v>633</v>
      </c>
      <c r="B634" s="44">
        <v>711573</v>
      </c>
      <c r="C634" s="190" t="s">
        <v>670</v>
      </c>
      <c r="D634" s="190" t="s">
        <v>720</v>
      </c>
      <c r="E634" s="190" t="s">
        <v>720</v>
      </c>
      <c r="F634" s="190" t="s">
        <v>766</v>
      </c>
      <c r="G634" s="190">
        <v>709414</v>
      </c>
      <c r="H634" s="190" t="s">
        <v>671</v>
      </c>
      <c r="I634" s="190" t="s">
        <v>864</v>
      </c>
      <c r="J634" s="44">
        <v>22</v>
      </c>
      <c r="K634" s="241">
        <v>33057.115282718019</v>
      </c>
      <c r="L634" s="242">
        <f t="shared" si="9"/>
        <v>727256.5362197964</v>
      </c>
      <c r="M634" s="196"/>
      <c r="N634" s="190"/>
    </row>
    <row r="635" spans="1:14">
      <c r="A635" s="44">
        <v>634</v>
      </c>
      <c r="B635" s="44">
        <v>511270</v>
      </c>
      <c r="C635" s="190" t="s">
        <v>863</v>
      </c>
      <c r="D635" s="190" t="s">
        <v>2199</v>
      </c>
      <c r="E635" s="190" t="s">
        <v>2199</v>
      </c>
      <c r="F635" s="190" t="s">
        <v>883</v>
      </c>
      <c r="G635" s="190">
        <v>509414</v>
      </c>
      <c r="H635" s="190" t="s">
        <v>137</v>
      </c>
      <c r="I635" s="190" t="s">
        <v>864</v>
      </c>
      <c r="J635" s="44">
        <v>22</v>
      </c>
      <c r="K635" s="241">
        <v>49587.667199854215</v>
      </c>
      <c r="L635" s="242">
        <f t="shared" si="9"/>
        <v>1090928.6783967926</v>
      </c>
      <c r="M635" s="196"/>
      <c r="N635" s="190"/>
    </row>
    <row r="636" spans="1:14">
      <c r="A636" s="44">
        <v>635</v>
      </c>
      <c r="B636" s="44">
        <v>118520</v>
      </c>
      <c r="C636" s="190" t="s">
        <v>3</v>
      </c>
      <c r="D636" s="190" t="s">
        <v>2202</v>
      </c>
      <c r="E636" s="190" t="s">
        <v>6532</v>
      </c>
      <c r="F636" s="190" t="s">
        <v>6092</v>
      </c>
      <c r="G636" s="190">
        <v>109431</v>
      </c>
      <c r="H636" s="190" t="s">
        <v>800</v>
      </c>
      <c r="I636" s="190" t="s">
        <v>864</v>
      </c>
      <c r="J636" s="44">
        <v>22</v>
      </c>
      <c r="K636" s="241">
        <v>57850.948882645127</v>
      </c>
      <c r="L636" s="242">
        <f t="shared" si="9"/>
        <v>1272720.8754181927</v>
      </c>
      <c r="M636" s="196"/>
      <c r="N636" s="190"/>
    </row>
    <row r="637" spans="1:14">
      <c r="A637" s="44">
        <v>636</v>
      </c>
      <c r="B637" s="44">
        <v>711574</v>
      </c>
      <c r="C637" s="190" t="s">
        <v>670</v>
      </c>
      <c r="D637" s="190" t="s">
        <v>721</v>
      </c>
      <c r="E637" s="190" t="s">
        <v>6533</v>
      </c>
      <c r="F637" s="190" t="s">
        <v>766</v>
      </c>
      <c r="G637" s="190">
        <v>709414</v>
      </c>
      <c r="H637" s="190" t="s">
        <v>671</v>
      </c>
      <c r="I637" s="190" t="s">
        <v>864</v>
      </c>
      <c r="J637" s="44">
        <v>22</v>
      </c>
      <c r="K637" s="241">
        <v>33057.115282718019</v>
      </c>
      <c r="L637" s="242">
        <f t="shared" si="9"/>
        <v>727256.5362197964</v>
      </c>
      <c r="M637" s="196"/>
      <c r="N637" s="190"/>
    </row>
    <row r="638" spans="1:14">
      <c r="A638" s="44">
        <v>637</v>
      </c>
      <c r="B638" s="44">
        <v>211389</v>
      </c>
      <c r="C638" s="190" t="s">
        <v>405</v>
      </c>
      <c r="D638" s="190" t="s">
        <v>497</v>
      </c>
      <c r="E638" s="190" t="s">
        <v>6534</v>
      </c>
      <c r="F638" s="190" t="s">
        <v>405</v>
      </c>
      <c r="G638" s="190">
        <v>209414</v>
      </c>
      <c r="H638" s="190" t="s">
        <v>406</v>
      </c>
      <c r="I638" s="190" t="s">
        <v>858</v>
      </c>
      <c r="J638" s="44">
        <v>22</v>
      </c>
      <c r="K638" s="241">
        <v>53244.17183733391</v>
      </c>
      <c r="L638" s="242">
        <f t="shared" si="9"/>
        <v>1171371.780421346</v>
      </c>
      <c r="M638" s="196"/>
      <c r="N638" s="190"/>
    </row>
    <row r="639" spans="1:14">
      <c r="A639" s="44">
        <v>638</v>
      </c>
      <c r="B639" s="44">
        <v>711572</v>
      </c>
      <c r="C639" s="190" t="s">
        <v>670</v>
      </c>
      <c r="D639" s="190" t="s">
        <v>722</v>
      </c>
      <c r="E639" s="190" t="s">
        <v>722</v>
      </c>
      <c r="F639" s="190" t="s">
        <v>766</v>
      </c>
      <c r="G639" s="190">
        <v>709414</v>
      </c>
      <c r="H639" s="190" t="s">
        <v>671</v>
      </c>
      <c r="I639" s="190" t="s">
        <v>858</v>
      </c>
      <c r="J639" s="44">
        <v>22</v>
      </c>
      <c r="K639" s="241">
        <v>33057.115282718019</v>
      </c>
      <c r="L639" s="242">
        <f t="shared" si="9"/>
        <v>727256.5362197964</v>
      </c>
      <c r="M639" s="196"/>
      <c r="N639" s="190"/>
    </row>
    <row r="640" spans="1:14">
      <c r="A640" s="44">
        <v>639</v>
      </c>
      <c r="B640" s="44">
        <v>616920</v>
      </c>
      <c r="C640" s="190" t="s">
        <v>220</v>
      </c>
      <c r="D640" s="190" t="s">
        <v>251</v>
      </c>
      <c r="E640" s="190" t="s">
        <v>251</v>
      </c>
      <c r="F640" s="190" t="s">
        <v>642</v>
      </c>
      <c r="G640" s="190">
        <v>609414</v>
      </c>
      <c r="H640" s="190" t="s">
        <v>221</v>
      </c>
      <c r="I640" s="190" t="s">
        <v>858</v>
      </c>
      <c r="J640" s="44">
        <v>22</v>
      </c>
      <c r="K640" s="241">
        <v>57850.948882645127</v>
      </c>
      <c r="L640" s="242">
        <f t="shared" si="9"/>
        <v>1272720.8754181927</v>
      </c>
      <c r="M640" s="196"/>
      <c r="N640" s="190"/>
    </row>
    <row r="641" spans="1:14">
      <c r="A641" s="44">
        <v>640</v>
      </c>
      <c r="B641" s="44">
        <v>211474</v>
      </c>
      <c r="C641" s="190" t="s">
        <v>405</v>
      </c>
      <c r="D641" s="190" t="s">
        <v>477</v>
      </c>
      <c r="E641" s="190" t="s">
        <v>477</v>
      </c>
      <c r="F641" s="190" t="s">
        <v>405</v>
      </c>
      <c r="G641" s="190">
        <v>209414</v>
      </c>
      <c r="H641" s="190" t="s">
        <v>406</v>
      </c>
      <c r="I641" s="190" t="s">
        <v>858</v>
      </c>
      <c r="J641" s="44">
        <v>22</v>
      </c>
      <c r="K641" s="241">
        <v>53244.17183733391</v>
      </c>
      <c r="L641" s="242">
        <f t="shared" si="9"/>
        <v>1171371.780421346</v>
      </c>
      <c r="M641" s="196"/>
      <c r="N641" s="190"/>
    </row>
    <row r="642" spans="1:14">
      <c r="A642" s="44">
        <v>641</v>
      </c>
      <c r="B642" s="44">
        <v>411660</v>
      </c>
      <c r="C642" s="190" t="s">
        <v>12</v>
      </c>
      <c r="D642" s="190" t="s">
        <v>36</v>
      </c>
      <c r="E642" s="190" t="s">
        <v>6535</v>
      </c>
      <c r="F642" s="190" t="s">
        <v>1027</v>
      </c>
      <c r="G642" s="190">
        <v>409414</v>
      </c>
      <c r="H642" s="190" t="s">
        <v>13</v>
      </c>
      <c r="I642" s="190" t="s">
        <v>864</v>
      </c>
      <c r="J642" s="44">
        <v>22</v>
      </c>
      <c r="K642" s="241">
        <v>96488.047789943565</v>
      </c>
      <c r="L642" s="242">
        <f t="shared" si="9"/>
        <v>2122737.0513787586</v>
      </c>
      <c r="M642" s="196"/>
      <c r="N642" s="190"/>
    </row>
    <row r="643" spans="1:14">
      <c r="A643" s="44">
        <v>642</v>
      </c>
      <c r="B643" s="44">
        <v>211390</v>
      </c>
      <c r="C643" s="190" t="s">
        <v>405</v>
      </c>
      <c r="D643" s="190" t="s">
        <v>404</v>
      </c>
      <c r="E643" s="190" t="s">
        <v>6536</v>
      </c>
      <c r="F643" s="190" t="s">
        <v>405</v>
      </c>
      <c r="G643" s="190">
        <v>209414</v>
      </c>
      <c r="H643" s="190" t="s">
        <v>406</v>
      </c>
      <c r="I643" s="190" t="s">
        <v>858</v>
      </c>
      <c r="J643" s="44">
        <v>22</v>
      </c>
      <c r="K643" s="241">
        <v>53244.17183733391</v>
      </c>
      <c r="L643" s="242">
        <f t="shared" ref="L643:L706" si="10">J643*K643</f>
        <v>1171371.780421346</v>
      </c>
      <c r="M643" s="196"/>
      <c r="N643" s="190"/>
    </row>
    <row r="644" spans="1:14">
      <c r="A644" s="44">
        <v>643</v>
      </c>
      <c r="B644" s="44">
        <v>117360</v>
      </c>
      <c r="C644" s="190" t="s">
        <v>3</v>
      </c>
      <c r="D644" s="190" t="s">
        <v>10</v>
      </c>
      <c r="E644" s="190" t="s">
        <v>10</v>
      </c>
      <c r="F644" s="190" t="s">
        <v>4</v>
      </c>
      <c r="G644" s="190">
        <v>109421</v>
      </c>
      <c r="H644" s="190" t="s">
        <v>4</v>
      </c>
      <c r="I644" s="190" t="s">
        <v>864</v>
      </c>
      <c r="J644" s="44">
        <v>22</v>
      </c>
      <c r="K644" s="241">
        <v>96488.047789943565</v>
      </c>
      <c r="L644" s="242">
        <f t="shared" si="10"/>
        <v>2122737.0513787586</v>
      </c>
      <c r="M644" s="196"/>
      <c r="N644" s="190"/>
    </row>
    <row r="645" spans="1:14">
      <c r="A645" s="44">
        <v>644</v>
      </c>
      <c r="B645" s="44">
        <v>515150</v>
      </c>
      <c r="C645" s="190" t="s">
        <v>863</v>
      </c>
      <c r="D645" s="190" t="s">
        <v>277</v>
      </c>
      <c r="E645" s="190" t="s">
        <v>277</v>
      </c>
      <c r="F645" s="190" t="s">
        <v>2794</v>
      </c>
      <c r="G645" s="190">
        <v>509421</v>
      </c>
      <c r="H645" s="190" t="s">
        <v>260</v>
      </c>
      <c r="I645" s="190" t="s">
        <v>858</v>
      </c>
      <c r="J645" s="44">
        <v>22</v>
      </c>
      <c r="K645" s="241">
        <v>38568.296392985343</v>
      </c>
      <c r="L645" s="242">
        <f t="shared" si="10"/>
        <v>848502.52064567758</v>
      </c>
      <c r="M645" s="196"/>
      <c r="N645" s="190"/>
    </row>
    <row r="646" spans="1:14">
      <c r="A646" s="44">
        <v>645</v>
      </c>
      <c r="B646" s="44">
        <v>113167</v>
      </c>
      <c r="C646" s="190" t="s">
        <v>3</v>
      </c>
      <c r="D646" s="190" t="s">
        <v>105</v>
      </c>
      <c r="E646" s="190" t="s">
        <v>105</v>
      </c>
      <c r="F646" s="190" t="s">
        <v>2798</v>
      </c>
      <c r="G646" s="190">
        <v>109414</v>
      </c>
      <c r="H646" s="190" t="s">
        <v>3</v>
      </c>
      <c r="I646" s="190" t="s">
        <v>864</v>
      </c>
      <c r="J646" s="44">
        <v>22</v>
      </c>
      <c r="K646" s="241">
        <v>53718.809472305373</v>
      </c>
      <c r="L646" s="242">
        <f t="shared" si="10"/>
        <v>1181813.8083907182</v>
      </c>
      <c r="M646" s="196"/>
      <c r="N646" s="190"/>
    </row>
    <row r="647" spans="1:14">
      <c r="A647" s="44">
        <v>646</v>
      </c>
      <c r="B647" s="44">
        <v>711575</v>
      </c>
      <c r="C647" s="190" t="s">
        <v>670</v>
      </c>
      <c r="D647" s="190" t="s">
        <v>723</v>
      </c>
      <c r="E647" s="190" t="s">
        <v>723</v>
      </c>
      <c r="F647" s="190" t="s">
        <v>766</v>
      </c>
      <c r="G647" s="190">
        <v>709414</v>
      </c>
      <c r="H647" s="190" t="s">
        <v>671</v>
      </c>
      <c r="I647" s="190" t="s">
        <v>864</v>
      </c>
      <c r="J647" s="44">
        <v>22</v>
      </c>
      <c r="K647" s="241">
        <v>13772.468517281046</v>
      </c>
      <c r="L647" s="242">
        <f t="shared" si="10"/>
        <v>302994.30738018302</v>
      </c>
      <c r="M647" s="196"/>
      <c r="N647" s="190"/>
    </row>
    <row r="648" spans="1:14">
      <c r="A648" s="44">
        <v>647</v>
      </c>
      <c r="B648" s="44">
        <v>211476</v>
      </c>
      <c r="C648" s="190" t="s">
        <v>405</v>
      </c>
      <c r="D648" s="190" t="s">
        <v>478</v>
      </c>
      <c r="E648" s="190" t="s">
        <v>478</v>
      </c>
      <c r="F648" s="190" t="s">
        <v>405</v>
      </c>
      <c r="G648" s="190">
        <v>209414</v>
      </c>
      <c r="H648" s="190" t="s">
        <v>406</v>
      </c>
      <c r="I648" s="190" t="s">
        <v>858</v>
      </c>
      <c r="J648" s="44">
        <v>22</v>
      </c>
      <c r="K648" s="241">
        <v>53244.17183733391</v>
      </c>
      <c r="L648" s="242">
        <f t="shared" si="10"/>
        <v>1171371.780421346</v>
      </c>
      <c r="M648" s="196"/>
      <c r="N648" s="190"/>
    </row>
    <row r="649" spans="1:14">
      <c r="A649" s="44">
        <v>648</v>
      </c>
      <c r="B649" s="44">
        <v>316950</v>
      </c>
      <c r="C649" s="190" t="s">
        <v>340</v>
      </c>
      <c r="D649" s="190" t="s">
        <v>387</v>
      </c>
      <c r="E649" s="190" t="s">
        <v>387</v>
      </c>
      <c r="F649" s="190" t="s">
        <v>2803</v>
      </c>
      <c r="G649" s="190">
        <v>309414</v>
      </c>
      <c r="H649" s="190" t="s">
        <v>341</v>
      </c>
      <c r="I649" s="190" t="s">
        <v>858</v>
      </c>
      <c r="J649" s="44">
        <v>22</v>
      </c>
      <c r="K649" s="241">
        <v>53718.809472305373</v>
      </c>
      <c r="L649" s="242">
        <f t="shared" si="10"/>
        <v>1181813.8083907182</v>
      </c>
      <c r="M649" s="196"/>
      <c r="N649" s="190"/>
    </row>
    <row r="650" spans="1:14">
      <c r="A650" s="44">
        <v>649</v>
      </c>
      <c r="B650" s="44">
        <v>817901</v>
      </c>
      <c r="C650" s="190" t="s">
        <v>282</v>
      </c>
      <c r="D650" s="190" t="s">
        <v>521</v>
      </c>
      <c r="E650" s="190" t="s">
        <v>521</v>
      </c>
      <c r="F650" s="190" t="s">
        <v>1629</v>
      </c>
      <c r="G650" s="190">
        <v>809441</v>
      </c>
      <c r="H650" s="190" t="s">
        <v>515</v>
      </c>
      <c r="I650" s="190" t="s">
        <v>864</v>
      </c>
      <c r="J650" s="44">
        <v>22</v>
      </c>
      <c r="K650" s="241">
        <v>68871.316827402596</v>
      </c>
      <c r="L650" s="242">
        <f t="shared" si="10"/>
        <v>1515168.9702028572</v>
      </c>
      <c r="M650" s="196"/>
      <c r="N650" s="190"/>
    </row>
    <row r="651" spans="1:14">
      <c r="A651" s="44">
        <v>650</v>
      </c>
      <c r="B651" s="44">
        <v>515164</v>
      </c>
      <c r="C651" s="190" t="s">
        <v>863</v>
      </c>
      <c r="D651" s="190" t="s">
        <v>278</v>
      </c>
      <c r="E651" s="190" t="s">
        <v>278</v>
      </c>
      <c r="F651" s="190" t="s">
        <v>2794</v>
      </c>
      <c r="G651" s="190">
        <v>509421</v>
      </c>
      <c r="H651" s="190" t="s">
        <v>260</v>
      </c>
      <c r="I651" s="190" t="s">
        <v>864</v>
      </c>
      <c r="J651" s="44">
        <v>22</v>
      </c>
      <c r="K651" s="241">
        <v>38568.296392985343</v>
      </c>
      <c r="L651" s="242">
        <f t="shared" si="10"/>
        <v>848502.52064567758</v>
      </c>
      <c r="M651" s="196"/>
      <c r="N651" s="190"/>
    </row>
    <row r="652" spans="1:14">
      <c r="A652" s="44">
        <v>651</v>
      </c>
      <c r="B652" s="44">
        <v>113163</v>
      </c>
      <c r="C652" s="190" t="s">
        <v>3</v>
      </c>
      <c r="D652" s="190" t="s">
        <v>106</v>
      </c>
      <c r="E652" s="190" t="s">
        <v>106</v>
      </c>
      <c r="F652" s="190" t="s">
        <v>2798</v>
      </c>
      <c r="G652" s="190">
        <v>109414</v>
      </c>
      <c r="H652" s="190" t="s">
        <v>3</v>
      </c>
      <c r="I652" s="190" t="s">
        <v>864</v>
      </c>
      <c r="J652" s="44">
        <v>22</v>
      </c>
      <c r="K652" s="241">
        <v>35632.722448960194</v>
      </c>
      <c r="L652" s="242">
        <f t="shared" si="10"/>
        <v>783919.8938771243</v>
      </c>
      <c r="M652" s="196"/>
      <c r="N652" s="190"/>
    </row>
    <row r="653" spans="1:14">
      <c r="A653" s="44">
        <v>652</v>
      </c>
      <c r="B653" s="44">
        <v>616916</v>
      </c>
      <c r="C653" s="190" t="s">
        <v>220</v>
      </c>
      <c r="D653" s="190" t="s">
        <v>639</v>
      </c>
      <c r="E653" s="190" t="s">
        <v>639</v>
      </c>
      <c r="F653" s="190" t="s">
        <v>642</v>
      </c>
      <c r="G653" s="190">
        <v>609431</v>
      </c>
      <c r="H653" s="190" t="s">
        <v>627</v>
      </c>
      <c r="I653" s="190" t="s">
        <v>858</v>
      </c>
      <c r="J653" s="44">
        <v>22</v>
      </c>
      <c r="K653" s="241">
        <v>39944.346679247137</v>
      </c>
      <c r="L653" s="242">
        <f t="shared" si="10"/>
        <v>878775.62694343703</v>
      </c>
      <c r="M653" s="196"/>
      <c r="N653" s="190"/>
    </row>
    <row r="654" spans="1:14">
      <c r="A654" s="44">
        <v>653</v>
      </c>
      <c r="B654" s="44">
        <v>516072</v>
      </c>
      <c r="C654" s="190" t="s">
        <v>863</v>
      </c>
      <c r="D654" s="190" t="s">
        <v>182</v>
      </c>
      <c r="E654" s="190" t="s">
        <v>182</v>
      </c>
      <c r="F654" s="190" t="s">
        <v>136</v>
      </c>
      <c r="G654" s="190">
        <v>509414</v>
      </c>
      <c r="H654" s="190" t="s">
        <v>137</v>
      </c>
      <c r="I654" s="190" t="s">
        <v>864</v>
      </c>
      <c r="J654" s="44">
        <v>22</v>
      </c>
      <c r="K654" s="241">
        <v>49587.667199854215</v>
      </c>
      <c r="L654" s="242">
        <f t="shared" si="10"/>
        <v>1090928.6783967926</v>
      </c>
      <c r="M654" s="196"/>
      <c r="N654" s="190"/>
    </row>
    <row r="655" spans="1:14">
      <c r="A655" s="44">
        <v>654</v>
      </c>
      <c r="B655" s="44">
        <v>113165</v>
      </c>
      <c r="C655" s="190" t="s">
        <v>3</v>
      </c>
      <c r="D655" s="190" t="s">
        <v>107</v>
      </c>
      <c r="E655" s="190" t="s">
        <v>107</v>
      </c>
      <c r="F655" s="190" t="s">
        <v>2798</v>
      </c>
      <c r="G655" s="190">
        <v>109414</v>
      </c>
      <c r="H655" s="190" t="s">
        <v>3</v>
      </c>
      <c r="I655" s="190" t="s">
        <v>864</v>
      </c>
      <c r="J655" s="44">
        <v>22</v>
      </c>
      <c r="K655" s="241">
        <v>35632.722448960194</v>
      </c>
      <c r="L655" s="242">
        <f t="shared" si="10"/>
        <v>783919.8938771243</v>
      </c>
      <c r="M655" s="196"/>
      <c r="N655" s="190"/>
    </row>
    <row r="656" spans="1:14">
      <c r="A656" s="44">
        <v>655</v>
      </c>
      <c r="B656" s="44">
        <v>511265</v>
      </c>
      <c r="C656" s="190" t="s">
        <v>863</v>
      </c>
      <c r="D656" s="190" t="s">
        <v>183</v>
      </c>
      <c r="E656" s="190" t="s">
        <v>6537</v>
      </c>
      <c r="F656" s="190" t="s">
        <v>883</v>
      </c>
      <c r="G656" s="190">
        <v>509414</v>
      </c>
      <c r="H656" s="190" t="s">
        <v>137</v>
      </c>
      <c r="I656" s="190" t="s">
        <v>864</v>
      </c>
      <c r="J656" s="44">
        <v>22</v>
      </c>
      <c r="K656" s="241">
        <v>49587.667199854215</v>
      </c>
      <c r="L656" s="242">
        <f t="shared" si="10"/>
        <v>1090928.6783967926</v>
      </c>
      <c r="M656" s="196"/>
      <c r="N656" s="190"/>
    </row>
    <row r="657" spans="1:14">
      <c r="A657" s="44">
        <v>656</v>
      </c>
      <c r="B657" s="44">
        <v>416370</v>
      </c>
      <c r="C657" s="190" t="s">
        <v>12</v>
      </c>
      <c r="D657" s="190" t="s">
        <v>661</v>
      </c>
      <c r="E657" s="190" t="s">
        <v>6538</v>
      </c>
      <c r="F657" s="190" t="s">
        <v>643</v>
      </c>
      <c r="G657" s="190">
        <v>409431</v>
      </c>
      <c r="H657" s="190" t="s">
        <v>644</v>
      </c>
      <c r="I657" s="190" t="s">
        <v>864</v>
      </c>
      <c r="J657" s="44">
        <v>22</v>
      </c>
      <c r="K657" s="241">
        <v>82643.785344683638</v>
      </c>
      <c r="L657" s="242">
        <f t="shared" si="10"/>
        <v>1818163.2775830401</v>
      </c>
      <c r="M657" s="196"/>
      <c r="N657" s="190"/>
    </row>
    <row r="658" spans="1:14">
      <c r="A658" s="44">
        <v>657</v>
      </c>
      <c r="B658" s="44">
        <v>711576</v>
      </c>
      <c r="C658" s="190" t="s">
        <v>670</v>
      </c>
      <c r="D658" s="190" t="s">
        <v>724</v>
      </c>
      <c r="E658" s="190" t="s">
        <v>6539</v>
      </c>
      <c r="F658" s="190" t="s">
        <v>766</v>
      </c>
      <c r="G658" s="190">
        <v>709414</v>
      </c>
      <c r="H658" s="190" t="s">
        <v>671</v>
      </c>
      <c r="I658" s="190" t="s">
        <v>858</v>
      </c>
      <c r="J658" s="44">
        <v>22</v>
      </c>
      <c r="K658" s="241">
        <v>33057.115282718019</v>
      </c>
      <c r="L658" s="242">
        <f t="shared" si="10"/>
        <v>727256.5362197964</v>
      </c>
      <c r="M658" s="196"/>
      <c r="N658" s="190"/>
    </row>
    <row r="659" spans="1:14">
      <c r="A659" s="44">
        <v>658</v>
      </c>
      <c r="B659" s="44">
        <v>711578</v>
      </c>
      <c r="C659" s="190" t="s">
        <v>670</v>
      </c>
      <c r="D659" s="190" t="s">
        <v>725</v>
      </c>
      <c r="E659" s="190" t="s">
        <v>725</v>
      </c>
      <c r="F659" s="190" t="s">
        <v>766</v>
      </c>
      <c r="G659" s="190">
        <v>709414</v>
      </c>
      <c r="H659" s="190" t="s">
        <v>671</v>
      </c>
      <c r="I659" s="190" t="s">
        <v>858</v>
      </c>
      <c r="J659" s="44">
        <v>22</v>
      </c>
      <c r="K659" s="241">
        <v>13772.468517281046</v>
      </c>
      <c r="L659" s="242">
        <f t="shared" si="10"/>
        <v>302994.30738018302</v>
      </c>
      <c r="M659" s="196"/>
      <c r="N659" s="190"/>
    </row>
    <row r="660" spans="1:14">
      <c r="A660" s="44">
        <v>659</v>
      </c>
      <c r="B660" s="44">
        <v>516044</v>
      </c>
      <c r="C660" s="190" t="s">
        <v>863</v>
      </c>
      <c r="D660" s="190" t="s">
        <v>184</v>
      </c>
      <c r="E660" s="190" t="s">
        <v>184</v>
      </c>
      <c r="F660" s="190" t="s">
        <v>136</v>
      </c>
      <c r="G660" s="190">
        <v>509414</v>
      </c>
      <c r="H660" s="190" t="s">
        <v>137</v>
      </c>
      <c r="I660" s="190" t="s">
        <v>864</v>
      </c>
      <c r="J660" s="44">
        <v>22</v>
      </c>
      <c r="K660" s="241">
        <v>49587.667199854215</v>
      </c>
      <c r="L660" s="242">
        <f t="shared" si="10"/>
        <v>1090928.6783967926</v>
      </c>
      <c r="M660" s="196"/>
      <c r="N660" s="190"/>
    </row>
    <row r="661" spans="1:14">
      <c r="A661" s="44">
        <v>660</v>
      </c>
      <c r="B661" s="44">
        <v>711577</v>
      </c>
      <c r="C661" s="190" t="s">
        <v>670</v>
      </c>
      <c r="D661" s="190" t="s">
        <v>726</v>
      </c>
      <c r="E661" s="190" t="s">
        <v>6540</v>
      </c>
      <c r="F661" s="190" t="s">
        <v>766</v>
      </c>
      <c r="G661" s="190">
        <v>709414</v>
      </c>
      <c r="H661" s="190" t="s">
        <v>671</v>
      </c>
      <c r="I661" s="190" t="s">
        <v>858</v>
      </c>
      <c r="J661" s="44">
        <v>22</v>
      </c>
      <c r="K661" s="241">
        <v>13772.468517281046</v>
      </c>
      <c r="L661" s="242">
        <f t="shared" si="10"/>
        <v>302994.30738018302</v>
      </c>
      <c r="M661" s="196"/>
      <c r="N661" s="190"/>
    </row>
    <row r="662" spans="1:14">
      <c r="A662" s="44">
        <v>661</v>
      </c>
      <c r="B662" s="44">
        <v>711516</v>
      </c>
      <c r="C662" s="190" t="s">
        <v>670</v>
      </c>
      <c r="D662" s="190" t="s">
        <v>727</v>
      </c>
      <c r="E662" s="190" t="s">
        <v>727</v>
      </c>
      <c r="F662" s="190" t="s">
        <v>766</v>
      </c>
      <c r="G662" s="190">
        <v>709414</v>
      </c>
      <c r="H662" s="190" t="s">
        <v>671</v>
      </c>
      <c r="I662" s="190" t="s">
        <v>864</v>
      </c>
      <c r="J662" s="44">
        <v>22</v>
      </c>
      <c r="K662" s="241">
        <v>33057.115282718019</v>
      </c>
      <c r="L662" s="242">
        <f t="shared" si="10"/>
        <v>727256.5362197964</v>
      </c>
      <c r="M662" s="196"/>
      <c r="N662" s="190"/>
    </row>
    <row r="663" spans="1:14">
      <c r="A663" s="44">
        <v>662</v>
      </c>
      <c r="B663" s="44">
        <v>817567</v>
      </c>
      <c r="C663" s="190" t="s">
        <v>282</v>
      </c>
      <c r="D663" s="190" t="s">
        <v>294</v>
      </c>
      <c r="E663" s="190" t="s">
        <v>294</v>
      </c>
      <c r="F663" s="190" t="s">
        <v>907</v>
      </c>
      <c r="G663" s="190">
        <v>809431</v>
      </c>
      <c r="H663" s="190" t="s">
        <v>283</v>
      </c>
      <c r="I663" s="190" t="s">
        <v>864</v>
      </c>
      <c r="J663" s="44">
        <v>22</v>
      </c>
      <c r="K663" s="241">
        <v>41322.391241286117</v>
      </c>
      <c r="L663" s="242">
        <f t="shared" si="10"/>
        <v>909092.60730829462</v>
      </c>
      <c r="M663" s="196"/>
      <c r="N663" s="190"/>
    </row>
    <row r="664" spans="1:14">
      <c r="A664" s="44">
        <v>663</v>
      </c>
      <c r="B664" s="44">
        <v>411204</v>
      </c>
      <c r="C664" s="190" t="s">
        <v>12</v>
      </c>
      <c r="D664" s="190" t="s">
        <v>41</v>
      </c>
      <c r="E664" s="190" t="s">
        <v>41</v>
      </c>
      <c r="F664" s="190" t="s">
        <v>1027</v>
      </c>
      <c r="G664" s="190">
        <v>409414</v>
      </c>
      <c r="H664" s="190" t="s">
        <v>13</v>
      </c>
      <c r="I664" s="190" t="s">
        <v>864</v>
      </c>
      <c r="J664" s="44">
        <v>22</v>
      </c>
      <c r="K664" s="241">
        <v>96488.047789943565</v>
      </c>
      <c r="L664" s="242">
        <f t="shared" si="10"/>
        <v>2122737.0513787586</v>
      </c>
      <c r="M664" s="196"/>
      <c r="N664" s="190"/>
    </row>
    <row r="665" spans="1:14">
      <c r="A665" s="44">
        <v>664</v>
      </c>
      <c r="B665" s="44">
        <v>813904</v>
      </c>
      <c r="C665" s="190" t="s">
        <v>282</v>
      </c>
      <c r="D665" s="190" t="s">
        <v>295</v>
      </c>
      <c r="E665" s="190" t="s">
        <v>295</v>
      </c>
      <c r="F665" s="190" t="s">
        <v>907</v>
      </c>
      <c r="G665" s="190">
        <v>809431</v>
      </c>
      <c r="H665" s="190" t="s">
        <v>283</v>
      </c>
      <c r="I665" s="190" t="s">
        <v>864</v>
      </c>
      <c r="J665" s="44">
        <v>22</v>
      </c>
      <c r="K665" s="241">
        <v>41322.391241286117</v>
      </c>
      <c r="L665" s="242">
        <f t="shared" si="10"/>
        <v>909092.60730829462</v>
      </c>
      <c r="M665" s="196"/>
      <c r="N665" s="190"/>
    </row>
    <row r="666" spans="1:14">
      <c r="A666" s="44">
        <v>665</v>
      </c>
      <c r="B666" s="44">
        <v>711579</v>
      </c>
      <c r="C666" s="190" t="s">
        <v>670</v>
      </c>
      <c r="D666" s="190" t="s">
        <v>728</v>
      </c>
      <c r="E666" s="190" t="s">
        <v>728</v>
      </c>
      <c r="F666" s="190" t="s">
        <v>766</v>
      </c>
      <c r="G666" s="190">
        <v>709414</v>
      </c>
      <c r="H666" s="190" t="s">
        <v>671</v>
      </c>
      <c r="I666" s="190" t="s">
        <v>864</v>
      </c>
      <c r="J666" s="44">
        <v>22</v>
      </c>
      <c r="K666" s="241">
        <v>33057.115282718019</v>
      </c>
      <c r="L666" s="242">
        <f t="shared" si="10"/>
        <v>727256.5362197964</v>
      </c>
      <c r="M666" s="196"/>
      <c r="N666" s="190"/>
    </row>
    <row r="667" spans="1:14">
      <c r="A667" s="44">
        <v>666</v>
      </c>
      <c r="B667" s="44">
        <v>211346</v>
      </c>
      <c r="C667" s="190" t="s">
        <v>405</v>
      </c>
      <c r="D667" s="190" t="s">
        <v>479</v>
      </c>
      <c r="E667" s="190" t="s">
        <v>479</v>
      </c>
      <c r="F667" s="190" t="s">
        <v>405</v>
      </c>
      <c r="G667" s="190">
        <v>209414</v>
      </c>
      <c r="H667" s="190" t="s">
        <v>406</v>
      </c>
      <c r="I667" s="190" t="s">
        <v>858</v>
      </c>
      <c r="J667" s="44">
        <v>22</v>
      </c>
      <c r="K667" s="241">
        <v>53244.17183733391</v>
      </c>
      <c r="L667" s="242">
        <f t="shared" si="10"/>
        <v>1171371.780421346</v>
      </c>
      <c r="M667" s="196"/>
      <c r="N667" s="190"/>
    </row>
    <row r="668" spans="1:14">
      <c r="A668" s="44">
        <v>667</v>
      </c>
      <c r="B668" s="44">
        <v>211397</v>
      </c>
      <c r="C668" s="190" t="s">
        <v>405</v>
      </c>
      <c r="D668" s="190" t="s">
        <v>480</v>
      </c>
      <c r="E668" s="190" t="s">
        <v>6541</v>
      </c>
      <c r="F668" s="190" t="s">
        <v>405</v>
      </c>
      <c r="G668" s="190">
        <v>209414</v>
      </c>
      <c r="H668" s="190" t="s">
        <v>406</v>
      </c>
      <c r="I668" s="190" t="s">
        <v>858</v>
      </c>
      <c r="J668" s="44">
        <v>22</v>
      </c>
      <c r="K668" s="241">
        <v>53244.17183733391</v>
      </c>
      <c r="L668" s="242">
        <f t="shared" si="10"/>
        <v>1171371.780421346</v>
      </c>
      <c r="M668" s="196"/>
      <c r="N668" s="190"/>
    </row>
    <row r="669" spans="1:14">
      <c r="A669" s="44">
        <v>668</v>
      </c>
      <c r="B669" s="44">
        <v>110960</v>
      </c>
      <c r="C669" s="190" t="s">
        <v>3</v>
      </c>
      <c r="D669" s="190" t="s">
        <v>108</v>
      </c>
      <c r="E669" s="190" t="s">
        <v>6542</v>
      </c>
      <c r="F669" s="190" t="s">
        <v>2798</v>
      </c>
      <c r="G669" s="190">
        <v>109414</v>
      </c>
      <c r="H669" s="190" t="s">
        <v>3</v>
      </c>
      <c r="I669" s="190" t="s">
        <v>864</v>
      </c>
      <c r="J669" s="44">
        <v>22</v>
      </c>
      <c r="K669" s="241">
        <v>35632.722448960194</v>
      </c>
      <c r="L669" s="242">
        <f t="shared" si="10"/>
        <v>783919.8938771243</v>
      </c>
      <c r="M669" s="196"/>
      <c r="N669" s="190"/>
    </row>
    <row r="670" spans="1:14">
      <c r="A670" s="44">
        <v>669</v>
      </c>
      <c r="B670" s="44">
        <v>711580</v>
      </c>
      <c r="C670" s="190" t="s">
        <v>670</v>
      </c>
      <c r="D670" s="190" t="s">
        <v>729</v>
      </c>
      <c r="E670" s="190" t="s">
        <v>6543</v>
      </c>
      <c r="F670" s="190" t="s">
        <v>766</v>
      </c>
      <c r="G670" s="190">
        <v>709414</v>
      </c>
      <c r="H670" s="190" t="s">
        <v>671</v>
      </c>
      <c r="I670" s="190" t="s">
        <v>858</v>
      </c>
      <c r="J670" s="44">
        <v>22</v>
      </c>
      <c r="K670" s="241">
        <v>33057.115282718019</v>
      </c>
      <c r="L670" s="242">
        <f t="shared" si="10"/>
        <v>727256.5362197964</v>
      </c>
      <c r="M670" s="196"/>
      <c r="N670" s="190"/>
    </row>
    <row r="671" spans="1:14">
      <c r="A671" s="44">
        <v>670</v>
      </c>
      <c r="B671" s="44">
        <v>614862</v>
      </c>
      <c r="C671" s="190" t="s">
        <v>220</v>
      </c>
      <c r="D671" s="190" t="s">
        <v>612</v>
      </c>
      <c r="E671" s="190" t="s">
        <v>6544</v>
      </c>
      <c r="F671" s="190" t="s">
        <v>458</v>
      </c>
      <c r="G671" s="190">
        <v>609421</v>
      </c>
      <c r="H671" s="190" t="s">
        <v>588</v>
      </c>
      <c r="I671" s="190" t="s">
        <v>858</v>
      </c>
      <c r="J671" s="44">
        <v>22</v>
      </c>
      <c r="K671" s="241">
        <v>46832.575213664852</v>
      </c>
      <c r="L671" s="242">
        <f t="shared" si="10"/>
        <v>1030316.6547006267</v>
      </c>
      <c r="M671" s="196"/>
      <c r="N671" s="190"/>
    </row>
    <row r="672" spans="1:14">
      <c r="A672" s="44">
        <v>671</v>
      </c>
      <c r="B672" s="44">
        <v>612111</v>
      </c>
      <c r="C672" s="190" t="s">
        <v>220</v>
      </c>
      <c r="D672" s="190" t="s">
        <v>246</v>
      </c>
      <c r="E672" s="190" t="s">
        <v>6545</v>
      </c>
      <c r="F672" s="190" t="s">
        <v>642</v>
      </c>
      <c r="G672" s="190">
        <v>609414</v>
      </c>
      <c r="H672" s="190" t="s">
        <v>221</v>
      </c>
      <c r="I672" s="190" t="s">
        <v>858</v>
      </c>
      <c r="J672" s="44">
        <v>22</v>
      </c>
      <c r="K672" s="241">
        <v>57850.948882645127</v>
      </c>
      <c r="L672" s="242">
        <f t="shared" si="10"/>
        <v>1272720.8754181927</v>
      </c>
      <c r="M672" s="196"/>
      <c r="N672" s="190"/>
    </row>
    <row r="673" spans="1:14">
      <c r="A673" s="44">
        <v>672</v>
      </c>
      <c r="B673" s="44">
        <v>816657</v>
      </c>
      <c r="C673" s="190" t="s">
        <v>282</v>
      </c>
      <c r="D673" s="190" t="s">
        <v>246</v>
      </c>
      <c r="E673" s="190" t="s">
        <v>6545</v>
      </c>
      <c r="F673" s="190" t="s">
        <v>2801</v>
      </c>
      <c r="G673" s="190">
        <v>809421</v>
      </c>
      <c r="H673" s="190" t="s">
        <v>297</v>
      </c>
      <c r="I673" s="190" t="s">
        <v>864</v>
      </c>
      <c r="J673" s="44">
        <v>22</v>
      </c>
      <c r="K673" s="241">
        <v>48208.625499926638</v>
      </c>
      <c r="L673" s="242">
        <f t="shared" si="10"/>
        <v>1060589.760998386</v>
      </c>
      <c r="M673" s="196"/>
      <c r="N673" s="190"/>
    </row>
    <row r="674" spans="1:14" ht="15" customHeight="1">
      <c r="A674" s="44">
        <v>673</v>
      </c>
      <c r="B674" s="44">
        <v>813973</v>
      </c>
      <c r="C674" s="190" t="s">
        <v>282</v>
      </c>
      <c r="D674" s="190" t="s">
        <v>578</v>
      </c>
      <c r="E674" s="190" t="s">
        <v>578</v>
      </c>
      <c r="F674" s="190" t="s">
        <v>2797</v>
      </c>
      <c r="G674" s="190">
        <v>809414</v>
      </c>
      <c r="H674" s="190" t="s">
        <v>551</v>
      </c>
      <c r="I674" s="190" t="s">
        <v>858</v>
      </c>
      <c r="J674" s="44">
        <v>22</v>
      </c>
      <c r="K674" s="241">
        <v>23415.789037888127</v>
      </c>
      <c r="L674" s="242">
        <f t="shared" si="10"/>
        <v>515147.35883353883</v>
      </c>
      <c r="M674" s="196"/>
      <c r="N674" s="190"/>
    </row>
    <row r="675" spans="1:14">
      <c r="A675" s="44">
        <v>674</v>
      </c>
      <c r="B675" s="44">
        <v>110980</v>
      </c>
      <c r="C675" s="190" t="s">
        <v>3</v>
      </c>
      <c r="D675" s="190" t="s">
        <v>109</v>
      </c>
      <c r="E675" s="190" t="s">
        <v>109</v>
      </c>
      <c r="F675" s="190" t="s">
        <v>2798</v>
      </c>
      <c r="G675" s="190">
        <v>109414</v>
      </c>
      <c r="H675" s="190" t="s">
        <v>3</v>
      </c>
      <c r="I675" s="190" t="s">
        <v>864</v>
      </c>
      <c r="J675" s="44">
        <v>22</v>
      </c>
      <c r="K675" s="241">
        <v>35632.722448960194</v>
      </c>
      <c r="L675" s="242">
        <f t="shared" si="10"/>
        <v>783919.8938771243</v>
      </c>
      <c r="M675" s="196"/>
      <c r="N675" s="190"/>
    </row>
    <row r="676" spans="1:14">
      <c r="A676" s="44">
        <v>675</v>
      </c>
      <c r="B676" s="44">
        <v>416372</v>
      </c>
      <c r="C676" s="190" t="s">
        <v>12</v>
      </c>
      <c r="D676" s="190" t="s">
        <v>643</v>
      </c>
      <c r="E676" s="190" t="s">
        <v>643</v>
      </c>
      <c r="F676" s="190" t="s">
        <v>643</v>
      </c>
      <c r="G676" s="190">
        <v>409431</v>
      </c>
      <c r="H676" s="190" t="s">
        <v>644</v>
      </c>
      <c r="I676" s="190" t="s">
        <v>864</v>
      </c>
      <c r="J676" s="44">
        <v>22</v>
      </c>
      <c r="K676" s="241">
        <v>6888.2285344177144</v>
      </c>
      <c r="L676" s="242">
        <f t="shared" si="10"/>
        <v>151541.0277571897</v>
      </c>
      <c r="M676" s="196"/>
      <c r="N676" s="190"/>
    </row>
    <row r="677" spans="1:14">
      <c r="A677" s="44">
        <v>676</v>
      </c>
      <c r="B677" s="44">
        <v>716076</v>
      </c>
      <c r="C677" s="190" t="s">
        <v>670</v>
      </c>
      <c r="D677" s="190" t="s">
        <v>643</v>
      </c>
      <c r="E677" s="190" t="s">
        <v>643</v>
      </c>
      <c r="F677" s="190" t="s">
        <v>136</v>
      </c>
      <c r="G677" s="190">
        <v>709414</v>
      </c>
      <c r="H677" s="190" t="s">
        <v>671</v>
      </c>
      <c r="I677" s="190" t="s">
        <v>864</v>
      </c>
      <c r="J677" s="44">
        <v>22</v>
      </c>
      <c r="K677" s="241">
        <v>6888.2285344177144</v>
      </c>
      <c r="L677" s="242">
        <f t="shared" si="10"/>
        <v>151541.0277571897</v>
      </c>
      <c r="M677" s="196"/>
      <c r="N677" s="190"/>
    </row>
    <row r="678" spans="1:14">
      <c r="A678" s="44">
        <v>677</v>
      </c>
      <c r="B678" s="44">
        <v>113160</v>
      </c>
      <c r="C678" s="190" t="s">
        <v>3</v>
      </c>
      <c r="D678" s="190" t="s">
        <v>110</v>
      </c>
      <c r="E678" s="190" t="s">
        <v>110</v>
      </c>
      <c r="F678" s="190" t="s">
        <v>2798</v>
      </c>
      <c r="G678" s="190">
        <v>109414</v>
      </c>
      <c r="H678" s="190" t="s">
        <v>3</v>
      </c>
      <c r="I678" s="190" t="s">
        <v>864</v>
      </c>
      <c r="J678" s="44">
        <v>22</v>
      </c>
      <c r="K678" s="241">
        <v>35632.722448960194</v>
      </c>
      <c r="L678" s="242">
        <f t="shared" si="10"/>
        <v>783919.8938771243</v>
      </c>
      <c r="M678" s="196"/>
      <c r="N678" s="190"/>
    </row>
    <row r="679" spans="1:14">
      <c r="A679" s="44">
        <v>678</v>
      </c>
      <c r="B679" s="44">
        <v>113161</v>
      </c>
      <c r="C679" s="190" t="s">
        <v>3</v>
      </c>
      <c r="D679" s="190" t="s">
        <v>111</v>
      </c>
      <c r="E679" s="190" t="s">
        <v>6546</v>
      </c>
      <c r="F679" s="190" t="s">
        <v>2798</v>
      </c>
      <c r="G679" s="190">
        <v>109414</v>
      </c>
      <c r="H679" s="190" t="s">
        <v>3</v>
      </c>
      <c r="I679" s="190" t="s">
        <v>858</v>
      </c>
      <c r="J679" s="44">
        <v>22</v>
      </c>
      <c r="K679" s="241">
        <v>35632.722448960194</v>
      </c>
      <c r="L679" s="242">
        <f t="shared" si="10"/>
        <v>783919.8938771243</v>
      </c>
      <c r="M679" s="196"/>
      <c r="N679" s="190"/>
    </row>
    <row r="680" spans="1:14">
      <c r="A680" s="44">
        <v>679</v>
      </c>
      <c r="B680" s="44">
        <v>516077</v>
      </c>
      <c r="C680" s="190" t="s">
        <v>863</v>
      </c>
      <c r="D680" s="190" t="s">
        <v>185</v>
      </c>
      <c r="E680" s="190" t="s">
        <v>6547</v>
      </c>
      <c r="F680" s="190" t="s">
        <v>136</v>
      </c>
      <c r="G680" s="190">
        <v>509414</v>
      </c>
      <c r="H680" s="190" t="s">
        <v>137</v>
      </c>
      <c r="I680" s="190" t="s">
        <v>864</v>
      </c>
      <c r="J680" s="44">
        <v>22</v>
      </c>
      <c r="K680" s="241">
        <v>49587.667199854215</v>
      </c>
      <c r="L680" s="242">
        <f t="shared" si="10"/>
        <v>1090928.6783967926</v>
      </c>
      <c r="M680" s="196"/>
      <c r="N680" s="190"/>
    </row>
    <row r="681" spans="1:14">
      <c r="A681" s="44">
        <v>680</v>
      </c>
      <c r="B681" s="44">
        <v>113168</v>
      </c>
      <c r="C681" s="190" t="s">
        <v>3</v>
      </c>
      <c r="D681" s="190" t="s">
        <v>112</v>
      </c>
      <c r="E681" s="190" t="s">
        <v>112</v>
      </c>
      <c r="F681" s="190" t="s">
        <v>2798</v>
      </c>
      <c r="G681" s="190">
        <v>109414</v>
      </c>
      <c r="H681" s="190" t="s">
        <v>3</v>
      </c>
      <c r="I681" s="190" t="s">
        <v>864</v>
      </c>
      <c r="J681" s="44">
        <v>22</v>
      </c>
      <c r="K681" s="241">
        <v>35632.722448960194</v>
      </c>
      <c r="L681" s="242">
        <f t="shared" si="10"/>
        <v>783919.8938771243</v>
      </c>
      <c r="M681" s="196"/>
      <c r="N681" s="190"/>
    </row>
    <row r="682" spans="1:14">
      <c r="A682" s="44">
        <v>681</v>
      </c>
      <c r="B682" s="44">
        <v>711582</v>
      </c>
      <c r="C682" s="190" t="s">
        <v>670</v>
      </c>
      <c r="D682" s="190" t="s">
        <v>730</v>
      </c>
      <c r="E682" s="190" t="s">
        <v>6548</v>
      </c>
      <c r="F682" s="190" t="s">
        <v>766</v>
      </c>
      <c r="G682" s="190">
        <v>709414</v>
      </c>
      <c r="H682" s="190" t="s">
        <v>671</v>
      </c>
      <c r="I682" s="190" t="s">
        <v>864</v>
      </c>
      <c r="J682" s="44">
        <v>22</v>
      </c>
      <c r="K682" s="241">
        <v>33057.115282718019</v>
      </c>
      <c r="L682" s="242">
        <f t="shared" si="10"/>
        <v>727256.5362197964</v>
      </c>
      <c r="M682" s="196"/>
      <c r="N682" s="190"/>
    </row>
    <row r="683" spans="1:14" ht="15" customHeight="1">
      <c r="A683" s="44">
        <v>682</v>
      </c>
      <c r="B683" s="44">
        <v>711583</v>
      </c>
      <c r="C683" s="190" t="s">
        <v>670</v>
      </c>
      <c r="D683" s="190" t="s">
        <v>731</v>
      </c>
      <c r="E683" s="190" t="s">
        <v>6549</v>
      </c>
      <c r="F683" s="190" t="s">
        <v>766</v>
      </c>
      <c r="G683" s="190">
        <v>709414</v>
      </c>
      <c r="H683" s="190" t="s">
        <v>671</v>
      </c>
      <c r="I683" s="190" t="s">
        <v>864</v>
      </c>
      <c r="J683" s="44">
        <v>22</v>
      </c>
      <c r="K683" s="241">
        <v>33057.115282718019</v>
      </c>
      <c r="L683" s="242">
        <f t="shared" si="10"/>
        <v>727256.5362197964</v>
      </c>
      <c r="M683" s="196"/>
      <c r="N683" s="190"/>
    </row>
    <row r="684" spans="1:14">
      <c r="A684" s="44">
        <v>683</v>
      </c>
      <c r="B684" s="44">
        <v>213375</v>
      </c>
      <c r="C684" s="190" t="s">
        <v>405</v>
      </c>
      <c r="D684" s="190" t="s">
        <v>481</v>
      </c>
      <c r="E684" s="190" t="s">
        <v>6550</v>
      </c>
      <c r="F684" s="190" t="s">
        <v>2796</v>
      </c>
      <c r="G684" s="190">
        <v>209414</v>
      </c>
      <c r="H684" s="190" t="s">
        <v>406</v>
      </c>
      <c r="I684" s="190" t="s">
        <v>864</v>
      </c>
      <c r="J684" s="44">
        <v>22</v>
      </c>
      <c r="K684" s="241">
        <v>53244.17183733391</v>
      </c>
      <c r="L684" s="242">
        <f t="shared" si="10"/>
        <v>1171371.780421346</v>
      </c>
      <c r="M684" s="196"/>
      <c r="N684" s="190"/>
    </row>
    <row r="685" spans="1:14">
      <c r="A685" s="44">
        <v>684</v>
      </c>
      <c r="B685" s="44">
        <v>412470</v>
      </c>
      <c r="C685" s="190" t="s">
        <v>12</v>
      </c>
      <c r="D685" s="190" t="s">
        <v>791</v>
      </c>
      <c r="E685" s="190" t="s">
        <v>791</v>
      </c>
      <c r="F685" s="190" t="s">
        <v>2799</v>
      </c>
      <c r="G685" s="190">
        <v>409421</v>
      </c>
      <c r="H685" s="190" t="s">
        <v>769</v>
      </c>
      <c r="I685" s="190" t="s">
        <v>864</v>
      </c>
      <c r="J685" s="44">
        <v>22</v>
      </c>
      <c r="K685" s="241">
        <v>70246.369975775786</v>
      </c>
      <c r="L685" s="242">
        <f t="shared" si="10"/>
        <v>1545420.1394670673</v>
      </c>
      <c r="M685" s="196"/>
      <c r="N685" s="190"/>
    </row>
    <row r="686" spans="1:14">
      <c r="A686" s="44">
        <v>685</v>
      </c>
      <c r="B686" s="44">
        <v>718660</v>
      </c>
      <c r="C686" s="190" t="s">
        <v>670</v>
      </c>
      <c r="D686" s="190" t="s">
        <v>836</v>
      </c>
      <c r="E686" s="190" t="s">
        <v>6551</v>
      </c>
      <c r="F686" s="190" t="s">
        <v>900</v>
      </c>
      <c r="G686" s="190">
        <v>709421</v>
      </c>
      <c r="H686" s="190" t="s">
        <v>826</v>
      </c>
      <c r="I686" s="190" t="s">
        <v>864</v>
      </c>
      <c r="J686" s="44">
        <v>22</v>
      </c>
      <c r="K686" s="241">
        <v>46832.575213664852</v>
      </c>
      <c r="L686" s="242">
        <f t="shared" si="10"/>
        <v>1030316.6547006267</v>
      </c>
      <c r="M686" s="196"/>
      <c r="N686" s="190"/>
    </row>
    <row r="687" spans="1:14">
      <c r="A687" s="44">
        <v>686</v>
      </c>
      <c r="B687" s="44">
        <v>117370</v>
      </c>
      <c r="C687" s="190" t="s">
        <v>3</v>
      </c>
      <c r="D687" s="190" t="s">
        <v>11</v>
      </c>
      <c r="E687" s="190" t="s">
        <v>11</v>
      </c>
      <c r="F687" s="190" t="s">
        <v>4</v>
      </c>
      <c r="G687" s="190">
        <v>109421</v>
      </c>
      <c r="H687" s="190" t="s">
        <v>4</v>
      </c>
      <c r="I687" s="190" t="s">
        <v>864</v>
      </c>
      <c r="J687" s="44">
        <v>22</v>
      </c>
      <c r="K687" s="241">
        <v>96488.047789943565</v>
      </c>
      <c r="L687" s="242">
        <f t="shared" si="10"/>
        <v>2122737.0513787586</v>
      </c>
      <c r="M687" s="196"/>
      <c r="N687" s="190"/>
    </row>
    <row r="688" spans="1:14">
      <c r="A688" s="44">
        <v>687</v>
      </c>
      <c r="B688" s="44">
        <v>211357</v>
      </c>
      <c r="C688" s="190" t="s">
        <v>405</v>
      </c>
      <c r="D688" s="190" t="s">
        <v>482</v>
      </c>
      <c r="E688" s="190" t="s">
        <v>6552</v>
      </c>
      <c r="F688" s="190" t="s">
        <v>405</v>
      </c>
      <c r="G688" s="190">
        <v>209414</v>
      </c>
      <c r="H688" s="190" t="s">
        <v>406</v>
      </c>
      <c r="I688" s="190" t="s">
        <v>6332</v>
      </c>
      <c r="J688" s="44">
        <v>18</v>
      </c>
      <c r="K688" s="241">
        <v>53244.17183733391</v>
      </c>
      <c r="L688" s="242">
        <f t="shared" si="10"/>
        <v>958395.09307201044</v>
      </c>
      <c r="M688" s="196"/>
      <c r="N688" s="190"/>
    </row>
    <row r="689" spans="1:14">
      <c r="A689" s="44">
        <v>688</v>
      </c>
      <c r="B689" s="44">
        <v>614880</v>
      </c>
      <c r="C689" s="190" t="s">
        <v>220</v>
      </c>
      <c r="D689" s="190" t="s">
        <v>613</v>
      </c>
      <c r="E689" s="190" t="s">
        <v>613</v>
      </c>
      <c r="F689" s="190" t="s">
        <v>458</v>
      </c>
      <c r="G689" s="190">
        <v>609421</v>
      </c>
      <c r="H689" s="190" t="s">
        <v>588</v>
      </c>
      <c r="I689" s="190" t="s">
        <v>858</v>
      </c>
      <c r="J689" s="44">
        <v>22</v>
      </c>
      <c r="K689" s="241">
        <v>46832.575213664852</v>
      </c>
      <c r="L689" s="242">
        <f t="shared" si="10"/>
        <v>1030316.6547006267</v>
      </c>
      <c r="M689" s="196"/>
      <c r="N689" s="190"/>
    </row>
    <row r="690" spans="1:14">
      <c r="A690" s="44">
        <v>689</v>
      </c>
      <c r="B690" s="44">
        <v>211478</v>
      </c>
      <c r="C690" s="190" t="s">
        <v>405</v>
      </c>
      <c r="D690" s="190" t="s">
        <v>483</v>
      </c>
      <c r="E690" s="190" t="s">
        <v>6553</v>
      </c>
      <c r="F690" s="190" t="s">
        <v>405</v>
      </c>
      <c r="G690" s="190">
        <v>209414</v>
      </c>
      <c r="H690" s="190" t="s">
        <v>406</v>
      </c>
      <c r="I690" s="190" t="s">
        <v>864</v>
      </c>
      <c r="J690" s="44">
        <v>22</v>
      </c>
      <c r="K690" s="241">
        <v>53244.17183733391</v>
      </c>
      <c r="L690" s="242">
        <f t="shared" si="10"/>
        <v>1171371.780421346</v>
      </c>
      <c r="M690" s="196"/>
      <c r="N690" s="190"/>
    </row>
    <row r="691" spans="1:14">
      <c r="A691" s="44">
        <v>690</v>
      </c>
      <c r="B691" s="44">
        <v>813955</v>
      </c>
      <c r="C691" s="190" t="s">
        <v>282</v>
      </c>
      <c r="D691" s="190" t="s">
        <v>579</v>
      </c>
      <c r="E691" s="190" t="s">
        <v>579</v>
      </c>
      <c r="F691" s="190" t="s">
        <v>2797</v>
      </c>
      <c r="G691" s="190">
        <v>809414</v>
      </c>
      <c r="H691" s="190" t="s">
        <v>551</v>
      </c>
      <c r="I691" s="190" t="s">
        <v>858</v>
      </c>
      <c r="J691" s="44">
        <v>22</v>
      </c>
      <c r="K691" s="241">
        <v>23415.789037888127</v>
      </c>
      <c r="L691" s="242">
        <f t="shared" si="10"/>
        <v>515147.35883353883</v>
      </c>
      <c r="M691" s="196"/>
      <c r="N691" s="190"/>
    </row>
    <row r="692" spans="1:14">
      <c r="A692" s="44">
        <v>691</v>
      </c>
      <c r="B692" s="44">
        <v>211480</v>
      </c>
      <c r="C692" s="190" t="s">
        <v>405</v>
      </c>
      <c r="D692" s="190" t="s">
        <v>484</v>
      </c>
      <c r="E692" s="190" t="s">
        <v>484</v>
      </c>
      <c r="F692" s="190" t="s">
        <v>405</v>
      </c>
      <c r="G692" s="190">
        <v>209414</v>
      </c>
      <c r="H692" s="190" t="s">
        <v>406</v>
      </c>
      <c r="I692" s="190" t="s">
        <v>858</v>
      </c>
      <c r="J692" s="44">
        <v>22</v>
      </c>
      <c r="K692" s="241">
        <v>53244.17183733391</v>
      </c>
      <c r="L692" s="242">
        <f t="shared" si="10"/>
        <v>1171371.780421346</v>
      </c>
      <c r="M692" s="196"/>
      <c r="N692" s="190"/>
    </row>
    <row r="693" spans="1:14">
      <c r="A693" s="44">
        <v>692</v>
      </c>
      <c r="B693" s="44">
        <v>718663</v>
      </c>
      <c r="C693" s="190" t="s">
        <v>670</v>
      </c>
      <c r="D693" s="190" t="s">
        <v>837</v>
      </c>
      <c r="E693" s="190" t="s">
        <v>837</v>
      </c>
      <c r="F693" s="190" t="s">
        <v>900</v>
      </c>
      <c r="G693" s="190">
        <v>709421</v>
      </c>
      <c r="H693" s="190" t="s">
        <v>826</v>
      </c>
      <c r="I693" s="190" t="s">
        <v>864</v>
      </c>
      <c r="J693" s="44">
        <v>22</v>
      </c>
      <c r="K693" s="241">
        <v>46832.575213664852</v>
      </c>
      <c r="L693" s="242">
        <f t="shared" si="10"/>
        <v>1030316.6547006267</v>
      </c>
      <c r="M693" s="196"/>
      <c r="N693" s="190"/>
    </row>
    <row r="694" spans="1:14">
      <c r="A694" s="44">
        <v>693</v>
      </c>
      <c r="B694" s="44">
        <v>813960</v>
      </c>
      <c r="C694" s="190" t="s">
        <v>282</v>
      </c>
      <c r="D694" s="190" t="s">
        <v>580</v>
      </c>
      <c r="E694" s="190" t="s">
        <v>580</v>
      </c>
      <c r="F694" s="190" t="s">
        <v>2797</v>
      </c>
      <c r="G694" s="190">
        <v>809414</v>
      </c>
      <c r="H694" s="190" t="s">
        <v>551</v>
      </c>
      <c r="I694" s="190" t="s">
        <v>858</v>
      </c>
      <c r="J694" s="44">
        <v>22</v>
      </c>
      <c r="K694" s="241">
        <v>23415.789037888127</v>
      </c>
      <c r="L694" s="242">
        <f t="shared" si="10"/>
        <v>515147.35883353883</v>
      </c>
      <c r="M694" s="196"/>
      <c r="N694" s="190"/>
    </row>
    <row r="695" spans="1:14">
      <c r="A695" s="44">
        <v>694</v>
      </c>
      <c r="B695" s="44">
        <v>113101</v>
      </c>
      <c r="C695" s="190" t="s">
        <v>3</v>
      </c>
      <c r="D695" s="190" t="s">
        <v>2316</v>
      </c>
      <c r="E695" s="190" t="s">
        <v>5728</v>
      </c>
      <c r="F695" s="190" t="s">
        <v>2798</v>
      </c>
      <c r="G695" s="190">
        <v>109414</v>
      </c>
      <c r="H695" s="190" t="s">
        <v>3</v>
      </c>
      <c r="I695" s="190" t="s">
        <v>864</v>
      </c>
      <c r="J695" s="44">
        <v>22</v>
      </c>
      <c r="K695" s="241">
        <v>35632.722448960194</v>
      </c>
      <c r="L695" s="242">
        <f t="shared" si="10"/>
        <v>783919.8938771243</v>
      </c>
      <c r="M695" s="196"/>
      <c r="N695" s="190"/>
    </row>
    <row r="696" spans="1:14">
      <c r="A696" s="44">
        <v>695</v>
      </c>
      <c r="B696" s="44">
        <v>110940</v>
      </c>
      <c r="C696" s="190" t="s">
        <v>3</v>
      </c>
      <c r="D696" s="190" t="s">
        <v>113</v>
      </c>
      <c r="E696" s="190" t="s">
        <v>113</v>
      </c>
      <c r="F696" s="190" t="s">
        <v>2798</v>
      </c>
      <c r="G696" s="190">
        <v>109414</v>
      </c>
      <c r="H696" s="190" t="s">
        <v>3</v>
      </c>
      <c r="I696" s="190" t="s">
        <v>864</v>
      </c>
      <c r="J696" s="44">
        <v>22</v>
      </c>
      <c r="K696" s="241">
        <v>35632.722448960194</v>
      </c>
      <c r="L696" s="242">
        <f t="shared" si="10"/>
        <v>783919.8938771243</v>
      </c>
      <c r="M696" s="196"/>
      <c r="N696" s="190"/>
    </row>
    <row r="697" spans="1:14">
      <c r="A697" s="44">
        <v>696</v>
      </c>
      <c r="B697" s="44">
        <v>711584</v>
      </c>
      <c r="C697" s="190" t="s">
        <v>670</v>
      </c>
      <c r="D697" s="190" t="s">
        <v>732</v>
      </c>
      <c r="E697" s="190" t="s">
        <v>732</v>
      </c>
      <c r="F697" s="190" t="s">
        <v>766</v>
      </c>
      <c r="G697" s="190">
        <v>709414</v>
      </c>
      <c r="H697" s="190" t="s">
        <v>671</v>
      </c>
      <c r="I697" s="190" t="s">
        <v>864</v>
      </c>
      <c r="J697" s="44">
        <v>22</v>
      </c>
      <c r="K697" s="241">
        <v>33057.115282718019</v>
      </c>
      <c r="L697" s="242">
        <f t="shared" si="10"/>
        <v>727256.5362197964</v>
      </c>
      <c r="M697" s="196"/>
      <c r="N697" s="190"/>
    </row>
    <row r="698" spans="1:14">
      <c r="A698" s="44">
        <v>697</v>
      </c>
      <c r="B698" s="44">
        <v>515172</v>
      </c>
      <c r="C698" s="190" t="s">
        <v>863</v>
      </c>
      <c r="D698" s="190" t="s">
        <v>186</v>
      </c>
      <c r="E698" s="190" t="s">
        <v>186</v>
      </c>
      <c r="F698" s="190" t="s">
        <v>2794</v>
      </c>
      <c r="G698" s="190">
        <v>509414</v>
      </c>
      <c r="H698" s="190" t="s">
        <v>137</v>
      </c>
      <c r="I698" s="190" t="s">
        <v>864</v>
      </c>
      <c r="J698" s="44">
        <v>22</v>
      </c>
      <c r="K698" s="241">
        <v>49587.667199854215</v>
      </c>
      <c r="L698" s="242">
        <f t="shared" si="10"/>
        <v>1090928.6783967926</v>
      </c>
      <c r="M698" s="196"/>
      <c r="N698" s="190"/>
    </row>
    <row r="699" spans="1:14">
      <c r="A699" s="44">
        <v>698</v>
      </c>
      <c r="B699" s="44">
        <v>813957</v>
      </c>
      <c r="C699" s="190" t="s">
        <v>282</v>
      </c>
      <c r="D699" s="190" t="s">
        <v>581</v>
      </c>
      <c r="E699" s="190" t="s">
        <v>581</v>
      </c>
      <c r="F699" s="190" t="s">
        <v>2797</v>
      </c>
      <c r="G699" s="190">
        <v>809414</v>
      </c>
      <c r="H699" s="190" t="s">
        <v>551</v>
      </c>
      <c r="I699" s="190" t="s">
        <v>858</v>
      </c>
      <c r="J699" s="44">
        <v>22</v>
      </c>
      <c r="K699" s="241">
        <v>23415.789037888127</v>
      </c>
      <c r="L699" s="242">
        <f t="shared" si="10"/>
        <v>515147.35883353883</v>
      </c>
      <c r="M699" s="196"/>
      <c r="N699" s="190"/>
    </row>
    <row r="700" spans="1:14">
      <c r="A700" s="44">
        <v>699</v>
      </c>
      <c r="B700" s="44">
        <v>813970</v>
      </c>
      <c r="C700" s="190" t="s">
        <v>282</v>
      </c>
      <c r="D700" s="190" t="s">
        <v>582</v>
      </c>
      <c r="E700" s="190" t="s">
        <v>582</v>
      </c>
      <c r="F700" s="190" t="s">
        <v>2797</v>
      </c>
      <c r="G700" s="190">
        <v>809414</v>
      </c>
      <c r="H700" s="190" t="s">
        <v>551</v>
      </c>
      <c r="I700" s="190" t="s">
        <v>858</v>
      </c>
      <c r="J700" s="44">
        <v>22</v>
      </c>
      <c r="K700" s="241">
        <v>23415.789037888127</v>
      </c>
      <c r="L700" s="242">
        <f t="shared" si="10"/>
        <v>515147.35883353883</v>
      </c>
      <c r="M700" s="196"/>
      <c r="N700" s="190"/>
    </row>
    <row r="701" spans="1:14" ht="15" customHeight="1">
      <c r="A701" s="44">
        <v>700</v>
      </c>
      <c r="B701" s="44">
        <v>711585</v>
      </c>
      <c r="C701" s="190" t="s">
        <v>670</v>
      </c>
      <c r="D701" s="190" t="s">
        <v>733</v>
      </c>
      <c r="E701" s="190" t="s">
        <v>6554</v>
      </c>
      <c r="F701" s="190" t="s">
        <v>766</v>
      </c>
      <c r="G701" s="190">
        <v>709414</v>
      </c>
      <c r="H701" s="190" t="s">
        <v>671</v>
      </c>
      <c r="I701" s="190" t="s">
        <v>864</v>
      </c>
      <c r="J701" s="44">
        <v>22</v>
      </c>
      <c r="K701" s="241">
        <v>33057.115282718019</v>
      </c>
      <c r="L701" s="242">
        <f t="shared" si="10"/>
        <v>727256.5362197964</v>
      </c>
      <c r="M701" s="196"/>
      <c r="N701" s="190"/>
    </row>
    <row r="702" spans="1:14">
      <c r="A702" s="44">
        <v>701</v>
      </c>
      <c r="B702" s="44">
        <v>515170</v>
      </c>
      <c r="C702" s="190" t="s">
        <v>863</v>
      </c>
      <c r="D702" s="190" t="s">
        <v>2330</v>
      </c>
      <c r="E702" s="190" t="s">
        <v>6555</v>
      </c>
      <c r="F702" s="190" t="s">
        <v>2794</v>
      </c>
      <c r="G702" s="190">
        <v>509421</v>
      </c>
      <c r="H702" s="190" t="s">
        <v>260</v>
      </c>
      <c r="I702" s="190" t="s">
        <v>864</v>
      </c>
      <c r="J702" s="44">
        <v>22</v>
      </c>
      <c r="K702" s="241">
        <v>14370.751250438347</v>
      </c>
      <c r="L702" s="242">
        <f t="shared" si="10"/>
        <v>316156.52750964364</v>
      </c>
      <c r="M702" s="196"/>
      <c r="N702" s="190"/>
    </row>
    <row r="703" spans="1:14">
      <c r="A703" s="44">
        <v>702</v>
      </c>
      <c r="B703" s="44">
        <v>212780</v>
      </c>
      <c r="C703" s="190" t="s">
        <v>405</v>
      </c>
      <c r="D703" s="190" t="s">
        <v>541</v>
      </c>
      <c r="E703" s="190" t="s">
        <v>541</v>
      </c>
      <c r="F703" s="190" t="s">
        <v>996</v>
      </c>
      <c r="G703" s="190">
        <v>209421</v>
      </c>
      <c r="H703" s="190" t="s">
        <v>523</v>
      </c>
      <c r="I703" s="190" t="s">
        <v>864</v>
      </c>
      <c r="J703" s="44">
        <v>22</v>
      </c>
      <c r="K703" s="241">
        <v>35812.207268907383</v>
      </c>
      <c r="L703" s="242">
        <f t="shared" si="10"/>
        <v>787868.5599159624</v>
      </c>
      <c r="M703" s="196"/>
      <c r="N703" s="190"/>
    </row>
    <row r="704" spans="1:14">
      <c r="A704" s="44">
        <v>703</v>
      </c>
      <c r="B704" s="44">
        <v>813965</v>
      </c>
      <c r="C704" s="190" t="s">
        <v>282</v>
      </c>
      <c r="D704" s="190" t="s">
        <v>583</v>
      </c>
      <c r="E704" s="190" t="s">
        <v>6556</v>
      </c>
      <c r="F704" s="190" t="s">
        <v>2797</v>
      </c>
      <c r="G704" s="190">
        <v>809414</v>
      </c>
      <c r="H704" s="190" t="s">
        <v>551</v>
      </c>
      <c r="I704" s="190" t="s">
        <v>858</v>
      </c>
      <c r="J704" s="44">
        <v>22</v>
      </c>
      <c r="K704" s="241">
        <v>23415.789037888127</v>
      </c>
      <c r="L704" s="242">
        <f t="shared" si="10"/>
        <v>515147.35883353883</v>
      </c>
      <c r="M704" s="196"/>
      <c r="N704" s="190"/>
    </row>
    <row r="705" spans="1:14">
      <c r="A705" s="44">
        <v>704</v>
      </c>
      <c r="B705" s="44">
        <v>616917</v>
      </c>
      <c r="C705" s="190" t="s">
        <v>220</v>
      </c>
      <c r="D705" s="190" t="s">
        <v>640</v>
      </c>
      <c r="E705" s="190" t="s">
        <v>6557</v>
      </c>
      <c r="F705" s="190" t="s">
        <v>642</v>
      </c>
      <c r="G705" s="190">
        <v>609431</v>
      </c>
      <c r="H705" s="190" t="s">
        <v>627</v>
      </c>
      <c r="I705" s="190" t="s">
        <v>858</v>
      </c>
      <c r="J705" s="44">
        <v>22</v>
      </c>
      <c r="K705" s="241">
        <v>39944.346679247137</v>
      </c>
      <c r="L705" s="242">
        <f t="shared" si="10"/>
        <v>878775.62694343703</v>
      </c>
      <c r="M705" s="196"/>
      <c r="N705" s="190"/>
    </row>
    <row r="706" spans="1:14">
      <c r="A706" s="44">
        <v>705</v>
      </c>
      <c r="B706" s="44">
        <v>612180</v>
      </c>
      <c r="C706" s="190" t="s">
        <v>220</v>
      </c>
      <c r="D706" s="190" t="s">
        <v>247</v>
      </c>
      <c r="E706" s="190" t="s">
        <v>6558</v>
      </c>
      <c r="F706" s="190" t="s">
        <v>642</v>
      </c>
      <c r="G706" s="190">
        <v>609414</v>
      </c>
      <c r="H706" s="190" t="s">
        <v>221</v>
      </c>
      <c r="I706" s="190" t="s">
        <v>6314</v>
      </c>
      <c r="J706" s="44">
        <v>12</v>
      </c>
      <c r="K706" s="241">
        <v>57850.948882645127</v>
      </c>
      <c r="L706" s="242">
        <f t="shared" si="10"/>
        <v>694211.38659174158</v>
      </c>
      <c r="M706" s="196"/>
      <c r="N706" s="190"/>
    </row>
    <row r="707" spans="1:14">
      <c r="A707" s="44">
        <v>706</v>
      </c>
      <c r="B707" s="44">
        <v>711586</v>
      </c>
      <c r="C707" s="190" t="s">
        <v>670</v>
      </c>
      <c r="D707" s="190" t="s">
        <v>734</v>
      </c>
      <c r="E707" s="190" t="s">
        <v>734</v>
      </c>
      <c r="F707" s="190" t="s">
        <v>766</v>
      </c>
      <c r="G707" s="190">
        <v>709414</v>
      </c>
      <c r="H707" s="190" t="s">
        <v>671</v>
      </c>
      <c r="I707" s="190" t="s">
        <v>864</v>
      </c>
      <c r="J707" s="44">
        <v>22</v>
      </c>
      <c r="K707" s="241">
        <v>33057.115282718019</v>
      </c>
      <c r="L707" s="242">
        <f t="shared" ref="L707:L770" si="11">J707*K707</f>
        <v>727256.5362197964</v>
      </c>
      <c r="M707" s="196"/>
      <c r="N707" s="190"/>
    </row>
    <row r="708" spans="1:14">
      <c r="A708" s="44">
        <v>707</v>
      </c>
      <c r="B708" s="44">
        <v>211392</v>
      </c>
      <c r="C708" s="190" t="s">
        <v>405</v>
      </c>
      <c r="D708" s="190" t="s">
        <v>485</v>
      </c>
      <c r="E708" s="190" t="s">
        <v>6559</v>
      </c>
      <c r="F708" s="190" t="s">
        <v>405</v>
      </c>
      <c r="G708" s="190">
        <v>209414</v>
      </c>
      <c r="H708" s="190" t="s">
        <v>406</v>
      </c>
      <c r="I708" s="190" t="s">
        <v>858</v>
      </c>
      <c r="J708" s="44">
        <v>22</v>
      </c>
      <c r="K708" s="241">
        <v>53244.17183733391</v>
      </c>
      <c r="L708" s="242">
        <f t="shared" si="11"/>
        <v>1171371.780421346</v>
      </c>
      <c r="M708" s="196"/>
      <c r="N708" s="190"/>
    </row>
    <row r="709" spans="1:14">
      <c r="A709" s="44">
        <v>708</v>
      </c>
      <c r="B709" s="44">
        <v>711587</v>
      </c>
      <c r="C709" s="190" t="s">
        <v>670</v>
      </c>
      <c r="D709" s="190" t="s">
        <v>735</v>
      </c>
      <c r="E709" s="190" t="s">
        <v>735</v>
      </c>
      <c r="F709" s="190" t="s">
        <v>766</v>
      </c>
      <c r="G709" s="190">
        <v>709414</v>
      </c>
      <c r="H709" s="190" t="s">
        <v>671</v>
      </c>
      <c r="I709" s="190" t="s">
        <v>858</v>
      </c>
      <c r="J709" s="44">
        <v>22</v>
      </c>
      <c r="K709" s="241">
        <v>33057.115282718019</v>
      </c>
      <c r="L709" s="242">
        <f t="shared" si="11"/>
        <v>727256.5362197964</v>
      </c>
      <c r="M709" s="196"/>
      <c r="N709" s="190"/>
    </row>
    <row r="710" spans="1:14">
      <c r="A710" s="44">
        <v>709</v>
      </c>
      <c r="B710" s="44">
        <v>711588</v>
      </c>
      <c r="C710" s="190" t="s">
        <v>670</v>
      </c>
      <c r="D710" s="190" t="s">
        <v>736</v>
      </c>
      <c r="E710" s="190" t="s">
        <v>6560</v>
      </c>
      <c r="F710" s="190" t="s">
        <v>766</v>
      </c>
      <c r="G710" s="190">
        <v>709414</v>
      </c>
      <c r="H710" s="190" t="s">
        <v>671</v>
      </c>
      <c r="I710" s="190" t="s">
        <v>864</v>
      </c>
      <c r="J710" s="44">
        <v>22</v>
      </c>
      <c r="K710" s="241">
        <v>33057.115282718019</v>
      </c>
      <c r="L710" s="242">
        <f t="shared" si="11"/>
        <v>727256.5362197964</v>
      </c>
      <c r="M710" s="196"/>
      <c r="N710" s="190"/>
    </row>
    <row r="711" spans="1:14">
      <c r="A711" s="44">
        <v>710</v>
      </c>
      <c r="B711" s="44">
        <v>211482</v>
      </c>
      <c r="C711" s="190" t="s">
        <v>405</v>
      </c>
      <c r="D711" s="190" t="s">
        <v>279</v>
      </c>
      <c r="E711" s="190" t="s">
        <v>279</v>
      </c>
      <c r="F711" s="190" t="s">
        <v>405</v>
      </c>
      <c r="G711" s="190">
        <v>209414</v>
      </c>
      <c r="H711" s="190" t="s">
        <v>406</v>
      </c>
      <c r="I711" s="190" t="s">
        <v>858</v>
      </c>
      <c r="J711" s="44">
        <v>22</v>
      </c>
      <c r="K711" s="241">
        <v>53244.17183733391</v>
      </c>
      <c r="L711" s="242">
        <f t="shared" si="11"/>
        <v>1171371.780421346</v>
      </c>
      <c r="M711" s="196"/>
      <c r="N711" s="190"/>
    </row>
    <row r="712" spans="1:14">
      <c r="A712" s="44">
        <v>711</v>
      </c>
      <c r="B712" s="44">
        <v>515160</v>
      </c>
      <c r="C712" s="190" t="s">
        <v>863</v>
      </c>
      <c r="D712" s="190" t="s">
        <v>279</v>
      </c>
      <c r="E712" s="190" t="s">
        <v>279</v>
      </c>
      <c r="F712" s="190" t="s">
        <v>2794</v>
      </c>
      <c r="G712" s="190">
        <v>509421</v>
      </c>
      <c r="H712" s="190" t="s">
        <v>260</v>
      </c>
      <c r="I712" s="190" t="s">
        <v>858</v>
      </c>
      <c r="J712" s="44">
        <v>22</v>
      </c>
      <c r="K712" s="241">
        <v>38568.296392985343</v>
      </c>
      <c r="L712" s="242">
        <f t="shared" si="11"/>
        <v>848502.52064567758</v>
      </c>
      <c r="M712" s="196"/>
      <c r="N712" s="190"/>
    </row>
    <row r="713" spans="1:14">
      <c r="A713" s="44">
        <v>712</v>
      </c>
      <c r="B713" s="44">
        <v>416380</v>
      </c>
      <c r="C713" s="190" t="s">
        <v>12</v>
      </c>
      <c r="D713" s="190" t="s">
        <v>662</v>
      </c>
      <c r="E713" s="190" t="s">
        <v>6561</v>
      </c>
      <c r="F713" s="190" t="s">
        <v>643</v>
      </c>
      <c r="G713" s="190">
        <v>409431</v>
      </c>
      <c r="H713" s="190" t="s">
        <v>644</v>
      </c>
      <c r="I713" s="190" t="s">
        <v>864</v>
      </c>
      <c r="J713" s="44">
        <v>22</v>
      </c>
      <c r="K713" s="241">
        <v>44077.483227475481</v>
      </c>
      <c r="L713" s="242">
        <f t="shared" si="11"/>
        <v>969704.63100446062</v>
      </c>
      <c r="M713" s="196"/>
      <c r="N713" s="190"/>
    </row>
    <row r="714" spans="1:14">
      <c r="A714" s="44">
        <v>713</v>
      </c>
      <c r="B714" s="44">
        <v>416382</v>
      </c>
      <c r="C714" s="190" t="s">
        <v>12</v>
      </c>
      <c r="D714" s="190" t="s">
        <v>663</v>
      </c>
      <c r="E714" s="190" t="s">
        <v>6562</v>
      </c>
      <c r="F714" s="190" t="s">
        <v>643</v>
      </c>
      <c r="G714" s="190">
        <v>409431</v>
      </c>
      <c r="H714" s="190" t="s">
        <v>644</v>
      </c>
      <c r="I714" s="190" t="s">
        <v>864</v>
      </c>
      <c r="J714" s="44">
        <v>22</v>
      </c>
      <c r="K714" s="241">
        <v>82643.785344683638</v>
      </c>
      <c r="L714" s="242">
        <f t="shared" si="11"/>
        <v>1818163.2775830401</v>
      </c>
      <c r="M714" s="196"/>
      <c r="N714" s="190"/>
    </row>
    <row r="715" spans="1:14">
      <c r="A715" s="44">
        <v>714</v>
      </c>
      <c r="B715" s="44">
        <v>516078</v>
      </c>
      <c r="C715" s="190" t="s">
        <v>863</v>
      </c>
      <c r="D715" s="190" t="s">
        <v>187</v>
      </c>
      <c r="E715" s="190" t="s">
        <v>187</v>
      </c>
      <c r="F715" s="190" t="s">
        <v>136</v>
      </c>
      <c r="G715" s="190">
        <v>509414</v>
      </c>
      <c r="H715" s="190" t="s">
        <v>137</v>
      </c>
      <c r="I715" s="190" t="s">
        <v>864</v>
      </c>
      <c r="J715" s="44">
        <v>22</v>
      </c>
      <c r="K715" s="241">
        <v>49587.667199854215</v>
      </c>
      <c r="L715" s="242">
        <f t="shared" si="11"/>
        <v>1090928.6783967926</v>
      </c>
      <c r="M715" s="196"/>
      <c r="N715" s="190"/>
    </row>
    <row r="716" spans="1:14">
      <c r="A716" s="44">
        <v>715</v>
      </c>
      <c r="B716" s="44">
        <v>113172</v>
      </c>
      <c r="C716" s="190" t="s">
        <v>3</v>
      </c>
      <c r="D716" s="190" t="s">
        <v>114</v>
      </c>
      <c r="E716" s="190" t="s">
        <v>6563</v>
      </c>
      <c r="F716" s="190" t="s">
        <v>2798</v>
      </c>
      <c r="G716" s="190">
        <v>109414</v>
      </c>
      <c r="H716" s="190" t="s">
        <v>3</v>
      </c>
      <c r="I716" s="190" t="s">
        <v>864</v>
      </c>
      <c r="J716" s="44">
        <v>22</v>
      </c>
      <c r="K716" s="241">
        <v>35632.722448960194</v>
      </c>
      <c r="L716" s="242">
        <f t="shared" si="11"/>
        <v>783919.8938771243</v>
      </c>
      <c r="M716" s="196"/>
      <c r="N716" s="190"/>
    </row>
    <row r="717" spans="1:14">
      <c r="A717" s="44">
        <v>716</v>
      </c>
      <c r="B717" s="44">
        <v>612175</v>
      </c>
      <c r="C717" s="190" t="s">
        <v>220</v>
      </c>
      <c r="D717" s="190" t="s">
        <v>248</v>
      </c>
      <c r="E717" s="190" t="s">
        <v>248</v>
      </c>
      <c r="F717" s="190" t="s">
        <v>642</v>
      </c>
      <c r="G717" s="190">
        <v>609414</v>
      </c>
      <c r="H717" s="190" t="s">
        <v>221</v>
      </c>
      <c r="I717" s="190" t="s">
        <v>858</v>
      </c>
      <c r="J717" s="44">
        <v>22</v>
      </c>
      <c r="K717" s="241">
        <v>57850.948882645127</v>
      </c>
      <c r="L717" s="242">
        <f t="shared" si="11"/>
        <v>1272720.8754181927</v>
      </c>
      <c r="M717" s="196"/>
      <c r="N717" s="190"/>
    </row>
    <row r="718" spans="1:14">
      <c r="A718" s="44">
        <v>717</v>
      </c>
      <c r="B718" s="44">
        <v>316974</v>
      </c>
      <c r="C718" s="190" t="s">
        <v>340</v>
      </c>
      <c r="D718" s="190" t="s">
        <v>388</v>
      </c>
      <c r="E718" s="190" t="s">
        <v>388</v>
      </c>
      <c r="F718" s="190" t="s">
        <v>2803</v>
      </c>
      <c r="G718" s="190">
        <v>309414</v>
      </c>
      <c r="H718" s="190" t="s">
        <v>341</v>
      </c>
      <c r="I718" s="190" t="s">
        <v>858</v>
      </c>
      <c r="J718" s="44">
        <v>22</v>
      </c>
      <c r="K718" s="241">
        <v>53718.809472305373</v>
      </c>
      <c r="L718" s="242">
        <f t="shared" si="11"/>
        <v>1181813.8083907182</v>
      </c>
      <c r="M718" s="196"/>
      <c r="N718" s="190"/>
    </row>
    <row r="719" spans="1:14">
      <c r="A719" s="44">
        <v>718</v>
      </c>
      <c r="B719" s="44">
        <v>612107</v>
      </c>
      <c r="C719" s="190" t="s">
        <v>220</v>
      </c>
      <c r="D719" s="190" t="s">
        <v>641</v>
      </c>
      <c r="E719" s="190" t="s">
        <v>6564</v>
      </c>
      <c r="F719" s="190" t="s">
        <v>642</v>
      </c>
      <c r="G719" s="190">
        <v>609431</v>
      </c>
      <c r="H719" s="190" t="s">
        <v>627</v>
      </c>
      <c r="I719" s="190" t="s">
        <v>858</v>
      </c>
      <c r="J719" s="44">
        <v>22</v>
      </c>
      <c r="K719" s="241">
        <v>39944.346679247137</v>
      </c>
      <c r="L719" s="242">
        <f t="shared" si="11"/>
        <v>878775.62694343703</v>
      </c>
      <c r="M719" s="196"/>
      <c r="N719" s="190"/>
    </row>
    <row r="720" spans="1:14">
      <c r="A720" s="44">
        <v>719</v>
      </c>
      <c r="B720" s="44">
        <v>718665</v>
      </c>
      <c r="C720" s="190" t="s">
        <v>670</v>
      </c>
      <c r="D720" s="190" t="s">
        <v>838</v>
      </c>
      <c r="E720" s="190" t="s">
        <v>838</v>
      </c>
      <c r="F720" s="190" t="s">
        <v>900</v>
      </c>
      <c r="G720" s="190">
        <v>709421</v>
      </c>
      <c r="H720" s="190" t="s">
        <v>826</v>
      </c>
      <c r="I720" s="190" t="s">
        <v>864</v>
      </c>
      <c r="J720" s="44">
        <v>22</v>
      </c>
      <c r="K720" s="241">
        <v>46832.575213664852</v>
      </c>
      <c r="L720" s="242">
        <f t="shared" si="11"/>
        <v>1030316.6547006267</v>
      </c>
      <c r="M720" s="196"/>
      <c r="N720" s="190"/>
    </row>
    <row r="721" spans="1:14">
      <c r="A721" s="44">
        <v>720</v>
      </c>
      <c r="B721" s="44">
        <v>616952</v>
      </c>
      <c r="C721" s="190" t="s">
        <v>220</v>
      </c>
      <c r="D721" s="190" t="s">
        <v>249</v>
      </c>
      <c r="E721" s="190" t="s">
        <v>249</v>
      </c>
      <c r="F721" s="190" t="s">
        <v>2803</v>
      </c>
      <c r="G721" s="190">
        <v>609414</v>
      </c>
      <c r="H721" s="190" t="s">
        <v>221</v>
      </c>
      <c r="I721" s="190" t="s">
        <v>858</v>
      </c>
      <c r="J721" s="44">
        <v>22</v>
      </c>
      <c r="K721" s="241">
        <v>48208.625499926638</v>
      </c>
      <c r="L721" s="242">
        <f t="shared" si="11"/>
        <v>1060589.760998386</v>
      </c>
      <c r="M721" s="196"/>
      <c r="N721" s="190"/>
    </row>
    <row r="722" spans="1:14">
      <c r="A722" s="44">
        <v>721</v>
      </c>
      <c r="B722" s="44">
        <v>616955</v>
      </c>
      <c r="C722" s="190" t="s">
        <v>220</v>
      </c>
      <c r="D722" s="190" t="s">
        <v>250</v>
      </c>
      <c r="E722" s="190" t="s">
        <v>6565</v>
      </c>
      <c r="F722" s="190" t="s">
        <v>2803</v>
      </c>
      <c r="G722" s="190">
        <v>609414</v>
      </c>
      <c r="H722" s="190" t="s">
        <v>221</v>
      </c>
      <c r="I722" s="190" t="s">
        <v>864</v>
      </c>
      <c r="J722" s="44">
        <v>22</v>
      </c>
      <c r="K722" s="241">
        <v>96488.047789943565</v>
      </c>
      <c r="L722" s="242">
        <f t="shared" si="11"/>
        <v>2122737.0513787586</v>
      </c>
      <c r="M722" s="196"/>
      <c r="N722" s="190"/>
    </row>
    <row r="723" spans="1:14">
      <c r="A723" s="44">
        <v>722</v>
      </c>
      <c r="B723" s="44">
        <v>614882</v>
      </c>
      <c r="C723" s="190" t="s">
        <v>220</v>
      </c>
      <c r="D723" s="190" t="s">
        <v>614</v>
      </c>
      <c r="E723" s="190" t="s">
        <v>614</v>
      </c>
      <c r="F723" s="190" t="s">
        <v>458</v>
      </c>
      <c r="G723" s="190">
        <v>609421</v>
      </c>
      <c r="H723" s="190" t="s">
        <v>588</v>
      </c>
      <c r="I723" s="190" t="s">
        <v>864</v>
      </c>
      <c r="J723" s="44">
        <v>22</v>
      </c>
      <c r="K723" s="241">
        <v>46832.575213664852</v>
      </c>
      <c r="L723" s="242">
        <f t="shared" si="11"/>
        <v>1030316.6547006267</v>
      </c>
      <c r="M723" s="196"/>
      <c r="N723" s="190"/>
    </row>
    <row r="724" spans="1:14">
      <c r="A724" s="44">
        <v>723</v>
      </c>
      <c r="B724" s="44">
        <v>614808</v>
      </c>
      <c r="C724" s="190" t="s">
        <v>220</v>
      </c>
      <c r="D724" s="190" t="s">
        <v>615</v>
      </c>
      <c r="E724" s="190" t="s">
        <v>6566</v>
      </c>
      <c r="F724" s="190" t="s">
        <v>458</v>
      </c>
      <c r="G724" s="190">
        <v>609421</v>
      </c>
      <c r="H724" s="190" t="s">
        <v>588</v>
      </c>
      <c r="I724" s="190" t="s">
        <v>864</v>
      </c>
      <c r="J724" s="44">
        <v>22</v>
      </c>
      <c r="K724" s="241">
        <v>46832.575213664852</v>
      </c>
      <c r="L724" s="242">
        <f t="shared" si="11"/>
        <v>1030316.6547006267</v>
      </c>
      <c r="M724" s="196"/>
      <c r="N724" s="190"/>
    </row>
    <row r="725" spans="1:14">
      <c r="A725" s="44">
        <v>724</v>
      </c>
      <c r="B725" s="44">
        <v>211332</v>
      </c>
      <c r="C725" s="190" t="s">
        <v>405</v>
      </c>
      <c r="D725" s="190" t="s">
        <v>486</v>
      </c>
      <c r="E725" s="190" t="s">
        <v>486</v>
      </c>
      <c r="F725" s="190" t="s">
        <v>405</v>
      </c>
      <c r="G725" s="190">
        <v>209414</v>
      </c>
      <c r="H725" s="190" t="s">
        <v>406</v>
      </c>
      <c r="I725" s="190" t="s">
        <v>864</v>
      </c>
      <c r="J725" s="44">
        <v>22</v>
      </c>
      <c r="K725" s="241">
        <v>6888.2285344177144</v>
      </c>
      <c r="L725" s="242">
        <f t="shared" si="11"/>
        <v>151541.0277571897</v>
      </c>
      <c r="M725" s="196"/>
      <c r="N725" s="190"/>
    </row>
    <row r="726" spans="1:14">
      <c r="A726" s="44">
        <v>725</v>
      </c>
      <c r="B726" s="44">
        <v>711589</v>
      </c>
      <c r="C726" s="190" t="s">
        <v>670</v>
      </c>
      <c r="D726" s="190" t="s">
        <v>737</v>
      </c>
      <c r="E726" s="190" t="s">
        <v>6567</v>
      </c>
      <c r="F726" s="190" t="s">
        <v>766</v>
      </c>
      <c r="G726" s="190">
        <v>709414</v>
      </c>
      <c r="H726" s="190" t="s">
        <v>671</v>
      </c>
      <c r="I726" s="190" t="s">
        <v>864</v>
      </c>
      <c r="J726" s="44">
        <v>22</v>
      </c>
      <c r="K726" s="241">
        <v>33057.115282718019</v>
      </c>
      <c r="L726" s="242">
        <f t="shared" si="11"/>
        <v>727256.5362197964</v>
      </c>
      <c r="M726" s="196"/>
      <c r="N726" s="190"/>
    </row>
    <row r="727" spans="1:14">
      <c r="A727" s="44">
        <v>726</v>
      </c>
      <c r="B727" s="44">
        <v>711590</v>
      </c>
      <c r="C727" s="190" t="s">
        <v>670</v>
      </c>
      <c r="D727" s="190" t="s">
        <v>738</v>
      </c>
      <c r="E727" s="190" t="s">
        <v>738</v>
      </c>
      <c r="F727" s="190" t="s">
        <v>766</v>
      </c>
      <c r="G727" s="190">
        <v>709414</v>
      </c>
      <c r="H727" s="190" t="s">
        <v>671</v>
      </c>
      <c r="I727" s="190" t="s">
        <v>864</v>
      </c>
      <c r="J727" s="44">
        <v>22</v>
      </c>
      <c r="K727" s="241">
        <v>33057.115282718019</v>
      </c>
      <c r="L727" s="242">
        <f t="shared" si="11"/>
        <v>727256.5362197964</v>
      </c>
      <c r="M727" s="196"/>
      <c r="N727" s="190"/>
    </row>
    <row r="728" spans="1:14">
      <c r="A728" s="44">
        <v>727</v>
      </c>
      <c r="B728" s="44">
        <v>113174</v>
      </c>
      <c r="C728" s="190" t="s">
        <v>3</v>
      </c>
      <c r="D728" s="190" t="s">
        <v>115</v>
      </c>
      <c r="E728" s="190" t="s">
        <v>6568</v>
      </c>
      <c r="F728" s="190" t="s">
        <v>2798</v>
      </c>
      <c r="G728" s="190">
        <v>109414</v>
      </c>
      <c r="H728" s="190" t="s">
        <v>3</v>
      </c>
      <c r="I728" s="190" t="s">
        <v>858</v>
      </c>
      <c r="J728" s="44">
        <v>22</v>
      </c>
      <c r="K728" s="241">
        <v>35632.722448960194</v>
      </c>
      <c r="L728" s="242">
        <f t="shared" si="11"/>
        <v>783919.8938771243</v>
      </c>
      <c r="M728" s="196"/>
      <c r="N728" s="190"/>
    </row>
    <row r="729" spans="1:14" ht="15" customHeight="1">
      <c r="A729" s="44">
        <v>728</v>
      </c>
      <c r="B729" s="44">
        <v>110290</v>
      </c>
      <c r="C729" s="190" t="s">
        <v>3</v>
      </c>
      <c r="D729" s="190" t="s">
        <v>116</v>
      </c>
      <c r="E729" s="190" t="s">
        <v>116</v>
      </c>
      <c r="F729" s="190" t="s">
        <v>2798</v>
      </c>
      <c r="G729" s="190">
        <v>109414</v>
      </c>
      <c r="H729" s="190" t="s">
        <v>3</v>
      </c>
      <c r="I729" s="190" t="s">
        <v>864</v>
      </c>
      <c r="J729" s="44">
        <v>22</v>
      </c>
      <c r="K729" s="241">
        <v>35632.722448960194</v>
      </c>
      <c r="L729" s="242">
        <f t="shared" si="11"/>
        <v>783919.8938771243</v>
      </c>
      <c r="M729" s="196"/>
      <c r="N729" s="190"/>
    </row>
    <row r="730" spans="1:14">
      <c r="A730" s="44">
        <v>729</v>
      </c>
      <c r="B730" s="44">
        <v>316982</v>
      </c>
      <c r="C730" s="190" t="s">
        <v>340</v>
      </c>
      <c r="D730" s="190" t="s">
        <v>389</v>
      </c>
      <c r="E730" s="190" t="s">
        <v>389</v>
      </c>
      <c r="F730" s="190" t="s">
        <v>2803</v>
      </c>
      <c r="G730" s="190">
        <v>309414</v>
      </c>
      <c r="H730" s="190" t="s">
        <v>341</v>
      </c>
      <c r="I730" s="190" t="s">
        <v>858</v>
      </c>
      <c r="J730" s="44">
        <v>22</v>
      </c>
      <c r="K730" s="241">
        <v>53718.809472305373</v>
      </c>
      <c r="L730" s="242">
        <f t="shared" si="11"/>
        <v>1181813.8083907182</v>
      </c>
      <c r="M730" s="196"/>
      <c r="N730" s="190"/>
    </row>
    <row r="731" spans="1:14">
      <c r="A731" s="44">
        <v>730</v>
      </c>
      <c r="B731" s="44">
        <v>711592</v>
      </c>
      <c r="C731" s="190" t="s">
        <v>670</v>
      </c>
      <c r="D731" s="190" t="s">
        <v>739</v>
      </c>
      <c r="E731" s="190" t="s">
        <v>739</v>
      </c>
      <c r="F731" s="190" t="s">
        <v>766</v>
      </c>
      <c r="G731" s="190">
        <v>709414</v>
      </c>
      <c r="H731" s="190" t="s">
        <v>671</v>
      </c>
      <c r="I731" s="190" t="s">
        <v>864</v>
      </c>
      <c r="J731" s="44">
        <v>22</v>
      </c>
      <c r="K731" s="241">
        <v>33057.115282718019</v>
      </c>
      <c r="L731" s="242">
        <f t="shared" si="11"/>
        <v>727256.5362197964</v>
      </c>
      <c r="M731" s="196"/>
      <c r="N731" s="190"/>
    </row>
    <row r="732" spans="1:14">
      <c r="A732" s="44">
        <v>731</v>
      </c>
      <c r="B732" s="44">
        <v>110730</v>
      </c>
      <c r="C732" s="190" t="s">
        <v>3</v>
      </c>
      <c r="D732" s="190" t="s">
        <v>117</v>
      </c>
      <c r="E732" s="190" t="s">
        <v>117</v>
      </c>
      <c r="F732" s="190" t="s">
        <v>2798</v>
      </c>
      <c r="G732" s="190">
        <v>109414</v>
      </c>
      <c r="H732" s="190" t="s">
        <v>3</v>
      </c>
      <c r="I732" s="190" t="s">
        <v>864</v>
      </c>
      <c r="J732" s="44">
        <v>22</v>
      </c>
      <c r="K732" s="241">
        <v>35632.722448960194</v>
      </c>
      <c r="L732" s="242">
        <f t="shared" si="11"/>
        <v>783919.8938771243</v>
      </c>
      <c r="M732" s="196"/>
      <c r="N732" s="190"/>
    </row>
    <row r="733" spans="1:14">
      <c r="A733" s="44">
        <v>732</v>
      </c>
      <c r="B733" s="44">
        <v>213370</v>
      </c>
      <c r="C733" s="190" t="s">
        <v>405</v>
      </c>
      <c r="D733" s="190" t="s">
        <v>488</v>
      </c>
      <c r="E733" s="190" t="s">
        <v>6569</v>
      </c>
      <c r="F733" s="190" t="s">
        <v>2796</v>
      </c>
      <c r="G733" s="190">
        <v>209414</v>
      </c>
      <c r="H733" s="190" t="s">
        <v>406</v>
      </c>
      <c r="I733" s="190" t="s">
        <v>864</v>
      </c>
      <c r="J733" s="44">
        <v>22</v>
      </c>
      <c r="K733" s="241">
        <v>53244.17183733391</v>
      </c>
      <c r="L733" s="242">
        <f t="shared" si="11"/>
        <v>1171371.780421346</v>
      </c>
      <c r="M733" s="196"/>
      <c r="N733" s="190"/>
    </row>
    <row r="734" spans="1:14">
      <c r="A734" s="44">
        <v>733</v>
      </c>
      <c r="B734" s="44">
        <v>211395</v>
      </c>
      <c r="C734" s="190" t="s">
        <v>405</v>
      </c>
      <c r="D734" s="190" t="s">
        <v>487</v>
      </c>
      <c r="E734" s="190" t="s">
        <v>487</v>
      </c>
      <c r="F734" s="190" t="s">
        <v>405</v>
      </c>
      <c r="G734" s="190">
        <v>209414</v>
      </c>
      <c r="H734" s="190" t="s">
        <v>406</v>
      </c>
      <c r="I734" s="190" t="s">
        <v>858</v>
      </c>
      <c r="J734" s="44">
        <v>22</v>
      </c>
      <c r="K734" s="241">
        <v>53244.17183733391</v>
      </c>
      <c r="L734" s="242">
        <f t="shared" si="11"/>
        <v>1171371.780421346</v>
      </c>
      <c r="M734" s="196"/>
      <c r="N734" s="190"/>
    </row>
    <row r="735" spans="1:14">
      <c r="A735" s="44">
        <v>734</v>
      </c>
      <c r="B735" s="44">
        <v>413660</v>
      </c>
      <c r="C735" s="190" t="s">
        <v>12</v>
      </c>
      <c r="D735" s="190" t="s">
        <v>792</v>
      </c>
      <c r="E735" s="190" t="s">
        <v>792</v>
      </c>
      <c r="F735" s="190" t="s">
        <v>6093</v>
      </c>
      <c r="G735" s="190">
        <v>409421</v>
      </c>
      <c r="H735" s="190" t="s">
        <v>769</v>
      </c>
      <c r="I735" s="190" t="s">
        <v>864</v>
      </c>
      <c r="J735" s="44">
        <v>22</v>
      </c>
      <c r="K735" s="241">
        <v>70246.369975775786</v>
      </c>
      <c r="L735" s="242">
        <f t="shared" si="11"/>
        <v>1545420.1394670673</v>
      </c>
      <c r="M735" s="196"/>
      <c r="N735" s="190"/>
    </row>
    <row r="736" spans="1:14">
      <c r="A736" s="44">
        <v>735</v>
      </c>
      <c r="B736" s="44">
        <v>113176</v>
      </c>
      <c r="C736" s="190" t="s">
        <v>3</v>
      </c>
      <c r="D736" s="190" t="s">
        <v>118</v>
      </c>
      <c r="E736" s="190" t="s">
        <v>6570</v>
      </c>
      <c r="F736" s="190" t="s">
        <v>2798</v>
      </c>
      <c r="G736" s="190">
        <v>109414</v>
      </c>
      <c r="H736" s="190" t="s">
        <v>3</v>
      </c>
      <c r="I736" s="190" t="s">
        <v>858</v>
      </c>
      <c r="J736" s="44">
        <v>22</v>
      </c>
      <c r="K736" s="241">
        <v>35632.722448960194</v>
      </c>
      <c r="L736" s="242">
        <f t="shared" si="11"/>
        <v>783919.8938771243</v>
      </c>
      <c r="M736" s="196"/>
      <c r="N736" s="190"/>
    </row>
    <row r="737" spans="1:14">
      <c r="A737" s="44">
        <v>736</v>
      </c>
      <c r="B737" s="44">
        <v>211484</v>
      </c>
      <c r="C737" s="190" t="s">
        <v>405</v>
      </c>
      <c r="D737" s="190" t="s">
        <v>489</v>
      </c>
      <c r="E737" s="190" t="s">
        <v>489</v>
      </c>
      <c r="F737" s="190" t="s">
        <v>405</v>
      </c>
      <c r="G737" s="190">
        <v>209414</v>
      </c>
      <c r="H737" s="190" t="s">
        <v>406</v>
      </c>
      <c r="I737" s="190" t="s">
        <v>864</v>
      </c>
      <c r="J737" s="44">
        <v>22</v>
      </c>
      <c r="K737" s="241">
        <v>53244.17183733391</v>
      </c>
      <c r="L737" s="242">
        <f t="shared" si="11"/>
        <v>1171371.780421346</v>
      </c>
      <c r="M737" s="196"/>
      <c r="N737" s="190"/>
    </row>
    <row r="738" spans="1:14">
      <c r="A738" s="44">
        <v>737</v>
      </c>
      <c r="B738" s="44">
        <v>212786</v>
      </c>
      <c r="C738" s="190" t="s">
        <v>405</v>
      </c>
      <c r="D738" s="190" t="s">
        <v>542</v>
      </c>
      <c r="E738" s="190" t="s">
        <v>542</v>
      </c>
      <c r="F738" s="190" t="s">
        <v>996</v>
      </c>
      <c r="G738" s="190">
        <v>209421</v>
      </c>
      <c r="H738" s="190" t="s">
        <v>523</v>
      </c>
      <c r="I738" s="190" t="s">
        <v>864</v>
      </c>
      <c r="J738" s="44">
        <v>22</v>
      </c>
      <c r="K738" s="241">
        <v>35812.207268907383</v>
      </c>
      <c r="L738" s="242">
        <f t="shared" si="11"/>
        <v>787868.5599159624</v>
      </c>
      <c r="M738" s="190"/>
      <c r="N738" s="190"/>
    </row>
    <row r="739" spans="1:14">
      <c r="A739" s="44">
        <v>738</v>
      </c>
      <c r="B739" s="44">
        <v>816680</v>
      </c>
      <c r="C739" s="190" t="s">
        <v>282</v>
      </c>
      <c r="D739" s="190" t="s">
        <v>335</v>
      </c>
      <c r="E739" s="190" t="s">
        <v>335</v>
      </c>
      <c r="F739" s="190" t="s">
        <v>2801</v>
      </c>
      <c r="G739" s="190">
        <v>809421</v>
      </c>
      <c r="H739" s="190" t="s">
        <v>297</v>
      </c>
      <c r="I739" s="190" t="s">
        <v>858</v>
      </c>
      <c r="J739" s="44">
        <v>22</v>
      </c>
      <c r="K739" s="241">
        <v>41322.391241286117</v>
      </c>
      <c r="L739" s="242">
        <f t="shared" si="11"/>
        <v>909092.60730829462</v>
      </c>
      <c r="M739" s="196"/>
      <c r="N739" s="190"/>
    </row>
    <row r="740" spans="1:14" ht="15" customHeight="1">
      <c r="A740" s="44">
        <v>739</v>
      </c>
      <c r="B740" s="197">
        <v>412410</v>
      </c>
      <c r="C740" s="190" t="s">
        <v>12</v>
      </c>
      <c r="D740" s="190" t="s">
        <v>2409</v>
      </c>
      <c r="E740" s="190" t="s">
        <v>769</v>
      </c>
      <c r="F740" s="190" t="s">
        <v>2799</v>
      </c>
      <c r="G740" s="190">
        <v>409421</v>
      </c>
      <c r="H740" s="190" t="s">
        <v>769</v>
      </c>
      <c r="I740" s="190" t="s">
        <v>864</v>
      </c>
      <c r="J740" s="44">
        <v>21</v>
      </c>
      <c r="K740" s="241">
        <v>70246.369975775786</v>
      </c>
      <c r="L740" s="242">
        <f t="shared" si="11"/>
        <v>1475173.7694912916</v>
      </c>
      <c r="M740" s="196"/>
      <c r="N740" s="190"/>
    </row>
    <row r="741" spans="1:14">
      <c r="A741" s="44">
        <v>740</v>
      </c>
      <c r="B741" s="44">
        <v>211486</v>
      </c>
      <c r="C741" s="190" t="s">
        <v>405</v>
      </c>
      <c r="D741" s="190" t="s">
        <v>296</v>
      </c>
      <c r="E741" s="190" t="s">
        <v>6571</v>
      </c>
      <c r="F741" s="190" t="s">
        <v>405</v>
      </c>
      <c r="G741" s="190">
        <v>209414</v>
      </c>
      <c r="H741" s="190" t="s">
        <v>406</v>
      </c>
      <c r="I741" s="190" t="s">
        <v>858</v>
      </c>
      <c r="J741" s="44">
        <v>22</v>
      </c>
      <c r="K741" s="241">
        <v>53244.17183733391</v>
      </c>
      <c r="L741" s="242">
        <f t="shared" si="11"/>
        <v>1171371.780421346</v>
      </c>
      <c r="M741" s="196"/>
      <c r="N741" s="190"/>
    </row>
    <row r="742" spans="1:14">
      <c r="A742" s="44">
        <v>741</v>
      </c>
      <c r="B742" s="44">
        <v>817580</v>
      </c>
      <c r="C742" s="190" t="s">
        <v>282</v>
      </c>
      <c r="D742" s="190" t="s">
        <v>296</v>
      </c>
      <c r="E742" s="190" t="s">
        <v>6571</v>
      </c>
      <c r="F742" s="190" t="s">
        <v>907</v>
      </c>
      <c r="G742" s="190">
        <v>809431</v>
      </c>
      <c r="H742" s="190" t="s">
        <v>283</v>
      </c>
      <c r="I742" s="190" t="s">
        <v>864</v>
      </c>
      <c r="J742" s="44">
        <v>22</v>
      </c>
      <c r="K742" s="241">
        <v>75473.366787793391</v>
      </c>
      <c r="L742" s="242">
        <f t="shared" si="11"/>
        <v>1660414.0693314546</v>
      </c>
      <c r="M742" s="196"/>
      <c r="N742" s="190"/>
    </row>
    <row r="743" spans="1:14">
      <c r="A743" s="44">
        <v>742</v>
      </c>
      <c r="B743" s="44">
        <v>211456</v>
      </c>
      <c r="C743" s="190" t="s">
        <v>405</v>
      </c>
      <c r="D743" s="190" t="s">
        <v>490</v>
      </c>
      <c r="E743" s="190" t="s">
        <v>6572</v>
      </c>
      <c r="F743" s="190" t="s">
        <v>405</v>
      </c>
      <c r="G743" s="190">
        <v>209414</v>
      </c>
      <c r="H743" s="190" t="s">
        <v>406</v>
      </c>
      <c r="I743" s="190" t="s">
        <v>858</v>
      </c>
      <c r="J743" s="44">
        <v>22</v>
      </c>
      <c r="K743" s="241">
        <v>53244.17183733391</v>
      </c>
      <c r="L743" s="242">
        <f t="shared" si="11"/>
        <v>1171371.780421346</v>
      </c>
      <c r="M743" s="196"/>
      <c r="N743" s="190"/>
    </row>
    <row r="744" spans="1:14">
      <c r="A744" s="44">
        <v>743</v>
      </c>
      <c r="B744" s="44">
        <v>716046</v>
      </c>
      <c r="C744" s="190" t="s">
        <v>670</v>
      </c>
      <c r="D744" s="190" t="s">
        <v>740</v>
      </c>
      <c r="E744" s="190" t="s">
        <v>6573</v>
      </c>
      <c r="F744" s="190" t="s">
        <v>136</v>
      </c>
      <c r="G744" s="190">
        <v>709414</v>
      </c>
      <c r="H744" s="190" t="s">
        <v>671</v>
      </c>
      <c r="I744" s="190" t="s">
        <v>858</v>
      </c>
      <c r="J744" s="44">
        <v>22</v>
      </c>
      <c r="K744" s="241">
        <v>33057.115282718019</v>
      </c>
      <c r="L744" s="242">
        <f t="shared" si="11"/>
        <v>727256.5362197964</v>
      </c>
      <c r="M744" s="196"/>
      <c r="N744" s="190"/>
    </row>
    <row r="745" spans="1:14">
      <c r="A745" s="44">
        <v>744</v>
      </c>
      <c r="B745" s="44">
        <v>816670</v>
      </c>
      <c r="C745" s="190" t="s">
        <v>282</v>
      </c>
      <c r="D745" s="190" t="s">
        <v>336</v>
      </c>
      <c r="E745" s="190" t="s">
        <v>336</v>
      </c>
      <c r="F745" s="190" t="s">
        <v>2801</v>
      </c>
      <c r="G745" s="190">
        <v>809421</v>
      </c>
      <c r="H745" s="190" t="s">
        <v>297</v>
      </c>
      <c r="I745" s="190" t="s">
        <v>858</v>
      </c>
      <c r="J745" s="44">
        <v>22</v>
      </c>
      <c r="K745" s="241">
        <v>41322.391241286117</v>
      </c>
      <c r="L745" s="242">
        <f t="shared" si="11"/>
        <v>909092.60730829462</v>
      </c>
      <c r="M745" s="196"/>
      <c r="N745" s="190"/>
    </row>
    <row r="746" spans="1:14">
      <c r="A746" s="44">
        <v>745</v>
      </c>
      <c r="B746" s="44">
        <v>113150</v>
      </c>
      <c r="C746" s="190" t="s">
        <v>3</v>
      </c>
      <c r="D746" s="190" t="s">
        <v>119</v>
      </c>
      <c r="E746" s="190" t="s">
        <v>119</v>
      </c>
      <c r="F746" s="190" t="s">
        <v>2798</v>
      </c>
      <c r="G746" s="190">
        <v>109414</v>
      </c>
      <c r="H746" s="190" t="s">
        <v>3</v>
      </c>
      <c r="I746" s="190" t="s">
        <v>858</v>
      </c>
      <c r="J746" s="44">
        <v>22</v>
      </c>
      <c r="K746" s="241">
        <v>35632.722448960194</v>
      </c>
      <c r="L746" s="242">
        <f t="shared" si="11"/>
        <v>783919.8938771243</v>
      </c>
      <c r="M746" s="196"/>
      <c r="N746" s="190"/>
    </row>
    <row r="747" spans="1:14">
      <c r="A747" s="44">
        <v>746</v>
      </c>
      <c r="B747" s="44">
        <v>711593</v>
      </c>
      <c r="C747" s="190" t="s">
        <v>670</v>
      </c>
      <c r="D747" s="190" t="s">
        <v>2422</v>
      </c>
      <c r="E747" s="190" t="s">
        <v>2422</v>
      </c>
      <c r="F747" s="190" t="s">
        <v>766</v>
      </c>
      <c r="G747" s="190">
        <v>709414</v>
      </c>
      <c r="H747" s="190" t="s">
        <v>671</v>
      </c>
      <c r="I747" s="190" t="s">
        <v>864</v>
      </c>
      <c r="J747" s="44">
        <v>22</v>
      </c>
      <c r="K747" s="241">
        <v>33057.115282718019</v>
      </c>
      <c r="L747" s="242">
        <f t="shared" si="11"/>
        <v>727256.5362197964</v>
      </c>
      <c r="M747" s="196"/>
      <c r="N747" s="190"/>
    </row>
    <row r="748" spans="1:14">
      <c r="A748" s="44">
        <v>747</v>
      </c>
      <c r="B748" s="44">
        <v>113178</v>
      </c>
      <c r="C748" s="190" t="s">
        <v>3</v>
      </c>
      <c r="D748" s="190" t="s">
        <v>120</v>
      </c>
      <c r="E748" s="190" t="s">
        <v>120</v>
      </c>
      <c r="F748" s="190" t="s">
        <v>2798</v>
      </c>
      <c r="G748" s="190">
        <v>109414</v>
      </c>
      <c r="H748" s="190" t="s">
        <v>3</v>
      </c>
      <c r="I748" s="190" t="s">
        <v>858</v>
      </c>
      <c r="J748" s="44">
        <v>22</v>
      </c>
      <c r="K748" s="241">
        <v>35632.722448960194</v>
      </c>
      <c r="L748" s="242">
        <f t="shared" si="11"/>
        <v>783919.8938771243</v>
      </c>
      <c r="M748" s="196"/>
      <c r="N748" s="190"/>
    </row>
    <row r="749" spans="1:14">
      <c r="A749" s="44">
        <v>748</v>
      </c>
      <c r="B749" s="44">
        <v>516079</v>
      </c>
      <c r="C749" s="190" t="s">
        <v>863</v>
      </c>
      <c r="D749" s="190" t="s">
        <v>188</v>
      </c>
      <c r="E749" s="190" t="s">
        <v>188</v>
      </c>
      <c r="F749" s="190" t="s">
        <v>136</v>
      </c>
      <c r="G749" s="190">
        <v>509414</v>
      </c>
      <c r="H749" s="190" t="s">
        <v>137</v>
      </c>
      <c r="I749" s="190" t="s">
        <v>864</v>
      </c>
      <c r="J749" s="44">
        <v>22</v>
      </c>
      <c r="K749" s="241">
        <v>49587.667199854215</v>
      </c>
      <c r="L749" s="242">
        <f t="shared" si="11"/>
        <v>1090928.6783967926</v>
      </c>
      <c r="M749" s="196"/>
      <c r="N749" s="190"/>
    </row>
    <row r="750" spans="1:14">
      <c r="A750" s="44">
        <v>749</v>
      </c>
      <c r="B750" s="44">
        <v>311865</v>
      </c>
      <c r="C750" s="190" t="s">
        <v>340</v>
      </c>
      <c r="D750" s="190" t="s">
        <v>390</v>
      </c>
      <c r="E750" s="190" t="s">
        <v>390</v>
      </c>
      <c r="F750" s="190" t="s">
        <v>421</v>
      </c>
      <c r="G750" s="190">
        <v>309414</v>
      </c>
      <c r="H750" s="190" t="s">
        <v>341</v>
      </c>
      <c r="I750" s="190" t="s">
        <v>858</v>
      </c>
      <c r="J750" s="44">
        <v>22</v>
      </c>
      <c r="K750" s="241">
        <v>53718.809472305373</v>
      </c>
      <c r="L750" s="242">
        <f t="shared" si="11"/>
        <v>1181813.8083907182</v>
      </c>
      <c r="M750" s="196"/>
      <c r="N750" s="190"/>
    </row>
    <row r="751" spans="1:14">
      <c r="A751" s="44">
        <v>750</v>
      </c>
      <c r="B751" s="44">
        <v>616910</v>
      </c>
      <c r="C751" s="190" t="s">
        <v>220</v>
      </c>
      <c r="D751" s="190" t="s">
        <v>257</v>
      </c>
      <c r="E751" s="190" t="s">
        <v>257</v>
      </c>
      <c r="F751" s="190" t="s">
        <v>2803</v>
      </c>
      <c r="G751" s="190">
        <v>609414</v>
      </c>
      <c r="H751" s="190" t="s">
        <v>221</v>
      </c>
      <c r="I751" s="190" t="s">
        <v>858</v>
      </c>
      <c r="J751" s="44">
        <v>22</v>
      </c>
      <c r="K751" s="241">
        <v>48208.625499926638</v>
      </c>
      <c r="L751" s="242">
        <f t="shared" si="11"/>
        <v>1060589.760998386</v>
      </c>
      <c r="M751" s="196"/>
      <c r="N751" s="190"/>
    </row>
    <row r="752" spans="1:14">
      <c r="A752" s="44">
        <v>751</v>
      </c>
      <c r="B752" s="44">
        <v>711546</v>
      </c>
      <c r="C752" s="190" t="s">
        <v>670</v>
      </c>
      <c r="D752" s="190" t="s">
        <v>741</v>
      </c>
      <c r="E752" s="190" t="s">
        <v>741</v>
      </c>
      <c r="F752" s="190" t="s">
        <v>766</v>
      </c>
      <c r="G752" s="190">
        <v>709414</v>
      </c>
      <c r="H752" s="190" t="s">
        <v>671</v>
      </c>
      <c r="I752" s="190" t="s">
        <v>858</v>
      </c>
      <c r="J752" s="44">
        <v>22</v>
      </c>
      <c r="K752" s="241">
        <v>33057.115282718019</v>
      </c>
      <c r="L752" s="242">
        <f t="shared" si="11"/>
        <v>727256.5362197964</v>
      </c>
      <c r="M752" s="196"/>
      <c r="N752" s="190"/>
    </row>
    <row r="753" spans="1:14">
      <c r="A753" s="44">
        <v>752</v>
      </c>
      <c r="B753" s="44">
        <v>515180</v>
      </c>
      <c r="C753" s="190" t="s">
        <v>863</v>
      </c>
      <c r="D753" s="190" t="s">
        <v>280</v>
      </c>
      <c r="E753" s="190" t="s">
        <v>6574</v>
      </c>
      <c r="F753" s="190" t="s">
        <v>2794</v>
      </c>
      <c r="G753" s="190">
        <v>509421</v>
      </c>
      <c r="H753" s="190" t="s">
        <v>260</v>
      </c>
      <c r="I753" s="190" t="s">
        <v>864</v>
      </c>
      <c r="J753" s="44">
        <v>22</v>
      </c>
      <c r="K753" s="241">
        <v>38568.296392985343</v>
      </c>
      <c r="L753" s="242">
        <f t="shared" si="11"/>
        <v>848502.52064567758</v>
      </c>
      <c r="M753" s="196"/>
      <c r="N753" s="190"/>
    </row>
    <row r="754" spans="1:14">
      <c r="A754" s="44">
        <v>753</v>
      </c>
      <c r="B754" s="44">
        <v>817950</v>
      </c>
      <c r="C754" s="190" t="s">
        <v>282</v>
      </c>
      <c r="D754" s="190" t="s">
        <v>522</v>
      </c>
      <c r="E754" s="190" t="s">
        <v>6575</v>
      </c>
      <c r="F754" s="190" t="s">
        <v>1629</v>
      </c>
      <c r="G754" s="190">
        <v>809441</v>
      </c>
      <c r="H754" s="190" t="s">
        <v>515</v>
      </c>
      <c r="I754" s="190" t="s">
        <v>864</v>
      </c>
      <c r="J754" s="44">
        <v>22</v>
      </c>
      <c r="K754" s="241">
        <v>56471.90718271755</v>
      </c>
      <c r="L754" s="242">
        <f t="shared" si="11"/>
        <v>1242381.958019786</v>
      </c>
      <c r="M754" s="196"/>
      <c r="N754" s="190"/>
    </row>
    <row r="755" spans="1:14" ht="15" customHeight="1">
      <c r="A755" s="44">
        <v>754</v>
      </c>
      <c r="B755" s="44">
        <v>113105</v>
      </c>
      <c r="C755" s="190" t="s">
        <v>3</v>
      </c>
      <c r="D755" s="190" t="s">
        <v>121</v>
      </c>
      <c r="E755" s="190" t="s">
        <v>6576</v>
      </c>
      <c r="F755" s="190" t="s">
        <v>2798</v>
      </c>
      <c r="G755" s="190">
        <v>109414</v>
      </c>
      <c r="H755" s="190" t="s">
        <v>3</v>
      </c>
      <c r="I755" s="190" t="s">
        <v>858</v>
      </c>
      <c r="J755" s="44">
        <v>22</v>
      </c>
      <c r="K755" s="241">
        <v>35632.722448960194</v>
      </c>
      <c r="L755" s="242">
        <f t="shared" si="11"/>
        <v>783919.8938771243</v>
      </c>
      <c r="M755" s="196"/>
      <c r="N755" s="190"/>
    </row>
    <row r="756" spans="1:14">
      <c r="A756" s="44">
        <v>755</v>
      </c>
      <c r="B756" s="44">
        <v>816628</v>
      </c>
      <c r="C756" s="190" t="s">
        <v>282</v>
      </c>
      <c r="D756" s="190" t="s">
        <v>337</v>
      </c>
      <c r="E756" s="190" t="s">
        <v>337</v>
      </c>
      <c r="F756" s="190" t="s">
        <v>2801</v>
      </c>
      <c r="G756" s="190">
        <v>809421</v>
      </c>
      <c r="H756" s="190" t="s">
        <v>297</v>
      </c>
      <c r="I756" s="190" t="s">
        <v>858</v>
      </c>
      <c r="J756" s="44">
        <v>22</v>
      </c>
      <c r="K756" s="241">
        <v>41322.391241286117</v>
      </c>
      <c r="L756" s="242">
        <f t="shared" si="11"/>
        <v>909092.60730829462</v>
      </c>
      <c r="M756" s="196"/>
      <c r="N756" s="190"/>
    </row>
    <row r="757" spans="1:14">
      <c r="A757" s="44">
        <v>756</v>
      </c>
      <c r="B757" s="44">
        <v>718640</v>
      </c>
      <c r="C757" s="190" t="s">
        <v>670</v>
      </c>
      <c r="D757" s="190" t="s">
        <v>189</v>
      </c>
      <c r="E757" s="190" t="s">
        <v>189</v>
      </c>
      <c r="F757" s="190" t="s">
        <v>900</v>
      </c>
      <c r="G757" s="190">
        <v>709421</v>
      </c>
      <c r="H757" s="190" t="s">
        <v>826</v>
      </c>
      <c r="I757" s="190" t="s">
        <v>864</v>
      </c>
      <c r="J757" s="44">
        <v>22</v>
      </c>
      <c r="K757" s="241">
        <v>46832.575213664852</v>
      </c>
      <c r="L757" s="242">
        <f t="shared" si="11"/>
        <v>1030316.6547006267</v>
      </c>
      <c r="M757" s="196"/>
      <c r="N757" s="190"/>
    </row>
    <row r="758" spans="1:14">
      <c r="A758" s="44">
        <v>757</v>
      </c>
      <c r="B758" s="44">
        <v>516081</v>
      </c>
      <c r="C758" s="190" t="s">
        <v>863</v>
      </c>
      <c r="D758" s="190" t="s">
        <v>189</v>
      </c>
      <c r="E758" s="190" t="s">
        <v>189</v>
      </c>
      <c r="F758" s="190" t="s">
        <v>136</v>
      </c>
      <c r="G758" s="190">
        <v>509414</v>
      </c>
      <c r="H758" s="190" t="s">
        <v>137</v>
      </c>
      <c r="I758" s="190" t="s">
        <v>864</v>
      </c>
      <c r="J758" s="44">
        <v>22</v>
      </c>
      <c r="K758" s="241">
        <v>49587.667199854215</v>
      </c>
      <c r="L758" s="242">
        <f t="shared" si="11"/>
        <v>1090928.6783967926</v>
      </c>
      <c r="M758" s="196"/>
      <c r="N758" s="190"/>
    </row>
    <row r="759" spans="1:14">
      <c r="A759" s="44">
        <v>758</v>
      </c>
      <c r="B759" s="44">
        <v>713180</v>
      </c>
      <c r="C759" s="190" t="s">
        <v>670</v>
      </c>
      <c r="D759" s="190" t="s">
        <v>122</v>
      </c>
      <c r="E759" s="190" t="s">
        <v>6577</v>
      </c>
      <c r="F759" s="190" t="s">
        <v>2798</v>
      </c>
      <c r="G759" s="190">
        <v>109414</v>
      </c>
      <c r="H759" s="190" t="s">
        <v>3</v>
      </c>
      <c r="I759" s="190" t="s">
        <v>864</v>
      </c>
      <c r="J759" s="44">
        <v>22</v>
      </c>
      <c r="K759" s="241">
        <v>35632.722448960194</v>
      </c>
      <c r="L759" s="242">
        <f t="shared" si="11"/>
        <v>783919.8938771243</v>
      </c>
      <c r="M759" s="196"/>
      <c r="N759" s="190"/>
    </row>
    <row r="760" spans="1:14">
      <c r="A760" s="44">
        <v>759</v>
      </c>
      <c r="B760" s="44">
        <v>713180</v>
      </c>
      <c r="C760" s="190" t="s">
        <v>670</v>
      </c>
      <c r="D760" s="190" t="s">
        <v>122</v>
      </c>
      <c r="E760" s="190" t="s">
        <v>6577</v>
      </c>
      <c r="F760" s="190" t="s">
        <v>2798</v>
      </c>
      <c r="G760" s="190">
        <v>709414</v>
      </c>
      <c r="H760" s="190" t="s">
        <v>671</v>
      </c>
      <c r="I760" s="190" t="s">
        <v>864</v>
      </c>
      <c r="J760" s="44">
        <v>22</v>
      </c>
      <c r="K760" s="241">
        <v>35632.722448960194</v>
      </c>
      <c r="L760" s="242">
        <f t="shared" si="11"/>
        <v>783919.8938771243</v>
      </c>
      <c r="M760" s="196"/>
      <c r="N760" s="190"/>
    </row>
    <row r="761" spans="1:14">
      <c r="A761" s="44">
        <v>760</v>
      </c>
      <c r="B761" s="44">
        <v>816632</v>
      </c>
      <c r="C761" s="190" t="s">
        <v>282</v>
      </c>
      <c r="D761" s="190" t="s">
        <v>2447</v>
      </c>
      <c r="E761" s="190" t="s">
        <v>2447</v>
      </c>
      <c r="F761" s="190" t="s">
        <v>2801</v>
      </c>
      <c r="G761" s="190">
        <v>809421</v>
      </c>
      <c r="H761" s="190" t="s">
        <v>297</v>
      </c>
      <c r="I761" s="190" t="s">
        <v>858</v>
      </c>
      <c r="J761" s="44">
        <v>22</v>
      </c>
      <c r="K761" s="241">
        <v>41322.391241286117</v>
      </c>
      <c r="L761" s="242">
        <f t="shared" si="11"/>
        <v>909092.60730829462</v>
      </c>
      <c r="M761" s="196"/>
      <c r="N761" s="190"/>
    </row>
    <row r="762" spans="1:14">
      <c r="A762" s="44">
        <v>761</v>
      </c>
      <c r="B762" s="44">
        <v>114501</v>
      </c>
      <c r="C762" s="190" t="s">
        <v>3</v>
      </c>
      <c r="D762" s="190" t="s">
        <v>800</v>
      </c>
      <c r="E762" s="190" t="s">
        <v>800</v>
      </c>
      <c r="F762" s="190" t="s">
        <v>2795</v>
      </c>
      <c r="G762" s="190">
        <v>109431</v>
      </c>
      <c r="H762" s="190" t="s">
        <v>800</v>
      </c>
      <c r="I762" s="190" t="s">
        <v>864</v>
      </c>
      <c r="J762" s="44">
        <v>22</v>
      </c>
      <c r="K762" s="241">
        <v>6888.2285344177144</v>
      </c>
      <c r="L762" s="242">
        <f t="shared" si="11"/>
        <v>151541.0277571897</v>
      </c>
      <c r="M762" s="196"/>
      <c r="N762" s="190"/>
    </row>
    <row r="763" spans="1:14">
      <c r="A763" s="44">
        <v>762</v>
      </c>
      <c r="B763" s="44">
        <v>813980</v>
      </c>
      <c r="C763" s="190" t="s">
        <v>282</v>
      </c>
      <c r="D763" s="190" t="s">
        <v>584</v>
      </c>
      <c r="E763" s="190" t="s">
        <v>584</v>
      </c>
      <c r="F763" s="190" t="s">
        <v>2797</v>
      </c>
      <c r="G763" s="190">
        <v>809414</v>
      </c>
      <c r="H763" s="190" t="s">
        <v>551</v>
      </c>
      <c r="I763" s="190" t="s">
        <v>864</v>
      </c>
      <c r="J763" s="44">
        <v>22</v>
      </c>
      <c r="K763" s="241">
        <v>23415.789037888127</v>
      </c>
      <c r="L763" s="242">
        <f t="shared" si="11"/>
        <v>515147.35883353883</v>
      </c>
      <c r="M763" s="196"/>
      <c r="N763" s="190"/>
    </row>
    <row r="764" spans="1:14">
      <c r="A764" s="44">
        <v>763</v>
      </c>
      <c r="B764" s="44">
        <v>113121</v>
      </c>
      <c r="C764" s="190" t="s">
        <v>3</v>
      </c>
      <c r="D764" s="190" t="s">
        <v>130</v>
      </c>
      <c r="E764" s="190" t="s">
        <v>130</v>
      </c>
      <c r="F764" s="190" t="s">
        <v>2798</v>
      </c>
      <c r="G764" s="190">
        <v>109414</v>
      </c>
      <c r="H764" s="190" t="s">
        <v>3</v>
      </c>
      <c r="I764" s="190" t="s">
        <v>864</v>
      </c>
      <c r="J764" s="44">
        <v>22</v>
      </c>
      <c r="K764" s="241">
        <v>35632.722448960194</v>
      </c>
      <c r="L764" s="242">
        <f t="shared" si="11"/>
        <v>783919.8938771243</v>
      </c>
      <c r="M764" s="196"/>
      <c r="N764" s="190"/>
    </row>
    <row r="765" spans="1:14">
      <c r="A765" s="44">
        <v>764</v>
      </c>
      <c r="B765" s="44">
        <v>113186</v>
      </c>
      <c r="C765" s="190" t="s">
        <v>3</v>
      </c>
      <c r="D765" s="190" t="s">
        <v>123</v>
      </c>
      <c r="E765" s="190" t="s">
        <v>6578</v>
      </c>
      <c r="F765" s="190" t="s">
        <v>2798</v>
      </c>
      <c r="G765" s="190">
        <v>109414</v>
      </c>
      <c r="H765" s="190" t="s">
        <v>3</v>
      </c>
      <c r="I765" s="190" t="s">
        <v>864</v>
      </c>
      <c r="J765" s="44">
        <v>22</v>
      </c>
      <c r="K765" s="241">
        <v>48208.625499926638</v>
      </c>
      <c r="L765" s="242">
        <f t="shared" si="11"/>
        <v>1060589.760998386</v>
      </c>
      <c r="M765" s="196"/>
      <c r="N765" s="190"/>
    </row>
    <row r="766" spans="1:14">
      <c r="A766" s="44">
        <v>765</v>
      </c>
      <c r="B766" s="44">
        <v>114550</v>
      </c>
      <c r="C766" s="190" t="s">
        <v>3</v>
      </c>
      <c r="D766" s="190" t="s">
        <v>824</v>
      </c>
      <c r="E766" s="190" t="s">
        <v>824</v>
      </c>
      <c r="F766" s="190" t="s">
        <v>2795</v>
      </c>
      <c r="G766" s="190">
        <v>109431</v>
      </c>
      <c r="H766" s="190" t="s">
        <v>800</v>
      </c>
      <c r="I766" s="190" t="s">
        <v>864</v>
      </c>
      <c r="J766" s="44">
        <v>22</v>
      </c>
      <c r="K766" s="241">
        <v>57850.948882645127</v>
      </c>
      <c r="L766" s="242">
        <f t="shared" si="11"/>
        <v>1272720.8754181927</v>
      </c>
      <c r="M766" s="196"/>
      <c r="N766" s="190"/>
    </row>
    <row r="767" spans="1:14">
      <c r="A767" s="44">
        <v>766</v>
      </c>
      <c r="B767" s="44">
        <v>311855</v>
      </c>
      <c r="C767" s="190" t="s">
        <v>340</v>
      </c>
      <c r="D767" s="190" t="s">
        <v>391</v>
      </c>
      <c r="E767" s="190" t="s">
        <v>391</v>
      </c>
      <c r="F767" s="190" t="s">
        <v>421</v>
      </c>
      <c r="G767" s="190">
        <v>309414</v>
      </c>
      <c r="H767" s="190" t="s">
        <v>341</v>
      </c>
      <c r="I767" s="190" t="s">
        <v>858</v>
      </c>
      <c r="J767" s="44">
        <v>22</v>
      </c>
      <c r="K767" s="241">
        <v>53718.809472305373</v>
      </c>
      <c r="L767" s="242">
        <f t="shared" si="11"/>
        <v>1181813.8083907182</v>
      </c>
      <c r="M767" s="196"/>
      <c r="N767" s="190"/>
    </row>
    <row r="768" spans="1:14">
      <c r="A768" s="44">
        <v>767</v>
      </c>
      <c r="B768" s="44">
        <v>113190</v>
      </c>
      <c r="C768" s="190" t="s">
        <v>3</v>
      </c>
      <c r="D768" s="190" t="s">
        <v>124</v>
      </c>
      <c r="E768" s="190" t="s">
        <v>6579</v>
      </c>
      <c r="F768" s="190" t="s">
        <v>2798</v>
      </c>
      <c r="G768" s="190">
        <v>109414</v>
      </c>
      <c r="H768" s="190" t="s">
        <v>3</v>
      </c>
      <c r="I768" s="190" t="s">
        <v>864</v>
      </c>
      <c r="J768" s="44">
        <v>22</v>
      </c>
      <c r="K768" s="241">
        <v>35632.722448960194</v>
      </c>
      <c r="L768" s="242">
        <f t="shared" si="11"/>
        <v>783919.8938771243</v>
      </c>
      <c r="M768" s="196"/>
      <c r="N768" s="190"/>
    </row>
    <row r="769" spans="1:14">
      <c r="A769" s="44">
        <v>768</v>
      </c>
      <c r="B769" s="44">
        <v>614822</v>
      </c>
      <c r="C769" s="190" t="s">
        <v>220</v>
      </c>
      <c r="D769" s="190" t="s">
        <v>616</v>
      </c>
      <c r="E769" s="190" t="s">
        <v>616</v>
      </c>
      <c r="F769" s="190" t="s">
        <v>458</v>
      </c>
      <c r="G769" s="190">
        <v>609421</v>
      </c>
      <c r="H769" s="190" t="s">
        <v>588</v>
      </c>
      <c r="I769" s="190" t="s">
        <v>864</v>
      </c>
      <c r="J769" s="44">
        <v>22</v>
      </c>
      <c r="K769" s="241">
        <v>46832.575213664852</v>
      </c>
      <c r="L769" s="242">
        <f t="shared" si="11"/>
        <v>1030316.6547006267</v>
      </c>
      <c r="M769" s="196"/>
      <c r="N769" s="190"/>
    </row>
    <row r="770" spans="1:14">
      <c r="A770" s="44">
        <v>769</v>
      </c>
      <c r="B770" s="44">
        <v>813940</v>
      </c>
      <c r="C770" s="190" t="s">
        <v>282</v>
      </c>
      <c r="D770" s="190" t="s">
        <v>585</v>
      </c>
      <c r="E770" s="190" t="s">
        <v>6580</v>
      </c>
      <c r="F770" s="190" t="s">
        <v>2797</v>
      </c>
      <c r="G770" s="190">
        <v>809414</v>
      </c>
      <c r="H770" s="190" t="s">
        <v>551</v>
      </c>
      <c r="I770" s="190" t="s">
        <v>864</v>
      </c>
      <c r="J770" s="44">
        <v>22</v>
      </c>
      <c r="K770" s="241">
        <v>23415.789037888127</v>
      </c>
      <c r="L770" s="242">
        <f t="shared" si="11"/>
        <v>515147.35883353883</v>
      </c>
      <c r="M770" s="196"/>
      <c r="N770" s="190"/>
    </row>
    <row r="771" spans="1:14" ht="15" customHeight="1">
      <c r="A771" s="44">
        <v>770</v>
      </c>
      <c r="B771" s="44">
        <v>211398</v>
      </c>
      <c r="C771" s="190" t="s">
        <v>405</v>
      </c>
      <c r="D771" s="190" t="s">
        <v>491</v>
      </c>
      <c r="E771" s="190" t="s">
        <v>491</v>
      </c>
      <c r="F771" s="190" t="s">
        <v>405</v>
      </c>
      <c r="G771" s="190">
        <v>209414</v>
      </c>
      <c r="H771" s="190" t="s">
        <v>406</v>
      </c>
      <c r="I771" s="190" t="s">
        <v>864</v>
      </c>
      <c r="J771" s="44">
        <v>22</v>
      </c>
      <c r="K771" s="241">
        <v>53244.17183733391</v>
      </c>
      <c r="L771" s="242">
        <f t="shared" ref="L771:L780" si="12">J771*K771</f>
        <v>1171371.780421346</v>
      </c>
      <c r="M771" s="196"/>
      <c r="N771" s="190"/>
    </row>
    <row r="772" spans="1:14">
      <c r="A772" s="44">
        <v>771</v>
      </c>
      <c r="B772" s="44">
        <v>511394</v>
      </c>
      <c r="C772" s="190" t="s">
        <v>863</v>
      </c>
      <c r="D772" s="190" t="s">
        <v>190</v>
      </c>
      <c r="E772" s="190" t="s">
        <v>2516</v>
      </c>
      <c r="F772" s="190" t="s">
        <v>405</v>
      </c>
      <c r="G772" s="190">
        <v>509414</v>
      </c>
      <c r="H772" s="190" t="s">
        <v>137</v>
      </c>
      <c r="I772" s="190" t="s">
        <v>864</v>
      </c>
      <c r="J772" s="44">
        <v>22</v>
      </c>
      <c r="K772" s="241">
        <v>49587.667199854215</v>
      </c>
      <c r="L772" s="242">
        <f t="shared" si="12"/>
        <v>1090928.6783967926</v>
      </c>
      <c r="M772" s="196"/>
      <c r="N772" s="190"/>
    </row>
    <row r="773" spans="1:14">
      <c r="A773" s="44">
        <v>772</v>
      </c>
      <c r="B773" s="44">
        <v>516048</v>
      </c>
      <c r="C773" s="190" t="s">
        <v>863</v>
      </c>
      <c r="D773" s="190" t="s">
        <v>191</v>
      </c>
      <c r="E773" s="190" t="s">
        <v>191</v>
      </c>
      <c r="F773" s="190" t="s">
        <v>136</v>
      </c>
      <c r="G773" s="190">
        <v>509414</v>
      </c>
      <c r="H773" s="190" t="s">
        <v>137</v>
      </c>
      <c r="I773" s="190" t="s">
        <v>864</v>
      </c>
      <c r="J773" s="44">
        <v>22</v>
      </c>
      <c r="K773" s="241">
        <v>49587.667199854215</v>
      </c>
      <c r="L773" s="242">
        <f t="shared" si="12"/>
        <v>1090928.6783967926</v>
      </c>
      <c r="M773" s="196"/>
      <c r="N773" s="190"/>
    </row>
    <row r="774" spans="1:14">
      <c r="A774" s="44">
        <v>773</v>
      </c>
      <c r="B774" s="44">
        <v>211399</v>
      </c>
      <c r="C774" s="190" t="s">
        <v>405</v>
      </c>
      <c r="D774" s="190" t="s">
        <v>492</v>
      </c>
      <c r="E774" s="190" t="s">
        <v>492</v>
      </c>
      <c r="F774" s="190" t="s">
        <v>405</v>
      </c>
      <c r="G774" s="190">
        <v>209414</v>
      </c>
      <c r="H774" s="190" t="s">
        <v>406</v>
      </c>
      <c r="I774" s="190" t="s">
        <v>864</v>
      </c>
      <c r="J774" s="44">
        <v>22</v>
      </c>
      <c r="K774" s="241">
        <v>53244.17183733391</v>
      </c>
      <c r="L774" s="242">
        <f t="shared" si="12"/>
        <v>1171371.780421346</v>
      </c>
      <c r="M774" s="196"/>
      <c r="N774" s="190"/>
    </row>
    <row r="775" spans="1:14">
      <c r="A775" s="44">
        <v>774</v>
      </c>
      <c r="B775" s="44">
        <v>316972</v>
      </c>
      <c r="C775" s="190" t="s">
        <v>340</v>
      </c>
      <c r="D775" s="190" t="s">
        <v>392</v>
      </c>
      <c r="E775" s="190" t="s">
        <v>392</v>
      </c>
      <c r="F775" s="190" t="s">
        <v>2803</v>
      </c>
      <c r="G775" s="190">
        <v>309414</v>
      </c>
      <c r="H775" s="190" t="s">
        <v>341</v>
      </c>
      <c r="I775" s="190" t="s">
        <v>864</v>
      </c>
      <c r="J775" s="44">
        <v>22</v>
      </c>
      <c r="K775" s="241">
        <v>53718.809472305373</v>
      </c>
      <c r="L775" s="242">
        <f t="shared" si="12"/>
        <v>1181813.8083907182</v>
      </c>
      <c r="M775" s="196"/>
      <c r="N775" s="190"/>
    </row>
    <row r="776" spans="1:14">
      <c r="A776" s="44">
        <v>775</v>
      </c>
      <c r="B776" s="44">
        <v>711595</v>
      </c>
      <c r="C776" s="190" t="s">
        <v>670</v>
      </c>
      <c r="D776" s="190" t="s">
        <v>742</v>
      </c>
      <c r="E776" s="190" t="s">
        <v>742</v>
      </c>
      <c r="F776" s="190" t="s">
        <v>766</v>
      </c>
      <c r="G776" s="190">
        <v>709414</v>
      </c>
      <c r="H776" s="190" t="s">
        <v>671</v>
      </c>
      <c r="I776" s="190" t="s">
        <v>858</v>
      </c>
      <c r="J776" s="44">
        <v>22</v>
      </c>
      <c r="K776" s="241">
        <v>33057.115282718019</v>
      </c>
      <c r="L776" s="242">
        <f t="shared" si="12"/>
        <v>727256.5362197964</v>
      </c>
      <c r="M776" s="196"/>
      <c r="N776" s="190"/>
    </row>
    <row r="777" spans="1:14">
      <c r="A777" s="44">
        <v>776</v>
      </c>
      <c r="B777" s="44">
        <v>110970</v>
      </c>
      <c r="C777" s="190" t="s">
        <v>3</v>
      </c>
      <c r="D777" s="190" t="s">
        <v>125</v>
      </c>
      <c r="E777" s="190" t="s">
        <v>6581</v>
      </c>
      <c r="F777" s="190" t="s">
        <v>2798</v>
      </c>
      <c r="G777" s="190">
        <v>109414</v>
      </c>
      <c r="H777" s="190" t="s">
        <v>3</v>
      </c>
      <c r="I777" s="190" t="s">
        <v>864</v>
      </c>
      <c r="J777" s="44">
        <v>22</v>
      </c>
      <c r="K777" s="241">
        <v>35632.722448960194</v>
      </c>
      <c r="L777" s="242">
        <f t="shared" si="12"/>
        <v>783919.8938771243</v>
      </c>
      <c r="M777" s="196"/>
      <c r="N777" s="190"/>
    </row>
    <row r="778" spans="1:14">
      <c r="A778" s="44">
        <v>777</v>
      </c>
      <c r="B778" s="44">
        <v>411205</v>
      </c>
      <c r="C778" s="190" t="s">
        <v>12</v>
      </c>
      <c r="D778" s="190" t="s">
        <v>37</v>
      </c>
      <c r="E778" s="190" t="s">
        <v>37</v>
      </c>
      <c r="F778" s="190" t="s">
        <v>974</v>
      </c>
      <c r="G778" s="190">
        <v>409414</v>
      </c>
      <c r="H778" s="190" t="s">
        <v>13</v>
      </c>
      <c r="I778" s="190" t="s">
        <v>864</v>
      </c>
      <c r="J778" s="44">
        <v>22</v>
      </c>
      <c r="K778" s="241">
        <v>96488.047789943565</v>
      </c>
      <c r="L778" s="242">
        <f t="shared" si="12"/>
        <v>2122737.0513787586</v>
      </c>
      <c r="M778" s="196"/>
      <c r="N778" s="190"/>
    </row>
    <row r="779" spans="1:14">
      <c r="A779" s="44">
        <v>778</v>
      </c>
      <c r="B779" s="197">
        <v>412445</v>
      </c>
      <c r="C779" s="190" t="s">
        <v>12</v>
      </c>
      <c r="D779" s="190" t="s">
        <v>6622</v>
      </c>
      <c r="E779" s="190" t="s">
        <v>6622</v>
      </c>
      <c r="F779" s="190" t="s">
        <v>2799</v>
      </c>
      <c r="G779" s="190">
        <v>409421</v>
      </c>
      <c r="H779" s="190" t="s">
        <v>769</v>
      </c>
      <c r="I779" s="190" t="s">
        <v>864</v>
      </c>
      <c r="J779" s="44">
        <v>22</v>
      </c>
      <c r="K779" s="241">
        <v>70246.369975775786</v>
      </c>
      <c r="L779" s="242">
        <f t="shared" si="12"/>
        <v>1545420.1394670673</v>
      </c>
      <c r="N779" s="3" t="s">
        <v>6652</v>
      </c>
    </row>
    <row r="780" spans="1:14">
      <c r="A780" s="44">
        <v>779</v>
      </c>
      <c r="B780" s="44">
        <v>211487</v>
      </c>
      <c r="C780" s="190" t="s">
        <v>405</v>
      </c>
      <c r="D780" s="190" t="s">
        <v>9738</v>
      </c>
      <c r="E780" s="190" t="s">
        <v>9738</v>
      </c>
      <c r="F780" s="190" t="s">
        <v>405</v>
      </c>
      <c r="G780" s="190">
        <v>209414</v>
      </c>
      <c r="H780" s="190" t="s">
        <v>406</v>
      </c>
      <c r="I780" s="190" t="s">
        <v>858</v>
      </c>
      <c r="J780" s="44">
        <v>22</v>
      </c>
      <c r="K780" s="241">
        <v>53244.17183733391</v>
      </c>
      <c r="L780" s="242">
        <f t="shared" si="12"/>
        <v>1171371.780421346</v>
      </c>
      <c r="N780" s="3" t="s">
        <v>6652</v>
      </c>
    </row>
    <row r="781" spans="1:14">
      <c r="K781" s="244">
        <f>SUM(K2:K780)</f>
        <v>35526158.857982837</v>
      </c>
      <c r="L781" s="245">
        <f>SUM(L2:L780)</f>
        <v>775547406.45815325</v>
      </c>
    </row>
  </sheetData>
  <sheetProtection algorithmName="SHA-512" hashValue="4Yo8MHPDIm42iAh7zCfGVRq+ByulHMWyjfJbh3h9A0BPZPcTGlh1n9InFQUzxoWxHlVUkFUjZO1l0w4dckfkKA==" saltValue="W6e3MZWEsJbV+HJyaY2I1g==" spinCount="100000" sheet="1" objects="1" scenarios="1" autoFilter="0"/>
  <autoFilter ref="A1:N781" xr:uid="{990544FD-B375-436C-B70A-99EDC34E4248}"/>
  <pageMargins left="0.70866141732283472" right="0.70866141732283472" top="0.74803149606299213" bottom="0.74803149606299213" header="0.31496062992125984" footer="0.31496062992125984"/>
  <pageSetup paperSize="9" scale="10" fitToHeight="1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544E-4C40-4441-B44E-9938A98F0363}">
  <sheetPr>
    <tabColor rgb="FF92D050"/>
  </sheetPr>
  <dimension ref="A1:U780"/>
  <sheetViews>
    <sheetView view="pageBreakPreview" zoomScale="80" zoomScaleNormal="85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7.42578125" defaultRowHeight="15"/>
  <cols>
    <col min="1" max="1" width="8" style="210" bestFit="1" customWidth="1"/>
    <col min="2" max="2" width="12.140625" style="210" bestFit="1" customWidth="1"/>
    <col min="3" max="3" width="12.140625" style="211" customWidth="1"/>
    <col min="4" max="4" width="14.5703125" style="211" customWidth="1"/>
    <col min="5" max="5" width="17.85546875" style="211" customWidth="1"/>
    <col min="6" max="6" width="19.5703125" style="211" customWidth="1"/>
    <col min="7" max="7" width="22.7109375" style="211" bestFit="1" customWidth="1"/>
    <col min="8" max="8" width="33" style="211" bestFit="1" customWidth="1"/>
    <col min="9" max="9" width="19.5703125" style="212" customWidth="1"/>
    <col min="10" max="10" width="18.5703125" style="213" bestFit="1" customWidth="1"/>
    <col min="11" max="11" width="19.5703125" style="213" bestFit="1" customWidth="1"/>
    <col min="12" max="12" width="14.140625" style="212" customWidth="1"/>
    <col min="13" max="13" width="18.28515625" style="212" customWidth="1"/>
    <col min="14" max="14" width="13.85546875" style="214" customWidth="1"/>
    <col min="15" max="15" width="15.85546875" style="215" bestFit="1" customWidth="1"/>
    <col min="16" max="16" width="24" style="205" customWidth="1"/>
    <col min="17" max="17" width="15.85546875" style="210" customWidth="1"/>
    <col min="18" max="19" width="16.42578125" style="205" hidden="1" customWidth="1"/>
    <col min="20" max="20" width="14.140625" style="205" hidden="1" customWidth="1"/>
    <col min="21" max="21" width="14.140625" style="210" hidden="1" customWidth="1"/>
    <col min="22" max="16384" width="7.42578125" style="205"/>
  </cols>
  <sheetData>
    <row r="1" spans="1:21" s="200" customFormat="1" ht="60">
      <c r="A1" s="216" t="s">
        <v>6582</v>
      </c>
      <c r="B1" s="216" t="s">
        <v>2816</v>
      </c>
      <c r="C1" s="216" t="s">
        <v>2486</v>
      </c>
      <c r="D1" s="216" t="s">
        <v>0</v>
      </c>
      <c r="E1" s="216" t="s">
        <v>6089</v>
      </c>
      <c r="F1" s="216" t="s">
        <v>2787</v>
      </c>
      <c r="G1" s="216" t="s">
        <v>6090</v>
      </c>
      <c r="H1" s="216" t="s">
        <v>6594</v>
      </c>
      <c r="I1" s="217" t="s">
        <v>2789</v>
      </c>
      <c r="J1" s="218" t="s">
        <v>2790</v>
      </c>
      <c r="K1" s="218" t="s">
        <v>2791</v>
      </c>
      <c r="L1" s="219" t="s">
        <v>9719</v>
      </c>
      <c r="M1" s="217" t="s">
        <v>2792</v>
      </c>
      <c r="N1" s="220" t="s">
        <v>2793</v>
      </c>
      <c r="O1" s="221" t="s">
        <v>6589</v>
      </c>
      <c r="P1" s="216" t="s">
        <v>6130</v>
      </c>
      <c r="Q1" s="216" t="s">
        <v>6123</v>
      </c>
      <c r="R1" s="216" t="s">
        <v>6134</v>
      </c>
      <c r="S1" s="216" t="s">
        <v>6135</v>
      </c>
      <c r="T1" s="216" t="s">
        <v>6318</v>
      </c>
      <c r="U1" s="216" t="s">
        <v>6669</v>
      </c>
    </row>
    <row r="2" spans="1:21">
      <c r="A2" s="201">
        <v>1</v>
      </c>
      <c r="B2" s="202">
        <v>211302</v>
      </c>
      <c r="C2" s="203" t="s">
        <v>405</v>
      </c>
      <c r="D2" s="203" t="s">
        <v>407</v>
      </c>
      <c r="E2" s="203" t="s">
        <v>405</v>
      </c>
      <c r="F2" s="203" t="s">
        <v>406</v>
      </c>
      <c r="G2" s="152" t="s">
        <v>405</v>
      </c>
      <c r="H2" s="203" t="s">
        <v>858</v>
      </c>
      <c r="I2" s="198">
        <v>0.25</v>
      </c>
      <c r="J2" s="198">
        <v>0.4375</v>
      </c>
      <c r="K2" s="198">
        <v>0.5</v>
      </c>
      <c r="L2" s="198">
        <v>0.625</v>
      </c>
      <c r="M2" s="198">
        <v>0.79166666666666663</v>
      </c>
      <c r="N2" s="153">
        <v>0.5</v>
      </c>
      <c r="O2" s="154" t="s">
        <v>406</v>
      </c>
      <c r="P2" s="204" t="s">
        <v>9741</v>
      </c>
      <c r="Q2" s="202" t="s">
        <v>2910</v>
      </c>
      <c r="R2" s="204" t="s">
        <v>6133</v>
      </c>
      <c r="S2" s="204" t="s">
        <v>3109</v>
      </c>
      <c r="T2" s="204" t="s">
        <v>6319</v>
      </c>
      <c r="U2" s="202">
        <v>4</v>
      </c>
    </row>
    <row r="3" spans="1:21">
      <c r="A3" s="201">
        <v>2</v>
      </c>
      <c r="B3" s="202">
        <v>515111</v>
      </c>
      <c r="C3" s="203" t="s">
        <v>863</v>
      </c>
      <c r="D3" s="203" t="s">
        <v>138</v>
      </c>
      <c r="E3" s="203" t="s">
        <v>2794</v>
      </c>
      <c r="F3" s="203" t="s">
        <v>137</v>
      </c>
      <c r="G3" s="156" t="s">
        <v>2794</v>
      </c>
      <c r="H3" s="203" t="s">
        <v>864</v>
      </c>
      <c r="I3" s="198">
        <v>8.3333333333333329E-2</v>
      </c>
      <c r="J3" s="199">
        <v>0.41666666666666669</v>
      </c>
      <c r="K3" s="199">
        <v>0.58333333333333337</v>
      </c>
      <c r="L3" s="199"/>
      <c r="M3" s="199">
        <v>0.9375</v>
      </c>
      <c r="N3" s="153">
        <v>0.58333333333333337</v>
      </c>
      <c r="O3" s="154" t="s">
        <v>137</v>
      </c>
      <c r="P3" s="204" t="s">
        <v>9742</v>
      </c>
      <c r="Q3" s="202" t="s">
        <v>2910</v>
      </c>
      <c r="R3" s="204" t="s">
        <v>6133</v>
      </c>
      <c r="S3" s="204" t="s">
        <v>3109</v>
      </c>
      <c r="T3" s="204" t="s">
        <v>6319</v>
      </c>
      <c r="U3" s="202">
        <v>5</v>
      </c>
    </row>
    <row r="4" spans="1:21">
      <c r="A4" s="201">
        <v>3</v>
      </c>
      <c r="B4" s="202">
        <v>114503</v>
      </c>
      <c r="C4" s="203" t="s">
        <v>3</v>
      </c>
      <c r="D4" s="203" t="s">
        <v>801</v>
      </c>
      <c r="E4" s="203" t="s">
        <v>2795</v>
      </c>
      <c r="F4" s="203" t="s">
        <v>800</v>
      </c>
      <c r="G4" s="152" t="s">
        <v>2795</v>
      </c>
      <c r="H4" s="203" t="s">
        <v>864</v>
      </c>
      <c r="I4" s="198">
        <v>0.91666666666666663</v>
      </c>
      <c r="J4" s="199">
        <v>0.4375</v>
      </c>
      <c r="K4" s="199">
        <v>0.76041666666666663</v>
      </c>
      <c r="L4" s="199"/>
      <c r="M4" s="199">
        <v>0.82638888888888884</v>
      </c>
      <c r="N4" s="153" t="s">
        <v>6596</v>
      </c>
      <c r="O4" s="153" t="s">
        <v>6596</v>
      </c>
      <c r="P4" s="204" t="s">
        <v>9743</v>
      </c>
      <c r="Q4" s="202" t="s">
        <v>2909</v>
      </c>
      <c r="R4" s="204" t="s">
        <v>3108</v>
      </c>
      <c r="S4" s="204" t="s">
        <v>3109</v>
      </c>
      <c r="T4" s="204" t="s">
        <v>6319</v>
      </c>
      <c r="U4" s="202">
        <v>2</v>
      </c>
    </row>
    <row r="5" spans="1:21">
      <c r="A5" s="201">
        <v>4</v>
      </c>
      <c r="B5" s="202">
        <v>213301</v>
      </c>
      <c r="C5" s="203" t="s">
        <v>405</v>
      </c>
      <c r="D5" s="203" t="s">
        <v>871</v>
      </c>
      <c r="E5" s="203" t="s">
        <v>2796</v>
      </c>
      <c r="F5" s="203" t="s">
        <v>406</v>
      </c>
      <c r="G5" s="152" t="s">
        <v>2796</v>
      </c>
      <c r="H5" s="203" t="s">
        <v>864</v>
      </c>
      <c r="I5" s="198">
        <v>0.25</v>
      </c>
      <c r="J5" s="198">
        <v>0.47916666666666669</v>
      </c>
      <c r="K5" s="198">
        <v>0.75</v>
      </c>
      <c r="L5" s="198"/>
      <c r="M5" s="198">
        <v>0.83333333333333337</v>
      </c>
      <c r="N5" s="153">
        <v>0.75</v>
      </c>
      <c r="O5" s="154" t="s">
        <v>406</v>
      </c>
      <c r="P5" s="204" t="s">
        <v>9744</v>
      </c>
      <c r="Q5" s="202" t="s">
        <v>6067</v>
      </c>
      <c r="R5" s="204" t="s">
        <v>6136</v>
      </c>
      <c r="S5" s="204" t="s">
        <v>3110</v>
      </c>
      <c r="T5" s="204" t="s">
        <v>6319</v>
      </c>
      <c r="U5" s="202">
        <v>5</v>
      </c>
    </row>
    <row r="6" spans="1:21">
      <c r="A6" s="201">
        <v>5</v>
      </c>
      <c r="B6" s="202">
        <v>813901</v>
      </c>
      <c r="C6" s="203" t="s">
        <v>282</v>
      </c>
      <c r="D6" s="203" t="s">
        <v>552</v>
      </c>
      <c r="E6" s="203" t="s">
        <v>2797</v>
      </c>
      <c r="F6" s="203" t="s">
        <v>551</v>
      </c>
      <c r="G6" s="157" t="s">
        <v>2797</v>
      </c>
      <c r="H6" s="203" t="s">
        <v>858</v>
      </c>
      <c r="I6" s="198">
        <v>0.10416666666666667</v>
      </c>
      <c r="J6" s="199">
        <v>0.41666666666666669</v>
      </c>
      <c r="K6" s="199">
        <v>0.75</v>
      </c>
      <c r="L6" s="198">
        <v>0.625</v>
      </c>
      <c r="M6" s="199">
        <v>0.9375</v>
      </c>
      <c r="N6" s="153">
        <v>0.75</v>
      </c>
      <c r="O6" s="154" t="s">
        <v>551</v>
      </c>
      <c r="P6" s="204" t="s">
        <v>9745</v>
      </c>
      <c r="Q6" s="202" t="s">
        <v>2909</v>
      </c>
      <c r="R6" s="204" t="s">
        <v>3108</v>
      </c>
      <c r="S6" s="204" t="s">
        <v>3108</v>
      </c>
      <c r="T6" s="204" t="s">
        <v>6319</v>
      </c>
      <c r="U6" s="202">
        <v>5</v>
      </c>
    </row>
    <row r="7" spans="1:21">
      <c r="A7" s="201">
        <v>6</v>
      </c>
      <c r="B7" s="202">
        <v>411203</v>
      </c>
      <c r="C7" s="203" t="s">
        <v>12</v>
      </c>
      <c r="D7" s="203" t="s">
        <v>645</v>
      </c>
      <c r="E7" s="203" t="s">
        <v>883</v>
      </c>
      <c r="F7" s="203" t="s">
        <v>644</v>
      </c>
      <c r="G7" s="152" t="s">
        <v>883</v>
      </c>
      <c r="H7" s="203" t="s">
        <v>864</v>
      </c>
      <c r="I7" s="198">
        <v>0.25</v>
      </c>
      <c r="J7" s="198">
        <v>0.45833333333333331</v>
      </c>
      <c r="K7" s="198">
        <v>0.47916666666666669</v>
      </c>
      <c r="L7" s="198"/>
      <c r="M7" s="198">
        <v>0.79166666666666663</v>
      </c>
      <c r="N7" s="153" t="s">
        <v>6595</v>
      </c>
      <c r="O7" s="154" t="s">
        <v>6595</v>
      </c>
      <c r="P7" s="204" t="s">
        <v>9746</v>
      </c>
      <c r="Q7" s="202" t="s">
        <v>2910</v>
      </c>
      <c r="R7" s="204" t="s">
        <v>6133</v>
      </c>
      <c r="S7" s="204" t="s">
        <v>3110</v>
      </c>
      <c r="T7" s="204" t="s">
        <v>6319</v>
      </c>
      <c r="U7" s="202">
        <v>5</v>
      </c>
    </row>
    <row r="8" spans="1:21">
      <c r="A8" s="201">
        <v>7</v>
      </c>
      <c r="B8" s="202">
        <v>813902</v>
      </c>
      <c r="C8" s="203" t="s">
        <v>282</v>
      </c>
      <c r="D8" s="203" t="s">
        <v>885</v>
      </c>
      <c r="E8" s="203" t="s">
        <v>2797</v>
      </c>
      <c r="F8" s="203" t="s">
        <v>551</v>
      </c>
      <c r="G8" s="157" t="s">
        <v>2797</v>
      </c>
      <c r="H8" s="203" t="s">
        <v>858</v>
      </c>
      <c r="I8" s="198">
        <v>0.10416666666666667</v>
      </c>
      <c r="J8" s="199">
        <v>0.29166666666666669</v>
      </c>
      <c r="K8" s="199">
        <v>0.75</v>
      </c>
      <c r="L8" s="198">
        <v>0.625</v>
      </c>
      <c r="M8" s="199">
        <v>0.9375</v>
      </c>
      <c r="N8" s="153">
        <v>0.75</v>
      </c>
      <c r="O8" s="154" t="s">
        <v>551</v>
      </c>
      <c r="P8" s="204" t="s">
        <v>9747</v>
      </c>
      <c r="Q8" s="202" t="s">
        <v>2909</v>
      </c>
      <c r="R8" s="204" t="s">
        <v>3108</v>
      </c>
      <c r="S8" s="204" t="s">
        <v>3108</v>
      </c>
      <c r="T8" s="204" t="s">
        <v>6319</v>
      </c>
      <c r="U8" s="202">
        <v>5</v>
      </c>
    </row>
    <row r="9" spans="1:21">
      <c r="A9" s="201">
        <v>8</v>
      </c>
      <c r="B9" s="202">
        <v>113110</v>
      </c>
      <c r="C9" s="203" t="s">
        <v>3</v>
      </c>
      <c r="D9" s="203" t="s">
        <v>48</v>
      </c>
      <c r="E9" s="203" t="s">
        <v>2798</v>
      </c>
      <c r="F9" s="203" t="s">
        <v>3</v>
      </c>
      <c r="G9" s="152" t="s">
        <v>2798</v>
      </c>
      <c r="H9" s="203" t="s">
        <v>864</v>
      </c>
      <c r="I9" s="198">
        <v>0.22916666666666669</v>
      </c>
      <c r="J9" s="199">
        <v>0.41666666666666669</v>
      </c>
      <c r="K9" s="199">
        <v>0.58333333333333337</v>
      </c>
      <c r="L9" s="199"/>
      <c r="M9" s="199">
        <v>0.79166666666666663</v>
      </c>
      <c r="N9" s="153">
        <v>0.58333333333333337</v>
      </c>
      <c r="O9" s="154" t="s">
        <v>3</v>
      </c>
      <c r="P9" s="204" t="s">
        <v>9748</v>
      </c>
      <c r="Q9" s="202" t="s">
        <v>2910</v>
      </c>
      <c r="R9" s="204" t="s">
        <v>6133</v>
      </c>
      <c r="S9" s="204" t="s">
        <v>3109</v>
      </c>
      <c r="T9" s="204" t="s">
        <v>6319</v>
      </c>
      <c r="U9" s="202">
        <v>5</v>
      </c>
    </row>
    <row r="10" spans="1:21">
      <c r="A10" s="201">
        <v>9</v>
      </c>
      <c r="B10" s="202">
        <v>512401</v>
      </c>
      <c r="C10" s="203" t="s">
        <v>863</v>
      </c>
      <c r="D10" s="203" t="s">
        <v>140</v>
      </c>
      <c r="E10" s="203" t="s">
        <v>2799</v>
      </c>
      <c r="F10" s="203" t="s">
        <v>137</v>
      </c>
      <c r="G10" s="156" t="s">
        <v>2799</v>
      </c>
      <c r="H10" s="203" t="s">
        <v>864</v>
      </c>
      <c r="I10" s="198">
        <v>8.3333333333333329E-2</v>
      </c>
      <c r="J10" s="199">
        <v>0.375</v>
      </c>
      <c r="K10" s="199">
        <v>0.72916666666666663</v>
      </c>
      <c r="L10" s="199"/>
      <c r="M10" s="199">
        <v>0.9375</v>
      </c>
      <c r="N10" s="153">
        <v>0.72916666666666663</v>
      </c>
      <c r="O10" s="154" t="s">
        <v>137</v>
      </c>
      <c r="P10" s="204" t="s">
        <v>9749</v>
      </c>
      <c r="Q10" s="202" t="s">
        <v>2910</v>
      </c>
      <c r="R10" s="204" t="s">
        <v>6133</v>
      </c>
      <c r="S10" s="204" t="s">
        <v>3109</v>
      </c>
      <c r="T10" s="204" t="s">
        <v>6319</v>
      </c>
      <c r="U10" s="202">
        <v>5</v>
      </c>
    </row>
    <row r="11" spans="1:21">
      <c r="A11" s="201">
        <v>10</v>
      </c>
      <c r="B11" s="202">
        <v>311801</v>
      </c>
      <c r="C11" s="203" t="s">
        <v>340</v>
      </c>
      <c r="D11" s="203" t="s">
        <v>342</v>
      </c>
      <c r="E11" s="203" t="s">
        <v>421</v>
      </c>
      <c r="F11" s="203" t="s">
        <v>341</v>
      </c>
      <c r="G11" s="222" t="s">
        <v>421</v>
      </c>
      <c r="H11" s="203" t="s">
        <v>858</v>
      </c>
      <c r="I11" s="198">
        <v>0.1875</v>
      </c>
      <c r="J11" s="198">
        <v>0.47916666666666669</v>
      </c>
      <c r="K11" s="198">
        <v>0.66666666666666663</v>
      </c>
      <c r="L11" s="198">
        <v>0.625</v>
      </c>
      <c r="M11" s="198">
        <v>0.875</v>
      </c>
      <c r="N11" s="198" t="s">
        <v>6595</v>
      </c>
      <c r="O11" s="154" t="s">
        <v>6595</v>
      </c>
      <c r="P11" s="204" t="s">
        <v>9750</v>
      </c>
      <c r="Q11" s="202" t="s">
        <v>2909</v>
      </c>
      <c r="R11" s="204" t="s">
        <v>3108</v>
      </c>
      <c r="S11" s="204" t="s">
        <v>3108</v>
      </c>
      <c r="T11" s="204" t="s">
        <v>6319</v>
      </c>
      <c r="U11" s="202">
        <v>4</v>
      </c>
    </row>
    <row r="12" spans="1:21">
      <c r="A12" s="201">
        <v>11</v>
      </c>
      <c r="B12" s="202">
        <v>718601</v>
      </c>
      <c r="C12" s="203" t="s">
        <v>670</v>
      </c>
      <c r="D12" s="203" t="s">
        <v>827</v>
      </c>
      <c r="E12" s="203" t="s">
        <v>900</v>
      </c>
      <c r="F12" s="203" t="s">
        <v>826</v>
      </c>
      <c r="G12" s="152" t="s">
        <v>900</v>
      </c>
      <c r="H12" s="203" t="s">
        <v>864</v>
      </c>
      <c r="I12" s="198">
        <v>0.80555555555555547</v>
      </c>
      <c r="J12" s="199">
        <v>0.375</v>
      </c>
      <c r="K12" s="199">
        <v>0.70833333333333337</v>
      </c>
      <c r="L12" s="199"/>
      <c r="M12" s="199">
        <v>0.72916666666666663</v>
      </c>
      <c r="N12" s="153" t="s">
        <v>6595</v>
      </c>
      <c r="O12" s="154" t="s">
        <v>6595</v>
      </c>
      <c r="P12" s="204" t="s">
        <v>9751</v>
      </c>
      <c r="Q12" s="202" t="s">
        <v>2909</v>
      </c>
      <c r="R12" s="204" t="s">
        <v>3108</v>
      </c>
      <c r="S12" s="204" t="s">
        <v>3109</v>
      </c>
      <c r="T12" s="204" t="s">
        <v>6319</v>
      </c>
      <c r="U12" s="202">
        <v>5</v>
      </c>
    </row>
    <row r="13" spans="1:21">
      <c r="A13" s="201">
        <v>12</v>
      </c>
      <c r="B13" s="202">
        <v>813908</v>
      </c>
      <c r="C13" s="203" t="s">
        <v>282</v>
      </c>
      <c r="D13" s="203" t="s">
        <v>554</v>
      </c>
      <c r="E13" s="203" t="s">
        <v>2797</v>
      </c>
      <c r="F13" s="203" t="s">
        <v>551</v>
      </c>
      <c r="G13" s="157" t="s">
        <v>2797</v>
      </c>
      <c r="H13" s="203" t="s">
        <v>864</v>
      </c>
      <c r="I13" s="198">
        <v>0.10416666666666667</v>
      </c>
      <c r="J13" s="199">
        <v>0.33333333333333331</v>
      </c>
      <c r="K13" s="199">
        <v>0.77083333333333337</v>
      </c>
      <c r="L13" s="199"/>
      <c r="M13" s="199">
        <v>0.8125</v>
      </c>
      <c r="N13" s="153" t="s">
        <v>6596</v>
      </c>
      <c r="O13" s="153" t="s">
        <v>6596</v>
      </c>
      <c r="P13" s="204" t="s">
        <v>9752</v>
      </c>
      <c r="Q13" s="202" t="s">
        <v>2909</v>
      </c>
      <c r="R13" s="204" t="s">
        <v>3108</v>
      </c>
      <c r="S13" s="204" t="s">
        <v>3108</v>
      </c>
      <c r="T13" s="204" t="s">
        <v>6319</v>
      </c>
      <c r="U13" s="202">
        <v>4</v>
      </c>
    </row>
    <row r="14" spans="1:21">
      <c r="A14" s="201">
        <v>13</v>
      </c>
      <c r="B14" s="202">
        <v>817501</v>
      </c>
      <c r="C14" s="203" t="s">
        <v>282</v>
      </c>
      <c r="D14" s="203" t="s">
        <v>284</v>
      </c>
      <c r="E14" s="203" t="s">
        <v>907</v>
      </c>
      <c r="F14" s="203" t="s">
        <v>283</v>
      </c>
      <c r="G14" s="152" t="s">
        <v>907</v>
      </c>
      <c r="H14" s="203" t="s">
        <v>864</v>
      </c>
      <c r="I14" s="198">
        <v>0.875</v>
      </c>
      <c r="J14" s="199">
        <v>0.33333333333333331</v>
      </c>
      <c r="K14" s="199">
        <v>0.72916666666666663</v>
      </c>
      <c r="L14" s="199"/>
      <c r="M14" s="199">
        <v>0.85416666666666663</v>
      </c>
      <c r="N14" s="153" t="s">
        <v>6595</v>
      </c>
      <c r="O14" s="154" t="s">
        <v>6595</v>
      </c>
      <c r="P14" s="204" t="s">
        <v>9753</v>
      </c>
      <c r="Q14" s="202" t="s">
        <v>2909</v>
      </c>
      <c r="R14" s="204" t="s">
        <v>3108</v>
      </c>
      <c r="S14" s="204" t="s">
        <v>3109</v>
      </c>
      <c r="T14" s="204" t="s">
        <v>6319</v>
      </c>
      <c r="U14" s="202">
        <v>4</v>
      </c>
    </row>
    <row r="15" spans="1:21">
      <c r="A15" s="201">
        <v>14</v>
      </c>
      <c r="B15" s="202">
        <v>316901</v>
      </c>
      <c r="C15" s="203" t="s">
        <v>340</v>
      </c>
      <c r="D15" s="203" t="s">
        <v>344</v>
      </c>
      <c r="E15" s="203" t="s">
        <v>2803</v>
      </c>
      <c r="F15" s="203" t="s">
        <v>341</v>
      </c>
      <c r="G15" s="222" t="s">
        <v>2803</v>
      </c>
      <c r="H15" s="203" t="s">
        <v>858</v>
      </c>
      <c r="I15" s="198">
        <v>0.1875</v>
      </c>
      <c r="J15" s="198">
        <v>0.39583333333333331</v>
      </c>
      <c r="K15" s="198">
        <v>0.72916666666666663</v>
      </c>
      <c r="L15" s="198">
        <v>0.625</v>
      </c>
      <c r="M15" s="198">
        <v>0.91666666666666663</v>
      </c>
      <c r="N15" s="198" t="s">
        <v>6595</v>
      </c>
      <c r="O15" s="154" t="s">
        <v>6595</v>
      </c>
      <c r="P15" s="204" t="s">
        <v>9754</v>
      </c>
      <c r="Q15" s="202" t="s">
        <v>2909</v>
      </c>
      <c r="R15" s="204" t="s">
        <v>3108</v>
      </c>
      <c r="S15" s="204" t="s">
        <v>3108</v>
      </c>
      <c r="T15" s="204" t="s">
        <v>6319</v>
      </c>
      <c r="U15" s="202">
        <v>5</v>
      </c>
    </row>
    <row r="16" spans="1:21">
      <c r="A16" s="201">
        <v>15</v>
      </c>
      <c r="B16" s="202">
        <v>211471</v>
      </c>
      <c r="C16" s="203" t="s">
        <v>405</v>
      </c>
      <c r="D16" s="203" t="s">
        <v>408</v>
      </c>
      <c r="E16" s="203" t="s">
        <v>405</v>
      </c>
      <c r="F16" s="203" t="s">
        <v>406</v>
      </c>
      <c r="G16" s="152" t="s">
        <v>405</v>
      </c>
      <c r="H16" s="203" t="s">
        <v>858</v>
      </c>
      <c r="I16" s="198">
        <v>0.25</v>
      </c>
      <c r="J16" s="198">
        <v>0.35416666666666669</v>
      </c>
      <c r="K16" s="198">
        <v>0.58333333333333337</v>
      </c>
      <c r="L16" s="198">
        <v>0.625</v>
      </c>
      <c r="M16" s="198">
        <v>0.79166666666666663</v>
      </c>
      <c r="N16" s="153">
        <v>0.58333333333333337</v>
      </c>
      <c r="O16" s="154" t="s">
        <v>406</v>
      </c>
      <c r="P16" s="204" t="s">
        <v>9755</v>
      </c>
      <c r="Q16" s="202" t="s">
        <v>2910</v>
      </c>
      <c r="R16" s="204" t="s">
        <v>6133</v>
      </c>
      <c r="S16" s="204" t="s">
        <v>3109</v>
      </c>
      <c r="T16" s="204" t="s">
        <v>6319</v>
      </c>
      <c r="U16" s="202">
        <v>5</v>
      </c>
    </row>
    <row r="17" spans="1:21">
      <c r="A17" s="201">
        <v>16</v>
      </c>
      <c r="B17" s="202">
        <v>813903</v>
      </c>
      <c r="C17" s="203" t="s">
        <v>282</v>
      </c>
      <c r="D17" s="203" t="s">
        <v>555</v>
      </c>
      <c r="E17" s="203" t="s">
        <v>2797</v>
      </c>
      <c r="F17" s="203" t="s">
        <v>551</v>
      </c>
      <c r="G17" s="157" t="s">
        <v>2797</v>
      </c>
      <c r="H17" s="203" t="s">
        <v>858</v>
      </c>
      <c r="I17" s="198">
        <v>0.10416666666666667</v>
      </c>
      <c r="J17" s="199">
        <v>0.33333333333333331</v>
      </c>
      <c r="K17" s="199">
        <v>0.72916666666666663</v>
      </c>
      <c r="L17" s="198">
        <v>0.625</v>
      </c>
      <c r="M17" s="199">
        <v>0.83333333333333337</v>
      </c>
      <c r="N17" s="153">
        <v>0.70833333333333337</v>
      </c>
      <c r="O17" s="154" t="s">
        <v>551</v>
      </c>
      <c r="P17" s="204" t="s">
        <v>9756</v>
      </c>
      <c r="Q17" s="202" t="s">
        <v>2909</v>
      </c>
      <c r="R17" s="204" t="s">
        <v>3108</v>
      </c>
      <c r="S17" s="204" t="s">
        <v>3108</v>
      </c>
      <c r="T17" s="204" t="s">
        <v>6319</v>
      </c>
      <c r="U17" s="202">
        <v>5</v>
      </c>
    </row>
    <row r="18" spans="1:21">
      <c r="A18" s="201">
        <v>17</v>
      </c>
      <c r="B18" s="202">
        <v>612171</v>
      </c>
      <c r="C18" s="203" t="s">
        <v>220</v>
      </c>
      <c r="D18" s="203" t="s">
        <v>628</v>
      </c>
      <c r="E18" s="203" t="s">
        <v>642</v>
      </c>
      <c r="F18" s="203" t="s">
        <v>627</v>
      </c>
      <c r="G18" s="157" t="s">
        <v>642</v>
      </c>
      <c r="H18" s="203" t="s">
        <v>858</v>
      </c>
      <c r="I18" s="198">
        <v>0.22916666666666666</v>
      </c>
      <c r="J18" s="199">
        <v>0.45833333333333331</v>
      </c>
      <c r="K18" s="199">
        <v>0.46875</v>
      </c>
      <c r="L18" s="198">
        <v>0.625</v>
      </c>
      <c r="M18" s="199">
        <v>0.70833333333333337</v>
      </c>
      <c r="N18" s="198" t="s">
        <v>6595</v>
      </c>
      <c r="O18" s="154" t="s">
        <v>6595</v>
      </c>
      <c r="P18" s="204" t="s">
        <v>9757</v>
      </c>
      <c r="Q18" s="202" t="s">
        <v>2910</v>
      </c>
      <c r="R18" s="204" t="s">
        <v>6133</v>
      </c>
      <c r="S18" s="204" t="s">
        <v>3110</v>
      </c>
      <c r="T18" s="204" t="s">
        <v>6319</v>
      </c>
      <c r="U18" s="202">
        <v>7</v>
      </c>
    </row>
    <row r="19" spans="1:21">
      <c r="A19" s="201">
        <v>18</v>
      </c>
      <c r="B19" s="202">
        <v>816623</v>
      </c>
      <c r="C19" s="203" t="s">
        <v>282</v>
      </c>
      <c r="D19" s="203" t="s">
        <v>298</v>
      </c>
      <c r="E19" s="203" t="s">
        <v>2801</v>
      </c>
      <c r="F19" s="203" t="s">
        <v>297</v>
      </c>
      <c r="G19" s="152" t="s">
        <v>2801</v>
      </c>
      <c r="H19" s="203" t="s">
        <v>858</v>
      </c>
      <c r="I19" s="198">
        <v>0.20833333333333301</v>
      </c>
      <c r="J19" s="198">
        <v>0.58333333333333337</v>
      </c>
      <c r="K19" s="198">
        <v>0.70833333333333337</v>
      </c>
      <c r="L19" s="198">
        <v>0.625</v>
      </c>
      <c r="M19" s="198">
        <v>0.89583333333333337</v>
      </c>
      <c r="N19" s="153">
        <v>0.70833333333333337</v>
      </c>
      <c r="O19" s="154" t="s">
        <v>297</v>
      </c>
      <c r="P19" s="204" t="s">
        <v>9758</v>
      </c>
      <c r="Q19" s="202" t="s">
        <v>2910</v>
      </c>
      <c r="R19" s="204" t="s">
        <v>6133</v>
      </c>
      <c r="S19" s="204" t="s">
        <v>3110</v>
      </c>
      <c r="T19" s="204" t="s">
        <v>6319</v>
      </c>
      <c r="U19" s="202">
        <v>5</v>
      </c>
    </row>
    <row r="20" spans="1:21">
      <c r="A20" s="201">
        <v>19</v>
      </c>
      <c r="B20" s="202">
        <v>813909</v>
      </c>
      <c r="C20" s="203" t="s">
        <v>282</v>
      </c>
      <c r="D20" s="203" t="s">
        <v>409</v>
      </c>
      <c r="E20" s="203" t="s">
        <v>2797</v>
      </c>
      <c r="F20" s="203" t="s">
        <v>551</v>
      </c>
      <c r="G20" s="152" t="s">
        <v>2797</v>
      </c>
      <c r="H20" s="203" t="s">
        <v>858</v>
      </c>
      <c r="I20" s="198">
        <v>0.10416666666666667</v>
      </c>
      <c r="J20" s="198">
        <v>0.33333333333333331</v>
      </c>
      <c r="K20" s="198">
        <v>0.75</v>
      </c>
      <c r="L20" s="198">
        <v>0.625</v>
      </c>
      <c r="M20" s="198">
        <v>0.9375</v>
      </c>
      <c r="N20" s="153">
        <v>0.75</v>
      </c>
      <c r="O20" s="154" t="s">
        <v>551</v>
      </c>
      <c r="P20" s="204" t="s">
        <v>9759</v>
      </c>
      <c r="Q20" s="202" t="s">
        <v>2909</v>
      </c>
      <c r="R20" s="204" t="s">
        <v>3108</v>
      </c>
      <c r="S20" s="204" t="s">
        <v>3108</v>
      </c>
      <c r="T20" s="204" t="s">
        <v>6319</v>
      </c>
      <c r="U20" s="202">
        <v>5</v>
      </c>
    </row>
    <row r="21" spans="1:21">
      <c r="A21" s="201">
        <v>20</v>
      </c>
      <c r="B21" s="202">
        <v>211334</v>
      </c>
      <c r="C21" s="203" t="s">
        <v>405</v>
      </c>
      <c r="D21" s="204" t="s">
        <v>927</v>
      </c>
      <c r="E21" s="203" t="s">
        <v>405</v>
      </c>
      <c r="F21" s="203" t="s">
        <v>406</v>
      </c>
      <c r="G21" s="157" t="s">
        <v>405</v>
      </c>
      <c r="H21" s="203" t="s">
        <v>858</v>
      </c>
      <c r="I21" s="198">
        <v>0.25</v>
      </c>
      <c r="J21" s="198">
        <v>0.52083333333333337</v>
      </c>
      <c r="K21" s="198">
        <v>0.625</v>
      </c>
      <c r="L21" s="198">
        <v>0.625</v>
      </c>
      <c r="M21" s="198">
        <v>0.83333333333333337</v>
      </c>
      <c r="N21" s="153">
        <v>0.625</v>
      </c>
      <c r="O21" s="154" t="s">
        <v>406</v>
      </c>
      <c r="P21" s="204" t="s">
        <v>9760</v>
      </c>
      <c r="Q21" s="202" t="s">
        <v>2910</v>
      </c>
      <c r="R21" s="204" t="s">
        <v>6133</v>
      </c>
      <c r="S21" s="204" t="s">
        <v>3109</v>
      </c>
      <c r="T21" s="204" t="s">
        <v>6319</v>
      </c>
      <c r="U21" s="202">
        <v>5</v>
      </c>
    </row>
    <row r="22" spans="1:21" s="207" customFormat="1">
      <c r="A22" s="201">
        <v>21</v>
      </c>
      <c r="B22" s="202">
        <v>816605</v>
      </c>
      <c r="C22" s="203" t="s">
        <v>282</v>
      </c>
      <c r="D22" s="203" t="s">
        <v>299</v>
      </c>
      <c r="E22" s="203" t="s">
        <v>2801</v>
      </c>
      <c r="F22" s="203" t="s">
        <v>297</v>
      </c>
      <c r="G22" s="152" t="s">
        <v>2801</v>
      </c>
      <c r="H22" s="203" t="s">
        <v>858</v>
      </c>
      <c r="I22" s="198">
        <v>0.20833333333333301</v>
      </c>
      <c r="J22" s="198">
        <v>0.29166666666666669</v>
      </c>
      <c r="K22" s="198">
        <v>0.75</v>
      </c>
      <c r="L22" s="198">
        <v>0.625</v>
      </c>
      <c r="M22" s="198">
        <v>0.875</v>
      </c>
      <c r="N22" s="153" t="s">
        <v>6596</v>
      </c>
      <c r="O22" s="153" t="s">
        <v>6596</v>
      </c>
      <c r="P22" s="204" t="s">
        <v>9761</v>
      </c>
      <c r="Q22" s="202" t="s">
        <v>2909</v>
      </c>
      <c r="R22" s="204" t="s">
        <v>3108</v>
      </c>
      <c r="S22" s="204" t="s">
        <v>3109</v>
      </c>
      <c r="T22" s="204" t="s">
        <v>6319</v>
      </c>
      <c r="U22" s="202">
        <v>4</v>
      </c>
    </row>
    <row r="23" spans="1:21">
      <c r="A23" s="201">
        <v>22</v>
      </c>
      <c r="B23" s="202">
        <v>211350</v>
      </c>
      <c r="C23" s="203" t="s">
        <v>405</v>
      </c>
      <c r="D23" s="203" t="s">
        <v>410</v>
      </c>
      <c r="E23" s="203" t="s">
        <v>405</v>
      </c>
      <c r="F23" s="203" t="s">
        <v>406</v>
      </c>
      <c r="G23" s="152" t="s">
        <v>405</v>
      </c>
      <c r="H23" s="203" t="s">
        <v>858</v>
      </c>
      <c r="I23" s="198">
        <v>0.25</v>
      </c>
      <c r="J23" s="198">
        <v>0.41666666666666669</v>
      </c>
      <c r="K23" s="198">
        <v>0.6875</v>
      </c>
      <c r="L23" s="198">
        <v>0.625</v>
      </c>
      <c r="M23" s="198">
        <v>0.79166666666666663</v>
      </c>
      <c r="N23" s="153">
        <v>0.6875</v>
      </c>
      <c r="O23" s="154" t="s">
        <v>406</v>
      </c>
      <c r="P23" s="204" t="s">
        <v>935</v>
      </c>
      <c r="Q23" s="202" t="s">
        <v>2909</v>
      </c>
      <c r="R23" s="204" t="s">
        <v>3108</v>
      </c>
      <c r="S23" s="204" t="s">
        <v>3108</v>
      </c>
      <c r="T23" s="204" t="s">
        <v>6319</v>
      </c>
      <c r="U23" s="202">
        <v>4</v>
      </c>
    </row>
    <row r="24" spans="1:21">
      <c r="A24" s="201">
        <v>23</v>
      </c>
      <c r="B24" s="202">
        <v>211415</v>
      </c>
      <c r="C24" s="203" t="s">
        <v>405</v>
      </c>
      <c r="D24" s="203" t="s">
        <v>2808</v>
      </c>
      <c r="E24" s="203" t="s">
        <v>405</v>
      </c>
      <c r="F24" s="203" t="s">
        <v>406</v>
      </c>
      <c r="G24" s="203" t="s">
        <v>405</v>
      </c>
      <c r="H24" s="203" t="s">
        <v>858</v>
      </c>
      <c r="I24" s="198">
        <v>0.25</v>
      </c>
      <c r="J24" s="199">
        <v>0.30208333333333331</v>
      </c>
      <c r="K24" s="199">
        <v>0.58333333333333337</v>
      </c>
      <c r="L24" s="198">
        <v>0.625</v>
      </c>
      <c r="M24" s="198">
        <v>0.83333333333333337</v>
      </c>
      <c r="N24" s="153">
        <v>0.58333333333333337</v>
      </c>
      <c r="O24" s="154" t="s">
        <v>406</v>
      </c>
      <c r="P24" s="204" t="s">
        <v>9762</v>
      </c>
      <c r="Q24" s="202" t="s">
        <v>2910</v>
      </c>
      <c r="R24" s="204" t="s">
        <v>6133</v>
      </c>
      <c r="S24" s="204" t="s">
        <v>3109</v>
      </c>
      <c r="T24" s="204" t="s">
        <v>6319</v>
      </c>
      <c r="U24" s="202">
        <v>2</v>
      </c>
    </row>
    <row r="25" spans="1:21">
      <c r="A25" s="201">
        <v>24</v>
      </c>
      <c r="B25" s="202">
        <v>113106</v>
      </c>
      <c r="C25" s="203" t="s">
        <v>3</v>
      </c>
      <c r="D25" s="203" t="s">
        <v>50</v>
      </c>
      <c r="E25" s="203" t="s">
        <v>2798</v>
      </c>
      <c r="F25" s="203" t="s">
        <v>3</v>
      </c>
      <c r="G25" s="152" t="s">
        <v>2798</v>
      </c>
      <c r="H25" s="203" t="s">
        <v>864</v>
      </c>
      <c r="I25" s="198">
        <v>0.22916666666666669</v>
      </c>
      <c r="J25" s="199">
        <v>0.375</v>
      </c>
      <c r="K25" s="199">
        <v>0.625</v>
      </c>
      <c r="L25" s="199"/>
      <c r="M25" s="199">
        <v>0.79166666666666663</v>
      </c>
      <c r="N25" s="153">
        <v>0.625</v>
      </c>
      <c r="O25" s="154" t="s">
        <v>3</v>
      </c>
      <c r="P25" s="204" t="s">
        <v>9763</v>
      </c>
      <c r="Q25" s="202" t="s">
        <v>2910</v>
      </c>
      <c r="R25" s="204" t="s">
        <v>6133</v>
      </c>
      <c r="S25" s="204" t="s">
        <v>3109</v>
      </c>
      <c r="T25" s="204" t="s">
        <v>6319</v>
      </c>
      <c r="U25" s="202">
        <v>5</v>
      </c>
    </row>
    <row r="26" spans="1:21">
      <c r="A26" s="201">
        <v>25</v>
      </c>
      <c r="B26" s="202">
        <v>614811</v>
      </c>
      <c r="C26" s="203" t="s">
        <v>220</v>
      </c>
      <c r="D26" s="203" t="s">
        <v>589</v>
      </c>
      <c r="E26" s="203" t="s">
        <v>458</v>
      </c>
      <c r="F26" s="203" t="s">
        <v>588</v>
      </c>
      <c r="G26" s="157" t="s">
        <v>458</v>
      </c>
      <c r="H26" s="203" t="s">
        <v>858</v>
      </c>
      <c r="I26" s="198">
        <v>0.875</v>
      </c>
      <c r="J26" s="199">
        <v>0.375</v>
      </c>
      <c r="K26" s="199">
        <v>0.6875</v>
      </c>
      <c r="L26" s="198">
        <v>0.625</v>
      </c>
      <c r="M26" s="199">
        <v>0.8125</v>
      </c>
      <c r="N26" s="153">
        <v>0.6875</v>
      </c>
      <c r="O26" s="154" t="s">
        <v>588</v>
      </c>
      <c r="P26" s="204" t="s">
        <v>9764</v>
      </c>
      <c r="Q26" s="202" t="s">
        <v>2909</v>
      </c>
      <c r="R26" s="204" t="s">
        <v>3108</v>
      </c>
      <c r="S26" s="204" t="s">
        <v>3109</v>
      </c>
      <c r="T26" s="204" t="s">
        <v>6319</v>
      </c>
      <c r="U26" s="202">
        <v>4</v>
      </c>
    </row>
    <row r="27" spans="1:21">
      <c r="A27" s="201">
        <v>26</v>
      </c>
      <c r="B27" s="202">
        <v>211301</v>
      </c>
      <c r="C27" s="203" t="s">
        <v>405</v>
      </c>
      <c r="D27" s="203" t="s">
        <v>411</v>
      </c>
      <c r="E27" s="203" t="s">
        <v>405</v>
      </c>
      <c r="F27" s="203" t="s">
        <v>406</v>
      </c>
      <c r="G27" s="152" t="s">
        <v>405</v>
      </c>
      <c r="H27" s="203" t="s">
        <v>858</v>
      </c>
      <c r="I27" s="198">
        <v>0.25</v>
      </c>
      <c r="J27" s="198">
        <v>0.45833333333333331</v>
      </c>
      <c r="K27" s="198">
        <v>0.66666666666666663</v>
      </c>
      <c r="L27" s="198">
        <v>0.625</v>
      </c>
      <c r="M27" s="198">
        <v>0.83333333333333337</v>
      </c>
      <c r="N27" s="153">
        <v>0.66666666666666663</v>
      </c>
      <c r="O27" s="154" t="s">
        <v>406</v>
      </c>
      <c r="P27" s="204" t="s">
        <v>943</v>
      </c>
      <c r="Q27" s="202" t="s">
        <v>2910</v>
      </c>
      <c r="R27" s="204" t="s">
        <v>6133</v>
      </c>
      <c r="S27" s="204" t="s">
        <v>3109</v>
      </c>
      <c r="T27" s="204" t="s">
        <v>6319</v>
      </c>
      <c r="U27" s="202">
        <v>5</v>
      </c>
    </row>
    <row r="28" spans="1:21">
      <c r="A28" s="201">
        <v>27</v>
      </c>
      <c r="B28" s="202">
        <v>211309</v>
      </c>
      <c r="C28" s="203" t="s">
        <v>405</v>
      </c>
      <c r="D28" s="203" t="s">
        <v>412</v>
      </c>
      <c r="E28" s="203" t="s">
        <v>405</v>
      </c>
      <c r="F28" s="203" t="s">
        <v>406</v>
      </c>
      <c r="G28" s="152" t="s">
        <v>405</v>
      </c>
      <c r="H28" s="203" t="s">
        <v>858</v>
      </c>
      <c r="I28" s="198">
        <v>0.25</v>
      </c>
      <c r="J28" s="198">
        <v>0.375</v>
      </c>
      <c r="K28" s="198">
        <v>0.60416666666666663</v>
      </c>
      <c r="L28" s="198">
        <v>0.625</v>
      </c>
      <c r="M28" s="198">
        <v>0.79166666666666663</v>
      </c>
      <c r="N28" s="153">
        <v>0.60416666666666663</v>
      </c>
      <c r="O28" s="154" t="s">
        <v>406</v>
      </c>
      <c r="P28" s="204" t="s">
        <v>9765</v>
      </c>
      <c r="Q28" s="202" t="s">
        <v>2910</v>
      </c>
      <c r="R28" s="204" t="s">
        <v>6133</v>
      </c>
      <c r="S28" s="204" t="s">
        <v>3109</v>
      </c>
      <c r="T28" s="204" t="s">
        <v>6319</v>
      </c>
      <c r="U28" s="202">
        <v>5</v>
      </c>
    </row>
    <row r="29" spans="1:21">
      <c r="A29" s="201">
        <v>28</v>
      </c>
      <c r="B29" s="202">
        <v>211314</v>
      </c>
      <c r="C29" s="203" t="s">
        <v>405</v>
      </c>
      <c r="D29" s="203" t="s">
        <v>413</v>
      </c>
      <c r="E29" s="203" t="s">
        <v>405</v>
      </c>
      <c r="F29" s="203" t="s">
        <v>406</v>
      </c>
      <c r="G29" s="152" t="s">
        <v>405</v>
      </c>
      <c r="H29" s="203" t="s">
        <v>864</v>
      </c>
      <c r="I29" s="198">
        <v>0.25</v>
      </c>
      <c r="J29" s="198">
        <v>0.375</v>
      </c>
      <c r="K29" s="198">
        <v>0.54166666666666663</v>
      </c>
      <c r="L29" s="198"/>
      <c r="M29" s="198">
        <v>0.79166666666666663</v>
      </c>
      <c r="N29" s="153">
        <v>0.54166666666666663</v>
      </c>
      <c r="O29" s="154" t="s">
        <v>406</v>
      </c>
      <c r="P29" s="204" t="s">
        <v>9766</v>
      </c>
      <c r="Q29" s="202" t="s">
        <v>2910</v>
      </c>
      <c r="R29" s="204" t="s">
        <v>6133</v>
      </c>
      <c r="S29" s="204" t="s">
        <v>3109</v>
      </c>
      <c r="T29" s="204" t="s">
        <v>6319</v>
      </c>
      <c r="U29" s="202">
        <v>4</v>
      </c>
    </row>
    <row r="30" spans="1:21">
      <c r="A30" s="201">
        <v>29</v>
      </c>
      <c r="B30" s="202">
        <v>113107</v>
      </c>
      <c r="C30" s="203" t="s">
        <v>3</v>
      </c>
      <c r="D30" s="203" t="s">
        <v>51</v>
      </c>
      <c r="E30" s="203" t="s">
        <v>2798</v>
      </c>
      <c r="F30" s="203" t="s">
        <v>3</v>
      </c>
      <c r="G30" s="152" t="s">
        <v>2798</v>
      </c>
      <c r="H30" s="203" t="s">
        <v>864</v>
      </c>
      <c r="I30" s="198">
        <v>0.22916666666666669</v>
      </c>
      <c r="J30" s="199">
        <v>0.45833333333333331</v>
      </c>
      <c r="K30" s="199">
        <v>0.625</v>
      </c>
      <c r="L30" s="199"/>
      <c r="M30" s="199">
        <v>0.83333333333333337</v>
      </c>
      <c r="N30" s="153">
        <v>0.625</v>
      </c>
      <c r="O30" s="154" t="s">
        <v>3</v>
      </c>
      <c r="P30" s="204" t="s">
        <v>9767</v>
      </c>
      <c r="Q30" s="202" t="s">
        <v>2909</v>
      </c>
      <c r="R30" s="204" t="s">
        <v>3108</v>
      </c>
      <c r="S30" s="204" t="s">
        <v>3108</v>
      </c>
      <c r="T30" s="204" t="s">
        <v>6319</v>
      </c>
      <c r="U30" s="202">
        <v>4</v>
      </c>
    </row>
    <row r="31" spans="1:21">
      <c r="A31" s="201">
        <v>30</v>
      </c>
      <c r="B31" s="202">
        <v>211316</v>
      </c>
      <c r="C31" s="203" t="s">
        <v>405</v>
      </c>
      <c r="D31" s="203" t="s">
        <v>414</v>
      </c>
      <c r="E31" s="203" t="s">
        <v>405</v>
      </c>
      <c r="F31" s="203" t="s">
        <v>406</v>
      </c>
      <c r="G31" s="152" t="s">
        <v>405</v>
      </c>
      <c r="H31" s="203" t="s">
        <v>858</v>
      </c>
      <c r="I31" s="198">
        <v>0.25</v>
      </c>
      <c r="J31" s="198">
        <v>0.35416666666666669</v>
      </c>
      <c r="K31" s="198">
        <v>0.35416666666666669</v>
      </c>
      <c r="L31" s="198">
        <v>0.625</v>
      </c>
      <c r="M31" s="198">
        <v>0.83333333333333337</v>
      </c>
      <c r="N31" s="153">
        <v>0.35416666666666669</v>
      </c>
      <c r="O31" s="154" t="s">
        <v>406</v>
      </c>
      <c r="P31" s="204" t="s">
        <v>9768</v>
      </c>
      <c r="Q31" s="202" t="s">
        <v>2910</v>
      </c>
      <c r="R31" s="204" t="s">
        <v>6133</v>
      </c>
      <c r="S31" s="204" t="s">
        <v>3109</v>
      </c>
      <c r="T31" s="204" t="s">
        <v>6319</v>
      </c>
      <c r="U31" s="202">
        <v>4</v>
      </c>
    </row>
    <row r="32" spans="1:21">
      <c r="A32" s="201">
        <v>31</v>
      </c>
      <c r="B32" s="202">
        <v>311825</v>
      </c>
      <c r="C32" s="203" t="s">
        <v>340</v>
      </c>
      <c r="D32" s="203" t="s">
        <v>393</v>
      </c>
      <c r="E32" s="203" t="s">
        <v>421</v>
      </c>
      <c r="F32" s="203" t="s">
        <v>341</v>
      </c>
      <c r="G32" s="222" t="s">
        <v>421</v>
      </c>
      <c r="H32" s="203" t="s">
        <v>858</v>
      </c>
      <c r="I32" s="198">
        <v>0.1875</v>
      </c>
      <c r="J32" s="198">
        <v>0.39583333333333331</v>
      </c>
      <c r="K32" s="198">
        <v>0.76388888888888884</v>
      </c>
      <c r="L32" s="198">
        <v>0.625</v>
      </c>
      <c r="M32" s="198">
        <v>0.91666666666666663</v>
      </c>
      <c r="N32" s="198" t="s">
        <v>6595</v>
      </c>
      <c r="O32" s="154" t="s">
        <v>6595</v>
      </c>
      <c r="P32" s="204" t="s">
        <v>9769</v>
      </c>
      <c r="Q32" s="202" t="s">
        <v>2909</v>
      </c>
      <c r="R32" s="204" t="s">
        <v>3108</v>
      </c>
      <c r="S32" s="204" t="s">
        <v>3108</v>
      </c>
      <c r="T32" s="204" t="s">
        <v>6319</v>
      </c>
      <c r="U32" s="202">
        <v>5</v>
      </c>
    </row>
    <row r="33" spans="1:21">
      <c r="A33" s="201">
        <v>32</v>
      </c>
      <c r="B33" s="202">
        <v>316935</v>
      </c>
      <c r="C33" s="203" t="s">
        <v>340</v>
      </c>
      <c r="D33" s="203" t="s">
        <v>394</v>
      </c>
      <c r="E33" s="203" t="s">
        <v>2803</v>
      </c>
      <c r="F33" s="203" t="s">
        <v>341</v>
      </c>
      <c r="G33" s="222" t="s">
        <v>2803</v>
      </c>
      <c r="H33" s="203" t="s">
        <v>858</v>
      </c>
      <c r="I33" s="198">
        <v>0.1875</v>
      </c>
      <c r="J33" s="198">
        <v>0.39583333333333331</v>
      </c>
      <c r="K33" s="198">
        <v>0.72222222222222221</v>
      </c>
      <c r="L33" s="198">
        <v>0.625</v>
      </c>
      <c r="M33" s="198">
        <v>0.91666666666666663</v>
      </c>
      <c r="N33" s="198">
        <v>0.72222222222222221</v>
      </c>
      <c r="O33" s="154" t="s">
        <v>375</v>
      </c>
      <c r="P33" s="204" t="s">
        <v>956</v>
      </c>
      <c r="Q33" s="202" t="s">
        <v>2909</v>
      </c>
      <c r="R33" s="204" t="s">
        <v>3108</v>
      </c>
      <c r="S33" s="204" t="s">
        <v>3108</v>
      </c>
      <c r="T33" s="204" t="s">
        <v>6319</v>
      </c>
      <c r="U33" s="202">
        <v>2</v>
      </c>
    </row>
    <row r="34" spans="1:21">
      <c r="A34" s="201">
        <v>33</v>
      </c>
      <c r="B34" s="202">
        <v>211317</v>
      </c>
      <c r="C34" s="203" t="s">
        <v>405</v>
      </c>
      <c r="D34" s="203" t="s">
        <v>415</v>
      </c>
      <c r="E34" s="203" t="s">
        <v>405</v>
      </c>
      <c r="F34" s="203" t="s">
        <v>406</v>
      </c>
      <c r="G34" s="152" t="s">
        <v>405</v>
      </c>
      <c r="H34" s="203" t="s">
        <v>858</v>
      </c>
      <c r="I34" s="198">
        <v>0.25</v>
      </c>
      <c r="J34" s="198">
        <v>0.52083333333333337</v>
      </c>
      <c r="K34" s="198">
        <v>0.52083333333333337</v>
      </c>
      <c r="L34" s="198">
        <v>0.625</v>
      </c>
      <c r="M34" s="198">
        <v>0.875</v>
      </c>
      <c r="N34" s="153">
        <v>0.52083333333333337</v>
      </c>
      <c r="O34" s="154" t="s">
        <v>406</v>
      </c>
      <c r="P34" s="204" t="s">
        <v>9770</v>
      </c>
      <c r="Q34" s="202" t="s">
        <v>2910</v>
      </c>
      <c r="R34" s="204" t="s">
        <v>6133</v>
      </c>
      <c r="S34" s="204" t="s">
        <v>3109</v>
      </c>
      <c r="T34" s="204" t="s">
        <v>6319</v>
      </c>
      <c r="U34" s="202">
        <v>5</v>
      </c>
    </row>
    <row r="35" spans="1:21">
      <c r="A35" s="201">
        <v>34</v>
      </c>
      <c r="B35" s="202">
        <v>816627</v>
      </c>
      <c r="C35" s="203" t="s">
        <v>282</v>
      </c>
      <c r="D35" s="203" t="s">
        <v>300</v>
      </c>
      <c r="E35" s="203" t="s">
        <v>2801</v>
      </c>
      <c r="F35" s="203" t="s">
        <v>297</v>
      </c>
      <c r="G35" s="152" t="s">
        <v>2801</v>
      </c>
      <c r="H35" s="203" t="s">
        <v>858</v>
      </c>
      <c r="I35" s="198">
        <v>0.20833333333333301</v>
      </c>
      <c r="J35" s="198">
        <v>0.375</v>
      </c>
      <c r="K35" s="198">
        <v>0.70833333333333337</v>
      </c>
      <c r="L35" s="198">
        <v>0.625</v>
      </c>
      <c r="M35" s="198">
        <v>0.875</v>
      </c>
      <c r="N35" s="153">
        <v>0.70833333333333337</v>
      </c>
      <c r="O35" s="154" t="s">
        <v>297</v>
      </c>
      <c r="P35" s="204" t="s">
        <v>9771</v>
      </c>
      <c r="Q35" s="202" t="s">
        <v>2910</v>
      </c>
      <c r="R35" s="204" t="s">
        <v>6133</v>
      </c>
      <c r="S35" s="204" t="s">
        <v>3110</v>
      </c>
      <c r="T35" s="204" t="s">
        <v>6319</v>
      </c>
      <c r="U35" s="202">
        <v>5</v>
      </c>
    </row>
    <row r="36" spans="1:21">
      <c r="A36" s="201">
        <v>35</v>
      </c>
      <c r="B36" s="202">
        <v>211352</v>
      </c>
      <c r="C36" s="203" t="s">
        <v>405</v>
      </c>
      <c r="D36" s="203" t="s">
        <v>416</v>
      </c>
      <c r="E36" s="203" t="s">
        <v>405</v>
      </c>
      <c r="F36" s="203" t="s">
        <v>406</v>
      </c>
      <c r="G36" s="152" t="s">
        <v>405</v>
      </c>
      <c r="H36" s="203" t="s">
        <v>864</v>
      </c>
      <c r="I36" s="198">
        <v>0.25</v>
      </c>
      <c r="J36" s="198">
        <v>0.375</v>
      </c>
      <c r="K36" s="198">
        <v>0.74305555555555547</v>
      </c>
      <c r="L36" s="198"/>
      <c r="M36" s="198">
        <v>0.83333333333333337</v>
      </c>
      <c r="N36" s="153" t="s">
        <v>6596</v>
      </c>
      <c r="O36" s="153" t="s">
        <v>6596</v>
      </c>
      <c r="P36" s="204" t="s">
        <v>9772</v>
      </c>
      <c r="Q36" s="202" t="s">
        <v>2910</v>
      </c>
      <c r="R36" s="204" t="s">
        <v>6133</v>
      </c>
      <c r="S36" s="204" t="s">
        <v>3109</v>
      </c>
      <c r="T36" s="204" t="s">
        <v>6319</v>
      </c>
      <c r="U36" s="202">
        <v>7</v>
      </c>
    </row>
    <row r="37" spans="1:21">
      <c r="A37" s="201">
        <v>36</v>
      </c>
      <c r="B37" s="202">
        <v>315740</v>
      </c>
      <c r="C37" s="203" t="s">
        <v>340</v>
      </c>
      <c r="D37" s="203" t="s">
        <v>345</v>
      </c>
      <c r="E37" s="203" t="s">
        <v>381</v>
      </c>
      <c r="F37" s="203" t="s">
        <v>341</v>
      </c>
      <c r="G37" s="222" t="s">
        <v>381</v>
      </c>
      <c r="H37" s="203" t="s">
        <v>858</v>
      </c>
      <c r="I37" s="198">
        <v>0.1875</v>
      </c>
      <c r="J37" s="198">
        <v>0.375</v>
      </c>
      <c r="K37" s="198">
        <v>0.72916666666666663</v>
      </c>
      <c r="L37" s="198">
        <v>0.625</v>
      </c>
      <c r="M37" s="198">
        <v>0.91666666666666663</v>
      </c>
      <c r="N37" s="198" t="s">
        <v>6595</v>
      </c>
      <c r="O37" s="154" t="s">
        <v>6595</v>
      </c>
      <c r="P37" s="204" t="s">
        <v>9773</v>
      </c>
      <c r="Q37" s="202" t="s">
        <v>2909</v>
      </c>
      <c r="R37" s="204" t="s">
        <v>3108</v>
      </c>
      <c r="S37" s="204" t="s">
        <v>3108</v>
      </c>
      <c r="T37" s="204" t="s">
        <v>6319</v>
      </c>
      <c r="U37" s="202">
        <v>4</v>
      </c>
    </row>
    <row r="38" spans="1:21">
      <c r="A38" s="201">
        <v>37</v>
      </c>
      <c r="B38" s="202">
        <v>113109</v>
      </c>
      <c r="C38" s="203" t="s">
        <v>3</v>
      </c>
      <c r="D38" s="203" t="s">
        <v>52</v>
      </c>
      <c r="E38" s="203" t="s">
        <v>2798</v>
      </c>
      <c r="F38" s="203" t="s">
        <v>3</v>
      </c>
      <c r="G38" s="152" t="s">
        <v>2798</v>
      </c>
      <c r="H38" s="203" t="s">
        <v>864</v>
      </c>
      <c r="I38" s="198">
        <v>0.22916666666666669</v>
      </c>
      <c r="J38" s="199">
        <v>0.375</v>
      </c>
      <c r="K38" s="199">
        <v>0.58333333333333337</v>
      </c>
      <c r="L38" s="199"/>
      <c r="M38" s="199">
        <v>0.79166666666666663</v>
      </c>
      <c r="N38" s="153">
        <v>0.6875</v>
      </c>
      <c r="O38" s="154" t="s">
        <v>3</v>
      </c>
      <c r="P38" s="204" t="s">
        <v>9774</v>
      </c>
      <c r="Q38" s="202" t="s">
        <v>2910</v>
      </c>
      <c r="R38" s="204" t="s">
        <v>6133</v>
      </c>
      <c r="S38" s="204" t="s">
        <v>3109</v>
      </c>
      <c r="T38" s="204" t="s">
        <v>6319</v>
      </c>
      <c r="U38" s="202">
        <v>4</v>
      </c>
    </row>
    <row r="39" spans="1:21">
      <c r="A39" s="201">
        <v>38</v>
      </c>
      <c r="B39" s="202">
        <v>711501</v>
      </c>
      <c r="C39" s="203" t="s">
        <v>670</v>
      </c>
      <c r="D39" s="203" t="s">
        <v>672</v>
      </c>
      <c r="E39" s="203" t="s">
        <v>766</v>
      </c>
      <c r="F39" s="203" t="s">
        <v>671</v>
      </c>
      <c r="G39" s="157" t="s">
        <v>766</v>
      </c>
      <c r="H39" s="203" t="s">
        <v>864</v>
      </c>
      <c r="I39" s="198">
        <v>0.10416666666666667</v>
      </c>
      <c r="J39" s="199">
        <v>0.35416666666666669</v>
      </c>
      <c r="K39" s="199">
        <v>0.70833333333333337</v>
      </c>
      <c r="L39" s="199"/>
      <c r="M39" s="199">
        <v>0.84375</v>
      </c>
      <c r="N39" s="153">
        <v>0.70833333333333337</v>
      </c>
      <c r="O39" s="154" t="s">
        <v>671</v>
      </c>
      <c r="P39" s="204" t="s">
        <v>9775</v>
      </c>
      <c r="Q39" s="202" t="s">
        <v>2910</v>
      </c>
      <c r="R39" s="204" t="s">
        <v>6133</v>
      </c>
      <c r="S39" s="204" t="s">
        <v>3109</v>
      </c>
      <c r="T39" s="204" t="s">
        <v>6319</v>
      </c>
      <c r="U39" s="202">
        <v>5</v>
      </c>
    </row>
    <row r="40" spans="1:21">
      <c r="A40" s="201">
        <v>39</v>
      </c>
      <c r="B40" s="202">
        <v>414212</v>
      </c>
      <c r="C40" s="203" t="s">
        <v>12</v>
      </c>
      <c r="D40" s="203" t="s">
        <v>16</v>
      </c>
      <c r="E40" s="203" t="s">
        <v>974</v>
      </c>
      <c r="F40" s="203" t="s">
        <v>13</v>
      </c>
      <c r="G40" s="152" t="s">
        <v>974</v>
      </c>
      <c r="H40" s="203" t="s">
        <v>864</v>
      </c>
      <c r="I40" s="198">
        <v>0.25</v>
      </c>
      <c r="J40" s="199">
        <v>0.5</v>
      </c>
      <c r="K40" s="199">
        <v>0.5</v>
      </c>
      <c r="L40" s="199"/>
      <c r="M40" s="199">
        <v>0.875</v>
      </c>
      <c r="N40" s="153" t="s">
        <v>6596</v>
      </c>
      <c r="O40" s="153" t="s">
        <v>6596</v>
      </c>
      <c r="P40" s="204" t="s">
        <v>9776</v>
      </c>
      <c r="Q40" s="202" t="s">
        <v>2909</v>
      </c>
      <c r="R40" s="204" t="s">
        <v>3108</v>
      </c>
      <c r="S40" s="204" t="s">
        <v>3108</v>
      </c>
      <c r="T40" s="204" t="s">
        <v>6319</v>
      </c>
      <c r="U40" s="202">
        <v>5</v>
      </c>
    </row>
    <row r="41" spans="1:21">
      <c r="A41" s="201">
        <v>40</v>
      </c>
      <c r="B41" s="202">
        <v>311850</v>
      </c>
      <c r="C41" s="203" t="s">
        <v>340</v>
      </c>
      <c r="D41" s="203" t="s">
        <v>346</v>
      </c>
      <c r="E41" s="203" t="s">
        <v>421</v>
      </c>
      <c r="F41" s="203" t="s">
        <v>341</v>
      </c>
      <c r="G41" s="222" t="s">
        <v>421</v>
      </c>
      <c r="H41" s="203" t="s">
        <v>858</v>
      </c>
      <c r="I41" s="198">
        <v>0.1875</v>
      </c>
      <c r="J41" s="198">
        <v>0.375</v>
      </c>
      <c r="K41" s="198">
        <v>0.75</v>
      </c>
      <c r="L41" s="198">
        <v>0.625</v>
      </c>
      <c r="M41" s="198">
        <v>0.875</v>
      </c>
      <c r="N41" s="198" t="s">
        <v>6595</v>
      </c>
      <c r="O41" s="154" t="s">
        <v>6595</v>
      </c>
      <c r="P41" s="204" t="s">
        <v>9777</v>
      </c>
      <c r="Q41" s="202" t="s">
        <v>2909</v>
      </c>
      <c r="R41" s="204" t="s">
        <v>3108</v>
      </c>
      <c r="S41" s="204" t="s">
        <v>3108</v>
      </c>
      <c r="T41" s="204" t="s">
        <v>6319</v>
      </c>
      <c r="U41" s="202">
        <v>4</v>
      </c>
    </row>
    <row r="42" spans="1:21">
      <c r="A42" s="201">
        <v>41</v>
      </c>
      <c r="B42" s="202">
        <v>516010</v>
      </c>
      <c r="C42" s="203" t="s">
        <v>863</v>
      </c>
      <c r="D42" s="203" t="s">
        <v>141</v>
      </c>
      <c r="E42" s="203" t="s">
        <v>136</v>
      </c>
      <c r="F42" s="203" t="s">
        <v>137</v>
      </c>
      <c r="G42" s="156" t="s">
        <v>136</v>
      </c>
      <c r="H42" s="203" t="s">
        <v>864</v>
      </c>
      <c r="I42" s="198">
        <v>8.3333333333333329E-2</v>
      </c>
      <c r="J42" s="199">
        <v>0.35416666666666669</v>
      </c>
      <c r="K42" s="199">
        <v>0.77083333333333337</v>
      </c>
      <c r="L42" s="199"/>
      <c r="M42" s="199">
        <v>0.9375</v>
      </c>
      <c r="N42" s="153">
        <v>0.77083333333333337</v>
      </c>
      <c r="O42" s="154" t="s">
        <v>137</v>
      </c>
      <c r="P42" s="204" t="s">
        <v>981</v>
      </c>
      <c r="Q42" s="202" t="s">
        <v>2909</v>
      </c>
      <c r="R42" s="204" t="s">
        <v>3108</v>
      </c>
      <c r="S42" s="204" t="s">
        <v>3108</v>
      </c>
      <c r="T42" s="204" t="s">
        <v>6319</v>
      </c>
      <c r="U42" s="202">
        <v>5</v>
      </c>
    </row>
    <row r="43" spans="1:21">
      <c r="A43" s="201">
        <v>42</v>
      </c>
      <c r="B43" s="202">
        <v>311840</v>
      </c>
      <c r="C43" s="203" t="s">
        <v>340</v>
      </c>
      <c r="D43" s="204" t="s">
        <v>984</v>
      </c>
      <c r="E43" s="203" t="s">
        <v>421</v>
      </c>
      <c r="F43" s="203" t="s">
        <v>341</v>
      </c>
      <c r="G43" s="222" t="s">
        <v>421</v>
      </c>
      <c r="H43" s="203" t="s">
        <v>858</v>
      </c>
      <c r="I43" s="198">
        <v>0.1875</v>
      </c>
      <c r="J43" s="198">
        <v>0.33333333333333331</v>
      </c>
      <c r="K43" s="198">
        <v>0.6875</v>
      </c>
      <c r="L43" s="198">
        <v>0.625</v>
      </c>
      <c r="M43" s="198">
        <v>0.75</v>
      </c>
      <c r="N43" s="153">
        <v>0.6875</v>
      </c>
      <c r="O43" s="153" t="s">
        <v>341</v>
      </c>
      <c r="P43" s="204" t="s">
        <v>9778</v>
      </c>
      <c r="Q43" s="202" t="s">
        <v>2909</v>
      </c>
      <c r="R43" s="204" t="s">
        <v>3108</v>
      </c>
      <c r="S43" s="204" t="s">
        <v>3108</v>
      </c>
      <c r="T43" s="204" t="s">
        <v>6319</v>
      </c>
      <c r="U43" s="202">
        <v>5</v>
      </c>
    </row>
    <row r="44" spans="1:21">
      <c r="A44" s="201">
        <v>43</v>
      </c>
      <c r="B44" s="202">
        <v>117305</v>
      </c>
      <c r="C44" s="203" t="s">
        <v>3</v>
      </c>
      <c r="D44" s="203" t="s">
        <v>5</v>
      </c>
      <c r="E44" s="203" t="s">
        <v>4</v>
      </c>
      <c r="F44" s="203" t="s">
        <v>4</v>
      </c>
      <c r="G44" s="157" t="s">
        <v>4</v>
      </c>
      <c r="H44" s="203" t="s">
        <v>864</v>
      </c>
      <c r="I44" s="198">
        <v>0.29166666666666669</v>
      </c>
      <c r="J44" s="199">
        <v>0.58333333333333337</v>
      </c>
      <c r="K44" s="199">
        <v>0.60416666666666663</v>
      </c>
      <c r="L44" s="199"/>
      <c r="M44" s="199">
        <v>0.66666666666666663</v>
      </c>
      <c r="N44" s="153" t="s">
        <v>6595</v>
      </c>
      <c r="O44" s="154" t="s">
        <v>6595</v>
      </c>
      <c r="P44" s="204" t="s">
        <v>9779</v>
      </c>
      <c r="Q44" s="202" t="s">
        <v>2910</v>
      </c>
      <c r="R44" s="204" t="s">
        <v>6133</v>
      </c>
      <c r="S44" s="204" t="s">
        <v>3110</v>
      </c>
      <c r="T44" s="204" t="s">
        <v>6319</v>
      </c>
      <c r="U44" s="202">
        <v>2</v>
      </c>
    </row>
    <row r="45" spans="1:21">
      <c r="A45" s="201">
        <v>44</v>
      </c>
      <c r="B45" s="202">
        <v>113113</v>
      </c>
      <c r="C45" s="203" t="s">
        <v>3</v>
      </c>
      <c r="D45" s="203" t="s">
        <v>53</v>
      </c>
      <c r="E45" s="203" t="s">
        <v>2798</v>
      </c>
      <c r="F45" s="203" t="s">
        <v>3</v>
      </c>
      <c r="G45" s="152" t="s">
        <v>2798</v>
      </c>
      <c r="H45" s="203" t="s">
        <v>864</v>
      </c>
      <c r="I45" s="198">
        <v>0.22916666666666669</v>
      </c>
      <c r="J45" s="199">
        <v>0.41666666666666669</v>
      </c>
      <c r="K45" s="199">
        <v>0.70138888888888884</v>
      </c>
      <c r="L45" s="199"/>
      <c r="M45" s="199">
        <v>0.85416666666666674</v>
      </c>
      <c r="N45" s="153">
        <v>0.70138888888888884</v>
      </c>
      <c r="O45" s="154" t="s">
        <v>3</v>
      </c>
      <c r="P45" s="204" t="s">
        <v>9780</v>
      </c>
      <c r="Q45" s="202" t="s">
        <v>2910</v>
      </c>
      <c r="R45" s="204" t="s">
        <v>6133</v>
      </c>
      <c r="S45" s="204" t="s">
        <v>3109</v>
      </c>
      <c r="T45" s="204" t="s">
        <v>6319</v>
      </c>
      <c r="U45" s="202">
        <v>4</v>
      </c>
    </row>
    <row r="46" spans="1:21">
      <c r="A46" s="201">
        <v>45</v>
      </c>
      <c r="B46" s="202">
        <v>515112</v>
      </c>
      <c r="C46" s="203" t="s">
        <v>863</v>
      </c>
      <c r="D46" s="203" t="s">
        <v>261</v>
      </c>
      <c r="E46" s="203" t="s">
        <v>2794</v>
      </c>
      <c r="F46" s="203" t="s">
        <v>260</v>
      </c>
      <c r="G46" s="152" t="s">
        <v>2794</v>
      </c>
      <c r="H46" s="203" t="s">
        <v>858</v>
      </c>
      <c r="I46" s="198">
        <v>0.91666666666666663</v>
      </c>
      <c r="J46" s="198">
        <v>0.39583333333333331</v>
      </c>
      <c r="K46" s="198">
        <v>0.625</v>
      </c>
      <c r="L46" s="198">
        <v>0.625</v>
      </c>
      <c r="M46" s="198">
        <v>0.79166666666666663</v>
      </c>
      <c r="N46" s="153">
        <v>0.625</v>
      </c>
      <c r="O46" s="154" t="s">
        <v>260</v>
      </c>
      <c r="P46" s="204" t="s">
        <v>9781</v>
      </c>
      <c r="Q46" s="202" t="s">
        <v>2910</v>
      </c>
      <c r="R46" s="204" t="s">
        <v>6133</v>
      </c>
      <c r="S46" s="204" t="s">
        <v>3110</v>
      </c>
      <c r="T46" s="204" t="s">
        <v>6319</v>
      </c>
      <c r="U46" s="202">
        <v>5</v>
      </c>
    </row>
    <row r="47" spans="1:21">
      <c r="A47" s="201">
        <v>46</v>
      </c>
      <c r="B47" s="202">
        <v>211318</v>
      </c>
      <c r="C47" s="203" t="s">
        <v>405</v>
      </c>
      <c r="D47" s="203" t="s">
        <v>524</v>
      </c>
      <c r="E47" s="203" t="s">
        <v>405</v>
      </c>
      <c r="F47" s="203" t="s">
        <v>523</v>
      </c>
      <c r="G47" s="222" t="s">
        <v>405</v>
      </c>
      <c r="H47" s="203" t="s">
        <v>864</v>
      </c>
      <c r="I47" s="198">
        <v>0.22916666666666666</v>
      </c>
      <c r="J47" s="199">
        <v>0.33333333333333331</v>
      </c>
      <c r="K47" s="199">
        <v>0.625</v>
      </c>
      <c r="L47" s="199"/>
      <c r="M47" s="199">
        <v>0.8125</v>
      </c>
      <c r="N47" s="153" t="s">
        <v>6595</v>
      </c>
      <c r="O47" s="154" t="s">
        <v>6595</v>
      </c>
      <c r="P47" s="204" t="s">
        <v>9782</v>
      </c>
      <c r="Q47" s="202" t="s">
        <v>2910</v>
      </c>
      <c r="R47" s="204" t="s">
        <v>6133</v>
      </c>
      <c r="S47" s="204" t="s">
        <v>3110</v>
      </c>
      <c r="T47" s="204" t="s">
        <v>6319</v>
      </c>
      <c r="U47" s="202">
        <v>5</v>
      </c>
    </row>
    <row r="48" spans="1:21">
      <c r="A48" s="201">
        <v>47</v>
      </c>
      <c r="B48" s="202">
        <v>711502</v>
      </c>
      <c r="C48" s="203" t="s">
        <v>670</v>
      </c>
      <c r="D48" s="203" t="s">
        <v>674</v>
      </c>
      <c r="E48" s="203" t="s">
        <v>766</v>
      </c>
      <c r="F48" s="203" t="s">
        <v>671</v>
      </c>
      <c r="G48" s="157" t="s">
        <v>766</v>
      </c>
      <c r="H48" s="203" t="s">
        <v>864</v>
      </c>
      <c r="I48" s="198">
        <v>0.10416666666666667</v>
      </c>
      <c r="J48" s="199">
        <v>0.33333333333333331</v>
      </c>
      <c r="K48" s="199">
        <v>0.77083333333333337</v>
      </c>
      <c r="L48" s="199"/>
      <c r="M48" s="199">
        <v>0.8125</v>
      </c>
      <c r="N48" s="153">
        <v>0.77083333333333337</v>
      </c>
      <c r="O48" s="154" t="s">
        <v>671</v>
      </c>
      <c r="P48" s="204" t="s">
        <v>9783</v>
      </c>
      <c r="Q48" s="202" t="s">
        <v>2909</v>
      </c>
      <c r="R48" s="204" t="s">
        <v>3108</v>
      </c>
      <c r="S48" s="204" t="s">
        <v>3108</v>
      </c>
      <c r="T48" s="204" t="s">
        <v>6319</v>
      </c>
      <c r="U48" s="202">
        <v>4</v>
      </c>
    </row>
    <row r="49" spans="1:21">
      <c r="A49" s="201">
        <v>48</v>
      </c>
      <c r="B49" s="202">
        <v>211330</v>
      </c>
      <c r="C49" s="203" t="s">
        <v>405</v>
      </c>
      <c r="D49" s="203" t="s">
        <v>403</v>
      </c>
      <c r="E49" s="203" t="s">
        <v>405</v>
      </c>
      <c r="F49" s="203" t="s">
        <v>406</v>
      </c>
      <c r="G49" s="152" t="s">
        <v>405</v>
      </c>
      <c r="H49" s="203" t="s">
        <v>858</v>
      </c>
      <c r="I49" s="198">
        <v>0.25</v>
      </c>
      <c r="J49" s="199">
        <v>0.41666666666666669</v>
      </c>
      <c r="K49" s="199">
        <v>0.5625</v>
      </c>
      <c r="L49" s="198">
        <v>0.625</v>
      </c>
      <c r="M49" s="199">
        <v>0.72916666666666663</v>
      </c>
      <c r="N49" s="153">
        <v>0.5625</v>
      </c>
      <c r="O49" s="154" t="s">
        <v>406</v>
      </c>
      <c r="P49" s="204" t="s">
        <v>9784</v>
      </c>
      <c r="Q49" s="202" t="s">
        <v>2910</v>
      </c>
      <c r="R49" s="204" t="s">
        <v>6133</v>
      </c>
      <c r="S49" s="204" t="s">
        <v>3109</v>
      </c>
      <c r="T49" s="204" t="s">
        <v>6319</v>
      </c>
      <c r="U49" s="202">
        <v>5</v>
      </c>
    </row>
    <row r="50" spans="1:21">
      <c r="A50" s="201">
        <v>49</v>
      </c>
      <c r="B50" s="202">
        <v>612115</v>
      </c>
      <c r="C50" s="203" t="s">
        <v>220</v>
      </c>
      <c r="D50" s="203" t="s">
        <v>403</v>
      </c>
      <c r="E50" s="203" t="s">
        <v>642</v>
      </c>
      <c r="F50" s="203" t="s">
        <v>627</v>
      </c>
      <c r="G50" s="157" t="s">
        <v>642</v>
      </c>
      <c r="H50" s="203" t="s">
        <v>858</v>
      </c>
      <c r="I50" s="198">
        <v>0.22916666666666666</v>
      </c>
      <c r="J50" s="198">
        <v>0.41666666666666669</v>
      </c>
      <c r="K50" s="198">
        <v>0.4375</v>
      </c>
      <c r="L50" s="198">
        <v>0.625</v>
      </c>
      <c r="M50" s="198">
        <v>0.72916666666666663</v>
      </c>
      <c r="N50" s="198" t="s">
        <v>6595</v>
      </c>
      <c r="O50" s="154" t="s">
        <v>6595</v>
      </c>
      <c r="P50" s="204" t="s">
        <v>9785</v>
      </c>
      <c r="Q50" s="202" t="s">
        <v>2910</v>
      </c>
      <c r="R50" s="204" t="s">
        <v>6133</v>
      </c>
      <c r="S50" s="204" t="s">
        <v>3110</v>
      </c>
      <c r="T50" s="204" t="s">
        <v>6319</v>
      </c>
      <c r="U50" s="202">
        <v>5</v>
      </c>
    </row>
    <row r="51" spans="1:21">
      <c r="A51" s="201">
        <v>50</v>
      </c>
      <c r="B51" s="202">
        <v>411215</v>
      </c>
      <c r="C51" s="203" t="s">
        <v>12</v>
      </c>
      <c r="D51" s="203" t="s">
        <v>17</v>
      </c>
      <c r="E51" s="203" t="s">
        <v>883</v>
      </c>
      <c r="F51" s="203" t="s">
        <v>13</v>
      </c>
      <c r="G51" s="152" t="s">
        <v>883</v>
      </c>
      <c r="H51" s="203" t="s">
        <v>864</v>
      </c>
      <c r="I51" s="198">
        <v>0.25</v>
      </c>
      <c r="J51" s="198">
        <v>0.5</v>
      </c>
      <c r="K51" s="198">
        <v>0.5</v>
      </c>
      <c r="L51" s="198"/>
      <c r="M51" s="198">
        <v>0.90277777777777779</v>
      </c>
      <c r="N51" s="153" t="s">
        <v>6596</v>
      </c>
      <c r="O51" s="153" t="s">
        <v>6596</v>
      </c>
      <c r="P51" s="204" t="s">
        <v>9786</v>
      </c>
      <c r="Q51" s="202" t="s">
        <v>2909</v>
      </c>
      <c r="R51" s="204" t="s">
        <v>3108</v>
      </c>
      <c r="S51" s="204" t="s">
        <v>3108</v>
      </c>
      <c r="T51" s="204" t="s">
        <v>6319</v>
      </c>
      <c r="U51" s="202">
        <v>4</v>
      </c>
    </row>
    <row r="52" spans="1:21">
      <c r="A52" s="201">
        <v>51</v>
      </c>
      <c r="B52" s="202">
        <v>211349</v>
      </c>
      <c r="C52" s="203" t="s">
        <v>405</v>
      </c>
      <c r="D52" s="203" t="s">
        <v>347</v>
      </c>
      <c r="E52" s="203" t="s">
        <v>405</v>
      </c>
      <c r="F52" s="203" t="s">
        <v>406</v>
      </c>
      <c r="G52" s="152" t="s">
        <v>405</v>
      </c>
      <c r="H52" s="203" t="s">
        <v>858</v>
      </c>
      <c r="I52" s="198">
        <v>0.25</v>
      </c>
      <c r="J52" s="198">
        <v>0.375</v>
      </c>
      <c r="K52" s="198">
        <v>0.625</v>
      </c>
      <c r="L52" s="198">
        <v>0.625</v>
      </c>
      <c r="M52" s="198">
        <v>0.79166666666666663</v>
      </c>
      <c r="N52" s="153">
        <v>0.625</v>
      </c>
      <c r="O52" s="154" t="s">
        <v>406</v>
      </c>
      <c r="P52" s="204" t="s">
        <v>9787</v>
      </c>
      <c r="Q52" s="202" t="s">
        <v>2910</v>
      </c>
      <c r="R52" s="204" t="s">
        <v>6133</v>
      </c>
      <c r="S52" s="204" t="s">
        <v>3109</v>
      </c>
      <c r="T52" s="204" t="s">
        <v>6319</v>
      </c>
      <c r="U52" s="202">
        <v>5</v>
      </c>
    </row>
    <row r="53" spans="1:21">
      <c r="A53" s="201">
        <v>52</v>
      </c>
      <c r="B53" s="202">
        <v>315401</v>
      </c>
      <c r="C53" s="203" t="s">
        <v>340</v>
      </c>
      <c r="D53" s="203" t="s">
        <v>347</v>
      </c>
      <c r="E53" s="203" t="s">
        <v>1009</v>
      </c>
      <c r="F53" s="203" t="s">
        <v>341</v>
      </c>
      <c r="G53" s="222" t="s">
        <v>1009</v>
      </c>
      <c r="H53" s="203" t="s">
        <v>864</v>
      </c>
      <c r="I53" s="198">
        <v>0.1875</v>
      </c>
      <c r="J53" s="198">
        <v>0.375</v>
      </c>
      <c r="K53" s="198">
        <v>0.75</v>
      </c>
      <c r="L53" s="198"/>
      <c r="M53" s="198">
        <v>0.79166666666666663</v>
      </c>
      <c r="N53" s="153" t="s">
        <v>6596</v>
      </c>
      <c r="O53" s="153" t="s">
        <v>6596</v>
      </c>
      <c r="P53" s="204" t="s">
        <v>9788</v>
      </c>
      <c r="Q53" s="202" t="s">
        <v>2909</v>
      </c>
      <c r="R53" s="204" t="s">
        <v>3108</v>
      </c>
      <c r="S53" s="204" t="s">
        <v>3108</v>
      </c>
      <c r="T53" s="204" t="s">
        <v>6319</v>
      </c>
      <c r="U53" s="202">
        <v>2</v>
      </c>
    </row>
    <row r="54" spans="1:21">
      <c r="A54" s="201">
        <v>53</v>
      </c>
      <c r="B54" s="202">
        <v>412402</v>
      </c>
      <c r="C54" s="203" t="s">
        <v>12</v>
      </c>
      <c r="D54" s="203" t="s">
        <v>770</v>
      </c>
      <c r="E54" s="203" t="s">
        <v>2799</v>
      </c>
      <c r="F54" s="203" t="s">
        <v>769</v>
      </c>
      <c r="G54" s="152" t="s">
        <v>2799</v>
      </c>
      <c r="H54" s="203" t="s">
        <v>864</v>
      </c>
      <c r="I54" s="198">
        <v>0.22916666666666666</v>
      </c>
      <c r="J54" s="199">
        <v>0.41666666666666669</v>
      </c>
      <c r="K54" s="199">
        <v>0.625</v>
      </c>
      <c r="L54" s="199"/>
      <c r="M54" s="199">
        <v>0.79166666666666663</v>
      </c>
      <c r="N54" s="153" t="s">
        <v>6595</v>
      </c>
      <c r="O54" s="154" t="s">
        <v>6595</v>
      </c>
      <c r="P54" s="204" t="s">
        <v>1013</v>
      </c>
      <c r="Q54" s="202" t="s">
        <v>2910</v>
      </c>
      <c r="R54" s="204" t="s">
        <v>6133</v>
      </c>
      <c r="S54" s="204" t="s">
        <v>3110</v>
      </c>
      <c r="T54" s="204" t="s">
        <v>6319</v>
      </c>
      <c r="U54" s="202">
        <v>5</v>
      </c>
    </row>
    <row r="55" spans="1:21">
      <c r="A55" s="201">
        <v>54</v>
      </c>
      <c r="B55" s="202">
        <v>816649</v>
      </c>
      <c r="C55" s="203" t="s">
        <v>282</v>
      </c>
      <c r="D55" s="203" t="s">
        <v>301</v>
      </c>
      <c r="E55" s="203" t="s">
        <v>2801</v>
      </c>
      <c r="F55" s="203" t="s">
        <v>297</v>
      </c>
      <c r="G55" s="152" t="s">
        <v>2801</v>
      </c>
      <c r="H55" s="203" t="s">
        <v>858</v>
      </c>
      <c r="I55" s="198">
        <v>0.20833333333333301</v>
      </c>
      <c r="J55" s="198">
        <v>0.42708333333333331</v>
      </c>
      <c r="K55" s="198">
        <v>0.6875</v>
      </c>
      <c r="L55" s="198">
        <v>0.625</v>
      </c>
      <c r="M55" s="198">
        <v>0.89583333333333337</v>
      </c>
      <c r="N55" s="153">
        <v>0.6875</v>
      </c>
      <c r="O55" s="154" t="s">
        <v>297</v>
      </c>
      <c r="P55" s="204" t="s">
        <v>9789</v>
      </c>
      <c r="Q55" s="202" t="s">
        <v>2910</v>
      </c>
      <c r="R55" s="204" t="s">
        <v>6133</v>
      </c>
      <c r="S55" s="204" t="s">
        <v>3110</v>
      </c>
      <c r="T55" s="204" t="s">
        <v>6319</v>
      </c>
      <c r="U55" s="202">
        <v>3</v>
      </c>
    </row>
    <row r="56" spans="1:21">
      <c r="A56" s="201">
        <v>55</v>
      </c>
      <c r="B56" s="202">
        <v>212701</v>
      </c>
      <c r="C56" s="203" t="s">
        <v>405</v>
      </c>
      <c r="D56" s="203" t="s">
        <v>525</v>
      </c>
      <c r="E56" s="203" t="s">
        <v>996</v>
      </c>
      <c r="F56" s="203" t="s">
        <v>523</v>
      </c>
      <c r="G56" s="222" t="s">
        <v>996</v>
      </c>
      <c r="H56" s="203" t="s">
        <v>864</v>
      </c>
      <c r="I56" s="198">
        <v>0.22916666666666666</v>
      </c>
      <c r="J56" s="199">
        <v>0.375</v>
      </c>
      <c r="K56" s="199">
        <v>0.58333333333333337</v>
      </c>
      <c r="L56" s="199"/>
      <c r="M56" s="199">
        <v>0.84375</v>
      </c>
      <c r="N56" s="153" t="s">
        <v>6595</v>
      </c>
      <c r="O56" s="154" t="s">
        <v>6595</v>
      </c>
      <c r="P56" s="204" t="s">
        <v>9790</v>
      </c>
      <c r="Q56" s="202" t="s">
        <v>2910</v>
      </c>
      <c r="R56" s="204" t="s">
        <v>6133</v>
      </c>
      <c r="S56" s="204" t="s">
        <v>3110</v>
      </c>
      <c r="T56" s="204" t="s">
        <v>6319</v>
      </c>
      <c r="U56" s="202">
        <v>5</v>
      </c>
    </row>
    <row r="57" spans="1:21">
      <c r="A57" s="201">
        <v>56</v>
      </c>
      <c r="B57" s="202">
        <v>213309</v>
      </c>
      <c r="C57" s="203" t="s">
        <v>405</v>
      </c>
      <c r="D57" s="203" t="s">
        <v>417</v>
      </c>
      <c r="E57" s="203" t="s">
        <v>2796</v>
      </c>
      <c r="F57" s="203" t="s">
        <v>406</v>
      </c>
      <c r="G57" s="152" t="s">
        <v>2796</v>
      </c>
      <c r="H57" s="203" t="s">
        <v>864</v>
      </c>
      <c r="I57" s="198">
        <v>0.25</v>
      </c>
      <c r="J57" s="198">
        <v>0.375</v>
      </c>
      <c r="K57" s="198">
        <v>0.66666666666666663</v>
      </c>
      <c r="L57" s="198"/>
      <c r="M57" s="198">
        <v>0.83333333333333337</v>
      </c>
      <c r="N57" s="153">
        <v>0.66666666666666663</v>
      </c>
      <c r="O57" s="154" t="s">
        <v>406</v>
      </c>
      <c r="P57" s="204" t="s">
        <v>9791</v>
      </c>
      <c r="Q57" s="202" t="s">
        <v>6067</v>
      </c>
      <c r="R57" s="204" t="s">
        <v>6136</v>
      </c>
      <c r="S57" s="204" t="s">
        <v>3110</v>
      </c>
      <c r="T57" s="204" t="s">
        <v>6319</v>
      </c>
      <c r="U57" s="202">
        <v>5</v>
      </c>
    </row>
    <row r="58" spans="1:21">
      <c r="A58" s="201">
        <v>57</v>
      </c>
      <c r="B58" s="202">
        <v>315725</v>
      </c>
      <c r="C58" s="203" t="s">
        <v>340</v>
      </c>
      <c r="D58" s="203" t="s">
        <v>348</v>
      </c>
      <c r="E58" s="203" t="s">
        <v>381</v>
      </c>
      <c r="F58" s="203" t="s">
        <v>341</v>
      </c>
      <c r="G58" s="222" t="s">
        <v>381</v>
      </c>
      <c r="H58" s="203" t="s">
        <v>858</v>
      </c>
      <c r="I58" s="198">
        <v>0.1875</v>
      </c>
      <c r="J58" s="198">
        <v>0.41666666666666669</v>
      </c>
      <c r="K58" s="198">
        <v>0.6875</v>
      </c>
      <c r="L58" s="198">
        <v>0.625</v>
      </c>
      <c r="M58" s="199">
        <v>0.72916666666666663</v>
      </c>
      <c r="N58" s="198">
        <v>0.6875</v>
      </c>
      <c r="O58" s="154" t="s">
        <v>375</v>
      </c>
      <c r="P58" s="204" t="s">
        <v>9792</v>
      </c>
      <c r="Q58" s="202" t="s">
        <v>2909</v>
      </c>
      <c r="R58" s="204" t="s">
        <v>3108</v>
      </c>
      <c r="S58" s="204" t="s">
        <v>3108</v>
      </c>
      <c r="T58" s="204" t="s">
        <v>6319</v>
      </c>
      <c r="U58" s="202">
        <v>5</v>
      </c>
    </row>
    <row r="59" spans="1:21">
      <c r="A59" s="201">
        <v>58</v>
      </c>
      <c r="B59" s="202">
        <v>612103</v>
      </c>
      <c r="C59" s="203" t="s">
        <v>220</v>
      </c>
      <c r="D59" s="203" t="s">
        <v>348</v>
      </c>
      <c r="E59" s="203" t="s">
        <v>642</v>
      </c>
      <c r="F59" s="203" t="s">
        <v>627</v>
      </c>
      <c r="G59" s="157" t="s">
        <v>642</v>
      </c>
      <c r="H59" s="203" t="s">
        <v>858</v>
      </c>
      <c r="I59" s="198">
        <v>0.22916666666666666</v>
      </c>
      <c r="J59" s="198">
        <v>0.3125</v>
      </c>
      <c r="K59" s="198">
        <v>0.70833333333333337</v>
      </c>
      <c r="L59" s="198">
        <v>0.625</v>
      </c>
      <c r="M59" s="198">
        <v>0.72916666666666663</v>
      </c>
      <c r="N59" s="198" t="s">
        <v>6595</v>
      </c>
      <c r="O59" s="154" t="s">
        <v>6595</v>
      </c>
      <c r="P59" s="204" t="s">
        <v>9793</v>
      </c>
      <c r="Q59" s="202" t="s">
        <v>2910</v>
      </c>
      <c r="R59" s="204" t="s">
        <v>6133</v>
      </c>
      <c r="S59" s="204" t="s">
        <v>3110</v>
      </c>
      <c r="T59" s="204" t="s">
        <v>6319</v>
      </c>
      <c r="U59" s="202">
        <v>5</v>
      </c>
    </row>
    <row r="60" spans="1:21">
      <c r="A60" s="201">
        <v>59</v>
      </c>
      <c r="B60" s="202">
        <v>411622</v>
      </c>
      <c r="C60" s="203" t="s">
        <v>12</v>
      </c>
      <c r="D60" s="203" t="s">
        <v>18</v>
      </c>
      <c r="E60" s="203" t="s">
        <v>1027</v>
      </c>
      <c r="F60" s="203" t="s">
        <v>13</v>
      </c>
      <c r="G60" s="152" t="s">
        <v>1027</v>
      </c>
      <c r="H60" s="203" t="s">
        <v>864</v>
      </c>
      <c r="I60" s="198">
        <v>0.25</v>
      </c>
      <c r="J60" s="199">
        <v>0.33333333333333331</v>
      </c>
      <c r="K60" s="199">
        <v>0.77083333333333337</v>
      </c>
      <c r="L60" s="199"/>
      <c r="M60" s="199">
        <v>0.81944444444444442</v>
      </c>
      <c r="N60" s="153" t="s">
        <v>6596</v>
      </c>
      <c r="O60" s="153" t="s">
        <v>6596</v>
      </c>
      <c r="P60" s="204" t="s">
        <v>9794</v>
      </c>
      <c r="Q60" s="202" t="s">
        <v>2909</v>
      </c>
      <c r="R60" s="204" t="s">
        <v>3108</v>
      </c>
      <c r="S60" s="204" t="s">
        <v>3108</v>
      </c>
      <c r="T60" s="204" t="s">
        <v>6319</v>
      </c>
      <c r="U60" s="202">
        <v>4</v>
      </c>
    </row>
    <row r="61" spans="1:21">
      <c r="A61" s="201">
        <v>60</v>
      </c>
      <c r="B61" s="202">
        <v>813912</v>
      </c>
      <c r="C61" s="203" t="s">
        <v>282</v>
      </c>
      <c r="D61" s="203" t="s">
        <v>556</v>
      </c>
      <c r="E61" s="203" t="s">
        <v>2797</v>
      </c>
      <c r="F61" s="203" t="s">
        <v>551</v>
      </c>
      <c r="G61" s="157" t="s">
        <v>2797</v>
      </c>
      <c r="H61" s="203" t="s">
        <v>858</v>
      </c>
      <c r="I61" s="198">
        <v>0.10416666666666667</v>
      </c>
      <c r="J61" s="199">
        <v>0.35416666666666669</v>
      </c>
      <c r="K61" s="199">
        <v>0.72916666666666663</v>
      </c>
      <c r="L61" s="198">
        <v>0.625</v>
      </c>
      <c r="M61" s="199">
        <v>0.83333333333333337</v>
      </c>
      <c r="N61" s="153">
        <v>0.70833333333333337</v>
      </c>
      <c r="O61" s="154" t="s">
        <v>551</v>
      </c>
      <c r="P61" s="204" t="s">
        <v>9795</v>
      </c>
      <c r="Q61" s="202" t="s">
        <v>2909</v>
      </c>
      <c r="R61" s="204" t="s">
        <v>3108</v>
      </c>
      <c r="S61" s="204" t="s">
        <v>3108</v>
      </c>
      <c r="T61" s="204" t="s">
        <v>6319</v>
      </c>
      <c r="U61" s="202">
        <v>4</v>
      </c>
    </row>
    <row r="62" spans="1:21">
      <c r="A62" s="201">
        <v>61</v>
      </c>
      <c r="B62" s="202">
        <v>614860</v>
      </c>
      <c r="C62" s="203" t="s">
        <v>220</v>
      </c>
      <c r="D62" s="203" t="s">
        <v>590</v>
      </c>
      <c r="E62" s="203" t="s">
        <v>458</v>
      </c>
      <c r="F62" s="203" t="s">
        <v>588</v>
      </c>
      <c r="G62" s="157" t="s">
        <v>458</v>
      </c>
      <c r="H62" s="203" t="s">
        <v>864</v>
      </c>
      <c r="I62" s="198">
        <v>0.875</v>
      </c>
      <c r="J62" s="199">
        <v>0.375</v>
      </c>
      <c r="K62" s="199">
        <v>0.75</v>
      </c>
      <c r="L62" s="199"/>
      <c r="M62" s="199">
        <v>0.83333333333333337</v>
      </c>
      <c r="N62" s="153">
        <v>0.75</v>
      </c>
      <c r="O62" s="154" t="s">
        <v>588</v>
      </c>
      <c r="P62" s="204" t="s">
        <v>9796</v>
      </c>
      <c r="Q62" s="202" t="s">
        <v>6067</v>
      </c>
      <c r="R62" s="204" t="s">
        <v>6136</v>
      </c>
      <c r="S62" s="204" t="s">
        <v>3111</v>
      </c>
      <c r="T62" s="204" t="s">
        <v>6319</v>
      </c>
      <c r="U62" s="202">
        <v>7</v>
      </c>
    </row>
    <row r="63" spans="1:21">
      <c r="A63" s="201">
        <v>62</v>
      </c>
      <c r="B63" s="202">
        <v>716024</v>
      </c>
      <c r="C63" s="203" t="s">
        <v>670</v>
      </c>
      <c r="D63" s="203" t="s">
        <v>512</v>
      </c>
      <c r="E63" s="203" t="s">
        <v>136</v>
      </c>
      <c r="F63" s="203" t="s">
        <v>671</v>
      </c>
      <c r="G63" s="157" t="s">
        <v>136</v>
      </c>
      <c r="H63" s="203" t="s">
        <v>864</v>
      </c>
      <c r="I63" s="198">
        <v>0.10416666666666667</v>
      </c>
      <c r="J63" s="199">
        <v>0.375</v>
      </c>
      <c r="K63" s="199">
        <v>0.75</v>
      </c>
      <c r="L63" s="199"/>
      <c r="M63" s="199">
        <v>0.8125</v>
      </c>
      <c r="N63" s="153">
        <v>0.75</v>
      </c>
      <c r="O63" s="154" t="s">
        <v>671</v>
      </c>
      <c r="P63" s="204" t="s">
        <v>1036</v>
      </c>
      <c r="Q63" s="202" t="s">
        <v>2909</v>
      </c>
      <c r="R63" s="204" t="s">
        <v>3108</v>
      </c>
      <c r="S63" s="204" t="s">
        <v>3108</v>
      </c>
      <c r="T63" s="204" t="s">
        <v>6319</v>
      </c>
      <c r="U63" s="202">
        <v>3</v>
      </c>
    </row>
    <row r="64" spans="1:21">
      <c r="A64" s="201">
        <v>63</v>
      </c>
      <c r="B64" s="202">
        <v>315430</v>
      </c>
      <c r="C64" s="203" t="s">
        <v>340</v>
      </c>
      <c r="D64" s="204" t="s">
        <v>1037</v>
      </c>
      <c r="E64" s="203" t="s">
        <v>1009</v>
      </c>
      <c r="F64" s="203" t="s">
        <v>341</v>
      </c>
      <c r="G64" s="152" t="s">
        <v>1009</v>
      </c>
      <c r="H64" s="203" t="s">
        <v>858</v>
      </c>
      <c r="I64" s="198">
        <v>0.1875</v>
      </c>
      <c r="J64" s="198">
        <v>0.38541666666666669</v>
      </c>
      <c r="K64" s="198">
        <v>0.66666666666666663</v>
      </c>
      <c r="L64" s="198">
        <v>0.625</v>
      </c>
      <c r="M64" s="198">
        <v>0.91666666666666663</v>
      </c>
      <c r="N64" s="198">
        <v>0.66666666666666663</v>
      </c>
      <c r="O64" s="153" t="s">
        <v>347</v>
      </c>
      <c r="P64" s="204" t="s">
        <v>9797</v>
      </c>
      <c r="Q64" s="202" t="s">
        <v>2909</v>
      </c>
      <c r="R64" s="204" t="s">
        <v>3108</v>
      </c>
      <c r="S64" s="204" t="s">
        <v>3108</v>
      </c>
      <c r="T64" s="204" t="s">
        <v>6319</v>
      </c>
      <c r="U64" s="202">
        <v>5</v>
      </c>
    </row>
    <row r="65" spans="1:21">
      <c r="A65" s="201">
        <v>64</v>
      </c>
      <c r="B65" s="202">
        <v>516025</v>
      </c>
      <c r="C65" s="203" t="s">
        <v>863</v>
      </c>
      <c r="D65" s="203" t="s">
        <v>142</v>
      </c>
      <c r="E65" s="203" t="s">
        <v>136</v>
      </c>
      <c r="F65" s="203" t="s">
        <v>137</v>
      </c>
      <c r="G65" s="156" t="s">
        <v>136</v>
      </c>
      <c r="H65" s="203" t="s">
        <v>864</v>
      </c>
      <c r="I65" s="198">
        <v>8.3333333333333329E-2</v>
      </c>
      <c r="J65" s="199">
        <v>0.41666666666666669</v>
      </c>
      <c r="K65" s="199">
        <v>0.70833333333333337</v>
      </c>
      <c r="L65" s="199"/>
      <c r="M65" s="199">
        <v>0.9375</v>
      </c>
      <c r="N65" s="153">
        <v>0.70833333333333337</v>
      </c>
      <c r="O65" s="154" t="s">
        <v>137</v>
      </c>
      <c r="P65" s="204" t="s">
        <v>1041</v>
      </c>
      <c r="Q65" s="202" t="s">
        <v>2910</v>
      </c>
      <c r="R65" s="204" t="s">
        <v>6133</v>
      </c>
      <c r="S65" s="204" t="s">
        <v>3109</v>
      </c>
      <c r="T65" s="204" t="s">
        <v>6319</v>
      </c>
      <c r="U65" s="202">
        <v>5</v>
      </c>
    </row>
    <row r="66" spans="1:21">
      <c r="A66" s="201">
        <v>65</v>
      </c>
      <c r="B66" s="202">
        <v>516020</v>
      </c>
      <c r="C66" s="203" t="s">
        <v>863</v>
      </c>
      <c r="D66" s="203" t="s">
        <v>143</v>
      </c>
      <c r="E66" s="203" t="s">
        <v>136</v>
      </c>
      <c r="F66" s="203" t="s">
        <v>137</v>
      </c>
      <c r="G66" s="156" t="s">
        <v>136</v>
      </c>
      <c r="H66" s="203" t="s">
        <v>3395</v>
      </c>
      <c r="I66" s="198">
        <v>8.3333333333333329E-2</v>
      </c>
      <c r="J66" s="199">
        <v>0.375</v>
      </c>
      <c r="K66" s="199">
        <v>0.70833333333333337</v>
      </c>
      <c r="L66" s="199"/>
      <c r="M66" s="199">
        <v>0.89583333333333337</v>
      </c>
      <c r="N66" s="153">
        <v>0.70833333333333337</v>
      </c>
      <c r="O66" s="154" t="s">
        <v>137</v>
      </c>
      <c r="P66" s="204" t="s">
        <v>9798</v>
      </c>
      <c r="Q66" s="202" t="s">
        <v>2910</v>
      </c>
      <c r="R66" s="204" t="s">
        <v>6133</v>
      </c>
      <c r="S66" s="204" t="s">
        <v>3109</v>
      </c>
      <c r="T66" s="204" t="s">
        <v>6319</v>
      </c>
      <c r="U66" s="202">
        <v>5</v>
      </c>
    </row>
    <row r="67" spans="1:21">
      <c r="A67" s="201">
        <v>66</v>
      </c>
      <c r="B67" s="202">
        <v>411601</v>
      </c>
      <c r="C67" s="203" t="s">
        <v>12</v>
      </c>
      <c r="D67" s="204" t="s">
        <v>1045</v>
      </c>
      <c r="E67" s="203" t="s">
        <v>1027</v>
      </c>
      <c r="F67" s="203" t="s">
        <v>13</v>
      </c>
      <c r="G67" s="152" t="s">
        <v>1027</v>
      </c>
      <c r="H67" s="203" t="s">
        <v>864</v>
      </c>
      <c r="I67" s="198">
        <v>0.25</v>
      </c>
      <c r="J67" s="198">
        <v>0.33333333333333331</v>
      </c>
      <c r="K67" s="198">
        <v>0.77083333333333337</v>
      </c>
      <c r="L67" s="198"/>
      <c r="M67" s="198">
        <v>0.85416666666666663</v>
      </c>
      <c r="N67" s="153" t="s">
        <v>6596</v>
      </c>
      <c r="O67" s="153" t="s">
        <v>6596</v>
      </c>
      <c r="P67" s="204" t="s">
        <v>9799</v>
      </c>
      <c r="Q67" s="202" t="s">
        <v>2909</v>
      </c>
      <c r="R67" s="204" t="s">
        <v>3108</v>
      </c>
      <c r="S67" s="204" t="s">
        <v>3108</v>
      </c>
      <c r="T67" s="204" t="s">
        <v>6319</v>
      </c>
      <c r="U67" s="202">
        <v>1</v>
      </c>
    </row>
    <row r="68" spans="1:21">
      <c r="A68" s="201">
        <v>67</v>
      </c>
      <c r="B68" s="202">
        <v>411610</v>
      </c>
      <c r="C68" s="203" t="s">
        <v>12</v>
      </c>
      <c r="D68" s="204" t="s">
        <v>38</v>
      </c>
      <c r="E68" s="203" t="s">
        <v>1027</v>
      </c>
      <c r="F68" s="203" t="s">
        <v>13</v>
      </c>
      <c r="G68" s="152" t="s">
        <v>1027</v>
      </c>
      <c r="H68" s="203" t="s">
        <v>864</v>
      </c>
      <c r="I68" s="198">
        <v>0.25</v>
      </c>
      <c r="J68" s="199">
        <v>0.33333333333333331</v>
      </c>
      <c r="K68" s="199">
        <v>0.75</v>
      </c>
      <c r="L68" s="199"/>
      <c r="M68" s="199">
        <v>0.85416666666666663</v>
      </c>
      <c r="N68" s="153" t="s">
        <v>6596</v>
      </c>
      <c r="O68" s="153" t="s">
        <v>6596</v>
      </c>
      <c r="P68" s="204" t="s">
        <v>9800</v>
      </c>
      <c r="Q68" s="202" t="s">
        <v>2909</v>
      </c>
      <c r="R68" s="204" t="s">
        <v>3108</v>
      </c>
      <c r="S68" s="204" t="s">
        <v>3108</v>
      </c>
      <c r="T68" s="204" t="s">
        <v>6319</v>
      </c>
      <c r="U68" s="202">
        <v>3</v>
      </c>
    </row>
    <row r="69" spans="1:21">
      <c r="A69" s="201">
        <v>68</v>
      </c>
      <c r="B69" s="202">
        <v>412405</v>
      </c>
      <c r="C69" s="203" t="s">
        <v>12</v>
      </c>
      <c r="D69" s="203" t="s">
        <v>771</v>
      </c>
      <c r="E69" s="203" t="s">
        <v>2799</v>
      </c>
      <c r="F69" s="203" t="s">
        <v>769</v>
      </c>
      <c r="G69" s="152" t="s">
        <v>2799</v>
      </c>
      <c r="H69" s="203" t="s">
        <v>864</v>
      </c>
      <c r="I69" s="198">
        <v>0.22916666666666666</v>
      </c>
      <c r="J69" s="199">
        <v>0.33333333333333331</v>
      </c>
      <c r="K69" s="198">
        <v>0.66666666666666663</v>
      </c>
      <c r="L69" s="198"/>
      <c r="M69" s="198">
        <v>0.79166666666666663</v>
      </c>
      <c r="N69" s="153" t="s">
        <v>6595</v>
      </c>
      <c r="O69" s="154" t="s">
        <v>6595</v>
      </c>
      <c r="P69" s="204" t="s">
        <v>9801</v>
      </c>
      <c r="Q69" s="202" t="s">
        <v>2910</v>
      </c>
      <c r="R69" s="204" t="s">
        <v>6133</v>
      </c>
      <c r="S69" s="204" t="s">
        <v>3110</v>
      </c>
      <c r="T69" s="204" t="s">
        <v>6319</v>
      </c>
      <c r="U69" s="202">
        <v>5</v>
      </c>
    </row>
    <row r="70" spans="1:21">
      <c r="A70" s="201">
        <v>69</v>
      </c>
      <c r="B70" s="202">
        <v>311820</v>
      </c>
      <c r="C70" s="203" t="s">
        <v>340</v>
      </c>
      <c r="D70" s="203" t="s">
        <v>350</v>
      </c>
      <c r="E70" s="203" t="s">
        <v>421</v>
      </c>
      <c r="F70" s="203" t="s">
        <v>341</v>
      </c>
      <c r="G70" s="222" t="s">
        <v>421</v>
      </c>
      <c r="H70" s="203" t="s">
        <v>858</v>
      </c>
      <c r="I70" s="198">
        <v>0.1875</v>
      </c>
      <c r="J70" s="198">
        <v>0.375</v>
      </c>
      <c r="K70" s="198">
        <v>0.65277777777777779</v>
      </c>
      <c r="L70" s="198">
        <v>0.625</v>
      </c>
      <c r="M70" s="198">
        <v>0.91666666666666663</v>
      </c>
      <c r="N70" s="153">
        <v>0.65277777777777779</v>
      </c>
      <c r="O70" s="153" t="s">
        <v>341</v>
      </c>
      <c r="P70" s="204" t="s">
        <v>9802</v>
      </c>
      <c r="Q70" s="202" t="s">
        <v>2909</v>
      </c>
      <c r="R70" s="204" t="s">
        <v>3108</v>
      </c>
      <c r="S70" s="204" t="s">
        <v>3108</v>
      </c>
      <c r="T70" s="204" t="s">
        <v>6319</v>
      </c>
      <c r="U70" s="202">
        <v>4</v>
      </c>
    </row>
    <row r="71" spans="1:21">
      <c r="A71" s="201">
        <v>70</v>
      </c>
      <c r="B71" s="202">
        <v>614834</v>
      </c>
      <c r="C71" s="203" t="s">
        <v>220</v>
      </c>
      <c r="D71" s="203" t="s">
        <v>285</v>
      </c>
      <c r="E71" s="203" t="s">
        <v>458</v>
      </c>
      <c r="F71" s="203" t="s">
        <v>588</v>
      </c>
      <c r="G71" s="157" t="s">
        <v>458</v>
      </c>
      <c r="H71" s="203" t="s">
        <v>858</v>
      </c>
      <c r="I71" s="198">
        <v>0.875</v>
      </c>
      <c r="J71" s="199">
        <v>0.41666666666666669</v>
      </c>
      <c r="K71" s="199">
        <v>0.60416666666666663</v>
      </c>
      <c r="L71" s="198">
        <v>0.625</v>
      </c>
      <c r="M71" s="199">
        <v>0.8125</v>
      </c>
      <c r="N71" s="153">
        <v>0.60416666666666663</v>
      </c>
      <c r="O71" s="154" t="s">
        <v>588</v>
      </c>
      <c r="P71" s="204" t="s">
        <v>9803</v>
      </c>
      <c r="Q71" s="202" t="s">
        <v>2909</v>
      </c>
      <c r="R71" s="204" t="s">
        <v>3108</v>
      </c>
      <c r="S71" s="204" t="s">
        <v>3109</v>
      </c>
      <c r="T71" s="204" t="s">
        <v>6319</v>
      </c>
      <c r="U71" s="202">
        <v>4</v>
      </c>
    </row>
    <row r="72" spans="1:21">
      <c r="A72" s="201">
        <v>71</v>
      </c>
      <c r="B72" s="202">
        <v>711504</v>
      </c>
      <c r="C72" s="203" t="s">
        <v>670</v>
      </c>
      <c r="D72" s="203" t="s">
        <v>285</v>
      </c>
      <c r="E72" s="203" t="s">
        <v>766</v>
      </c>
      <c r="F72" s="203" t="s">
        <v>671</v>
      </c>
      <c r="G72" s="157" t="s">
        <v>766</v>
      </c>
      <c r="H72" s="203" t="s">
        <v>858</v>
      </c>
      <c r="I72" s="198">
        <v>0.10416666666666667</v>
      </c>
      <c r="J72" s="198">
        <v>0.375</v>
      </c>
      <c r="K72" s="199">
        <v>0.75</v>
      </c>
      <c r="L72" s="198">
        <v>0.625</v>
      </c>
      <c r="M72" s="199">
        <v>0.8125</v>
      </c>
      <c r="N72" s="153">
        <v>0.75</v>
      </c>
      <c r="O72" s="154" t="s">
        <v>671</v>
      </c>
      <c r="P72" s="204" t="s">
        <v>9804</v>
      </c>
      <c r="Q72" s="202" t="s">
        <v>2910</v>
      </c>
      <c r="R72" s="204" t="s">
        <v>6133</v>
      </c>
      <c r="S72" s="204" t="s">
        <v>3109</v>
      </c>
      <c r="T72" s="204" t="s">
        <v>6319</v>
      </c>
      <c r="U72" s="202">
        <v>3</v>
      </c>
    </row>
    <row r="73" spans="1:21">
      <c r="A73" s="201">
        <v>72</v>
      </c>
      <c r="B73" s="202">
        <v>817510</v>
      </c>
      <c r="C73" s="203" t="s">
        <v>282</v>
      </c>
      <c r="D73" s="203" t="s">
        <v>586</v>
      </c>
      <c r="E73" s="203" t="s">
        <v>907</v>
      </c>
      <c r="F73" s="203" t="s">
        <v>283</v>
      </c>
      <c r="G73" s="157" t="s">
        <v>907</v>
      </c>
      <c r="H73" s="203" t="s">
        <v>864</v>
      </c>
      <c r="I73" s="198">
        <v>0.875</v>
      </c>
      <c r="J73" s="199">
        <v>0.35416666666666669</v>
      </c>
      <c r="K73" s="199">
        <v>0.72916666666666663</v>
      </c>
      <c r="L73" s="199"/>
      <c r="M73" s="199">
        <v>0.875</v>
      </c>
      <c r="N73" s="153" t="s">
        <v>6595</v>
      </c>
      <c r="O73" s="154" t="s">
        <v>6595</v>
      </c>
      <c r="P73" s="204" t="s">
        <v>9805</v>
      </c>
      <c r="Q73" s="202" t="s">
        <v>2909</v>
      </c>
      <c r="R73" s="204" t="s">
        <v>3108</v>
      </c>
      <c r="S73" s="204" t="s">
        <v>3109</v>
      </c>
      <c r="T73" s="204" t="s">
        <v>6319</v>
      </c>
      <c r="U73" s="202">
        <v>4</v>
      </c>
    </row>
    <row r="74" spans="1:21">
      <c r="A74" s="201">
        <v>73</v>
      </c>
      <c r="B74" s="202">
        <v>315746</v>
      </c>
      <c r="C74" s="203" t="s">
        <v>340</v>
      </c>
      <c r="D74" s="203" t="s">
        <v>351</v>
      </c>
      <c r="E74" s="203" t="s">
        <v>381</v>
      </c>
      <c r="F74" s="203" t="s">
        <v>341</v>
      </c>
      <c r="G74" s="222" t="s">
        <v>381</v>
      </c>
      <c r="H74" s="203" t="s">
        <v>858</v>
      </c>
      <c r="I74" s="198">
        <v>0.1875</v>
      </c>
      <c r="J74" s="198">
        <v>0.41666666666666669</v>
      </c>
      <c r="K74" s="198">
        <v>0.6875</v>
      </c>
      <c r="L74" s="198">
        <v>0.625</v>
      </c>
      <c r="M74" s="198">
        <v>0.91666666666666663</v>
      </c>
      <c r="N74" s="198" t="s">
        <v>6596</v>
      </c>
      <c r="O74" s="154" t="s">
        <v>6596</v>
      </c>
      <c r="P74" s="204" t="s">
        <v>9806</v>
      </c>
      <c r="Q74" s="202" t="s">
        <v>2909</v>
      </c>
      <c r="R74" s="204" t="s">
        <v>3108</v>
      </c>
      <c r="S74" s="204" t="s">
        <v>3108</v>
      </c>
      <c r="T74" s="204" t="s">
        <v>6319</v>
      </c>
      <c r="U74" s="202">
        <v>4</v>
      </c>
    </row>
    <row r="75" spans="1:21">
      <c r="A75" s="201">
        <v>74</v>
      </c>
      <c r="B75" s="202">
        <v>211351</v>
      </c>
      <c r="C75" s="203" t="s">
        <v>405</v>
      </c>
      <c r="D75" s="203" t="s">
        <v>418</v>
      </c>
      <c r="E75" s="203" t="s">
        <v>405</v>
      </c>
      <c r="F75" s="203" t="s">
        <v>406</v>
      </c>
      <c r="G75" s="152" t="s">
        <v>405</v>
      </c>
      <c r="H75" s="203" t="s">
        <v>864</v>
      </c>
      <c r="I75" s="198">
        <v>0.25</v>
      </c>
      <c r="J75" s="198">
        <v>0.33333333333333331</v>
      </c>
      <c r="K75" s="198">
        <v>0.72916666666666663</v>
      </c>
      <c r="L75" s="198"/>
      <c r="M75" s="198">
        <v>0.78125</v>
      </c>
      <c r="N75" s="153">
        <v>0.72916666666666663</v>
      </c>
      <c r="O75" s="154" t="s">
        <v>406</v>
      </c>
      <c r="P75" s="204" t="s">
        <v>9807</v>
      </c>
      <c r="Q75" s="202" t="s">
        <v>2909</v>
      </c>
      <c r="R75" s="204" t="s">
        <v>3108</v>
      </c>
      <c r="S75" s="204" t="s">
        <v>3108</v>
      </c>
      <c r="T75" s="204" t="s">
        <v>6319</v>
      </c>
      <c r="U75" s="202">
        <v>3</v>
      </c>
    </row>
    <row r="76" spans="1:21">
      <c r="A76" s="201">
        <v>75</v>
      </c>
      <c r="B76" s="202">
        <v>614890</v>
      </c>
      <c r="C76" s="203" t="s">
        <v>220</v>
      </c>
      <c r="D76" s="203" t="s">
        <v>591</v>
      </c>
      <c r="E76" s="203" t="s">
        <v>458</v>
      </c>
      <c r="F76" s="203" t="s">
        <v>588</v>
      </c>
      <c r="G76" s="157" t="s">
        <v>458</v>
      </c>
      <c r="H76" s="203" t="s">
        <v>858</v>
      </c>
      <c r="I76" s="198">
        <v>0.875</v>
      </c>
      <c r="J76" s="199">
        <v>0.375</v>
      </c>
      <c r="K76" s="199">
        <v>0.60416666666666663</v>
      </c>
      <c r="L76" s="198">
        <v>0.625</v>
      </c>
      <c r="M76" s="199">
        <v>0.80555555555555547</v>
      </c>
      <c r="N76" s="153">
        <v>0.60416666666666663</v>
      </c>
      <c r="O76" s="154" t="s">
        <v>588</v>
      </c>
      <c r="P76" s="204" t="s">
        <v>9808</v>
      </c>
      <c r="Q76" s="202" t="s">
        <v>2909</v>
      </c>
      <c r="R76" s="204" t="s">
        <v>3108</v>
      </c>
      <c r="S76" s="204" t="s">
        <v>3109</v>
      </c>
      <c r="T76" s="204" t="s">
        <v>6319</v>
      </c>
      <c r="U76" s="202">
        <v>4</v>
      </c>
    </row>
    <row r="77" spans="1:21">
      <c r="A77" s="201">
        <v>76</v>
      </c>
      <c r="B77" s="202">
        <v>211341</v>
      </c>
      <c r="C77" s="203" t="s">
        <v>405</v>
      </c>
      <c r="D77" s="203" t="s">
        <v>419</v>
      </c>
      <c r="E77" s="203" t="s">
        <v>405</v>
      </c>
      <c r="F77" s="203" t="s">
        <v>406</v>
      </c>
      <c r="G77" s="152" t="s">
        <v>405</v>
      </c>
      <c r="H77" s="203" t="s">
        <v>858</v>
      </c>
      <c r="I77" s="198">
        <v>0.25</v>
      </c>
      <c r="J77" s="198">
        <v>0.35416666666666669</v>
      </c>
      <c r="K77" s="198">
        <v>0.58333333333333337</v>
      </c>
      <c r="L77" s="198">
        <v>0.625</v>
      </c>
      <c r="M77" s="198">
        <v>0.83333333333333337</v>
      </c>
      <c r="N77" s="153">
        <v>0.58333333333333337</v>
      </c>
      <c r="O77" s="154" t="s">
        <v>406</v>
      </c>
      <c r="P77" s="204" t="s">
        <v>9809</v>
      </c>
      <c r="Q77" s="202" t="s">
        <v>2910</v>
      </c>
      <c r="R77" s="204" t="s">
        <v>6133</v>
      </c>
      <c r="S77" s="204" t="s">
        <v>3109</v>
      </c>
      <c r="T77" s="204" t="s">
        <v>6319</v>
      </c>
      <c r="U77" s="202">
        <v>5</v>
      </c>
    </row>
    <row r="78" spans="1:21">
      <c r="A78" s="201">
        <v>77</v>
      </c>
      <c r="B78" s="202">
        <v>516027</v>
      </c>
      <c r="C78" s="203" t="s">
        <v>863</v>
      </c>
      <c r="D78" s="203" t="s">
        <v>144</v>
      </c>
      <c r="E78" s="203" t="s">
        <v>136</v>
      </c>
      <c r="F78" s="203" t="s">
        <v>137</v>
      </c>
      <c r="G78" s="156" t="s">
        <v>136</v>
      </c>
      <c r="H78" s="203" t="s">
        <v>864</v>
      </c>
      <c r="I78" s="198">
        <v>8.3333333333333329E-2</v>
      </c>
      <c r="J78" s="199">
        <v>0.375</v>
      </c>
      <c r="K78" s="199">
        <v>0.6875</v>
      </c>
      <c r="L78" s="199"/>
      <c r="M78" s="199">
        <v>0.85416666666666663</v>
      </c>
      <c r="N78" s="153">
        <v>0.6875</v>
      </c>
      <c r="O78" s="154" t="s">
        <v>137</v>
      </c>
      <c r="P78" s="204" t="s">
        <v>9810</v>
      </c>
      <c r="Q78" s="202" t="s">
        <v>2910</v>
      </c>
      <c r="R78" s="204" t="s">
        <v>6133</v>
      </c>
      <c r="S78" s="204" t="s">
        <v>3109</v>
      </c>
      <c r="T78" s="204" t="s">
        <v>6319</v>
      </c>
      <c r="U78" s="202">
        <v>5</v>
      </c>
    </row>
    <row r="79" spans="1:21">
      <c r="A79" s="201">
        <v>78</v>
      </c>
      <c r="B79" s="202">
        <v>711506</v>
      </c>
      <c r="C79" s="203" t="s">
        <v>670</v>
      </c>
      <c r="D79" s="203" t="s">
        <v>675</v>
      </c>
      <c r="E79" s="203" t="s">
        <v>766</v>
      </c>
      <c r="F79" s="203" t="s">
        <v>671</v>
      </c>
      <c r="G79" s="157" t="s">
        <v>766</v>
      </c>
      <c r="H79" s="203" t="s">
        <v>864</v>
      </c>
      <c r="I79" s="198">
        <v>0.10416666666666667</v>
      </c>
      <c r="J79" s="199">
        <v>0.35416666666666669</v>
      </c>
      <c r="K79" s="199">
        <v>0.60416666666666663</v>
      </c>
      <c r="L79" s="199"/>
      <c r="M79" s="199">
        <v>0.875</v>
      </c>
      <c r="N79" s="153">
        <v>0.60416666666666663</v>
      </c>
      <c r="O79" s="154" t="s">
        <v>671</v>
      </c>
      <c r="P79" s="204" t="s">
        <v>9811</v>
      </c>
      <c r="Q79" s="202" t="s">
        <v>2910</v>
      </c>
      <c r="R79" s="204" t="s">
        <v>6133</v>
      </c>
      <c r="S79" s="204" t="s">
        <v>3109</v>
      </c>
      <c r="T79" s="204" t="s">
        <v>6319</v>
      </c>
      <c r="U79" s="202">
        <v>5</v>
      </c>
    </row>
    <row r="80" spans="1:21">
      <c r="A80" s="201">
        <v>79</v>
      </c>
      <c r="B80" s="202">
        <v>614864</v>
      </c>
      <c r="C80" s="203" t="s">
        <v>220</v>
      </c>
      <c r="D80" s="203" t="s">
        <v>222</v>
      </c>
      <c r="E80" s="203" t="s">
        <v>458</v>
      </c>
      <c r="F80" s="203" t="s">
        <v>221</v>
      </c>
      <c r="G80" s="152" t="s">
        <v>458</v>
      </c>
      <c r="H80" s="203" t="s">
        <v>6312</v>
      </c>
      <c r="I80" s="198">
        <v>0.22916666666666666</v>
      </c>
      <c r="J80" s="199">
        <v>0.58333333333333337</v>
      </c>
      <c r="K80" s="199">
        <v>0.75</v>
      </c>
      <c r="L80" s="199"/>
      <c r="M80" s="199">
        <v>0.77083333333333337</v>
      </c>
      <c r="N80" s="153">
        <v>0.75</v>
      </c>
      <c r="O80" s="154" t="s">
        <v>221</v>
      </c>
      <c r="P80" s="204" t="s">
        <v>9812</v>
      </c>
      <c r="Q80" s="202" t="s">
        <v>6067</v>
      </c>
      <c r="R80" s="204" t="s">
        <v>6136</v>
      </c>
      <c r="S80" s="204" t="s">
        <v>3110</v>
      </c>
      <c r="T80" s="204" t="s">
        <v>6136</v>
      </c>
      <c r="U80" s="202">
        <v>7</v>
      </c>
    </row>
    <row r="81" spans="1:21">
      <c r="A81" s="201">
        <v>80</v>
      </c>
      <c r="B81" s="202">
        <v>515108</v>
      </c>
      <c r="C81" s="203" t="s">
        <v>863</v>
      </c>
      <c r="D81" s="203" t="s">
        <v>262</v>
      </c>
      <c r="E81" s="203" t="s">
        <v>2794</v>
      </c>
      <c r="F81" s="203" t="s">
        <v>260</v>
      </c>
      <c r="G81" s="152" t="s">
        <v>2794</v>
      </c>
      <c r="H81" s="203" t="s">
        <v>858</v>
      </c>
      <c r="I81" s="198">
        <v>0.91666666666666663</v>
      </c>
      <c r="J81" s="198">
        <v>0.3125</v>
      </c>
      <c r="K81" s="198">
        <v>0.70833333333333337</v>
      </c>
      <c r="L81" s="198">
        <v>0.625</v>
      </c>
      <c r="M81" s="198">
        <v>0.79166666666666663</v>
      </c>
      <c r="N81" s="153">
        <v>0.70833333333333337</v>
      </c>
      <c r="O81" s="154" t="s">
        <v>260</v>
      </c>
      <c r="P81" s="204" t="s">
        <v>1078</v>
      </c>
      <c r="Q81" s="202" t="s">
        <v>2910</v>
      </c>
      <c r="R81" s="204" t="s">
        <v>6133</v>
      </c>
      <c r="S81" s="204" t="s">
        <v>3110</v>
      </c>
      <c r="T81" s="204" t="s">
        <v>6319</v>
      </c>
      <c r="U81" s="202">
        <v>5</v>
      </c>
    </row>
    <row r="82" spans="1:21">
      <c r="A82" s="201">
        <v>81</v>
      </c>
      <c r="B82" s="202">
        <v>110820</v>
      </c>
      <c r="C82" s="203" t="s">
        <v>3</v>
      </c>
      <c r="D82" s="204" t="s">
        <v>1079</v>
      </c>
      <c r="E82" s="203" t="s">
        <v>6091</v>
      </c>
      <c r="F82" s="203" t="s">
        <v>3</v>
      </c>
      <c r="G82" s="152" t="s">
        <v>6091</v>
      </c>
      <c r="H82" s="203" t="s">
        <v>864</v>
      </c>
      <c r="I82" s="198">
        <v>0.22916666666666669</v>
      </c>
      <c r="J82" s="199">
        <v>0.34027777777777773</v>
      </c>
      <c r="K82" s="198">
        <v>0.72916666666666663</v>
      </c>
      <c r="L82" s="198"/>
      <c r="M82" s="199">
        <v>0.8125</v>
      </c>
      <c r="N82" s="153">
        <v>0.72916666666666663</v>
      </c>
      <c r="O82" s="154" t="s">
        <v>3</v>
      </c>
      <c r="P82" s="204" t="s">
        <v>9813</v>
      </c>
      <c r="Q82" s="202" t="s">
        <v>2909</v>
      </c>
      <c r="R82" s="204" t="s">
        <v>3108</v>
      </c>
      <c r="S82" s="204" t="s">
        <v>3108</v>
      </c>
      <c r="T82" s="204" t="s">
        <v>6319</v>
      </c>
      <c r="U82" s="202">
        <v>1</v>
      </c>
    </row>
    <row r="83" spans="1:21">
      <c r="A83" s="201">
        <v>82</v>
      </c>
      <c r="B83" s="202">
        <v>110070</v>
      </c>
      <c r="C83" s="203" t="s">
        <v>3</v>
      </c>
      <c r="D83" s="204" t="s">
        <v>1083</v>
      </c>
      <c r="E83" s="203" t="s">
        <v>6091</v>
      </c>
      <c r="F83" s="203" t="s">
        <v>3</v>
      </c>
      <c r="G83" s="152" t="s">
        <v>6091</v>
      </c>
      <c r="H83" s="203" t="s">
        <v>864</v>
      </c>
      <c r="I83" s="198">
        <v>0.22916666666666669</v>
      </c>
      <c r="J83" s="199">
        <v>0.34027777777777773</v>
      </c>
      <c r="K83" s="199">
        <v>0.77083333333333337</v>
      </c>
      <c r="L83" s="199"/>
      <c r="M83" s="199">
        <v>0.8125</v>
      </c>
      <c r="N83" s="153" t="s">
        <v>9720</v>
      </c>
      <c r="O83" s="154" t="s">
        <v>3</v>
      </c>
      <c r="P83" s="204" t="s">
        <v>9814</v>
      </c>
      <c r="Q83" s="202" t="s">
        <v>2909</v>
      </c>
      <c r="R83" s="204" t="s">
        <v>3108</v>
      </c>
      <c r="S83" s="204" t="s">
        <v>3108</v>
      </c>
      <c r="T83" s="204" t="s">
        <v>6319</v>
      </c>
      <c r="U83" s="202">
        <v>1</v>
      </c>
    </row>
    <row r="84" spans="1:21">
      <c r="A84" s="201">
        <v>83</v>
      </c>
      <c r="B84" s="202">
        <v>110590</v>
      </c>
      <c r="C84" s="203" t="s">
        <v>3</v>
      </c>
      <c r="D84" s="204" t="s">
        <v>1085</v>
      </c>
      <c r="E84" s="203" t="s">
        <v>6091</v>
      </c>
      <c r="F84" s="203" t="s">
        <v>3</v>
      </c>
      <c r="G84" s="152" t="s">
        <v>6091</v>
      </c>
      <c r="H84" s="203" t="s">
        <v>864</v>
      </c>
      <c r="I84" s="198">
        <v>0.22916666666666669</v>
      </c>
      <c r="J84" s="199">
        <v>0.33333333333333331</v>
      </c>
      <c r="K84" s="199">
        <v>0.72916666666666663</v>
      </c>
      <c r="L84" s="199"/>
      <c r="M84" s="199">
        <v>0.75694444444444442</v>
      </c>
      <c r="N84" s="153">
        <v>0.72916666666666663</v>
      </c>
      <c r="O84" s="154" t="s">
        <v>3</v>
      </c>
      <c r="P84" s="204" t="s">
        <v>9815</v>
      </c>
      <c r="Q84" s="202" t="s">
        <v>2909</v>
      </c>
      <c r="R84" s="204" t="s">
        <v>3108</v>
      </c>
      <c r="S84" s="204" t="s">
        <v>3108</v>
      </c>
      <c r="T84" s="204" t="s">
        <v>6319</v>
      </c>
      <c r="U84" s="202">
        <v>2</v>
      </c>
    </row>
    <row r="85" spans="1:21">
      <c r="A85" s="201">
        <v>84</v>
      </c>
      <c r="B85" s="202">
        <v>110360</v>
      </c>
      <c r="C85" s="203" t="s">
        <v>3</v>
      </c>
      <c r="D85" s="204" t="s">
        <v>9721</v>
      </c>
      <c r="E85" s="203" t="s">
        <v>6091</v>
      </c>
      <c r="F85" s="203" t="s">
        <v>3</v>
      </c>
      <c r="G85" s="152" t="s">
        <v>6091</v>
      </c>
      <c r="H85" s="203" t="s">
        <v>864</v>
      </c>
      <c r="I85" s="198">
        <v>0.22916666666666669</v>
      </c>
      <c r="J85" s="199">
        <v>0.34027777777777773</v>
      </c>
      <c r="K85" s="198">
        <v>0.75</v>
      </c>
      <c r="L85" s="198"/>
      <c r="M85" s="199">
        <v>0.8125</v>
      </c>
      <c r="N85" s="153">
        <v>0.75</v>
      </c>
      <c r="O85" s="154" t="s">
        <v>3</v>
      </c>
      <c r="P85" s="204" t="s">
        <v>9816</v>
      </c>
      <c r="Q85" s="202" t="s">
        <v>2909</v>
      </c>
      <c r="R85" s="204" t="s">
        <v>3108</v>
      </c>
      <c r="S85" s="204" t="s">
        <v>3108</v>
      </c>
      <c r="T85" s="204" t="s">
        <v>6319</v>
      </c>
      <c r="U85" s="202">
        <v>3</v>
      </c>
    </row>
    <row r="86" spans="1:21">
      <c r="A86" s="201">
        <v>85</v>
      </c>
      <c r="B86" s="202">
        <v>110230</v>
      </c>
      <c r="C86" s="203" t="s">
        <v>3</v>
      </c>
      <c r="D86" s="204" t="s">
        <v>1089</v>
      </c>
      <c r="E86" s="203" t="s">
        <v>6091</v>
      </c>
      <c r="F86" s="203" t="s">
        <v>3</v>
      </c>
      <c r="G86" s="152" t="s">
        <v>6091</v>
      </c>
      <c r="H86" s="203" t="s">
        <v>864</v>
      </c>
      <c r="I86" s="198">
        <v>0.22916666666666669</v>
      </c>
      <c r="J86" s="199">
        <v>0.34027777777777773</v>
      </c>
      <c r="K86" s="199">
        <v>0.72916666666666663</v>
      </c>
      <c r="L86" s="198"/>
      <c r="M86" s="199">
        <v>0.8125</v>
      </c>
      <c r="N86" s="153">
        <v>0.75</v>
      </c>
      <c r="O86" s="154" t="s">
        <v>3</v>
      </c>
      <c r="P86" s="204" t="s">
        <v>9817</v>
      </c>
      <c r="Q86" s="202" t="s">
        <v>2909</v>
      </c>
      <c r="R86" s="204" t="s">
        <v>3108</v>
      </c>
      <c r="S86" s="204" t="s">
        <v>3108</v>
      </c>
      <c r="T86" s="204" t="s">
        <v>6319</v>
      </c>
      <c r="U86" s="202">
        <v>3</v>
      </c>
    </row>
    <row r="87" spans="1:21">
      <c r="A87" s="201">
        <v>86</v>
      </c>
      <c r="B87" s="202">
        <v>110280</v>
      </c>
      <c r="C87" s="203" t="s">
        <v>3</v>
      </c>
      <c r="D87" s="204" t="s">
        <v>1091</v>
      </c>
      <c r="E87" s="203" t="s">
        <v>6091</v>
      </c>
      <c r="F87" s="203" t="s">
        <v>3</v>
      </c>
      <c r="G87" s="152" t="s">
        <v>6091</v>
      </c>
      <c r="H87" s="203" t="s">
        <v>864</v>
      </c>
      <c r="I87" s="198">
        <v>0.22916666666666669</v>
      </c>
      <c r="J87" s="199">
        <v>0.3125</v>
      </c>
      <c r="K87" s="199">
        <v>0.64583333333333337</v>
      </c>
      <c r="L87" s="199"/>
      <c r="M87" s="199">
        <v>0.8125</v>
      </c>
      <c r="N87" s="153">
        <v>0.64583333333333337</v>
      </c>
      <c r="O87" s="154" t="s">
        <v>3</v>
      </c>
      <c r="P87" s="204" t="s">
        <v>9818</v>
      </c>
      <c r="Q87" s="202" t="s">
        <v>2909</v>
      </c>
      <c r="R87" s="204" t="s">
        <v>3108</v>
      </c>
      <c r="S87" s="204" t="s">
        <v>3108</v>
      </c>
      <c r="T87" s="204" t="s">
        <v>6319</v>
      </c>
      <c r="U87" s="202">
        <v>3</v>
      </c>
    </row>
    <row r="88" spans="1:21">
      <c r="A88" s="201">
        <v>87</v>
      </c>
      <c r="B88" s="202">
        <v>110260</v>
      </c>
      <c r="C88" s="203" t="s">
        <v>3</v>
      </c>
      <c r="D88" s="204" t="s">
        <v>1093</v>
      </c>
      <c r="E88" s="203" t="s">
        <v>6091</v>
      </c>
      <c r="F88" s="203" t="s">
        <v>3</v>
      </c>
      <c r="G88" s="152" t="s">
        <v>6091</v>
      </c>
      <c r="H88" s="203" t="s">
        <v>6317</v>
      </c>
      <c r="I88" s="198">
        <v>0.22916666666666669</v>
      </c>
      <c r="J88" s="199">
        <v>0.34722222222222227</v>
      </c>
      <c r="K88" s="198">
        <v>0.75</v>
      </c>
      <c r="L88" s="198">
        <v>0.58333333333333337</v>
      </c>
      <c r="M88" s="199">
        <v>0.8125</v>
      </c>
      <c r="N88" s="153">
        <v>0.75</v>
      </c>
      <c r="O88" s="154" t="s">
        <v>3</v>
      </c>
      <c r="P88" s="204" t="s">
        <v>9819</v>
      </c>
      <c r="Q88" s="202" t="s">
        <v>2909</v>
      </c>
      <c r="R88" s="204" t="s">
        <v>3108</v>
      </c>
      <c r="S88" s="204" t="s">
        <v>3108</v>
      </c>
      <c r="T88" s="204" t="s">
        <v>6319</v>
      </c>
      <c r="U88" s="202">
        <v>3</v>
      </c>
    </row>
    <row r="89" spans="1:21">
      <c r="A89" s="201">
        <v>88</v>
      </c>
      <c r="B89" s="202">
        <v>113192</v>
      </c>
      <c r="C89" s="203" t="s">
        <v>3</v>
      </c>
      <c r="D89" s="204" t="s">
        <v>1096</v>
      </c>
      <c r="E89" s="203" t="s">
        <v>6091</v>
      </c>
      <c r="F89" s="203" t="s">
        <v>3</v>
      </c>
      <c r="G89" s="152" t="s">
        <v>6091</v>
      </c>
      <c r="H89" s="203" t="s">
        <v>864</v>
      </c>
      <c r="I89" s="198">
        <v>0.22916666666666669</v>
      </c>
      <c r="J89" s="199">
        <v>0.33333333333333331</v>
      </c>
      <c r="K89" s="199">
        <v>0.72916666666666663</v>
      </c>
      <c r="L89" s="198"/>
      <c r="M89" s="199">
        <v>0.8125</v>
      </c>
      <c r="N89" s="153">
        <v>0.70833333333333337</v>
      </c>
      <c r="O89" s="154" t="s">
        <v>3</v>
      </c>
      <c r="P89" s="204" t="s">
        <v>9820</v>
      </c>
      <c r="Q89" s="202" t="s">
        <v>2909</v>
      </c>
      <c r="R89" s="204" t="s">
        <v>3108</v>
      </c>
      <c r="S89" s="204" t="s">
        <v>3108</v>
      </c>
      <c r="T89" s="204" t="s">
        <v>6319</v>
      </c>
      <c r="U89" s="202">
        <v>1</v>
      </c>
    </row>
    <row r="90" spans="1:21">
      <c r="A90" s="201">
        <v>89</v>
      </c>
      <c r="B90" s="202">
        <v>110250</v>
      </c>
      <c r="C90" s="203" t="s">
        <v>3</v>
      </c>
      <c r="D90" s="203" t="s">
        <v>1098</v>
      </c>
      <c r="E90" s="203" t="s">
        <v>6091</v>
      </c>
      <c r="F90" s="203" t="s">
        <v>3</v>
      </c>
      <c r="G90" s="152" t="s">
        <v>6091</v>
      </c>
      <c r="H90" s="203" t="s">
        <v>864</v>
      </c>
      <c r="I90" s="198">
        <v>0.22916666666666669</v>
      </c>
      <c r="J90" s="199">
        <v>0.375</v>
      </c>
      <c r="K90" s="199">
        <v>0.66666666666666663</v>
      </c>
      <c r="L90" s="199"/>
      <c r="M90" s="199">
        <v>0.75694444444444442</v>
      </c>
      <c r="N90" s="153">
        <v>0.64583333333333337</v>
      </c>
      <c r="O90" s="154" t="s">
        <v>3</v>
      </c>
      <c r="P90" s="204" t="s">
        <v>9821</v>
      </c>
      <c r="Q90" s="202" t="s">
        <v>2909</v>
      </c>
      <c r="R90" s="204" t="s">
        <v>3108</v>
      </c>
      <c r="S90" s="204" t="s">
        <v>3108</v>
      </c>
      <c r="T90" s="204" t="s">
        <v>6319</v>
      </c>
      <c r="U90" s="202">
        <v>3</v>
      </c>
    </row>
    <row r="91" spans="1:21">
      <c r="A91" s="201">
        <v>90</v>
      </c>
      <c r="B91" s="202">
        <v>110850</v>
      </c>
      <c r="C91" s="203" t="s">
        <v>3</v>
      </c>
      <c r="D91" s="204" t="s">
        <v>1100</v>
      </c>
      <c r="E91" s="203" t="s">
        <v>6091</v>
      </c>
      <c r="F91" s="203" t="s">
        <v>3</v>
      </c>
      <c r="G91" s="152" t="s">
        <v>6091</v>
      </c>
      <c r="H91" s="203" t="s">
        <v>864</v>
      </c>
      <c r="I91" s="198">
        <v>0.22916666666666669</v>
      </c>
      <c r="J91" s="199">
        <v>0.33333333333333331</v>
      </c>
      <c r="K91" s="198">
        <v>0.72916666666666663</v>
      </c>
      <c r="L91" s="198"/>
      <c r="M91" s="199">
        <v>0.8125</v>
      </c>
      <c r="N91" s="153">
        <v>0.72916666666666663</v>
      </c>
      <c r="O91" s="154" t="s">
        <v>3</v>
      </c>
      <c r="P91" s="204" t="s">
        <v>9822</v>
      </c>
      <c r="Q91" s="202" t="s">
        <v>2909</v>
      </c>
      <c r="R91" s="204" t="s">
        <v>3108</v>
      </c>
      <c r="S91" s="204" t="s">
        <v>3108</v>
      </c>
      <c r="T91" s="204" t="s">
        <v>6319</v>
      </c>
      <c r="U91" s="202">
        <v>4</v>
      </c>
    </row>
    <row r="92" spans="1:21">
      <c r="A92" s="201">
        <v>91</v>
      </c>
      <c r="B92" s="202">
        <v>110890</v>
      </c>
      <c r="C92" s="203" t="s">
        <v>3</v>
      </c>
      <c r="D92" s="204" t="s">
        <v>1102</v>
      </c>
      <c r="E92" s="203" t="s">
        <v>6091</v>
      </c>
      <c r="F92" s="203" t="s">
        <v>3</v>
      </c>
      <c r="G92" s="152" t="s">
        <v>6091</v>
      </c>
      <c r="H92" s="203" t="s">
        <v>864</v>
      </c>
      <c r="I92" s="198">
        <v>0.22916666666666669</v>
      </c>
      <c r="J92" s="199">
        <v>0.33333333333333331</v>
      </c>
      <c r="K92" s="199">
        <v>0.6875</v>
      </c>
      <c r="L92" s="199"/>
      <c r="M92" s="199">
        <v>0.75694444444444442</v>
      </c>
      <c r="N92" s="153">
        <v>0.6875</v>
      </c>
      <c r="O92" s="154" t="s">
        <v>3</v>
      </c>
      <c r="P92" s="204" t="s">
        <v>9823</v>
      </c>
      <c r="Q92" s="202" t="s">
        <v>2909</v>
      </c>
      <c r="R92" s="204" t="s">
        <v>3108</v>
      </c>
      <c r="S92" s="204" t="s">
        <v>3108</v>
      </c>
      <c r="T92" s="204" t="s">
        <v>6319</v>
      </c>
      <c r="U92" s="202">
        <v>4</v>
      </c>
    </row>
    <row r="93" spans="1:21">
      <c r="A93" s="201">
        <v>92</v>
      </c>
      <c r="B93" s="202">
        <v>110020</v>
      </c>
      <c r="C93" s="203" t="s">
        <v>3</v>
      </c>
      <c r="D93" s="203" t="s">
        <v>1104</v>
      </c>
      <c r="E93" s="203" t="s">
        <v>6091</v>
      </c>
      <c r="F93" s="203" t="s">
        <v>3</v>
      </c>
      <c r="G93" s="152" t="s">
        <v>6091</v>
      </c>
      <c r="H93" s="203" t="s">
        <v>864</v>
      </c>
      <c r="I93" s="198">
        <v>0.22916666666666669</v>
      </c>
      <c r="J93" s="199">
        <v>0.35416666666666669</v>
      </c>
      <c r="K93" s="199">
        <v>0.72916666666666663</v>
      </c>
      <c r="L93" s="199"/>
      <c r="M93" s="199">
        <v>0.8125</v>
      </c>
      <c r="N93" s="153">
        <v>0.72916666666666663</v>
      </c>
      <c r="O93" s="154" t="s">
        <v>3</v>
      </c>
      <c r="P93" s="204" t="s">
        <v>9824</v>
      </c>
      <c r="Q93" s="202" t="s">
        <v>2909</v>
      </c>
      <c r="R93" s="204" t="s">
        <v>3108</v>
      </c>
      <c r="S93" s="204" t="s">
        <v>3108</v>
      </c>
      <c r="T93" s="204" t="s">
        <v>6319</v>
      </c>
      <c r="U93" s="202">
        <v>5</v>
      </c>
    </row>
    <row r="94" spans="1:21">
      <c r="A94" s="201">
        <v>93</v>
      </c>
      <c r="B94" s="202">
        <v>211342</v>
      </c>
      <c r="C94" s="203" t="s">
        <v>405</v>
      </c>
      <c r="D94" s="203" t="s">
        <v>352</v>
      </c>
      <c r="E94" s="203" t="s">
        <v>405</v>
      </c>
      <c r="F94" s="203" t="s">
        <v>406</v>
      </c>
      <c r="G94" s="152" t="s">
        <v>405</v>
      </c>
      <c r="H94" s="203" t="s">
        <v>858</v>
      </c>
      <c r="I94" s="198">
        <v>0.25</v>
      </c>
      <c r="J94" s="199">
        <v>0.39583333333333331</v>
      </c>
      <c r="K94" s="199">
        <v>0.60416666666666663</v>
      </c>
      <c r="L94" s="198">
        <v>0.625</v>
      </c>
      <c r="M94" s="199">
        <v>0.72916666666666663</v>
      </c>
      <c r="N94" s="153">
        <v>0.60416666666666663</v>
      </c>
      <c r="O94" s="154" t="s">
        <v>406</v>
      </c>
      <c r="P94" s="204" t="s">
        <v>9825</v>
      </c>
      <c r="Q94" s="202" t="s">
        <v>2910</v>
      </c>
      <c r="R94" s="204" t="s">
        <v>6133</v>
      </c>
      <c r="S94" s="204" t="s">
        <v>3109</v>
      </c>
      <c r="T94" s="204" t="s">
        <v>6319</v>
      </c>
      <c r="U94" s="202">
        <v>5</v>
      </c>
    </row>
    <row r="95" spans="1:21">
      <c r="A95" s="201">
        <v>94</v>
      </c>
      <c r="B95" s="202">
        <v>316924</v>
      </c>
      <c r="C95" s="203" t="s">
        <v>340</v>
      </c>
      <c r="D95" s="203" t="s">
        <v>352</v>
      </c>
      <c r="E95" s="203" t="s">
        <v>2803</v>
      </c>
      <c r="F95" s="203" t="s">
        <v>341</v>
      </c>
      <c r="G95" s="222" t="s">
        <v>2803</v>
      </c>
      <c r="H95" s="203" t="s">
        <v>864</v>
      </c>
      <c r="I95" s="198">
        <v>0.1875</v>
      </c>
      <c r="J95" s="198">
        <v>0.39583333333333331</v>
      </c>
      <c r="K95" s="198">
        <v>0.75</v>
      </c>
      <c r="L95" s="198"/>
      <c r="M95" s="198">
        <v>0.79166666666666663</v>
      </c>
      <c r="N95" s="198" t="s">
        <v>6595</v>
      </c>
      <c r="O95" s="154" t="s">
        <v>6595</v>
      </c>
      <c r="P95" s="204" t="s">
        <v>9826</v>
      </c>
      <c r="Q95" s="202" t="s">
        <v>2909</v>
      </c>
      <c r="R95" s="204" t="s">
        <v>3108</v>
      </c>
      <c r="S95" s="204" t="s">
        <v>3108</v>
      </c>
      <c r="T95" s="204" t="s">
        <v>6319</v>
      </c>
      <c r="U95" s="202">
        <v>4</v>
      </c>
    </row>
    <row r="96" spans="1:21">
      <c r="A96" s="201">
        <v>95</v>
      </c>
      <c r="B96" s="202">
        <v>612104</v>
      </c>
      <c r="C96" s="203" t="s">
        <v>220</v>
      </c>
      <c r="D96" s="203" t="s">
        <v>352</v>
      </c>
      <c r="E96" s="203" t="s">
        <v>642</v>
      </c>
      <c r="F96" s="203" t="s">
        <v>627</v>
      </c>
      <c r="G96" s="157" t="s">
        <v>642</v>
      </c>
      <c r="H96" s="203" t="s">
        <v>858</v>
      </c>
      <c r="I96" s="198">
        <v>0.22916666666666666</v>
      </c>
      <c r="J96" s="198">
        <v>0.39583333333333331</v>
      </c>
      <c r="K96" s="198">
        <v>0.60416666666666663</v>
      </c>
      <c r="L96" s="198">
        <v>0.625</v>
      </c>
      <c r="M96" s="198">
        <v>0.72916666666666663</v>
      </c>
      <c r="N96" s="198" t="s">
        <v>6595</v>
      </c>
      <c r="O96" s="154" t="s">
        <v>6595</v>
      </c>
      <c r="P96" s="204" t="s">
        <v>9827</v>
      </c>
      <c r="Q96" s="202" t="s">
        <v>2910</v>
      </c>
      <c r="R96" s="204" t="s">
        <v>6133</v>
      </c>
      <c r="S96" s="204" t="s">
        <v>3110</v>
      </c>
      <c r="T96" s="204" t="s">
        <v>6319</v>
      </c>
      <c r="U96" s="202">
        <v>5</v>
      </c>
    </row>
    <row r="97" spans="1:21">
      <c r="A97" s="201">
        <v>96</v>
      </c>
      <c r="B97" s="202">
        <v>716029</v>
      </c>
      <c r="C97" s="203" t="s">
        <v>670</v>
      </c>
      <c r="D97" s="203" t="s">
        <v>352</v>
      </c>
      <c r="E97" s="203" t="s">
        <v>136</v>
      </c>
      <c r="F97" s="203" t="s">
        <v>671</v>
      </c>
      <c r="G97" s="157" t="s">
        <v>136</v>
      </c>
      <c r="H97" s="203" t="s">
        <v>864</v>
      </c>
      <c r="I97" s="198">
        <v>0.10416666666666667</v>
      </c>
      <c r="J97" s="198">
        <v>0.39583333333333331</v>
      </c>
      <c r="K97" s="199">
        <v>0.60416666666666663</v>
      </c>
      <c r="L97" s="199"/>
      <c r="M97" s="223">
        <v>0.72916666666666663</v>
      </c>
      <c r="N97" s="153">
        <v>0.60416666666666663</v>
      </c>
      <c r="O97" s="154" t="s">
        <v>671</v>
      </c>
      <c r="P97" s="204" t="s">
        <v>1110</v>
      </c>
      <c r="Q97" s="202" t="s">
        <v>2910</v>
      </c>
      <c r="R97" s="204" t="s">
        <v>6133</v>
      </c>
      <c r="S97" s="204" t="s">
        <v>3109</v>
      </c>
      <c r="T97" s="204" t="s">
        <v>6319</v>
      </c>
      <c r="U97" s="202">
        <v>5</v>
      </c>
    </row>
    <row r="98" spans="1:21">
      <c r="A98" s="201">
        <v>97</v>
      </c>
      <c r="B98" s="202">
        <v>311822</v>
      </c>
      <c r="C98" s="203" t="s">
        <v>340</v>
      </c>
      <c r="D98" s="204" t="s">
        <v>1111</v>
      </c>
      <c r="E98" s="203" t="s">
        <v>421</v>
      </c>
      <c r="F98" s="203" t="s">
        <v>341</v>
      </c>
      <c r="G98" s="222" t="s">
        <v>421</v>
      </c>
      <c r="H98" s="203" t="s">
        <v>858</v>
      </c>
      <c r="I98" s="198">
        <v>0.1875</v>
      </c>
      <c r="J98" s="198">
        <v>0.4375</v>
      </c>
      <c r="K98" s="198">
        <v>0.58333333333333337</v>
      </c>
      <c r="L98" s="198">
        <v>0.625</v>
      </c>
      <c r="M98" s="198">
        <v>0.89583333333333337</v>
      </c>
      <c r="N98" s="198" t="s">
        <v>6595</v>
      </c>
      <c r="O98" s="154" t="s">
        <v>6595</v>
      </c>
      <c r="P98" s="204" t="s">
        <v>1112</v>
      </c>
      <c r="Q98" s="202" t="s">
        <v>2910</v>
      </c>
      <c r="R98" s="204" t="s">
        <v>6133</v>
      </c>
      <c r="S98" s="204" t="s">
        <v>3109</v>
      </c>
      <c r="T98" s="204" t="s">
        <v>6319</v>
      </c>
      <c r="U98" s="202">
        <v>3</v>
      </c>
    </row>
    <row r="99" spans="1:21">
      <c r="A99" s="201">
        <v>98</v>
      </c>
      <c r="B99" s="202">
        <v>412414</v>
      </c>
      <c r="C99" s="203" t="s">
        <v>12</v>
      </c>
      <c r="D99" s="203" t="s">
        <v>772</v>
      </c>
      <c r="E99" s="203" t="s">
        <v>2799</v>
      </c>
      <c r="F99" s="203" t="s">
        <v>769</v>
      </c>
      <c r="G99" s="152" t="s">
        <v>2799</v>
      </c>
      <c r="H99" s="203" t="s">
        <v>864</v>
      </c>
      <c r="I99" s="198">
        <v>0.22916666666666666</v>
      </c>
      <c r="J99" s="199">
        <v>0.33333333333333331</v>
      </c>
      <c r="K99" s="199">
        <v>0.70833333333333337</v>
      </c>
      <c r="L99" s="199"/>
      <c r="M99" s="199">
        <v>0.79166666666666663</v>
      </c>
      <c r="N99" s="153" t="s">
        <v>6595</v>
      </c>
      <c r="O99" s="154" t="s">
        <v>6595</v>
      </c>
      <c r="P99" s="204" t="s">
        <v>1114</v>
      </c>
      <c r="Q99" s="202" t="s">
        <v>2910</v>
      </c>
      <c r="R99" s="204" t="s">
        <v>6133</v>
      </c>
      <c r="S99" s="204" t="s">
        <v>3110</v>
      </c>
      <c r="T99" s="204" t="s">
        <v>6319</v>
      </c>
      <c r="U99" s="202">
        <v>4</v>
      </c>
    </row>
    <row r="100" spans="1:21">
      <c r="A100" s="201">
        <v>99</v>
      </c>
      <c r="B100" s="202">
        <v>813943</v>
      </c>
      <c r="C100" s="203" t="s">
        <v>282</v>
      </c>
      <c r="D100" s="203" t="s">
        <v>1115</v>
      </c>
      <c r="E100" s="203" t="s">
        <v>2797</v>
      </c>
      <c r="F100" s="203" t="s">
        <v>551</v>
      </c>
      <c r="G100" s="157" t="s">
        <v>2797</v>
      </c>
      <c r="H100" s="203" t="s">
        <v>858</v>
      </c>
      <c r="I100" s="198">
        <v>0.10416666666666667</v>
      </c>
      <c r="J100" s="199">
        <v>0.35416666666666669</v>
      </c>
      <c r="K100" s="199">
        <v>0.72916666666666663</v>
      </c>
      <c r="L100" s="198">
        <v>0.625</v>
      </c>
      <c r="M100" s="199">
        <v>0.9375</v>
      </c>
      <c r="N100" s="153" t="s">
        <v>6595</v>
      </c>
      <c r="O100" s="153" t="s">
        <v>6595</v>
      </c>
      <c r="P100" s="204" t="s">
        <v>9828</v>
      </c>
      <c r="Q100" s="202" t="s">
        <v>2909</v>
      </c>
      <c r="R100" s="204" t="s">
        <v>3108</v>
      </c>
      <c r="S100" s="204" t="s">
        <v>3108</v>
      </c>
      <c r="T100" s="204" t="s">
        <v>6319</v>
      </c>
      <c r="U100" s="202">
        <v>5</v>
      </c>
    </row>
    <row r="101" spans="1:21">
      <c r="A101" s="201">
        <v>100</v>
      </c>
      <c r="B101" s="202">
        <v>616963</v>
      </c>
      <c r="C101" s="203" t="s">
        <v>220</v>
      </c>
      <c r="D101" s="203" t="s">
        <v>223</v>
      </c>
      <c r="E101" s="203" t="s">
        <v>2803</v>
      </c>
      <c r="F101" s="203" t="s">
        <v>221</v>
      </c>
      <c r="G101" s="152" t="s">
        <v>2803</v>
      </c>
      <c r="H101" s="203" t="s">
        <v>864</v>
      </c>
      <c r="I101" s="198">
        <v>0.22916666666666666</v>
      </c>
      <c r="J101" s="199">
        <v>0.4375</v>
      </c>
      <c r="K101" s="199">
        <v>0.66666666666666663</v>
      </c>
      <c r="L101" s="199"/>
      <c r="M101" s="199">
        <v>0.90625</v>
      </c>
      <c r="N101" s="153" t="s">
        <v>6596</v>
      </c>
      <c r="O101" s="153" t="s">
        <v>6596</v>
      </c>
      <c r="P101" s="204" t="s">
        <v>9829</v>
      </c>
      <c r="Q101" s="202" t="s">
        <v>2910</v>
      </c>
      <c r="R101" s="204" t="s">
        <v>6133</v>
      </c>
      <c r="S101" s="204" t="s">
        <v>3109</v>
      </c>
      <c r="T101" s="204" t="s">
        <v>6319</v>
      </c>
      <c r="U101" s="202">
        <v>3</v>
      </c>
    </row>
    <row r="102" spans="1:21">
      <c r="A102" s="201">
        <v>101</v>
      </c>
      <c r="B102" s="202">
        <v>212712</v>
      </c>
      <c r="C102" s="203" t="s">
        <v>405</v>
      </c>
      <c r="D102" s="203" t="s">
        <v>354</v>
      </c>
      <c r="E102" s="203" t="s">
        <v>996</v>
      </c>
      <c r="F102" s="203" t="s">
        <v>523</v>
      </c>
      <c r="G102" s="222" t="s">
        <v>996</v>
      </c>
      <c r="H102" s="203" t="s">
        <v>864</v>
      </c>
      <c r="I102" s="198">
        <v>0.22916666666666666</v>
      </c>
      <c r="J102" s="199">
        <v>0.4375</v>
      </c>
      <c r="K102" s="199">
        <v>0.58333333333333337</v>
      </c>
      <c r="L102" s="199"/>
      <c r="M102" s="199">
        <v>0.91666666666666663</v>
      </c>
      <c r="N102" s="153" t="s">
        <v>6595</v>
      </c>
      <c r="O102" s="154" t="s">
        <v>6595</v>
      </c>
      <c r="P102" s="204" t="s">
        <v>9830</v>
      </c>
      <c r="Q102" s="202" t="s">
        <v>2910</v>
      </c>
      <c r="R102" s="204" t="s">
        <v>6133</v>
      </c>
      <c r="S102" s="204" t="s">
        <v>3109</v>
      </c>
      <c r="T102" s="204" t="s">
        <v>6319</v>
      </c>
      <c r="U102" s="202">
        <v>4</v>
      </c>
    </row>
    <row r="103" spans="1:21">
      <c r="A103" s="201">
        <v>102</v>
      </c>
      <c r="B103" s="202">
        <v>315455</v>
      </c>
      <c r="C103" s="203" t="s">
        <v>340</v>
      </c>
      <c r="D103" s="203" t="s">
        <v>354</v>
      </c>
      <c r="E103" s="203" t="s">
        <v>1009</v>
      </c>
      <c r="F103" s="203" t="s">
        <v>341</v>
      </c>
      <c r="G103" s="222" t="s">
        <v>1009</v>
      </c>
      <c r="H103" s="203" t="s">
        <v>858</v>
      </c>
      <c r="I103" s="198">
        <v>0.1875</v>
      </c>
      <c r="J103" s="198">
        <v>0.45833333333333331</v>
      </c>
      <c r="K103" s="198">
        <v>0.64583333333333337</v>
      </c>
      <c r="L103" s="198">
        <v>0.625</v>
      </c>
      <c r="M103" s="198">
        <v>0.8125</v>
      </c>
      <c r="N103" s="198" t="s">
        <v>6595</v>
      </c>
      <c r="O103" s="154" t="s">
        <v>6595</v>
      </c>
      <c r="P103" s="204" t="s">
        <v>9831</v>
      </c>
      <c r="Q103" s="202" t="s">
        <v>2909</v>
      </c>
      <c r="R103" s="204" t="s">
        <v>3108</v>
      </c>
      <c r="S103" s="204" t="s">
        <v>3109</v>
      </c>
      <c r="T103" s="204" t="s">
        <v>6319</v>
      </c>
      <c r="U103" s="202">
        <v>5</v>
      </c>
    </row>
    <row r="104" spans="1:21">
      <c r="A104" s="201">
        <v>103</v>
      </c>
      <c r="B104" s="202">
        <v>416305</v>
      </c>
      <c r="C104" s="203" t="s">
        <v>12</v>
      </c>
      <c r="D104" s="203" t="s">
        <v>354</v>
      </c>
      <c r="E104" s="203" t="s">
        <v>643</v>
      </c>
      <c r="F104" s="203" t="s">
        <v>644</v>
      </c>
      <c r="G104" s="152" t="s">
        <v>643</v>
      </c>
      <c r="H104" s="203" t="s">
        <v>864</v>
      </c>
      <c r="I104" s="198">
        <v>0.25</v>
      </c>
      <c r="J104" s="198">
        <v>0.4375</v>
      </c>
      <c r="K104" s="198">
        <v>0.58333333333333337</v>
      </c>
      <c r="L104" s="198"/>
      <c r="M104" s="198">
        <v>0.91666666666666663</v>
      </c>
      <c r="N104" s="153" t="s">
        <v>6595</v>
      </c>
      <c r="O104" s="154" t="s">
        <v>6595</v>
      </c>
      <c r="P104" s="204" t="s">
        <v>1126</v>
      </c>
      <c r="Q104" s="202" t="s">
        <v>2909</v>
      </c>
      <c r="R104" s="204" t="s">
        <v>3108</v>
      </c>
      <c r="S104" s="204" t="s">
        <v>3109</v>
      </c>
      <c r="T104" s="204" t="s">
        <v>6319</v>
      </c>
      <c r="U104" s="202">
        <v>5</v>
      </c>
    </row>
    <row r="105" spans="1:21">
      <c r="A105" s="201">
        <v>104</v>
      </c>
      <c r="B105" s="202">
        <v>612128</v>
      </c>
      <c r="C105" s="203" t="s">
        <v>220</v>
      </c>
      <c r="D105" s="203" t="s">
        <v>224</v>
      </c>
      <c r="E105" s="203" t="s">
        <v>642</v>
      </c>
      <c r="F105" s="203" t="s">
        <v>221</v>
      </c>
      <c r="G105" s="152" t="s">
        <v>642</v>
      </c>
      <c r="H105" s="203" t="s">
        <v>858</v>
      </c>
      <c r="I105" s="198">
        <v>0.22916666666666666</v>
      </c>
      <c r="J105" s="199">
        <v>0.375</v>
      </c>
      <c r="K105" s="199">
        <v>0.60416666666666663</v>
      </c>
      <c r="L105" s="198">
        <v>0.625</v>
      </c>
      <c r="M105" s="199">
        <v>0.79166666666666663</v>
      </c>
      <c r="N105" s="153" t="s">
        <v>6596</v>
      </c>
      <c r="O105" s="153" t="s">
        <v>6596</v>
      </c>
      <c r="P105" s="204" t="s">
        <v>9832</v>
      </c>
      <c r="Q105" s="202" t="s">
        <v>2910</v>
      </c>
      <c r="R105" s="204" t="s">
        <v>6133</v>
      </c>
      <c r="S105" s="204" t="s">
        <v>3109</v>
      </c>
      <c r="T105" s="204" t="s">
        <v>6319</v>
      </c>
      <c r="U105" s="202">
        <v>5</v>
      </c>
    </row>
    <row r="106" spans="1:21">
      <c r="A106" s="201">
        <v>105</v>
      </c>
      <c r="B106" s="202">
        <v>614866</v>
      </c>
      <c r="C106" s="203" t="s">
        <v>220</v>
      </c>
      <c r="D106" s="203" t="s">
        <v>592</v>
      </c>
      <c r="E106" s="203" t="s">
        <v>458</v>
      </c>
      <c r="F106" s="203" t="s">
        <v>588</v>
      </c>
      <c r="G106" s="157" t="s">
        <v>458</v>
      </c>
      <c r="H106" s="203" t="s">
        <v>858</v>
      </c>
      <c r="I106" s="198">
        <v>0.875</v>
      </c>
      <c r="J106" s="199">
        <v>0.33333333333333331</v>
      </c>
      <c r="K106" s="199">
        <v>0.66666666666666663</v>
      </c>
      <c r="L106" s="198">
        <v>0.625</v>
      </c>
      <c r="M106" s="199">
        <v>0.78125</v>
      </c>
      <c r="N106" s="153">
        <v>0.66666666666666663</v>
      </c>
      <c r="O106" s="154" t="s">
        <v>588</v>
      </c>
      <c r="P106" s="204" t="s">
        <v>9833</v>
      </c>
      <c r="Q106" s="202" t="s">
        <v>2909</v>
      </c>
      <c r="R106" s="204" t="s">
        <v>3108</v>
      </c>
      <c r="S106" s="204" t="s">
        <v>3109</v>
      </c>
      <c r="T106" s="204" t="s">
        <v>6319</v>
      </c>
      <c r="U106" s="202">
        <v>2</v>
      </c>
    </row>
    <row r="107" spans="1:21">
      <c r="A107" s="201">
        <v>106</v>
      </c>
      <c r="B107" s="202">
        <v>113111</v>
      </c>
      <c r="C107" s="203" t="s">
        <v>3</v>
      </c>
      <c r="D107" s="203" t="s">
        <v>55</v>
      </c>
      <c r="E107" s="203" t="s">
        <v>2798</v>
      </c>
      <c r="F107" s="203" t="s">
        <v>3</v>
      </c>
      <c r="G107" s="152" t="s">
        <v>2798</v>
      </c>
      <c r="H107" s="203" t="s">
        <v>864</v>
      </c>
      <c r="I107" s="198">
        <v>0.22916666666666669</v>
      </c>
      <c r="J107" s="199">
        <v>0.375</v>
      </c>
      <c r="K107" s="199">
        <v>0.58333333333333337</v>
      </c>
      <c r="L107" s="199"/>
      <c r="M107" s="199">
        <v>0.83333333333333337</v>
      </c>
      <c r="N107" s="153">
        <v>0.58333333333333337</v>
      </c>
      <c r="O107" s="154" t="s">
        <v>3</v>
      </c>
      <c r="P107" s="204" t="s">
        <v>9834</v>
      </c>
      <c r="Q107" s="202" t="s">
        <v>2910</v>
      </c>
      <c r="R107" s="204" t="s">
        <v>6133</v>
      </c>
      <c r="S107" s="204" t="s">
        <v>3109</v>
      </c>
      <c r="T107" s="204" t="s">
        <v>6319</v>
      </c>
      <c r="U107" s="202">
        <v>5</v>
      </c>
    </row>
    <row r="108" spans="1:21">
      <c r="A108" s="201">
        <v>107</v>
      </c>
      <c r="B108" s="202">
        <v>114510</v>
      </c>
      <c r="C108" s="203" t="s">
        <v>3</v>
      </c>
      <c r="D108" s="203" t="s">
        <v>802</v>
      </c>
      <c r="E108" s="203" t="s">
        <v>2795</v>
      </c>
      <c r="F108" s="203" t="s">
        <v>800</v>
      </c>
      <c r="G108" s="152" t="s">
        <v>2795</v>
      </c>
      <c r="H108" s="203" t="s">
        <v>864</v>
      </c>
      <c r="I108" s="198">
        <v>0.91666666666666663</v>
      </c>
      <c r="J108" s="199">
        <v>0.41666666666666669</v>
      </c>
      <c r="K108" s="199">
        <v>0.5</v>
      </c>
      <c r="L108" s="199"/>
      <c r="M108" s="199">
        <v>0.83333333333333337</v>
      </c>
      <c r="N108" s="153">
        <v>0.5</v>
      </c>
      <c r="O108" s="154" t="s">
        <v>800</v>
      </c>
      <c r="P108" s="204" t="s">
        <v>60</v>
      </c>
      <c r="Q108" s="202" t="s">
        <v>2910</v>
      </c>
      <c r="R108" s="204" t="s">
        <v>6133</v>
      </c>
      <c r="S108" s="204" t="s">
        <v>3110</v>
      </c>
      <c r="T108" s="204" t="s">
        <v>6319</v>
      </c>
      <c r="U108" s="202">
        <v>5</v>
      </c>
    </row>
    <row r="109" spans="1:21">
      <c r="A109" s="201">
        <v>108</v>
      </c>
      <c r="B109" s="202">
        <v>113115</v>
      </c>
      <c r="C109" s="203" t="s">
        <v>3</v>
      </c>
      <c r="D109" s="203" t="s">
        <v>56</v>
      </c>
      <c r="E109" s="203" t="s">
        <v>2798</v>
      </c>
      <c r="F109" s="203" t="s">
        <v>3</v>
      </c>
      <c r="G109" s="152" t="s">
        <v>2798</v>
      </c>
      <c r="H109" s="203" t="s">
        <v>864</v>
      </c>
      <c r="I109" s="198">
        <v>0.22916666666666669</v>
      </c>
      <c r="J109" s="199">
        <v>0.41666666666666669</v>
      </c>
      <c r="K109" s="199">
        <v>0.64583333333333337</v>
      </c>
      <c r="L109" s="199"/>
      <c r="M109" s="199">
        <v>0.83333333333333337</v>
      </c>
      <c r="N109" s="153">
        <v>0.64583333333333337</v>
      </c>
      <c r="O109" s="154" t="s">
        <v>3</v>
      </c>
      <c r="P109" s="204" t="s">
        <v>9835</v>
      </c>
      <c r="Q109" s="202" t="s">
        <v>2910</v>
      </c>
      <c r="R109" s="204" t="s">
        <v>6133</v>
      </c>
      <c r="S109" s="204" t="s">
        <v>3109</v>
      </c>
      <c r="T109" s="204" t="s">
        <v>6319</v>
      </c>
      <c r="U109" s="202">
        <v>4</v>
      </c>
    </row>
    <row r="110" spans="1:21">
      <c r="A110" s="201">
        <v>109</v>
      </c>
      <c r="B110" s="202">
        <v>515121</v>
      </c>
      <c r="C110" s="203" t="s">
        <v>863</v>
      </c>
      <c r="D110" s="203" t="s">
        <v>145</v>
      </c>
      <c r="E110" s="203" t="s">
        <v>2794</v>
      </c>
      <c r="F110" s="203" t="s">
        <v>137</v>
      </c>
      <c r="G110" s="156" t="s">
        <v>2794</v>
      </c>
      <c r="H110" s="203" t="s">
        <v>858</v>
      </c>
      <c r="I110" s="198">
        <v>8.3333333333333329E-2</v>
      </c>
      <c r="J110" s="199">
        <v>0.41666666666666669</v>
      </c>
      <c r="K110" s="199">
        <v>0.70833333333333337</v>
      </c>
      <c r="L110" s="198">
        <v>0.625</v>
      </c>
      <c r="M110" s="199">
        <v>0.9375</v>
      </c>
      <c r="N110" s="153">
        <v>0.70833333333333337</v>
      </c>
      <c r="O110" s="154" t="s">
        <v>137</v>
      </c>
      <c r="P110" s="204" t="s">
        <v>9836</v>
      </c>
      <c r="Q110" s="202" t="s">
        <v>2910</v>
      </c>
      <c r="R110" s="204" t="s">
        <v>6133</v>
      </c>
      <c r="S110" s="204" t="s">
        <v>3109</v>
      </c>
      <c r="T110" s="204" t="s">
        <v>6319</v>
      </c>
      <c r="U110" s="202">
        <v>5</v>
      </c>
    </row>
    <row r="111" spans="1:21">
      <c r="A111" s="201">
        <v>110</v>
      </c>
      <c r="B111" s="202">
        <v>515119</v>
      </c>
      <c r="C111" s="203" t="s">
        <v>863</v>
      </c>
      <c r="D111" s="203" t="s">
        <v>263</v>
      </c>
      <c r="E111" s="203" t="s">
        <v>2794</v>
      </c>
      <c r="F111" s="203" t="s">
        <v>260</v>
      </c>
      <c r="G111" s="152" t="s">
        <v>2794</v>
      </c>
      <c r="H111" s="203" t="s">
        <v>858</v>
      </c>
      <c r="I111" s="198">
        <v>0.91666666666666663</v>
      </c>
      <c r="J111" s="198">
        <v>0.41666666666666669</v>
      </c>
      <c r="K111" s="198">
        <v>0.66666666666666663</v>
      </c>
      <c r="L111" s="198">
        <v>0.625</v>
      </c>
      <c r="M111" s="198">
        <v>0.83333333333333337</v>
      </c>
      <c r="N111" s="153">
        <v>0.66666666666666663</v>
      </c>
      <c r="O111" s="154" t="s">
        <v>260</v>
      </c>
      <c r="P111" s="204" t="s">
        <v>1142</v>
      </c>
      <c r="Q111" s="202" t="s">
        <v>2909</v>
      </c>
      <c r="R111" s="204" t="s">
        <v>3108</v>
      </c>
      <c r="S111" s="204" t="s">
        <v>3109</v>
      </c>
      <c r="T111" s="204" t="s">
        <v>6319</v>
      </c>
      <c r="U111" s="202">
        <v>5</v>
      </c>
    </row>
    <row r="112" spans="1:21">
      <c r="A112" s="201">
        <v>111</v>
      </c>
      <c r="B112" s="202">
        <v>211354</v>
      </c>
      <c r="C112" s="203" t="s">
        <v>405</v>
      </c>
      <c r="D112" s="203" t="s">
        <v>420</v>
      </c>
      <c r="E112" s="203" t="s">
        <v>405</v>
      </c>
      <c r="F112" s="203" t="s">
        <v>406</v>
      </c>
      <c r="G112" s="152" t="s">
        <v>405</v>
      </c>
      <c r="H112" s="203" t="s">
        <v>858</v>
      </c>
      <c r="I112" s="198">
        <v>0.25</v>
      </c>
      <c r="J112" s="198">
        <v>0.47916666666666669</v>
      </c>
      <c r="K112" s="198">
        <v>0.47916666666666669</v>
      </c>
      <c r="L112" s="198">
        <v>0.625</v>
      </c>
      <c r="M112" s="198">
        <v>0.77083333333333337</v>
      </c>
      <c r="N112" s="153">
        <v>0.47916666666666669</v>
      </c>
      <c r="O112" s="154" t="s">
        <v>406</v>
      </c>
      <c r="P112" s="204" t="s">
        <v>9837</v>
      </c>
      <c r="Q112" s="202" t="s">
        <v>2910</v>
      </c>
      <c r="R112" s="204" t="s">
        <v>6133</v>
      </c>
      <c r="S112" s="204" t="s">
        <v>3109</v>
      </c>
      <c r="T112" s="204" t="s">
        <v>6319</v>
      </c>
      <c r="U112" s="202">
        <v>5</v>
      </c>
    </row>
    <row r="113" spans="1:21">
      <c r="A113" s="201">
        <v>112</v>
      </c>
      <c r="B113" s="202">
        <v>315412</v>
      </c>
      <c r="C113" s="203" t="s">
        <v>340</v>
      </c>
      <c r="D113" s="203" t="s">
        <v>399</v>
      </c>
      <c r="E113" s="203" t="s">
        <v>2803</v>
      </c>
      <c r="F113" s="203" t="s">
        <v>341</v>
      </c>
      <c r="G113" s="222" t="s">
        <v>2803</v>
      </c>
      <c r="H113" s="203" t="s">
        <v>858</v>
      </c>
      <c r="I113" s="198">
        <v>0.1875</v>
      </c>
      <c r="J113" s="198">
        <v>0.4375</v>
      </c>
      <c r="K113" s="198">
        <v>0.75</v>
      </c>
      <c r="L113" s="198">
        <v>0.625</v>
      </c>
      <c r="M113" s="198">
        <v>0.89583333333333337</v>
      </c>
      <c r="N113" s="153" t="s">
        <v>6596</v>
      </c>
      <c r="O113" s="153" t="s">
        <v>6596</v>
      </c>
      <c r="P113" s="204" t="s">
        <v>9838</v>
      </c>
      <c r="Q113" s="202" t="s">
        <v>2909</v>
      </c>
      <c r="R113" s="204" t="s">
        <v>3108</v>
      </c>
      <c r="S113" s="204" t="s">
        <v>3108</v>
      </c>
      <c r="T113" s="204" t="s">
        <v>6319</v>
      </c>
      <c r="U113" s="202">
        <v>2</v>
      </c>
    </row>
    <row r="114" spans="1:21">
      <c r="A114" s="201">
        <v>113</v>
      </c>
      <c r="B114" s="202">
        <v>416310</v>
      </c>
      <c r="C114" s="203" t="s">
        <v>12</v>
      </c>
      <c r="D114" s="203" t="s">
        <v>647</v>
      </c>
      <c r="E114" s="203" t="s">
        <v>643</v>
      </c>
      <c r="F114" s="203" t="s">
        <v>644</v>
      </c>
      <c r="G114" s="152" t="s">
        <v>643</v>
      </c>
      <c r="H114" s="203" t="s">
        <v>864</v>
      </c>
      <c r="I114" s="198">
        <v>0.25</v>
      </c>
      <c r="J114" s="198">
        <v>0.39583333333333331</v>
      </c>
      <c r="K114" s="198">
        <v>0.625</v>
      </c>
      <c r="L114" s="198"/>
      <c r="M114" s="198">
        <v>0.79166666666666663</v>
      </c>
      <c r="N114" s="153" t="s">
        <v>6595</v>
      </c>
      <c r="O114" s="154" t="s">
        <v>6595</v>
      </c>
      <c r="P114" s="204" t="s">
        <v>1148</v>
      </c>
      <c r="Q114" s="202" t="s">
        <v>2910</v>
      </c>
      <c r="R114" s="204" t="s">
        <v>6133</v>
      </c>
      <c r="S114" s="204" t="s">
        <v>3110</v>
      </c>
      <c r="T114" s="204" t="s">
        <v>6319</v>
      </c>
      <c r="U114" s="202">
        <v>5</v>
      </c>
    </row>
    <row r="115" spans="1:21">
      <c r="A115" s="201">
        <v>114</v>
      </c>
      <c r="B115" s="202">
        <v>816607</v>
      </c>
      <c r="C115" s="203" t="s">
        <v>282</v>
      </c>
      <c r="D115" s="203" t="s">
        <v>302</v>
      </c>
      <c r="E115" s="203" t="s">
        <v>2801</v>
      </c>
      <c r="F115" s="203" t="s">
        <v>297</v>
      </c>
      <c r="G115" s="152" t="s">
        <v>2801</v>
      </c>
      <c r="H115" s="203" t="s">
        <v>864</v>
      </c>
      <c r="I115" s="198">
        <v>0.20833333333333301</v>
      </c>
      <c r="J115" s="198">
        <v>0.33333333333333331</v>
      </c>
      <c r="K115" s="198">
        <v>0.75</v>
      </c>
      <c r="L115" s="198"/>
      <c r="M115" s="198">
        <v>0.89583333333333304</v>
      </c>
      <c r="N115" s="153">
        <v>0.75</v>
      </c>
      <c r="O115" s="154" t="s">
        <v>297</v>
      </c>
      <c r="P115" s="204" t="s">
        <v>9839</v>
      </c>
      <c r="Q115" s="202" t="s">
        <v>2909</v>
      </c>
      <c r="R115" s="204" t="s">
        <v>3108</v>
      </c>
      <c r="S115" s="204" t="s">
        <v>3109</v>
      </c>
      <c r="T115" s="204" t="s">
        <v>6319</v>
      </c>
      <c r="U115" s="202">
        <v>2</v>
      </c>
    </row>
    <row r="116" spans="1:21">
      <c r="A116" s="201">
        <v>115</v>
      </c>
      <c r="B116" s="202">
        <v>612105</v>
      </c>
      <c r="C116" s="203" t="s">
        <v>220</v>
      </c>
      <c r="D116" s="203" t="s">
        <v>629</v>
      </c>
      <c r="E116" s="203" t="s">
        <v>642</v>
      </c>
      <c r="F116" s="203" t="s">
        <v>627</v>
      </c>
      <c r="G116" s="157" t="s">
        <v>642</v>
      </c>
      <c r="H116" s="203" t="s">
        <v>858</v>
      </c>
      <c r="I116" s="198">
        <v>0.22916666666666666</v>
      </c>
      <c r="J116" s="199">
        <v>0.3125</v>
      </c>
      <c r="K116" s="199">
        <v>0.58333333333333337</v>
      </c>
      <c r="L116" s="198">
        <v>0.625</v>
      </c>
      <c r="M116" s="199">
        <v>0.70833333333333337</v>
      </c>
      <c r="N116" s="153">
        <v>0.58333333333333337</v>
      </c>
      <c r="O116" s="154" t="s">
        <v>627</v>
      </c>
      <c r="P116" s="204" t="s">
        <v>2016</v>
      </c>
      <c r="Q116" s="202" t="s">
        <v>2910</v>
      </c>
      <c r="R116" s="204" t="s">
        <v>6133</v>
      </c>
      <c r="S116" s="204" t="s">
        <v>3110</v>
      </c>
      <c r="T116" s="204" t="s">
        <v>6319</v>
      </c>
      <c r="U116" s="202">
        <v>3</v>
      </c>
    </row>
    <row r="117" spans="1:21">
      <c r="A117" s="201">
        <v>116</v>
      </c>
      <c r="B117" s="202">
        <v>411216</v>
      </c>
      <c r="C117" s="203" t="s">
        <v>12</v>
      </c>
      <c r="D117" s="203" t="s">
        <v>19</v>
      </c>
      <c r="E117" s="203" t="s">
        <v>883</v>
      </c>
      <c r="F117" s="203" t="s">
        <v>13</v>
      </c>
      <c r="G117" s="152" t="s">
        <v>883</v>
      </c>
      <c r="H117" s="203" t="s">
        <v>864</v>
      </c>
      <c r="I117" s="198">
        <v>0.25</v>
      </c>
      <c r="J117" s="199">
        <v>0.45833333333333331</v>
      </c>
      <c r="K117" s="199">
        <v>0.72916666666666663</v>
      </c>
      <c r="L117" s="199"/>
      <c r="M117" s="199">
        <v>0.83333333333333337</v>
      </c>
      <c r="N117" s="153">
        <v>0.72916666666666663</v>
      </c>
      <c r="O117" s="154" t="s">
        <v>13</v>
      </c>
      <c r="P117" s="204" t="s">
        <v>9840</v>
      </c>
      <c r="Q117" s="202" t="s">
        <v>2909</v>
      </c>
      <c r="R117" s="204" t="s">
        <v>3108</v>
      </c>
      <c r="S117" s="204" t="s">
        <v>3108</v>
      </c>
      <c r="T117" s="204" t="s">
        <v>6319</v>
      </c>
      <c r="U117" s="202">
        <v>5</v>
      </c>
    </row>
    <row r="118" spans="1:21">
      <c r="A118" s="201">
        <v>117</v>
      </c>
      <c r="B118" s="202">
        <v>315410</v>
      </c>
      <c r="C118" s="203" t="s">
        <v>340</v>
      </c>
      <c r="D118" s="203" t="s">
        <v>355</v>
      </c>
      <c r="E118" s="203" t="s">
        <v>1009</v>
      </c>
      <c r="F118" s="203" t="s">
        <v>341</v>
      </c>
      <c r="G118" s="222" t="s">
        <v>1009</v>
      </c>
      <c r="H118" s="203" t="s">
        <v>864</v>
      </c>
      <c r="I118" s="198">
        <v>0.1875</v>
      </c>
      <c r="J118" s="198">
        <v>0.375</v>
      </c>
      <c r="K118" s="198">
        <v>0.73611111111111116</v>
      </c>
      <c r="L118" s="198"/>
      <c r="M118" s="198">
        <v>0.91666666666666663</v>
      </c>
      <c r="N118" s="153" t="s">
        <v>6596</v>
      </c>
      <c r="O118" s="153" t="s">
        <v>6596</v>
      </c>
      <c r="P118" s="204" t="s">
        <v>9841</v>
      </c>
      <c r="Q118" s="202" t="s">
        <v>2909</v>
      </c>
      <c r="R118" s="204" t="s">
        <v>3108</v>
      </c>
      <c r="S118" s="204" t="s">
        <v>3108</v>
      </c>
      <c r="T118" s="204" t="s">
        <v>6319</v>
      </c>
      <c r="U118" s="202">
        <v>4</v>
      </c>
    </row>
    <row r="119" spans="1:21">
      <c r="A119" s="201">
        <v>118</v>
      </c>
      <c r="B119" s="202">
        <v>211375</v>
      </c>
      <c r="C119" s="203" t="s">
        <v>405</v>
      </c>
      <c r="D119" s="203" t="s">
        <v>421</v>
      </c>
      <c r="E119" s="203" t="s">
        <v>405</v>
      </c>
      <c r="F119" s="203" t="s">
        <v>406</v>
      </c>
      <c r="G119" s="152" t="s">
        <v>405</v>
      </c>
      <c r="H119" s="203" t="s">
        <v>864</v>
      </c>
      <c r="I119" s="198">
        <v>0.25</v>
      </c>
      <c r="J119" s="198">
        <v>0.41666666666666669</v>
      </c>
      <c r="K119" s="198">
        <v>0.70833333333333337</v>
      </c>
      <c r="L119" s="198"/>
      <c r="M119" s="198">
        <v>0.79166666666666663</v>
      </c>
      <c r="N119" s="153">
        <v>0.70833333333333337</v>
      </c>
      <c r="O119" s="154" t="s">
        <v>406</v>
      </c>
      <c r="P119" s="204" t="s">
        <v>9842</v>
      </c>
      <c r="Q119" s="202" t="s">
        <v>2910</v>
      </c>
      <c r="R119" s="204" t="s">
        <v>6133</v>
      </c>
      <c r="S119" s="204" t="s">
        <v>3109</v>
      </c>
      <c r="T119" s="204" t="s">
        <v>6319</v>
      </c>
      <c r="U119" s="202">
        <v>5</v>
      </c>
    </row>
    <row r="120" spans="1:21">
      <c r="A120" s="201">
        <v>119</v>
      </c>
      <c r="B120" s="202">
        <v>612110</v>
      </c>
      <c r="C120" s="203" t="s">
        <v>220</v>
      </c>
      <c r="D120" s="203" t="s">
        <v>630</v>
      </c>
      <c r="E120" s="203" t="s">
        <v>642</v>
      </c>
      <c r="F120" s="203" t="s">
        <v>627</v>
      </c>
      <c r="G120" s="157" t="s">
        <v>642</v>
      </c>
      <c r="H120" s="203" t="s">
        <v>858</v>
      </c>
      <c r="I120" s="198">
        <v>0.22916666666666666</v>
      </c>
      <c r="J120" s="199">
        <v>0.375</v>
      </c>
      <c r="K120" s="199">
        <v>0.52083333333333337</v>
      </c>
      <c r="L120" s="198">
        <v>0.625</v>
      </c>
      <c r="M120" s="199">
        <v>0.70833333333333337</v>
      </c>
      <c r="N120" s="198" t="s">
        <v>6595</v>
      </c>
      <c r="O120" s="154" t="s">
        <v>6595</v>
      </c>
      <c r="P120" s="204" t="s">
        <v>9843</v>
      </c>
      <c r="Q120" s="202" t="s">
        <v>2910</v>
      </c>
      <c r="R120" s="204" t="s">
        <v>6133</v>
      </c>
      <c r="S120" s="204" t="s">
        <v>3110</v>
      </c>
      <c r="T120" s="204" t="s">
        <v>6319</v>
      </c>
      <c r="U120" s="202">
        <v>5</v>
      </c>
    </row>
    <row r="121" spans="1:21">
      <c r="A121" s="201">
        <v>120</v>
      </c>
      <c r="B121" s="202">
        <v>616915</v>
      </c>
      <c r="C121" s="203" t="s">
        <v>220</v>
      </c>
      <c r="D121" s="203" t="s">
        <v>1160</v>
      </c>
      <c r="E121" s="203" t="s">
        <v>2803</v>
      </c>
      <c r="F121" s="203" t="s">
        <v>221</v>
      </c>
      <c r="G121" s="152" t="s">
        <v>2803</v>
      </c>
      <c r="H121" s="203" t="s">
        <v>864</v>
      </c>
      <c r="I121" s="198">
        <v>0.22916666666666666</v>
      </c>
      <c r="J121" s="199">
        <v>0.34375</v>
      </c>
      <c r="K121" s="199">
        <v>0.74305555555555547</v>
      </c>
      <c r="L121" s="199"/>
      <c r="M121" s="199">
        <v>0.77083333333333337</v>
      </c>
      <c r="N121" s="153" t="s">
        <v>6596</v>
      </c>
      <c r="O121" s="153" t="s">
        <v>6596</v>
      </c>
      <c r="P121" s="204" t="s">
        <v>9844</v>
      </c>
      <c r="Q121" s="202" t="s">
        <v>2909</v>
      </c>
      <c r="R121" s="204" t="s">
        <v>3108</v>
      </c>
      <c r="S121" s="204" t="s">
        <v>3108</v>
      </c>
      <c r="T121" s="204" t="s">
        <v>6319</v>
      </c>
      <c r="U121" s="202">
        <v>1</v>
      </c>
    </row>
    <row r="122" spans="1:21">
      <c r="A122" s="201">
        <v>121</v>
      </c>
      <c r="B122" s="202">
        <v>616925</v>
      </c>
      <c r="C122" s="203" t="s">
        <v>220</v>
      </c>
      <c r="D122" s="203" t="s">
        <v>1164</v>
      </c>
      <c r="E122" s="203" t="s">
        <v>2803</v>
      </c>
      <c r="F122" s="203" t="s">
        <v>221</v>
      </c>
      <c r="G122" s="152" t="s">
        <v>2803</v>
      </c>
      <c r="H122" s="203" t="s">
        <v>864</v>
      </c>
      <c r="I122" s="198">
        <v>0.22916666666666666</v>
      </c>
      <c r="J122" s="199">
        <v>0.35416666666666669</v>
      </c>
      <c r="K122" s="199">
        <v>0.72916666666666663</v>
      </c>
      <c r="L122" s="199"/>
      <c r="M122" s="199">
        <v>0.77083333333333337</v>
      </c>
      <c r="N122" s="153" t="s">
        <v>6596</v>
      </c>
      <c r="O122" s="153" t="s">
        <v>6596</v>
      </c>
      <c r="P122" s="204" t="s">
        <v>9845</v>
      </c>
      <c r="Q122" s="202" t="s">
        <v>2909</v>
      </c>
      <c r="R122" s="204" t="s">
        <v>3108</v>
      </c>
      <c r="S122" s="204" t="s">
        <v>3108</v>
      </c>
      <c r="T122" s="204" t="s">
        <v>6319</v>
      </c>
      <c r="U122" s="202">
        <v>1</v>
      </c>
    </row>
    <row r="123" spans="1:21">
      <c r="A123" s="201">
        <v>122</v>
      </c>
      <c r="B123" s="202">
        <v>612118</v>
      </c>
      <c r="C123" s="203" t="s">
        <v>220</v>
      </c>
      <c r="D123" s="203" t="s">
        <v>227</v>
      </c>
      <c r="E123" s="203" t="s">
        <v>642</v>
      </c>
      <c r="F123" s="203" t="s">
        <v>221</v>
      </c>
      <c r="G123" s="152" t="s">
        <v>642</v>
      </c>
      <c r="H123" s="203" t="s">
        <v>858</v>
      </c>
      <c r="I123" s="198">
        <v>0.22916666666666666</v>
      </c>
      <c r="J123" s="199">
        <v>0.33333333333333331</v>
      </c>
      <c r="K123" s="199">
        <v>0.66666666666666663</v>
      </c>
      <c r="L123" s="198">
        <v>0.625</v>
      </c>
      <c r="M123" s="199">
        <v>0.79166666666666663</v>
      </c>
      <c r="N123" s="153" t="s">
        <v>6596</v>
      </c>
      <c r="O123" s="153" t="s">
        <v>6596</v>
      </c>
      <c r="P123" s="204" t="s">
        <v>9846</v>
      </c>
      <c r="Q123" s="202" t="s">
        <v>2910</v>
      </c>
      <c r="R123" s="204" t="s">
        <v>6133</v>
      </c>
      <c r="S123" s="204" t="s">
        <v>3109</v>
      </c>
      <c r="T123" s="204" t="s">
        <v>6319</v>
      </c>
      <c r="U123" s="202">
        <v>4</v>
      </c>
    </row>
    <row r="124" spans="1:21">
      <c r="A124" s="201">
        <v>123</v>
      </c>
      <c r="B124" s="202">
        <v>211361</v>
      </c>
      <c r="C124" s="203" t="s">
        <v>405</v>
      </c>
      <c r="D124" s="203" t="s">
        <v>422</v>
      </c>
      <c r="E124" s="203" t="s">
        <v>405</v>
      </c>
      <c r="F124" s="203" t="s">
        <v>406</v>
      </c>
      <c r="G124" s="152" t="s">
        <v>405</v>
      </c>
      <c r="H124" s="203" t="s">
        <v>864</v>
      </c>
      <c r="I124" s="198">
        <v>0.25</v>
      </c>
      <c r="J124" s="198">
        <v>0.375</v>
      </c>
      <c r="K124" s="198">
        <v>0.58333333333333337</v>
      </c>
      <c r="L124" s="198"/>
      <c r="M124" s="198">
        <v>0.79166666666666663</v>
      </c>
      <c r="N124" s="153">
        <v>0.58333333333333337</v>
      </c>
      <c r="O124" s="154" t="s">
        <v>406</v>
      </c>
      <c r="P124" s="204" t="s">
        <v>9847</v>
      </c>
      <c r="Q124" s="202" t="s">
        <v>2910</v>
      </c>
      <c r="R124" s="204" t="s">
        <v>6133</v>
      </c>
      <c r="S124" s="204" t="s">
        <v>3109</v>
      </c>
      <c r="T124" s="204" t="s">
        <v>6319</v>
      </c>
      <c r="U124" s="202">
        <v>5</v>
      </c>
    </row>
    <row r="125" spans="1:21">
      <c r="A125" s="201">
        <v>124</v>
      </c>
      <c r="B125" s="202">
        <v>411626</v>
      </c>
      <c r="C125" s="203" t="s">
        <v>12</v>
      </c>
      <c r="D125" s="203" t="s">
        <v>20</v>
      </c>
      <c r="E125" s="203" t="s">
        <v>1027</v>
      </c>
      <c r="F125" s="203" t="s">
        <v>13</v>
      </c>
      <c r="G125" s="152" t="s">
        <v>1027</v>
      </c>
      <c r="H125" s="203" t="s">
        <v>864</v>
      </c>
      <c r="I125" s="198">
        <v>0.25</v>
      </c>
      <c r="J125" s="199">
        <v>0.39583333333333331</v>
      </c>
      <c r="K125" s="199">
        <v>0.75</v>
      </c>
      <c r="L125" s="199"/>
      <c r="M125" s="199">
        <v>0.83333333333333337</v>
      </c>
      <c r="N125" s="153" t="s">
        <v>6596</v>
      </c>
      <c r="O125" s="153" t="s">
        <v>6596</v>
      </c>
      <c r="P125" s="204" t="s">
        <v>9848</v>
      </c>
      <c r="Q125" s="202" t="s">
        <v>2909</v>
      </c>
      <c r="R125" s="204" t="s">
        <v>3108</v>
      </c>
      <c r="S125" s="204" t="s">
        <v>3108</v>
      </c>
      <c r="T125" s="204" t="s">
        <v>6319</v>
      </c>
      <c r="U125" s="202">
        <v>4</v>
      </c>
    </row>
    <row r="126" spans="1:21">
      <c r="A126" s="201">
        <v>125</v>
      </c>
      <c r="B126" s="202">
        <v>813914</v>
      </c>
      <c r="C126" s="203" t="s">
        <v>282</v>
      </c>
      <c r="D126" s="203" t="s">
        <v>303</v>
      </c>
      <c r="E126" s="203" t="s">
        <v>2797</v>
      </c>
      <c r="F126" s="203" t="s">
        <v>551</v>
      </c>
      <c r="G126" s="157" t="s">
        <v>2797</v>
      </c>
      <c r="H126" s="203" t="s">
        <v>864</v>
      </c>
      <c r="I126" s="198">
        <v>0.10416666666666667</v>
      </c>
      <c r="J126" s="199">
        <v>0.35416666666666669</v>
      </c>
      <c r="K126" s="199">
        <v>0.75</v>
      </c>
      <c r="L126" s="199"/>
      <c r="M126" s="199">
        <v>0.9375</v>
      </c>
      <c r="N126" s="153" t="s">
        <v>6596</v>
      </c>
      <c r="O126" s="153" t="s">
        <v>6596</v>
      </c>
      <c r="P126" s="204" t="s">
        <v>9849</v>
      </c>
      <c r="Q126" s="202" t="s">
        <v>2909</v>
      </c>
      <c r="R126" s="204" t="s">
        <v>3108</v>
      </c>
      <c r="S126" s="204" t="s">
        <v>3108</v>
      </c>
      <c r="T126" s="204" t="s">
        <v>6319</v>
      </c>
      <c r="U126" s="202">
        <v>4</v>
      </c>
    </row>
    <row r="127" spans="1:21">
      <c r="A127" s="201">
        <v>126</v>
      </c>
      <c r="B127" s="202">
        <v>711509</v>
      </c>
      <c r="C127" s="203" t="s">
        <v>670</v>
      </c>
      <c r="D127" s="203" t="s">
        <v>676</v>
      </c>
      <c r="E127" s="203" t="s">
        <v>766</v>
      </c>
      <c r="F127" s="203" t="s">
        <v>671</v>
      </c>
      <c r="G127" s="157" t="s">
        <v>766</v>
      </c>
      <c r="H127" s="203" t="s">
        <v>864</v>
      </c>
      <c r="I127" s="198">
        <v>0.10416666666666667</v>
      </c>
      <c r="J127" s="199">
        <v>0.47916666666666669</v>
      </c>
      <c r="K127" s="199">
        <v>0.52083333333333337</v>
      </c>
      <c r="L127" s="199"/>
      <c r="M127" s="199">
        <v>0.83333333333333337</v>
      </c>
      <c r="N127" s="153">
        <v>0.52083333333333337</v>
      </c>
      <c r="O127" s="154" t="s">
        <v>671</v>
      </c>
      <c r="P127" s="204" t="s">
        <v>9850</v>
      </c>
      <c r="Q127" s="202" t="s">
        <v>2910</v>
      </c>
      <c r="R127" s="204" t="s">
        <v>6133</v>
      </c>
      <c r="S127" s="204" t="s">
        <v>3109</v>
      </c>
      <c r="T127" s="204" t="s">
        <v>6319</v>
      </c>
      <c r="U127" s="202">
        <v>5</v>
      </c>
    </row>
    <row r="128" spans="1:21">
      <c r="A128" s="201">
        <v>127</v>
      </c>
      <c r="B128" s="202">
        <v>212717</v>
      </c>
      <c r="C128" s="203" t="s">
        <v>405</v>
      </c>
      <c r="D128" s="203" t="s">
        <v>526</v>
      </c>
      <c r="E128" s="203" t="s">
        <v>996</v>
      </c>
      <c r="F128" s="203" t="s">
        <v>523</v>
      </c>
      <c r="G128" s="222" t="s">
        <v>996</v>
      </c>
      <c r="H128" s="203" t="s">
        <v>864</v>
      </c>
      <c r="I128" s="198">
        <v>0.22916666666666666</v>
      </c>
      <c r="J128" s="199">
        <v>0.3263888888888889</v>
      </c>
      <c r="K128" s="199">
        <v>0.64583333333333337</v>
      </c>
      <c r="L128" s="199"/>
      <c r="M128" s="199">
        <v>0.8125</v>
      </c>
      <c r="N128" s="153" t="s">
        <v>6595</v>
      </c>
      <c r="O128" s="154" t="s">
        <v>6595</v>
      </c>
      <c r="P128" s="204" t="s">
        <v>9851</v>
      </c>
      <c r="Q128" s="202" t="s">
        <v>2910</v>
      </c>
      <c r="R128" s="204" t="s">
        <v>6133</v>
      </c>
      <c r="S128" s="204" t="s">
        <v>3110</v>
      </c>
      <c r="T128" s="204" t="s">
        <v>6319</v>
      </c>
      <c r="U128" s="202">
        <v>5</v>
      </c>
    </row>
    <row r="129" spans="1:21">
      <c r="A129" s="201">
        <v>128</v>
      </c>
      <c r="B129" s="202">
        <v>411654</v>
      </c>
      <c r="C129" s="203" t="s">
        <v>12</v>
      </c>
      <c r="D129" s="203" t="s">
        <v>21</v>
      </c>
      <c r="E129" s="203" t="s">
        <v>1027</v>
      </c>
      <c r="F129" s="203" t="s">
        <v>13</v>
      </c>
      <c r="G129" s="152" t="s">
        <v>1027</v>
      </c>
      <c r="H129" s="203" t="s">
        <v>864</v>
      </c>
      <c r="I129" s="198">
        <v>0.25</v>
      </c>
      <c r="J129" s="199">
        <v>0.33333333333333331</v>
      </c>
      <c r="K129" s="199">
        <v>0.70833333333333337</v>
      </c>
      <c r="L129" s="199"/>
      <c r="M129" s="199">
        <v>0.83333333333333337</v>
      </c>
      <c r="N129" s="153">
        <v>0.70833333333333337</v>
      </c>
      <c r="O129" s="154" t="s">
        <v>13</v>
      </c>
      <c r="P129" s="204" t="s">
        <v>9852</v>
      </c>
      <c r="Q129" s="202" t="s">
        <v>2909</v>
      </c>
      <c r="R129" s="204" t="s">
        <v>3108</v>
      </c>
      <c r="S129" s="204" t="s">
        <v>3108</v>
      </c>
      <c r="T129" s="204" t="s">
        <v>6319</v>
      </c>
      <c r="U129" s="202">
        <v>5</v>
      </c>
    </row>
    <row r="130" spans="1:21">
      <c r="A130" s="201">
        <v>129</v>
      </c>
      <c r="B130" s="202">
        <v>616971</v>
      </c>
      <c r="C130" s="203" t="s">
        <v>220</v>
      </c>
      <c r="D130" s="203" t="s">
        <v>21</v>
      </c>
      <c r="E130" s="203" t="s">
        <v>2803</v>
      </c>
      <c r="F130" s="203" t="s">
        <v>221</v>
      </c>
      <c r="G130" s="152" t="s">
        <v>2803</v>
      </c>
      <c r="H130" s="203" t="s">
        <v>864</v>
      </c>
      <c r="I130" s="198">
        <v>0.22916666666666666</v>
      </c>
      <c r="J130" s="199">
        <v>0.33333333333333331</v>
      </c>
      <c r="K130" s="199">
        <v>0.72916666666666663</v>
      </c>
      <c r="L130" s="199"/>
      <c r="M130" s="199">
        <v>0.83333333333333337</v>
      </c>
      <c r="N130" s="153" t="s">
        <v>6596</v>
      </c>
      <c r="O130" s="153" t="s">
        <v>6596</v>
      </c>
      <c r="P130" s="204" t="s">
        <v>1182</v>
      </c>
      <c r="Q130" s="202" t="s">
        <v>2909</v>
      </c>
      <c r="R130" s="204" t="s">
        <v>3108</v>
      </c>
      <c r="S130" s="204" t="s">
        <v>3108</v>
      </c>
      <c r="T130" s="204" t="s">
        <v>6319</v>
      </c>
      <c r="U130" s="202">
        <v>5</v>
      </c>
    </row>
    <row r="131" spans="1:21">
      <c r="A131" s="201">
        <v>130</v>
      </c>
      <c r="B131" s="202">
        <v>616975</v>
      </c>
      <c r="C131" s="203" t="s">
        <v>220</v>
      </c>
      <c r="D131" s="203" t="s">
        <v>1183</v>
      </c>
      <c r="E131" s="203" t="s">
        <v>2803</v>
      </c>
      <c r="F131" s="203" t="s">
        <v>221</v>
      </c>
      <c r="G131" s="152" t="s">
        <v>2803</v>
      </c>
      <c r="H131" s="203" t="s">
        <v>864</v>
      </c>
      <c r="I131" s="198">
        <v>0.22916666666666666</v>
      </c>
      <c r="J131" s="199">
        <v>0.35416666666666669</v>
      </c>
      <c r="K131" s="199">
        <v>0.625</v>
      </c>
      <c r="L131" s="199"/>
      <c r="M131" s="199">
        <v>0.77083333333333337</v>
      </c>
      <c r="N131" s="153" t="s">
        <v>6596</v>
      </c>
      <c r="O131" s="153" t="s">
        <v>6596</v>
      </c>
      <c r="P131" s="204" t="s">
        <v>9853</v>
      </c>
      <c r="Q131" s="202" t="s">
        <v>2909</v>
      </c>
      <c r="R131" s="204" t="s">
        <v>3108</v>
      </c>
      <c r="S131" s="204" t="s">
        <v>3108</v>
      </c>
      <c r="T131" s="204" t="s">
        <v>6319</v>
      </c>
      <c r="U131" s="202">
        <v>5</v>
      </c>
    </row>
    <row r="132" spans="1:21">
      <c r="A132" s="201">
        <v>131</v>
      </c>
      <c r="B132" s="202">
        <v>211362</v>
      </c>
      <c r="C132" s="203" t="s">
        <v>405</v>
      </c>
      <c r="D132" s="203" t="s">
        <v>423</v>
      </c>
      <c r="E132" s="203" t="s">
        <v>405</v>
      </c>
      <c r="F132" s="203" t="s">
        <v>406</v>
      </c>
      <c r="G132" s="152" t="s">
        <v>405</v>
      </c>
      <c r="H132" s="203" t="s">
        <v>858</v>
      </c>
      <c r="I132" s="198">
        <v>0.25</v>
      </c>
      <c r="J132" s="198">
        <v>0.45833333333333331</v>
      </c>
      <c r="K132" s="198">
        <v>0.64583333333333337</v>
      </c>
      <c r="L132" s="198">
        <v>0.625</v>
      </c>
      <c r="M132" s="198">
        <v>0.875</v>
      </c>
      <c r="N132" s="153">
        <v>0.64583333333333337</v>
      </c>
      <c r="O132" s="154" t="s">
        <v>406</v>
      </c>
      <c r="P132" s="204" t="s">
        <v>9854</v>
      </c>
      <c r="Q132" s="202" t="s">
        <v>2910</v>
      </c>
      <c r="R132" s="204" t="s">
        <v>6133</v>
      </c>
      <c r="S132" s="204" t="s">
        <v>3109</v>
      </c>
      <c r="T132" s="204" t="s">
        <v>6319</v>
      </c>
      <c r="U132" s="202">
        <v>4</v>
      </c>
    </row>
    <row r="133" spans="1:21">
      <c r="A133" s="201">
        <v>132</v>
      </c>
      <c r="B133" s="202">
        <v>113117</v>
      </c>
      <c r="C133" s="203" t="s">
        <v>3</v>
      </c>
      <c r="D133" s="203" t="s">
        <v>57</v>
      </c>
      <c r="E133" s="203" t="s">
        <v>2798</v>
      </c>
      <c r="F133" s="203" t="s">
        <v>3</v>
      </c>
      <c r="G133" s="152" t="s">
        <v>2798</v>
      </c>
      <c r="H133" s="203" t="s">
        <v>858</v>
      </c>
      <c r="I133" s="198">
        <v>0.22916666666666669</v>
      </c>
      <c r="J133" s="199">
        <v>0.45833333333333331</v>
      </c>
      <c r="K133" s="199">
        <v>0.54166666666666663</v>
      </c>
      <c r="L133" s="198">
        <v>0.54166666666666663</v>
      </c>
      <c r="M133" s="199">
        <v>0.875</v>
      </c>
      <c r="N133" s="153">
        <v>0.54166666666666663</v>
      </c>
      <c r="O133" s="154" t="s">
        <v>3</v>
      </c>
      <c r="P133" s="204" t="s">
        <v>9855</v>
      </c>
      <c r="Q133" s="202" t="s">
        <v>2910</v>
      </c>
      <c r="R133" s="204" t="s">
        <v>6133</v>
      </c>
      <c r="S133" s="204" t="s">
        <v>3109</v>
      </c>
      <c r="T133" s="204" t="s">
        <v>6319</v>
      </c>
      <c r="U133" s="202">
        <v>5</v>
      </c>
    </row>
    <row r="134" spans="1:21">
      <c r="A134" s="201">
        <v>133</v>
      </c>
      <c r="B134" s="228">
        <v>516033</v>
      </c>
      <c r="C134" s="203" t="s">
        <v>670</v>
      </c>
      <c r="D134" s="203" t="s">
        <v>146</v>
      </c>
      <c r="E134" s="203" t="s">
        <v>136</v>
      </c>
      <c r="F134" s="203" t="s">
        <v>671</v>
      </c>
      <c r="G134" s="156" t="s">
        <v>136</v>
      </c>
      <c r="H134" s="203" t="s">
        <v>864</v>
      </c>
      <c r="I134" s="198">
        <v>0.10416666666666667</v>
      </c>
      <c r="J134" s="199">
        <v>0.375</v>
      </c>
      <c r="K134" s="199">
        <v>0.5</v>
      </c>
      <c r="L134" s="199"/>
      <c r="M134" s="199">
        <v>0.89583333333333337</v>
      </c>
      <c r="N134" s="153">
        <v>0.5</v>
      </c>
      <c r="O134" s="154" t="s">
        <v>671</v>
      </c>
      <c r="P134" s="204" t="s">
        <v>1191</v>
      </c>
      <c r="Q134" s="202" t="s">
        <v>2910</v>
      </c>
      <c r="R134" s="204" t="s">
        <v>6133</v>
      </c>
      <c r="S134" s="204" t="s">
        <v>3109</v>
      </c>
      <c r="T134" s="204" t="s">
        <v>6319</v>
      </c>
      <c r="U134" s="202">
        <v>5</v>
      </c>
    </row>
    <row r="135" spans="1:21">
      <c r="A135" s="201">
        <v>134</v>
      </c>
      <c r="B135" s="202">
        <v>113114</v>
      </c>
      <c r="C135" s="203" t="s">
        <v>3</v>
      </c>
      <c r="D135" s="203" t="s">
        <v>58</v>
      </c>
      <c r="E135" s="203" t="s">
        <v>2798</v>
      </c>
      <c r="F135" s="203" t="s">
        <v>3</v>
      </c>
      <c r="G135" s="152" t="s">
        <v>2798</v>
      </c>
      <c r="H135" s="203" t="s">
        <v>864</v>
      </c>
      <c r="I135" s="198">
        <v>0.22916666666666669</v>
      </c>
      <c r="J135" s="199">
        <v>0.41666666666666669</v>
      </c>
      <c r="K135" s="199">
        <v>0.6875</v>
      </c>
      <c r="L135" s="199"/>
      <c r="M135" s="199">
        <v>0.79166666666666663</v>
      </c>
      <c r="N135" s="153">
        <v>0.6875</v>
      </c>
      <c r="O135" s="154" t="s">
        <v>3</v>
      </c>
      <c r="P135" s="204" t="s">
        <v>9856</v>
      </c>
      <c r="Q135" s="202" t="s">
        <v>2909</v>
      </c>
      <c r="R135" s="204" t="s">
        <v>3108</v>
      </c>
      <c r="S135" s="204" t="s">
        <v>3108</v>
      </c>
      <c r="T135" s="204" t="s">
        <v>6319</v>
      </c>
      <c r="U135" s="202">
        <v>3</v>
      </c>
    </row>
    <row r="136" spans="1:21">
      <c r="A136" s="201">
        <v>135</v>
      </c>
      <c r="B136" s="202">
        <v>211410</v>
      </c>
      <c r="C136" s="203" t="s">
        <v>405</v>
      </c>
      <c r="D136" s="203" t="s">
        <v>424</v>
      </c>
      <c r="E136" s="203" t="s">
        <v>405</v>
      </c>
      <c r="F136" s="203" t="s">
        <v>406</v>
      </c>
      <c r="G136" s="152" t="s">
        <v>405</v>
      </c>
      <c r="H136" s="203" t="s">
        <v>858</v>
      </c>
      <c r="I136" s="198">
        <v>0.25</v>
      </c>
      <c r="J136" s="198">
        <v>0.58333333333333337</v>
      </c>
      <c r="K136" s="198">
        <v>0.58333333333333337</v>
      </c>
      <c r="L136" s="198">
        <v>0.625</v>
      </c>
      <c r="M136" s="198">
        <v>0.83333333333333337</v>
      </c>
      <c r="N136" s="153">
        <v>0.58333333333333337</v>
      </c>
      <c r="O136" s="154" t="s">
        <v>406</v>
      </c>
      <c r="P136" s="204" t="s">
        <v>9857</v>
      </c>
      <c r="Q136" s="202" t="s">
        <v>2910</v>
      </c>
      <c r="R136" s="204" t="s">
        <v>6133</v>
      </c>
      <c r="S136" s="204" t="s">
        <v>3109</v>
      </c>
      <c r="T136" s="204" t="s">
        <v>6319</v>
      </c>
      <c r="U136" s="202">
        <v>5</v>
      </c>
    </row>
    <row r="137" spans="1:21">
      <c r="A137" s="201">
        <v>136</v>
      </c>
      <c r="B137" s="202">
        <v>211412</v>
      </c>
      <c r="C137" s="203" t="s">
        <v>405</v>
      </c>
      <c r="D137" s="203" t="s">
        <v>425</v>
      </c>
      <c r="E137" s="203" t="s">
        <v>405</v>
      </c>
      <c r="F137" s="203" t="s">
        <v>406</v>
      </c>
      <c r="G137" s="152" t="s">
        <v>405</v>
      </c>
      <c r="H137" s="203" t="s">
        <v>858</v>
      </c>
      <c r="I137" s="198">
        <v>0.25</v>
      </c>
      <c r="J137" s="198">
        <v>0.52083333333333337</v>
      </c>
      <c r="K137" s="198">
        <v>0.5625</v>
      </c>
      <c r="L137" s="198">
        <v>0.625</v>
      </c>
      <c r="M137" s="198">
        <v>0.79166666666666663</v>
      </c>
      <c r="N137" s="153">
        <v>0.5625</v>
      </c>
      <c r="O137" s="154" t="s">
        <v>406</v>
      </c>
      <c r="P137" s="204" t="s">
        <v>9858</v>
      </c>
      <c r="Q137" s="202" t="s">
        <v>2910</v>
      </c>
      <c r="R137" s="204" t="s">
        <v>6133</v>
      </c>
      <c r="S137" s="204" t="s">
        <v>3109</v>
      </c>
      <c r="T137" s="204" t="s">
        <v>6319</v>
      </c>
      <c r="U137" s="202">
        <v>5</v>
      </c>
    </row>
    <row r="138" spans="1:21">
      <c r="A138" s="201">
        <v>137</v>
      </c>
      <c r="B138" s="228">
        <v>516035</v>
      </c>
      <c r="C138" s="203" t="s">
        <v>670</v>
      </c>
      <c r="D138" s="203" t="s">
        <v>147</v>
      </c>
      <c r="E138" s="203" t="s">
        <v>136</v>
      </c>
      <c r="F138" s="203" t="s">
        <v>671</v>
      </c>
      <c r="G138" s="156" t="s">
        <v>136</v>
      </c>
      <c r="H138" s="203" t="s">
        <v>864</v>
      </c>
      <c r="I138" s="198">
        <v>0.10416666666666667</v>
      </c>
      <c r="J138" s="199">
        <v>0.4375</v>
      </c>
      <c r="K138" s="199">
        <v>0.45833333333333331</v>
      </c>
      <c r="L138" s="199"/>
      <c r="M138" s="199">
        <v>0.89583333333333337</v>
      </c>
      <c r="N138" s="153">
        <v>0.45833333333333331</v>
      </c>
      <c r="O138" s="154" t="s">
        <v>671</v>
      </c>
      <c r="P138" s="204" t="s">
        <v>9859</v>
      </c>
      <c r="Q138" s="202" t="s">
        <v>2910</v>
      </c>
      <c r="R138" s="204" t="s">
        <v>6133</v>
      </c>
      <c r="S138" s="204" t="s">
        <v>3109</v>
      </c>
      <c r="T138" s="204" t="s">
        <v>6319</v>
      </c>
      <c r="U138" s="202">
        <v>5</v>
      </c>
    </row>
    <row r="139" spans="1:21">
      <c r="A139" s="201">
        <v>138</v>
      </c>
      <c r="B139" s="202">
        <v>816640</v>
      </c>
      <c r="C139" s="203" t="s">
        <v>282</v>
      </c>
      <c r="D139" s="203" t="s">
        <v>304</v>
      </c>
      <c r="E139" s="203" t="s">
        <v>2801</v>
      </c>
      <c r="F139" s="203" t="s">
        <v>297</v>
      </c>
      <c r="G139" s="152" t="s">
        <v>2801</v>
      </c>
      <c r="H139" s="203" t="s">
        <v>864</v>
      </c>
      <c r="I139" s="198">
        <v>0.20833333333333301</v>
      </c>
      <c r="J139" s="198">
        <v>0.375</v>
      </c>
      <c r="K139" s="198">
        <v>0.75</v>
      </c>
      <c r="L139" s="198"/>
      <c r="M139" s="198">
        <v>0.89583333333333304</v>
      </c>
      <c r="N139" s="153">
        <v>0.75</v>
      </c>
      <c r="O139" s="154" t="s">
        <v>297</v>
      </c>
      <c r="P139" s="204" t="s">
        <v>9860</v>
      </c>
      <c r="Q139" s="202" t="s">
        <v>2910</v>
      </c>
      <c r="R139" s="204" t="s">
        <v>6133</v>
      </c>
      <c r="S139" s="204" t="s">
        <v>3110</v>
      </c>
      <c r="T139" s="204" t="s">
        <v>6319</v>
      </c>
      <c r="U139" s="202">
        <v>4</v>
      </c>
    </row>
    <row r="140" spans="1:21">
      <c r="A140" s="201">
        <v>139</v>
      </c>
      <c r="B140" s="202">
        <v>213315</v>
      </c>
      <c r="C140" s="203" t="s">
        <v>405</v>
      </c>
      <c r="D140" s="204" t="s">
        <v>493</v>
      </c>
      <c r="E140" s="203" t="s">
        <v>2796</v>
      </c>
      <c r="F140" s="203" t="s">
        <v>406</v>
      </c>
      <c r="G140" s="152" t="s">
        <v>2796</v>
      </c>
      <c r="H140" s="203" t="s">
        <v>858</v>
      </c>
      <c r="I140" s="198">
        <v>0.25</v>
      </c>
      <c r="J140" s="198">
        <v>0.375</v>
      </c>
      <c r="K140" s="198">
        <v>0.58333333333333337</v>
      </c>
      <c r="L140" s="198">
        <v>0.625</v>
      </c>
      <c r="M140" s="198">
        <v>0.79166666666666663</v>
      </c>
      <c r="N140" s="153">
        <v>0.58333333333333337</v>
      </c>
      <c r="O140" s="154" t="s">
        <v>406</v>
      </c>
      <c r="P140" s="204" t="s">
        <v>9861</v>
      </c>
      <c r="Q140" s="202" t="s">
        <v>2910</v>
      </c>
      <c r="R140" s="204" t="s">
        <v>6133</v>
      </c>
      <c r="S140" s="204" t="s">
        <v>3109</v>
      </c>
      <c r="T140" s="204" t="s">
        <v>6319</v>
      </c>
      <c r="U140" s="202">
        <v>5</v>
      </c>
    </row>
    <row r="141" spans="1:21">
      <c r="A141" s="201">
        <v>140</v>
      </c>
      <c r="B141" s="202">
        <v>113127</v>
      </c>
      <c r="C141" s="203" t="s">
        <v>3</v>
      </c>
      <c r="D141" s="203" t="s">
        <v>59</v>
      </c>
      <c r="E141" s="203" t="s">
        <v>2798</v>
      </c>
      <c r="F141" s="203" t="s">
        <v>3</v>
      </c>
      <c r="G141" s="152" t="s">
        <v>2798</v>
      </c>
      <c r="H141" s="203" t="s">
        <v>864</v>
      </c>
      <c r="I141" s="198">
        <v>0.22916666666666669</v>
      </c>
      <c r="J141" s="199">
        <v>0.45833333333333331</v>
      </c>
      <c r="K141" s="199">
        <v>0.5625</v>
      </c>
      <c r="L141" s="199"/>
      <c r="M141" s="199">
        <v>0.79166666666666663</v>
      </c>
      <c r="N141" s="153">
        <v>0.52083333333333337</v>
      </c>
      <c r="O141" s="154" t="s">
        <v>3</v>
      </c>
      <c r="P141" s="204" t="s">
        <v>9862</v>
      </c>
      <c r="Q141" s="202" t="s">
        <v>2910</v>
      </c>
      <c r="R141" s="204" t="s">
        <v>6133</v>
      </c>
      <c r="S141" s="204" t="s">
        <v>3109</v>
      </c>
      <c r="T141" s="204" t="s">
        <v>6319</v>
      </c>
      <c r="U141" s="202">
        <v>4</v>
      </c>
    </row>
    <row r="142" spans="1:21">
      <c r="A142" s="201">
        <v>141</v>
      </c>
      <c r="B142" s="202">
        <v>211374</v>
      </c>
      <c r="C142" s="203" t="s">
        <v>405</v>
      </c>
      <c r="D142" s="203" t="s">
        <v>426</v>
      </c>
      <c r="E142" s="203" t="s">
        <v>405</v>
      </c>
      <c r="F142" s="203" t="s">
        <v>406</v>
      </c>
      <c r="G142" s="152" t="s">
        <v>405</v>
      </c>
      <c r="H142" s="203" t="s">
        <v>858</v>
      </c>
      <c r="I142" s="198">
        <v>0.25</v>
      </c>
      <c r="J142" s="198">
        <v>0.375</v>
      </c>
      <c r="K142" s="198">
        <v>0.66666666666666663</v>
      </c>
      <c r="L142" s="198">
        <v>0.625</v>
      </c>
      <c r="M142" s="198">
        <v>0.79166666666666663</v>
      </c>
      <c r="N142" s="153">
        <v>0.66666666666666663</v>
      </c>
      <c r="O142" s="154" t="s">
        <v>406</v>
      </c>
      <c r="P142" s="204" t="s">
        <v>9863</v>
      </c>
      <c r="Q142" s="202" t="s">
        <v>2910</v>
      </c>
      <c r="R142" s="204" t="s">
        <v>6133</v>
      </c>
      <c r="S142" s="204" t="s">
        <v>3109</v>
      </c>
      <c r="T142" s="204" t="s">
        <v>6319</v>
      </c>
      <c r="U142" s="202">
        <v>5</v>
      </c>
    </row>
    <row r="143" spans="1:21">
      <c r="A143" s="201">
        <v>142</v>
      </c>
      <c r="B143" s="202">
        <v>211414</v>
      </c>
      <c r="C143" s="203" t="s">
        <v>405</v>
      </c>
      <c r="D143" s="203" t="s">
        <v>427</v>
      </c>
      <c r="E143" s="203" t="s">
        <v>405</v>
      </c>
      <c r="F143" s="203" t="s">
        <v>406</v>
      </c>
      <c r="G143" s="152" t="s">
        <v>405</v>
      </c>
      <c r="H143" s="203" t="s">
        <v>858</v>
      </c>
      <c r="I143" s="198">
        <v>0.25</v>
      </c>
      <c r="J143" s="198">
        <v>0.375</v>
      </c>
      <c r="K143" s="198">
        <v>0.60416666666666663</v>
      </c>
      <c r="L143" s="198">
        <v>0.625</v>
      </c>
      <c r="M143" s="198">
        <v>0.79166666666666663</v>
      </c>
      <c r="N143" s="153">
        <v>0.60416666666666663</v>
      </c>
      <c r="O143" s="154" t="s">
        <v>406</v>
      </c>
      <c r="P143" s="204" t="s">
        <v>9864</v>
      </c>
      <c r="Q143" s="202" t="s">
        <v>2910</v>
      </c>
      <c r="R143" s="204" t="s">
        <v>6133</v>
      </c>
      <c r="S143" s="204" t="s">
        <v>3109</v>
      </c>
      <c r="T143" s="204" t="s">
        <v>6319</v>
      </c>
      <c r="U143" s="202">
        <v>5</v>
      </c>
    </row>
    <row r="144" spans="1:21">
      <c r="A144" s="201">
        <v>143</v>
      </c>
      <c r="B144" s="202">
        <v>411207</v>
      </c>
      <c r="C144" s="203" t="s">
        <v>12</v>
      </c>
      <c r="D144" s="203" t="s">
        <v>22</v>
      </c>
      <c r="E144" s="203" t="s">
        <v>883</v>
      </c>
      <c r="F144" s="203" t="s">
        <v>13</v>
      </c>
      <c r="G144" s="152" t="s">
        <v>883</v>
      </c>
      <c r="H144" s="203" t="s">
        <v>864</v>
      </c>
      <c r="I144" s="198">
        <v>0.25</v>
      </c>
      <c r="J144" s="198">
        <v>0.375</v>
      </c>
      <c r="K144" s="198">
        <v>0.72916666666666663</v>
      </c>
      <c r="L144" s="198"/>
      <c r="M144" s="198">
        <v>0.90277777777777779</v>
      </c>
      <c r="N144" s="153" t="s">
        <v>6596</v>
      </c>
      <c r="O144" s="153" t="s">
        <v>6596</v>
      </c>
      <c r="P144" s="204" t="s">
        <v>9865</v>
      </c>
      <c r="Q144" s="202" t="s">
        <v>2909</v>
      </c>
      <c r="R144" s="204" t="s">
        <v>3108</v>
      </c>
      <c r="S144" s="204" t="s">
        <v>3108</v>
      </c>
      <c r="T144" s="204" t="s">
        <v>6319</v>
      </c>
      <c r="U144" s="202">
        <v>2</v>
      </c>
    </row>
    <row r="145" spans="1:21">
      <c r="A145" s="201">
        <v>144</v>
      </c>
      <c r="B145" s="202">
        <v>817514</v>
      </c>
      <c r="C145" s="203" t="s">
        <v>282</v>
      </c>
      <c r="D145" s="203" t="s">
        <v>286</v>
      </c>
      <c r="E145" s="203" t="s">
        <v>907</v>
      </c>
      <c r="F145" s="203" t="s">
        <v>283</v>
      </c>
      <c r="G145" s="152" t="s">
        <v>907</v>
      </c>
      <c r="H145" s="203" t="s">
        <v>864</v>
      </c>
      <c r="I145" s="198">
        <v>0.875</v>
      </c>
      <c r="J145" s="199">
        <v>0.4375</v>
      </c>
      <c r="K145" s="199">
        <v>0.72916666666666663</v>
      </c>
      <c r="L145" s="199"/>
      <c r="M145" s="199">
        <v>0.85416666666666663</v>
      </c>
      <c r="N145" s="153" t="s">
        <v>6595</v>
      </c>
      <c r="O145" s="154" t="s">
        <v>6595</v>
      </c>
      <c r="P145" s="204" t="s">
        <v>9866</v>
      </c>
      <c r="Q145" s="202" t="s">
        <v>2910</v>
      </c>
      <c r="R145" s="204" t="s">
        <v>6133</v>
      </c>
      <c r="S145" s="204" t="s">
        <v>3110</v>
      </c>
      <c r="T145" s="204" t="s">
        <v>6319</v>
      </c>
      <c r="U145" s="202">
        <v>3</v>
      </c>
    </row>
    <row r="146" spans="1:21">
      <c r="A146" s="201">
        <v>145</v>
      </c>
      <c r="B146" s="202">
        <v>316978</v>
      </c>
      <c r="C146" s="203" t="s">
        <v>340</v>
      </c>
      <c r="D146" s="203" t="s">
        <v>356</v>
      </c>
      <c r="E146" s="203" t="s">
        <v>2803</v>
      </c>
      <c r="F146" s="203" t="s">
        <v>341</v>
      </c>
      <c r="G146" s="222" t="s">
        <v>2803</v>
      </c>
      <c r="H146" s="203" t="s">
        <v>864</v>
      </c>
      <c r="I146" s="198">
        <v>0.1875</v>
      </c>
      <c r="J146" s="198">
        <v>0.375</v>
      </c>
      <c r="K146" s="198">
        <v>0.75</v>
      </c>
      <c r="L146" s="198"/>
      <c r="M146" s="198">
        <v>0.91666666666666663</v>
      </c>
      <c r="N146" s="153">
        <v>0.75</v>
      </c>
      <c r="O146" s="153" t="s">
        <v>375</v>
      </c>
      <c r="P146" s="204" t="s">
        <v>9867</v>
      </c>
      <c r="Q146" s="202" t="s">
        <v>2909</v>
      </c>
      <c r="R146" s="204" t="s">
        <v>3108</v>
      </c>
      <c r="S146" s="204" t="s">
        <v>3108</v>
      </c>
      <c r="T146" s="204" t="s">
        <v>6319</v>
      </c>
      <c r="U146" s="202">
        <v>3</v>
      </c>
    </row>
    <row r="147" spans="1:21">
      <c r="A147" s="201">
        <v>146</v>
      </c>
      <c r="B147" s="202">
        <v>816626</v>
      </c>
      <c r="C147" s="203" t="s">
        <v>282</v>
      </c>
      <c r="D147" s="203" t="s">
        <v>305</v>
      </c>
      <c r="E147" s="203" t="s">
        <v>2801</v>
      </c>
      <c r="F147" s="203" t="s">
        <v>297</v>
      </c>
      <c r="G147" s="152" t="s">
        <v>2801</v>
      </c>
      <c r="H147" s="203" t="s">
        <v>858</v>
      </c>
      <c r="I147" s="198">
        <v>0.20833333333333301</v>
      </c>
      <c r="J147" s="198">
        <v>0.5</v>
      </c>
      <c r="K147" s="198">
        <v>0.66666666666666663</v>
      </c>
      <c r="L147" s="198">
        <v>0.625</v>
      </c>
      <c r="M147" s="198">
        <v>0.875</v>
      </c>
      <c r="N147" s="153">
        <v>0.66666666666666663</v>
      </c>
      <c r="O147" s="154" t="s">
        <v>297</v>
      </c>
      <c r="P147" s="204" t="s">
        <v>9868</v>
      </c>
      <c r="Q147" s="202" t="s">
        <v>2910</v>
      </c>
      <c r="R147" s="204" t="s">
        <v>6133</v>
      </c>
      <c r="S147" s="204" t="s">
        <v>3110</v>
      </c>
      <c r="T147" s="204" t="s">
        <v>6319</v>
      </c>
      <c r="U147" s="202">
        <v>4</v>
      </c>
    </row>
    <row r="148" spans="1:21">
      <c r="A148" s="201">
        <v>147</v>
      </c>
      <c r="B148" s="202">
        <v>114509</v>
      </c>
      <c r="C148" s="203" t="s">
        <v>3</v>
      </c>
      <c r="D148" s="203" t="s">
        <v>803</v>
      </c>
      <c r="E148" s="203" t="s">
        <v>2795</v>
      </c>
      <c r="F148" s="203" t="s">
        <v>800</v>
      </c>
      <c r="G148" s="152" t="s">
        <v>2795</v>
      </c>
      <c r="H148" s="203" t="s">
        <v>864</v>
      </c>
      <c r="I148" s="198">
        <v>0.91666666666666663</v>
      </c>
      <c r="J148" s="199">
        <v>0.375</v>
      </c>
      <c r="K148" s="199">
        <v>0.625</v>
      </c>
      <c r="L148" s="199"/>
      <c r="M148" s="199">
        <v>0.72222222222222221</v>
      </c>
      <c r="N148" s="153">
        <v>0.625</v>
      </c>
      <c r="O148" s="154" t="s">
        <v>800</v>
      </c>
      <c r="P148" s="204" t="s">
        <v>9869</v>
      </c>
      <c r="Q148" s="202" t="s">
        <v>2910</v>
      </c>
      <c r="R148" s="204" t="s">
        <v>6133</v>
      </c>
      <c r="S148" s="204" t="s">
        <v>3110</v>
      </c>
      <c r="T148" s="204" t="s">
        <v>6319</v>
      </c>
      <c r="U148" s="202">
        <v>5</v>
      </c>
    </row>
    <row r="149" spans="1:21">
      <c r="A149" s="201">
        <v>148</v>
      </c>
      <c r="B149" s="202">
        <v>211321</v>
      </c>
      <c r="C149" s="203" t="s">
        <v>405</v>
      </c>
      <c r="D149" s="203" t="s">
        <v>428</v>
      </c>
      <c r="E149" s="203" t="s">
        <v>405</v>
      </c>
      <c r="F149" s="203" t="s">
        <v>406</v>
      </c>
      <c r="G149" s="152" t="s">
        <v>405</v>
      </c>
      <c r="H149" s="203" t="s">
        <v>864</v>
      </c>
      <c r="I149" s="198">
        <v>0.25</v>
      </c>
      <c r="J149" s="198">
        <v>0.375</v>
      </c>
      <c r="K149" s="198">
        <v>0.64583333333333337</v>
      </c>
      <c r="L149" s="198"/>
      <c r="M149" s="198">
        <v>0.83333333333333337</v>
      </c>
      <c r="N149" s="153" t="s">
        <v>6596</v>
      </c>
      <c r="O149" s="154" t="s">
        <v>6596</v>
      </c>
      <c r="P149" s="204" t="s">
        <v>9870</v>
      </c>
      <c r="Q149" s="202" t="s">
        <v>2910</v>
      </c>
      <c r="R149" s="204" t="s">
        <v>6133</v>
      </c>
      <c r="S149" s="204" t="s">
        <v>3109</v>
      </c>
      <c r="T149" s="204" t="s">
        <v>6319</v>
      </c>
      <c r="U149" s="202">
        <v>7</v>
      </c>
    </row>
    <row r="150" spans="1:21">
      <c r="A150" s="201">
        <v>149</v>
      </c>
      <c r="B150" s="202">
        <v>516012</v>
      </c>
      <c r="C150" s="203" t="s">
        <v>863</v>
      </c>
      <c r="D150" s="203" t="s">
        <v>1224</v>
      </c>
      <c r="E150" s="203" t="s">
        <v>136</v>
      </c>
      <c r="F150" s="203" t="s">
        <v>137</v>
      </c>
      <c r="G150" s="156" t="s">
        <v>136</v>
      </c>
      <c r="H150" s="203" t="s">
        <v>858</v>
      </c>
      <c r="I150" s="198">
        <v>8.3333333333333329E-2</v>
      </c>
      <c r="J150" s="199">
        <v>0.35416666666666669</v>
      </c>
      <c r="K150" s="199">
        <v>0.6875</v>
      </c>
      <c r="L150" s="198">
        <v>0.625</v>
      </c>
      <c r="M150" s="199">
        <v>0.76388888888888884</v>
      </c>
      <c r="N150" s="153">
        <v>0.6875</v>
      </c>
      <c r="O150" s="154" t="s">
        <v>137</v>
      </c>
      <c r="P150" s="204" t="s">
        <v>1225</v>
      </c>
      <c r="Q150" s="202" t="s">
        <v>2909</v>
      </c>
      <c r="R150" s="204" t="s">
        <v>3108</v>
      </c>
      <c r="S150" s="204" t="s">
        <v>3108</v>
      </c>
      <c r="T150" s="204" t="s">
        <v>6319</v>
      </c>
      <c r="U150" s="202">
        <v>2</v>
      </c>
    </row>
    <row r="151" spans="1:21">
      <c r="A151" s="201">
        <v>150</v>
      </c>
      <c r="B151" s="202">
        <v>515113</v>
      </c>
      <c r="C151" s="203" t="s">
        <v>863</v>
      </c>
      <c r="D151" s="204" t="s">
        <v>1226</v>
      </c>
      <c r="E151" s="203" t="s">
        <v>2794</v>
      </c>
      <c r="F151" s="203" t="s">
        <v>260</v>
      </c>
      <c r="G151" s="152" t="s">
        <v>2794</v>
      </c>
      <c r="H151" s="203" t="s">
        <v>858</v>
      </c>
      <c r="I151" s="198">
        <v>0.91666666666666663</v>
      </c>
      <c r="J151" s="198">
        <v>0.33333333333333331</v>
      </c>
      <c r="K151" s="231">
        <v>0.72916666666666663</v>
      </c>
      <c r="L151" s="198">
        <v>0.64583333333333337</v>
      </c>
      <c r="M151" s="198">
        <v>0.79166666666666663</v>
      </c>
      <c r="N151" s="153">
        <v>0.70833333333333337</v>
      </c>
      <c r="O151" s="154" t="s">
        <v>260</v>
      </c>
      <c r="P151" s="204" t="s">
        <v>9871</v>
      </c>
      <c r="Q151" s="202" t="s">
        <v>2909</v>
      </c>
      <c r="R151" s="204" t="s">
        <v>3108</v>
      </c>
      <c r="S151" s="204" t="s">
        <v>3109</v>
      </c>
      <c r="T151" s="204" t="s">
        <v>6319</v>
      </c>
      <c r="U151" s="202">
        <v>5</v>
      </c>
    </row>
    <row r="152" spans="1:21">
      <c r="A152" s="201">
        <v>151</v>
      </c>
      <c r="B152" s="202">
        <v>813916</v>
      </c>
      <c r="C152" s="203" t="s">
        <v>282</v>
      </c>
      <c r="D152" s="203" t="s">
        <v>1229</v>
      </c>
      <c r="E152" s="203" t="s">
        <v>2797</v>
      </c>
      <c r="F152" s="203" t="s">
        <v>551</v>
      </c>
      <c r="G152" s="157" t="s">
        <v>2797</v>
      </c>
      <c r="H152" s="203" t="s">
        <v>858</v>
      </c>
      <c r="I152" s="198">
        <v>0.10416666666666667</v>
      </c>
      <c r="J152" s="199">
        <v>0.35416666666666669</v>
      </c>
      <c r="K152" s="199">
        <v>0.6875</v>
      </c>
      <c r="L152" s="198">
        <v>0.625</v>
      </c>
      <c r="M152" s="199">
        <v>0.9375</v>
      </c>
      <c r="N152" s="153" t="s">
        <v>6596</v>
      </c>
      <c r="O152" s="153" t="s">
        <v>6596</v>
      </c>
      <c r="P152" s="204" t="s">
        <v>9872</v>
      </c>
      <c r="Q152" s="202" t="s">
        <v>2909</v>
      </c>
      <c r="R152" s="204" t="s">
        <v>3108</v>
      </c>
      <c r="S152" s="204" t="s">
        <v>3108</v>
      </c>
      <c r="T152" s="204" t="s">
        <v>6319</v>
      </c>
      <c r="U152" s="202">
        <v>5</v>
      </c>
    </row>
    <row r="153" spans="1:21">
      <c r="A153" s="201">
        <v>152</v>
      </c>
      <c r="B153" s="202">
        <v>315704</v>
      </c>
      <c r="C153" s="203" t="s">
        <v>340</v>
      </c>
      <c r="D153" s="203" t="s">
        <v>1232</v>
      </c>
      <c r="E153" s="203" t="s">
        <v>381</v>
      </c>
      <c r="F153" s="203" t="s">
        <v>341</v>
      </c>
      <c r="G153" s="222" t="s">
        <v>381</v>
      </c>
      <c r="H153" s="203" t="s">
        <v>864</v>
      </c>
      <c r="I153" s="198">
        <v>0.1875</v>
      </c>
      <c r="J153" s="198">
        <v>0.33333333333333331</v>
      </c>
      <c r="K153" s="198">
        <v>0.66666666666666663</v>
      </c>
      <c r="L153" s="198"/>
      <c r="M153" s="198">
        <v>0.75</v>
      </c>
      <c r="N153" s="198">
        <v>0.66666666666666663</v>
      </c>
      <c r="O153" s="154" t="s">
        <v>375</v>
      </c>
      <c r="P153" s="204" t="s">
        <v>9873</v>
      </c>
      <c r="Q153" s="202" t="s">
        <v>2909</v>
      </c>
      <c r="R153" s="204" t="s">
        <v>3108</v>
      </c>
      <c r="S153" s="204" t="s">
        <v>3108</v>
      </c>
      <c r="T153" s="204" t="s">
        <v>6319</v>
      </c>
      <c r="U153" s="202">
        <v>5</v>
      </c>
    </row>
    <row r="154" spans="1:21">
      <c r="A154" s="201">
        <v>153</v>
      </c>
      <c r="B154" s="202">
        <v>416315</v>
      </c>
      <c r="C154" s="203" t="s">
        <v>12</v>
      </c>
      <c r="D154" s="204" t="s">
        <v>1235</v>
      </c>
      <c r="E154" s="203" t="s">
        <v>643</v>
      </c>
      <c r="F154" s="203" t="s">
        <v>644</v>
      </c>
      <c r="G154" s="152" t="s">
        <v>643</v>
      </c>
      <c r="H154" s="203" t="s">
        <v>864</v>
      </c>
      <c r="I154" s="198">
        <v>0.25</v>
      </c>
      <c r="J154" s="198">
        <v>0.33333333333333331</v>
      </c>
      <c r="K154" s="198">
        <v>0.625</v>
      </c>
      <c r="L154" s="198"/>
      <c r="M154" s="198">
        <v>0.72916666666666663</v>
      </c>
      <c r="N154" s="153" t="s">
        <v>6595</v>
      </c>
      <c r="O154" s="154" t="s">
        <v>6595</v>
      </c>
      <c r="P154" s="204" t="s">
        <v>9874</v>
      </c>
      <c r="Q154" s="202" t="s">
        <v>2909</v>
      </c>
      <c r="R154" s="204" t="s">
        <v>3108</v>
      </c>
      <c r="S154" s="204" t="s">
        <v>3109</v>
      </c>
      <c r="T154" s="204" t="s">
        <v>6319</v>
      </c>
      <c r="U154" s="202">
        <v>2</v>
      </c>
    </row>
    <row r="155" spans="1:21">
      <c r="A155" s="201">
        <v>154</v>
      </c>
      <c r="B155" s="202">
        <v>110010</v>
      </c>
      <c r="C155" s="203" t="s">
        <v>3</v>
      </c>
      <c r="D155" s="203" t="s">
        <v>1238</v>
      </c>
      <c r="E155" s="203" t="s">
        <v>6091</v>
      </c>
      <c r="F155" s="203" t="s">
        <v>3</v>
      </c>
      <c r="G155" s="152" t="s">
        <v>6091</v>
      </c>
      <c r="H155" s="203" t="s">
        <v>864</v>
      </c>
      <c r="I155" s="198">
        <v>0.22916666666666669</v>
      </c>
      <c r="J155" s="199">
        <v>0.35416666666666669</v>
      </c>
      <c r="K155" s="199">
        <v>0.72916666666666663</v>
      </c>
      <c r="L155" s="199"/>
      <c r="M155" s="199">
        <v>0.75694444444444442</v>
      </c>
      <c r="N155" s="153" t="s">
        <v>9720</v>
      </c>
      <c r="O155" s="154" t="s">
        <v>3</v>
      </c>
      <c r="P155" s="204" t="s">
        <v>9875</v>
      </c>
      <c r="Q155" s="202" t="s">
        <v>2909</v>
      </c>
      <c r="R155" s="204" t="s">
        <v>3108</v>
      </c>
      <c r="S155" s="204" t="s">
        <v>3108</v>
      </c>
      <c r="T155" s="204" t="s">
        <v>6319</v>
      </c>
      <c r="U155" s="202">
        <v>5</v>
      </c>
    </row>
    <row r="156" spans="1:21">
      <c r="A156" s="201">
        <v>155</v>
      </c>
      <c r="B156" s="202">
        <v>211323</v>
      </c>
      <c r="C156" s="203" t="s">
        <v>405</v>
      </c>
      <c r="D156" s="203" t="s">
        <v>1240</v>
      </c>
      <c r="E156" s="203" t="s">
        <v>405</v>
      </c>
      <c r="F156" s="203" t="s">
        <v>406</v>
      </c>
      <c r="G156" s="152" t="s">
        <v>405</v>
      </c>
      <c r="H156" s="203" t="s">
        <v>864</v>
      </c>
      <c r="I156" s="198">
        <v>0.25</v>
      </c>
      <c r="J156" s="198">
        <v>0.35416666666666669</v>
      </c>
      <c r="K156" s="198">
        <v>0.70833333333333337</v>
      </c>
      <c r="L156" s="198"/>
      <c r="M156" s="198">
        <v>0.91666666666666663</v>
      </c>
      <c r="N156" s="153">
        <v>0.70833333333333337</v>
      </c>
      <c r="O156" s="154" t="s">
        <v>406</v>
      </c>
      <c r="P156" s="204" t="s">
        <v>9876</v>
      </c>
      <c r="Q156" s="202" t="s">
        <v>2909</v>
      </c>
      <c r="R156" s="204" t="s">
        <v>3108</v>
      </c>
      <c r="S156" s="204" t="s">
        <v>3108</v>
      </c>
      <c r="T156" s="204" t="s">
        <v>6319</v>
      </c>
      <c r="U156" s="202">
        <v>5</v>
      </c>
    </row>
    <row r="157" spans="1:21">
      <c r="A157" s="201">
        <v>156</v>
      </c>
      <c r="B157" s="202">
        <v>212715</v>
      </c>
      <c r="C157" s="203" t="s">
        <v>405</v>
      </c>
      <c r="D157" s="203" t="s">
        <v>543</v>
      </c>
      <c r="E157" s="203" t="s">
        <v>996</v>
      </c>
      <c r="F157" s="203" t="s">
        <v>523</v>
      </c>
      <c r="G157" s="222" t="s">
        <v>996</v>
      </c>
      <c r="H157" s="203" t="s">
        <v>864</v>
      </c>
      <c r="I157" s="198">
        <v>0.22916666666666666</v>
      </c>
      <c r="J157" s="199">
        <v>0.29166666666666669</v>
      </c>
      <c r="K157" s="199">
        <v>0.75</v>
      </c>
      <c r="L157" s="199"/>
      <c r="M157" s="199">
        <v>0.83333333333333337</v>
      </c>
      <c r="N157" s="153" t="s">
        <v>6596</v>
      </c>
      <c r="O157" s="153" t="s">
        <v>6596</v>
      </c>
      <c r="P157" s="204" t="s">
        <v>9877</v>
      </c>
      <c r="Q157" s="202" t="s">
        <v>2910</v>
      </c>
      <c r="R157" s="204" t="s">
        <v>6133</v>
      </c>
      <c r="S157" s="204" t="s">
        <v>3110</v>
      </c>
      <c r="T157" s="204" t="s">
        <v>6319</v>
      </c>
      <c r="U157" s="202">
        <v>3</v>
      </c>
    </row>
    <row r="158" spans="1:21">
      <c r="A158" s="201">
        <v>157</v>
      </c>
      <c r="B158" s="202">
        <v>516037</v>
      </c>
      <c r="C158" s="203" t="s">
        <v>863</v>
      </c>
      <c r="D158" s="203" t="s">
        <v>148</v>
      </c>
      <c r="E158" s="203" t="s">
        <v>136</v>
      </c>
      <c r="F158" s="203" t="s">
        <v>137</v>
      </c>
      <c r="G158" s="156" t="s">
        <v>136</v>
      </c>
      <c r="H158" s="203" t="s">
        <v>864</v>
      </c>
      <c r="I158" s="198">
        <v>8.3333333333333329E-2</v>
      </c>
      <c r="J158" s="199">
        <v>0.45833333333333331</v>
      </c>
      <c r="K158" s="199">
        <v>0.52083333333333337</v>
      </c>
      <c r="L158" s="199"/>
      <c r="M158" s="199">
        <v>0.89583333333333337</v>
      </c>
      <c r="N158" s="153">
        <v>0.52083333333333337</v>
      </c>
      <c r="O158" s="154" t="s">
        <v>137</v>
      </c>
      <c r="P158" s="204" t="s">
        <v>1246</v>
      </c>
      <c r="Q158" s="202" t="s">
        <v>2910</v>
      </c>
      <c r="R158" s="204" t="s">
        <v>6133</v>
      </c>
      <c r="S158" s="204" t="s">
        <v>3109</v>
      </c>
      <c r="T158" s="204" t="s">
        <v>6319</v>
      </c>
      <c r="U158" s="202">
        <v>5</v>
      </c>
    </row>
    <row r="159" spans="1:21">
      <c r="A159" s="201">
        <v>158</v>
      </c>
      <c r="B159" s="202">
        <v>414203</v>
      </c>
      <c r="C159" s="203" t="s">
        <v>12</v>
      </c>
      <c r="D159" s="203" t="s">
        <v>23</v>
      </c>
      <c r="E159" s="203" t="s">
        <v>974</v>
      </c>
      <c r="F159" s="203" t="s">
        <v>13</v>
      </c>
      <c r="G159" s="152" t="s">
        <v>974</v>
      </c>
      <c r="H159" s="203" t="s">
        <v>864</v>
      </c>
      <c r="I159" s="198">
        <v>0.25</v>
      </c>
      <c r="J159" s="199">
        <v>0.47916666666666669</v>
      </c>
      <c r="K159" s="199">
        <v>0.72916666666666663</v>
      </c>
      <c r="L159" s="199"/>
      <c r="M159" s="199">
        <v>0.83333333333333337</v>
      </c>
      <c r="N159" s="153">
        <v>0.72916666666666663</v>
      </c>
      <c r="O159" s="154" t="s">
        <v>13</v>
      </c>
      <c r="P159" s="204" t="s">
        <v>9878</v>
      </c>
      <c r="Q159" s="202" t="s">
        <v>2909</v>
      </c>
      <c r="R159" s="204" t="s">
        <v>3108</v>
      </c>
      <c r="S159" s="204" t="s">
        <v>3108</v>
      </c>
      <c r="T159" s="204" t="s">
        <v>6319</v>
      </c>
      <c r="U159" s="202">
        <v>5</v>
      </c>
    </row>
    <row r="160" spans="1:21">
      <c r="A160" s="201">
        <v>159</v>
      </c>
      <c r="B160" s="202">
        <v>614845</v>
      </c>
      <c r="C160" s="203" t="s">
        <v>220</v>
      </c>
      <c r="D160" s="203" t="s">
        <v>1249</v>
      </c>
      <c r="E160" s="203" t="s">
        <v>458</v>
      </c>
      <c r="F160" s="203" t="s">
        <v>588</v>
      </c>
      <c r="G160" s="157" t="s">
        <v>458</v>
      </c>
      <c r="H160" s="203" t="s">
        <v>858</v>
      </c>
      <c r="I160" s="198">
        <v>0.875</v>
      </c>
      <c r="J160" s="199">
        <v>0.375</v>
      </c>
      <c r="K160" s="199">
        <v>0.66666666666666663</v>
      </c>
      <c r="L160" s="198">
        <v>0.625</v>
      </c>
      <c r="M160" s="199">
        <v>0.78125</v>
      </c>
      <c r="N160" s="153">
        <v>0.66666666666666663</v>
      </c>
      <c r="O160" s="154" t="s">
        <v>588</v>
      </c>
      <c r="P160" s="204" t="s">
        <v>9879</v>
      </c>
      <c r="Q160" s="202" t="s">
        <v>2909</v>
      </c>
      <c r="R160" s="204" t="s">
        <v>3108</v>
      </c>
      <c r="S160" s="204" t="s">
        <v>3109</v>
      </c>
      <c r="T160" s="204" t="s">
        <v>6319</v>
      </c>
      <c r="U160" s="202">
        <v>5</v>
      </c>
    </row>
    <row r="161" spans="1:21">
      <c r="A161" s="201">
        <v>160</v>
      </c>
      <c r="B161" s="202">
        <v>113120</v>
      </c>
      <c r="C161" s="203" t="s">
        <v>3</v>
      </c>
      <c r="D161" s="203" t="s">
        <v>61</v>
      </c>
      <c r="E161" s="203" t="s">
        <v>2798</v>
      </c>
      <c r="F161" s="203" t="s">
        <v>3</v>
      </c>
      <c r="G161" s="152" t="s">
        <v>2798</v>
      </c>
      <c r="H161" s="203" t="s">
        <v>864</v>
      </c>
      <c r="I161" s="198">
        <v>0.22916666666666669</v>
      </c>
      <c r="J161" s="199">
        <v>0.41666666666666669</v>
      </c>
      <c r="K161" s="199">
        <v>0.625</v>
      </c>
      <c r="L161" s="199"/>
      <c r="M161" s="199">
        <v>0.85416666666666674</v>
      </c>
      <c r="N161" s="153">
        <v>0.625</v>
      </c>
      <c r="O161" s="154" t="s">
        <v>3</v>
      </c>
      <c r="P161" s="204" t="s">
        <v>9880</v>
      </c>
      <c r="Q161" s="202" t="s">
        <v>2909</v>
      </c>
      <c r="R161" s="204" t="s">
        <v>3108</v>
      </c>
      <c r="S161" s="204" t="s">
        <v>3108</v>
      </c>
      <c r="T161" s="204" t="s">
        <v>6319</v>
      </c>
      <c r="U161" s="202">
        <v>5</v>
      </c>
    </row>
    <row r="162" spans="1:21">
      <c r="A162" s="201">
        <v>161</v>
      </c>
      <c r="B162" s="202">
        <v>816613</v>
      </c>
      <c r="C162" s="203" t="s">
        <v>282</v>
      </c>
      <c r="D162" s="203" t="s">
        <v>306</v>
      </c>
      <c r="E162" s="203" t="s">
        <v>2801</v>
      </c>
      <c r="F162" s="203" t="s">
        <v>297</v>
      </c>
      <c r="G162" s="152" t="s">
        <v>2801</v>
      </c>
      <c r="H162" s="203" t="s">
        <v>864</v>
      </c>
      <c r="I162" s="198">
        <v>0.20833333333333301</v>
      </c>
      <c r="J162" s="198">
        <v>0.375</v>
      </c>
      <c r="K162" s="198">
        <v>0.70833333333333337</v>
      </c>
      <c r="L162" s="198"/>
      <c r="M162" s="198">
        <v>0.91666666666666663</v>
      </c>
      <c r="N162" s="153">
        <v>0.70833333333333337</v>
      </c>
      <c r="O162" s="154" t="s">
        <v>297</v>
      </c>
      <c r="P162" s="204" t="s">
        <v>9881</v>
      </c>
      <c r="Q162" s="202" t="s">
        <v>2910</v>
      </c>
      <c r="R162" s="204" t="s">
        <v>6133</v>
      </c>
      <c r="S162" s="204" t="s">
        <v>3110</v>
      </c>
      <c r="T162" s="204" t="s">
        <v>6319</v>
      </c>
      <c r="U162" s="202">
        <v>2</v>
      </c>
    </row>
    <row r="163" spans="1:21">
      <c r="A163" s="201">
        <v>162</v>
      </c>
      <c r="B163" s="202">
        <v>516014</v>
      </c>
      <c r="C163" s="203" t="s">
        <v>863</v>
      </c>
      <c r="D163" s="203" t="s">
        <v>1256</v>
      </c>
      <c r="E163" s="203" t="s">
        <v>136</v>
      </c>
      <c r="F163" s="203" t="s">
        <v>137</v>
      </c>
      <c r="G163" s="156" t="s">
        <v>136</v>
      </c>
      <c r="H163" s="203" t="s">
        <v>864</v>
      </c>
      <c r="I163" s="198">
        <v>8.3333333333333329E-2</v>
      </c>
      <c r="J163" s="199">
        <v>0.47916666666666669</v>
      </c>
      <c r="K163" s="199">
        <v>0.70833333333333337</v>
      </c>
      <c r="L163" s="199"/>
      <c r="M163" s="199">
        <v>0.9375</v>
      </c>
      <c r="N163" s="153">
        <v>0.70833333333333337</v>
      </c>
      <c r="O163" s="154" t="s">
        <v>137</v>
      </c>
      <c r="P163" s="204" t="s">
        <v>9882</v>
      </c>
      <c r="Q163" s="202" t="s">
        <v>2910</v>
      </c>
      <c r="R163" s="204" t="s">
        <v>6133</v>
      </c>
      <c r="S163" s="204" t="s">
        <v>3109</v>
      </c>
      <c r="T163" s="204" t="s">
        <v>6319</v>
      </c>
      <c r="U163" s="202">
        <v>5</v>
      </c>
    </row>
    <row r="164" spans="1:21">
      <c r="A164" s="201">
        <v>163</v>
      </c>
      <c r="B164" s="202">
        <v>110920</v>
      </c>
      <c r="C164" s="203" t="s">
        <v>3</v>
      </c>
      <c r="D164" s="203" t="s">
        <v>62</v>
      </c>
      <c r="E164" s="203" t="s">
        <v>2798</v>
      </c>
      <c r="F164" s="203" t="s">
        <v>3</v>
      </c>
      <c r="G164" s="152" t="s">
        <v>2798</v>
      </c>
      <c r="H164" s="203" t="s">
        <v>864</v>
      </c>
      <c r="I164" s="198">
        <v>0.22916666666666669</v>
      </c>
      <c r="J164" s="199">
        <v>0.35416666666666669</v>
      </c>
      <c r="K164" s="199">
        <v>0.72916666666666674</v>
      </c>
      <c r="L164" s="199"/>
      <c r="M164" s="199">
        <v>0.77083333333333337</v>
      </c>
      <c r="N164" s="153">
        <v>0.72916666666666674</v>
      </c>
      <c r="O164" s="154" t="s">
        <v>3</v>
      </c>
      <c r="P164" s="204" t="s">
        <v>9883</v>
      </c>
      <c r="Q164" s="202" t="s">
        <v>2909</v>
      </c>
      <c r="R164" s="204" t="s">
        <v>3108</v>
      </c>
      <c r="S164" s="204" t="s">
        <v>3108</v>
      </c>
      <c r="T164" s="204" t="s">
        <v>6319</v>
      </c>
      <c r="U164" s="202">
        <v>3</v>
      </c>
    </row>
    <row r="165" spans="1:21">
      <c r="A165" s="201">
        <v>164</v>
      </c>
      <c r="B165" s="202">
        <v>211325</v>
      </c>
      <c r="C165" s="203" t="s">
        <v>405</v>
      </c>
      <c r="D165" s="203" t="s">
        <v>494</v>
      </c>
      <c r="E165" s="203" t="s">
        <v>405</v>
      </c>
      <c r="F165" s="203" t="s">
        <v>406</v>
      </c>
      <c r="G165" s="152" t="s">
        <v>405</v>
      </c>
      <c r="H165" s="203" t="s">
        <v>864</v>
      </c>
      <c r="I165" s="198">
        <v>0.25</v>
      </c>
      <c r="J165" s="198">
        <v>0.375</v>
      </c>
      <c r="K165" s="198">
        <v>0.41666666666666669</v>
      </c>
      <c r="L165" s="198"/>
      <c r="M165" s="198">
        <v>0.83333333333333337</v>
      </c>
      <c r="N165" s="153" t="s">
        <v>6596</v>
      </c>
      <c r="O165" s="153" t="s">
        <v>6596</v>
      </c>
      <c r="P165" s="204" t="s">
        <v>9884</v>
      </c>
      <c r="Q165" s="202" t="s">
        <v>2910</v>
      </c>
      <c r="R165" s="204" t="s">
        <v>6133</v>
      </c>
      <c r="S165" s="204" t="s">
        <v>3109</v>
      </c>
      <c r="T165" s="204" t="s">
        <v>6319</v>
      </c>
      <c r="U165" s="202">
        <v>7</v>
      </c>
    </row>
    <row r="166" spans="1:21">
      <c r="A166" s="201">
        <v>165</v>
      </c>
      <c r="B166" s="202">
        <v>212721</v>
      </c>
      <c r="C166" s="203" t="s">
        <v>405</v>
      </c>
      <c r="D166" s="203" t="s">
        <v>149</v>
      </c>
      <c r="E166" s="203" t="s">
        <v>996</v>
      </c>
      <c r="F166" s="203" t="s">
        <v>523</v>
      </c>
      <c r="G166" s="156" t="s">
        <v>996</v>
      </c>
      <c r="H166" s="203" t="s">
        <v>864</v>
      </c>
      <c r="I166" s="198">
        <v>0.22916666666666666</v>
      </c>
      <c r="J166" s="199">
        <v>0.375</v>
      </c>
      <c r="K166" s="199">
        <v>0.58333333333333337</v>
      </c>
      <c r="L166" s="199"/>
      <c r="M166" s="199">
        <v>0.9375</v>
      </c>
      <c r="N166" s="153" t="s">
        <v>6595</v>
      </c>
      <c r="O166" s="154" t="s">
        <v>6595</v>
      </c>
      <c r="P166" s="204" t="s">
        <v>9885</v>
      </c>
      <c r="Q166" s="202" t="s">
        <v>2910</v>
      </c>
      <c r="R166" s="204" t="s">
        <v>6133</v>
      </c>
      <c r="S166" s="204" t="s">
        <v>3109</v>
      </c>
      <c r="T166" s="204" t="s">
        <v>6319</v>
      </c>
      <c r="U166" s="202">
        <v>5</v>
      </c>
    </row>
    <row r="167" spans="1:21">
      <c r="A167" s="201">
        <v>166</v>
      </c>
      <c r="B167" s="202">
        <v>516045</v>
      </c>
      <c r="C167" s="203" t="s">
        <v>863</v>
      </c>
      <c r="D167" s="203" t="s">
        <v>149</v>
      </c>
      <c r="E167" s="203" t="s">
        <v>136</v>
      </c>
      <c r="F167" s="203" t="s">
        <v>137</v>
      </c>
      <c r="G167" s="222" t="s">
        <v>136</v>
      </c>
      <c r="H167" s="203" t="s">
        <v>864</v>
      </c>
      <c r="I167" s="198">
        <v>8.3333333333333329E-2</v>
      </c>
      <c r="J167" s="198">
        <v>0.4375</v>
      </c>
      <c r="K167" s="198">
        <v>0.59722222222222221</v>
      </c>
      <c r="L167" s="198"/>
      <c r="M167" s="198">
        <v>0.77083333333333337</v>
      </c>
      <c r="N167" s="153">
        <v>0.59722222222222221</v>
      </c>
      <c r="O167" s="154" t="s">
        <v>137</v>
      </c>
      <c r="P167" s="204" t="s">
        <v>9886</v>
      </c>
      <c r="Q167" s="202" t="s">
        <v>2910</v>
      </c>
      <c r="R167" s="204" t="s">
        <v>6133</v>
      </c>
      <c r="S167" s="204" t="s">
        <v>3110</v>
      </c>
      <c r="T167" s="204" t="s">
        <v>6319</v>
      </c>
      <c r="U167" s="202">
        <v>5</v>
      </c>
    </row>
    <row r="168" spans="1:21">
      <c r="A168" s="201">
        <v>167</v>
      </c>
      <c r="B168" s="202">
        <v>412416</v>
      </c>
      <c r="C168" s="203" t="s">
        <v>12</v>
      </c>
      <c r="D168" s="203" t="s">
        <v>773</v>
      </c>
      <c r="E168" s="203" t="s">
        <v>2799</v>
      </c>
      <c r="F168" s="203" t="s">
        <v>769</v>
      </c>
      <c r="G168" s="152" t="s">
        <v>2799</v>
      </c>
      <c r="H168" s="203" t="s">
        <v>864</v>
      </c>
      <c r="I168" s="198">
        <v>0.22916666666666666</v>
      </c>
      <c r="J168" s="199">
        <v>0.58333333333333337</v>
      </c>
      <c r="K168" s="199">
        <v>0.58333333333333337</v>
      </c>
      <c r="L168" s="199"/>
      <c r="M168" s="199">
        <v>0.79166666666666663</v>
      </c>
      <c r="N168" s="153" t="s">
        <v>6595</v>
      </c>
      <c r="O168" s="154" t="s">
        <v>6595</v>
      </c>
      <c r="P168" s="204" t="s">
        <v>9887</v>
      </c>
      <c r="Q168" s="202" t="s">
        <v>2910</v>
      </c>
      <c r="R168" s="204" t="s">
        <v>6133</v>
      </c>
      <c r="S168" s="204" t="s">
        <v>3110</v>
      </c>
      <c r="T168" s="204" t="s">
        <v>6319</v>
      </c>
      <c r="U168" s="202">
        <v>5</v>
      </c>
    </row>
    <row r="169" spans="1:21">
      <c r="A169" s="201">
        <v>168</v>
      </c>
      <c r="B169" s="202">
        <v>515115</v>
      </c>
      <c r="C169" s="203" t="s">
        <v>863</v>
      </c>
      <c r="D169" s="203" t="s">
        <v>264</v>
      </c>
      <c r="E169" s="203" t="s">
        <v>2794</v>
      </c>
      <c r="F169" s="203" t="s">
        <v>260</v>
      </c>
      <c r="G169" s="152" t="s">
        <v>2794</v>
      </c>
      <c r="H169" s="203" t="s">
        <v>858</v>
      </c>
      <c r="I169" s="198">
        <v>0.91666666666666663</v>
      </c>
      <c r="J169" s="198">
        <v>0.33333333333333331</v>
      </c>
      <c r="K169" s="231">
        <v>0.70833333333333337</v>
      </c>
      <c r="L169" s="198">
        <v>0.625</v>
      </c>
      <c r="M169" s="198">
        <v>0.79166666666666663</v>
      </c>
      <c r="N169" s="153" t="s">
        <v>6596</v>
      </c>
      <c r="O169" s="154" t="s">
        <v>6596</v>
      </c>
      <c r="P169" s="204" t="s">
        <v>9888</v>
      </c>
      <c r="Q169" s="202" t="s">
        <v>2910</v>
      </c>
      <c r="R169" s="204" t="s">
        <v>6133</v>
      </c>
      <c r="S169" s="204" t="s">
        <v>3110</v>
      </c>
      <c r="T169" s="204" t="s">
        <v>6319</v>
      </c>
      <c r="U169" s="202">
        <v>3</v>
      </c>
    </row>
    <row r="170" spans="1:21">
      <c r="A170" s="201">
        <v>169</v>
      </c>
      <c r="B170" s="202">
        <v>711512</v>
      </c>
      <c r="C170" s="203" t="s">
        <v>670</v>
      </c>
      <c r="D170" s="203" t="s">
        <v>677</v>
      </c>
      <c r="E170" s="203" t="s">
        <v>766</v>
      </c>
      <c r="F170" s="203" t="s">
        <v>671</v>
      </c>
      <c r="G170" s="157" t="s">
        <v>766</v>
      </c>
      <c r="H170" s="203" t="s">
        <v>858</v>
      </c>
      <c r="I170" s="198">
        <v>0.10416666666666667</v>
      </c>
      <c r="J170" s="199">
        <v>0.33333333333333331</v>
      </c>
      <c r="K170" s="199">
        <v>0.70833333333333337</v>
      </c>
      <c r="L170" s="198">
        <v>0.625</v>
      </c>
      <c r="M170" s="199">
        <v>0.83333333333333337</v>
      </c>
      <c r="N170" s="153">
        <v>0.70833333333333337</v>
      </c>
      <c r="O170" s="154" t="s">
        <v>671</v>
      </c>
      <c r="P170" s="204" t="s">
        <v>9889</v>
      </c>
      <c r="Q170" s="202" t="s">
        <v>2910</v>
      </c>
      <c r="R170" s="204" t="s">
        <v>6133</v>
      </c>
      <c r="S170" s="204" t="s">
        <v>3109</v>
      </c>
      <c r="T170" s="204" t="s">
        <v>6319</v>
      </c>
      <c r="U170" s="202">
        <v>5</v>
      </c>
    </row>
    <row r="171" spans="1:21">
      <c r="A171" s="201">
        <v>170</v>
      </c>
      <c r="B171" s="202">
        <v>716074</v>
      </c>
      <c r="C171" s="203" t="s">
        <v>670</v>
      </c>
      <c r="D171" s="203" t="s">
        <v>678</v>
      </c>
      <c r="E171" s="203" t="s">
        <v>136</v>
      </c>
      <c r="F171" s="203" t="s">
        <v>671</v>
      </c>
      <c r="G171" s="157" t="s">
        <v>136</v>
      </c>
      <c r="H171" s="203" t="s">
        <v>864</v>
      </c>
      <c r="I171" s="198">
        <v>0.10416666666666667</v>
      </c>
      <c r="J171" s="199">
        <v>0.4375</v>
      </c>
      <c r="K171" s="199">
        <v>0.625</v>
      </c>
      <c r="L171" s="199"/>
      <c r="M171" s="199">
        <v>0.8125</v>
      </c>
      <c r="N171" s="153">
        <v>0.625</v>
      </c>
      <c r="O171" s="154" t="s">
        <v>671</v>
      </c>
      <c r="P171" s="204" t="s">
        <v>9890</v>
      </c>
      <c r="Q171" s="202" t="s">
        <v>2910</v>
      </c>
      <c r="R171" s="204" t="s">
        <v>6133</v>
      </c>
      <c r="S171" s="204" t="s">
        <v>3109</v>
      </c>
      <c r="T171" s="204" t="s">
        <v>6319</v>
      </c>
      <c r="U171" s="202">
        <v>5</v>
      </c>
    </row>
    <row r="172" spans="1:21">
      <c r="A172" s="201">
        <v>171</v>
      </c>
      <c r="B172" s="202">
        <v>711530</v>
      </c>
      <c r="C172" s="203" t="s">
        <v>670</v>
      </c>
      <c r="D172" s="203" t="s">
        <v>679</v>
      </c>
      <c r="E172" s="203" t="s">
        <v>766</v>
      </c>
      <c r="F172" s="203" t="s">
        <v>671</v>
      </c>
      <c r="G172" s="157" t="s">
        <v>766</v>
      </c>
      <c r="H172" s="203" t="s">
        <v>864</v>
      </c>
      <c r="I172" s="198">
        <v>0.10416666666666667</v>
      </c>
      <c r="J172" s="199">
        <v>0.375</v>
      </c>
      <c r="K172" s="199">
        <v>0.75</v>
      </c>
      <c r="L172" s="199"/>
      <c r="M172" s="199">
        <v>0.83333333333333337</v>
      </c>
      <c r="N172" s="153">
        <v>0.75</v>
      </c>
      <c r="O172" s="154" t="s">
        <v>671</v>
      </c>
      <c r="P172" s="204" t="s">
        <v>9891</v>
      </c>
      <c r="Q172" s="202" t="s">
        <v>2909</v>
      </c>
      <c r="R172" s="204" t="s">
        <v>3108</v>
      </c>
      <c r="S172" s="204" t="s">
        <v>3108</v>
      </c>
      <c r="T172" s="204" t="s">
        <v>6319</v>
      </c>
      <c r="U172" s="202">
        <v>2</v>
      </c>
    </row>
    <row r="173" spans="1:21">
      <c r="A173" s="201">
        <v>172</v>
      </c>
      <c r="B173" s="202">
        <v>412422</v>
      </c>
      <c r="C173" s="203" t="s">
        <v>12</v>
      </c>
      <c r="D173" s="203" t="s">
        <v>774</v>
      </c>
      <c r="E173" s="203" t="s">
        <v>2799</v>
      </c>
      <c r="F173" s="203" t="s">
        <v>769</v>
      </c>
      <c r="G173" s="152" t="s">
        <v>2799</v>
      </c>
      <c r="H173" s="203" t="s">
        <v>864</v>
      </c>
      <c r="I173" s="198">
        <v>0.22916666666666666</v>
      </c>
      <c r="J173" s="199">
        <v>0.41666666666666669</v>
      </c>
      <c r="K173" s="199">
        <v>0.625</v>
      </c>
      <c r="L173" s="199"/>
      <c r="M173" s="199">
        <v>0.79166666666666663</v>
      </c>
      <c r="N173" s="153" t="s">
        <v>6595</v>
      </c>
      <c r="O173" s="154" t="s">
        <v>6595</v>
      </c>
      <c r="P173" s="204" t="s">
        <v>9892</v>
      </c>
      <c r="Q173" s="202" t="s">
        <v>2910</v>
      </c>
      <c r="R173" s="204" t="s">
        <v>6133</v>
      </c>
      <c r="S173" s="204" t="s">
        <v>3110</v>
      </c>
      <c r="T173" s="204" t="s">
        <v>6319</v>
      </c>
      <c r="U173" s="202">
        <v>5</v>
      </c>
    </row>
    <row r="174" spans="1:21">
      <c r="A174" s="201">
        <v>173</v>
      </c>
      <c r="B174" s="202">
        <v>711514</v>
      </c>
      <c r="C174" s="203" t="s">
        <v>670</v>
      </c>
      <c r="D174" s="203" t="s">
        <v>680</v>
      </c>
      <c r="E174" s="203" t="s">
        <v>766</v>
      </c>
      <c r="F174" s="203" t="s">
        <v>671</v>
      </c>
      <c r="G174" s="157" t="s">
        <v>766</v>
      </c>
      <c r="H174" s="203" t="s">
        <v>864</v>
      </c>
      <c r="I174" s="198">
        <v>0.10416666666666667</v>
      </c>
      <c r="J174" s="199">
        <v>0.375</v>
      </c>
      <c r="K174" s="199">
        <v>0.375</v>
      </c>
      <c r="L174" s="199"/>
      <c r="M174" s="199">
        <v>0.875</v>
      </c>
      <c r="N174" s="153">
        <v>0.375</v>
      </c>
      <c r="O174" s="154" t="s">
        <v>671</v>
      </c>
      <c r="P174" s="204" t="s">
        <v>9893</v>
      </c>
      <c r="Q174" s="202" t="s">
        <v>2910</v>
      </c>
      <c r="R174" s="204" t="s">
        <v>6133</v>
      </c>
      <c r="S174" s="204" t="s">
        <v>3109</v>
      </c>
      <c r="T174" s="204" t="s">
        <v>6319</v>
      </c>
      <c r="U174" s="202">
        <v>5</v>
      </c>
    </row>
    <row r="175" spans="1:21">
      <c r="A175" s="201">
        <v>174</v>
      </c>
      <c r="B175" s="202">
        <v>711518</v>
      </c>
      <c r="C175" s="203" t="s">
        <v>670</v>
      </c>
      <c r="D175" s="203" t="s">
        <v>681</v>
      </c>
      <c r="E175" s="203" t="s">
        <v>766</v>
      </c>
      <c r="F175" s="203" t="s">
        <v>671</v>
      </c>
      <c r="G175" s="157" t="s">
        <v>766</v>
      </c>
      <c r="H175" s="203" t="s">
        <v>864</v>
      </c>
      <c r="I175" s="198">
        <v>0.10416666666666667</v>
      </c>
      <c r="J175" s="199">
        <v>0.375</v>
      </c>
      <c r="K175" s="199">
        <v>0.4375</v>
      </c>
      <c r="L175" s="199"/>
      <c r="M175" s="199">
        <v>0.875</v>
      </c>
      <c r="N175" s="153">
        <v>0.4375</v>
      </c>
      <c r="O175" s="154" t="s">
        <v>671</v>
      </c>
      <c r="P175" s="204" t="s">
        <v>9894</v>
      </c>
      <c r="Q175" s="202" t="s">
        <v>2910</v>
      </c>
      <c r="R175" s="204" t="s">
        <v>6133</v>
      </c>
      <c r="S175" s="204" t="s">
        <v>3109</v>
      </c>
      <c r="T175" s="204" t="s">
        <v>6319</v>
      </c>
      <c r="U175" s="202">
        <v>5</v>
      </c>
    </row>
    <row r="176" spans="1:21">
      <c r="A176" s="201">
        <v>175</v>
      </c>
      <c r="B176" s="202">
        <v>515122</v>
      </c>
      <c r="C176" s="203" t="s">
        <v>863</v>
      </c>
      <c r="D176" s="203" t="s">
        <v>265</v>
      </c>
      <c r="E176" s="203" t="s">
        <v>2794</v>
      </c>
      <c r="F176" s="203" t="s">
        <v>260</v>
      </c>
      <c r="G176" s="152" t="s">
        <v>2794</v>
      </c>
      <c r="H176" s="203" t="s">
        <v>858</v>
      </c>
      <c r="I176" s="198">
        <v>0.91666666666666663</v>
      </c>
      <c r="J176" s="198">
        <v>0.45833333333333331</v>
      </c>
      <c r="K176" s="231">
        <v>0.625</v>
      </c>
      <c r="L176" s="198">
        <v>0.58333333333333337</v>
      </c>
      <c r="M176" s="198">
        <v>0.83333333333333337</v>
      </c>
      <c r="N176" s="153">
        <v>0.58333333333333337</v>
      </c>
      <c r="O176" s="154" t="s">
        <v>260</v>
      </c>
      <c r="P176" s="204" t="s">
        <v>1285</v>
      </c>
      <c r="Q176" s="202" t="s">
        <v>2910</v>
      </c>
      <c r="R176" s="204" t="s">
        <v>6133</v>
      </c>
      <c r="S176" s="204" t="s">
        <v>3110</v>
      </c>
      <c r="T176" s="204" t="s">
        <v>6319</v>
      </c>
      <c r="U176" s="202">
        <v>5</v>
      </c>
    </row>
    <row r="177" spans="1:21">
      <c r="A177" s="201">
        <v>176</v>
      </c>
      <c r="B177" s="202">
        <v>711520</v>
      </c>
      <c r="C177" s="203" t="s">
        <v>670</v>
      </c>
      <c r="D177" s="203" t="s">
        <v>682</v>
      </c>
      <c r="E177" s="203" t="s">
        <v>766</v>
      </c>
      <c r="F177" s="203" t="s">
        <v>671</v>
      </c>
      <c r="G177" s="157" t="s">
        <v>766</v>
      </c>
      <c r="H177" s="203" t="s">
        <v>864</v>
      </c>
      <c r="I177" s="198">
        <v>0.10416666666666667</v>
      </c>
      <c r="J177" s="199">
        <v>0.41666666666666669</v>
      </c>
      <c r="K177" s="199">
        <v>0.625</v>
      </c>
      <c r="L177" s="199"/>
      <c r="M177" s="199">
        <v>0.8125</v>
      </c>
      <c r="N177" s="153">
        <v>0.625</v>
      </c>
      <c r="O177" s="154" t="s">
        <v>671</v>
      </c>
      <c r="P177" s="204" t="s">
        <v>9895</v>
      </c>
      <c r="Q177" s="202" t="s">
        <v>2910</v>
      </c>
      <c r="R177" s="204" t="s">
        <v>6133</v>
      </c>
      <c r="S177" s="204" t="s">
        <v>3109</v>
      </c>
      <c r="T177" s="204" t="s">
        <v>6319</v>
      </c>
      <c r="U177" s="202">
        <v>4</v>
      </c>
    </row>
    <row r="178" spans="1:21">
      <c r="A178" s="201">
        <v>177</v>
      </c>
      <c r="B178" s="202">
        <v>414205</v>
      </c>
      <c r="C178" s="203" t="s">
        <v>12</v>
      </c>
      <c r="D178" s="158" t="s">
        <v>775</v>
      </c>
      <c r="E178" s="203" t="s">
        <v>974</v>
      </c>
      <c r="F178" s="203" t="s">
        <v>769</v>
      </c>
      <c r="G178" s="152" t="s">
        <v>974</v>
      </c>
      <c r="H178" s="203" t="s">
        <v>864</v>
      </c>
      <c r="I178" s="198">
        <v>0.22916666666666666</v>
      </c>
      <c r="J178" s="199">
        <v>0.45833333333333331</v>
      </c>
      <c r="K178" s="199">
        <v>0.45833333333333331</v>
      </c>
      <c r="L178" s="199"/>
      <c r="M178" s="199">
        <v>0.79166666666666663</v>
      </c>
      <c r="N178" s="153" t="s">
        <v>6595</v>
      </c>
      <c r="O178" s="154" t="s">
        <v>6595</v>
      </c>
      <c r="P178" s="204" t="s">
        <v>9896</v>
      </c>
      <c r="Q178" s="202" t="s">
        <v>2910</v>
      </c>
      <c r="R178" s="204" t="s">
        <v>6133</v>
      </c>
      <c r="S178" s="204" t="s">
        <v>3110</v>
      </c>
      <c r="T178" s="204" t="s">
        <v>6319</v>
      </c>
      <c r="U178" s="202">
        <v>5</v>
      </c>
    </row>
    <row r="179" spans="1:21">
      <c r="A179" s="201">
        <v>178</v>
      </c>
      <c r="B179" s="202">
        <v>711515</v>
      </c>
      <c r="C179" s="203" t="s">
        <v>670</v>
      </c>
      <c r="D179" s="203" t="s">
        <v>683</v>
      </c>
      <c r="E179" s="203" t="s">
        <v>766</v>
      </c>
      <c r="F179" s="203" t="s">
        <v>671</v>
      </c>
      <c r="G179" s="157" t="s">
        <v>766</v>
      </c>
      <c r="H179" s="203" t="s">
        <v>864</v>
      </c>
      <c r="I179" s="198">
        <v>0.10416666666666667</v>
      </c>
      <c r="J179" s="199">
        <v>0.41666666666666669</v>
      </c>
      <c r="K179" s="199">
        <v>0.47916666666666669</v>
      </c>
      <c r="L179" s="199"/>
      <c r="M179" s="199">
        <v>0.83333333333333337</v>
      </c>
      <c r="N179" s="153">
        <v>0.47916666666666669</v>
      </c>
      <c r="O179" s="154" t="s">
        <v>671</v>
      </c>
      <c r="P179" s="204" t="s">
        <v>9897</v>
      </c>
      <c r="Q179" s="202" t="s">
        <v>2910</v>
      </c>
      <c r="R179" s="204" t="s">
        <v>6133</v>
      </c>
      <c r="S179" s="204" t="s">
        <v>3109</v>
      </c>
      <c r="T179" s="204" t="s">
        <v>6319</v>
      </c>
      <c r="U179" s="202">
        <v>5</v>
      </c>
    </row>
    <row r="180" spans="1:21">
      <c r="A180" s="201">
        <v>179</v>
      </c>
      <c r="B180" s="202">
        <v>113116</v>
      </c>
      <c r="C180" s="203" t="s">
        <v>3</v>
      </c>
      <c r="D180" s="203" t="s">
        <v>63</v>
      </c>
      <c r="E180" s="203" t="s">
        <v>2798</v>
      </c>
      <c r="F180" s="203" t="s">
        <v>3</v>
      </c>
      <c r="G180" s="152" t="s">
        <v>2798</v>
      </c>
      <c r="H180" s="203" t="s">
        <v>864</v>
      </c>
      <c r="I180" s="198">
        <v>0.22916666666666669</v>
      </c>
      <c r="J180" s="199">
        <v>0.52083333333333337</v>
      </c>
      <c r="K180" s="199">
        <v>0.70833333333333337</v>
      </c>
      <c r="L180" s="199"/>
      <c r="M180" s="199">
        <v>0.75694444444444442</v>
      </c>
      <c r="N180" s="153">
        <v>0.70833333333333337</v>
      </c>
      <c r="O180" s="154" t="s">
        <v>3</v>
      </c>
      <c r="P180" s="204" t="s">
        <v>9898</v>
      </c>
      <c r="Q180" s="202" t="s">
        <v>2909</v>
      </c>
      <c r="R180" s="204" t="s">
        <v>3108</v>
      </c>
      <c r="S180" s="204" t="s">
        <v>3108</v>
      </c>
      <c r="T180" s="204" t="s">
        <v>6319</v>
      </c>
      <c r="U180" s="202">
        <v>2</v>
      </c>
    </row>
    <row r="181" spans="1:21">
      <c r="A181" s="201">
        <v>180</v>
      </c>
      <c r="B181" s="202">
        <v>113118</v>
      </c>
      <c r="C181" s="203" t="s">
        <v>3</v>
      </c>
      <c r="D181" s="203" t="s">
        <v>64</v>
      </c>
      <c r="E181" s="203" t="s">
        <v>2798</v>
      </c>
      <c r="F181" s="203" t="s">
        <v>3</v>
      </c>
      <c r="G181" s="152" t="s">
        <v>2798</v>
      </c>
      <c r="H181" s="203" t="s">
        <v>864</v>
      </c>
      <c r="I181" s="198">
        <v>0.22916666666666669</v>
      </c>
      <c r="J181" s="199">
        <v>0.41666666666666669</v>
      </c>
      <c r="K181" s="199">
        <v>0.66666666666666663</v>
      </c>
      <c r="L181" s="199"/>
      <c r="M181" s="199">
        <v>0.77083333333333337</v>
      </c>
      <c r="N181" s="153">
        <v>0.66666666666666663</v>
      </c>
      <c r="O181" s="154" t="s">
        <v>3</v>
      </c>
      <c r="P181" s="204" t="s">
        <v>9899</v>
      </c>
      <c r="Q181" s="202" t="s">
        <v>2910</v>
      </c>
      <c r="R181" s="204" t="s">
        <v>6133</v>
      </c>
      <c r="S181" s="204" t="s">
        <v>3109</v>
      </c>
      <c r="T181" s="204" t="s">
        <v>6319</v>
      </c>
      <c r="U181" s="202">
        <v>3</v>
      </c>
    </row>
    <row r="182" spans="1:21">
      <c r="A182" s="201">
        <v>181</v>
      </c>
      <c r="B182" s="202">
        <v>414209</v>
      </c>
      <c r="C182" s="203" t="s">
        <v>12</v>
      </c>
      <c r="D182" s="203" t="s">
        <v>24</v>
      </c>
      <c r="E182" s="203" t="s">
        <v>974</v>
      </c>
      <c r="F182" s="203" t="s">
        <v>13</v>
      </c>
      <c r="G182" s="152" t="s">
        <v>974</v>
      </c>
      <c r="H182" s="203" t="s">
        <v>864</v>
      </c>
      <c r="I182" s="198">
        <v>0.25</v>
      </c>
      <c r="J182" s="199">
        <v>0.33333333333333331</v>
      </c>
      <c r="K182" s="199">
        <v>0.75</v>
      </c>
      <c r="L182" s="199"/>
      <c r="M182" s="199">
        <v>0.89583333333333337</v>
      </c>
      <c r="N182" s="153">
        <v>0.75</v>
      </c>
      <c r="O182" s="154" t="s">
        <v>13</v>
      </c>
      <c r="P182" s="204" t="s">
        <v>9900</v>
      </c>
      <c r="Q182" s="202" t="s">
        <v>2909</v>
      </c>
      <c r="R182" s="204" t="s">
        <v>3108</v>
      </c>
      <c r="S182" s="204" t="s">
        <v>3108</v>
      </c>
      <c r="T182" s="204" t="s">
        <v>6319</v>
      </c>
      <c r="U182" s="202">
        <v>2</v>
      </c>
    </row>
    <row r="183" spans="1:21">
      <c r="A183" s="201">
        <v>182</v>
      </c>
      <c r="B183" s="202">
        <v>212719</v>
      </c>
      <c r="C183" s="203" t="s">
        <v>405</v>
      </c>
      <c r="D183" s="203" t="s">
        <v>528</v>
      </c>
      <c r="E183" s="203" t="s">
        <v>996</v>
      </c>
      <c r="F183" s="203" t="s">
        <v>523</v>
      </c>
      <c r="G183" s="222" t="s">
        <v>996</v>
      </c>
      <c r="H183" s="203" t="s">
        <v>864</v>
      </c>
      <c r="I183" s="198">
        <v>0.22916666666666666</v>
      </c>
      <c r="J183" s="199">
        <v>0.33333333333333331</v>
      </c>
      <c r="K183" s="199">
        <v>0.72916666666666663</v>
      </c>
      <c r="L183" s="199"/>
      <c r="M183" s="199">
        <v>0.8125</v>
      </c>
      <c r="N183" s="153" t="s">
        <v>6595</v>
      </c>
      <c r="O183" s="154" t="s">
        <v>6595</v>
      </c>
      <c r="P183" s="204" t="s">
        <v>9901</v>
      </c>
      <c r="Q183" s="202" t="s">
        <v>2909</v>
      </c>
      <c r="R183" s="204" t="s">
        <v>3108</v>
      </c>
      <c r="S183" s="204" t="s">
        <v>3109</v>
      </c>
      <c r="T183" s="204" t="s">
        <v>6319</v>
      </c>
      <c r="U183" s="202">
        <v>4</v>
      </c>
    </row>
    <row r="184" spans="1:21">
      <c r="A184" s="201">
        <v>183</v>
      </c>
      <c r="B184" s="202">
        <v>516026</v>
      </c>
      <c r="C184" s="203" t="s">
        <v>863</v>
      </c>
      <c r="D184" s="203" t="s">
        <v>150</v>
      </c>
      <c r="E184" s="203" t="s">
        <v>136</v>
      </c>
      <c r="F184" s="203" t="s">
        <v>137</v>
      </c>
      <c r="G184" s="156" t="s">
        <v>136</v>
      </c>
      <c r="H184" s="203" t="s">
        <v>864</v>
      </c>
      <c r="I184" s="198">
        <v>8.3333333333333329E-2</v>
      </c>
      <c r="J184" s="199">
        <v>0.3125</v>
      </c>
      <c r="K184" s="199">
        <v>0.64583333333333337</v>
      </c>
      <c r="L184" s="199"/>
      <c r="M184" s="199">
        <v>0.89583333333333337</v>
      </c>
      <c r="N184" s="153">
        <v>0.64583333333333337</v>
      </c>
      <c r="O184" s="154" t="s">
        <v>137</v>
      </c>
      <c r="P184" s="204" t="s">
        <v>9902</v>
      </c>
      <c r="Q184" s="202" t="s">
        <v>2910</v>
      </c>
      <c r="R184" s="204" t="s">
        <v>6133</v>
      </c>
      <c r="S184" s="204" t="s">
        <v>3109</v>
      </c>
      <c r="T184" s="204" t="s">
        <v>6319</v>
      </c>
      <c r="U184" s="202">
        <v>5</v>
      </c>
    </row>
    <row r="185" spans="1:21">
      <c r="A185" s="201">
        <v>184</v>
      </c>
      <c r="B185" s="202">
        <v>315415</v>
      </c>
      <c r="C185" s="203" t="s">
        <v>340</v>
      </c>
      <c r="D185" s="203" t="s">
        <v>357</v>
      </c>
      <c r="E185" s="203" t="s">
        <v>1009</v>
      </c>
      <c r="F185" s="203" t="s">
        <v>341</v>
      </c>
      <c r="G185" s="222" t="s">
        <v>1009</v>
      </c>
      <c r="H185" s="203" t="s">
        <v>864</v>
      </c>
      <c r="I185" s="198">
        <v>0.1875</v>
      </c>
      <c r="J185" s="198">
        <v>0.33333333333333331</v>
      </c>
      <c r="K185" s="198">
        <v>0.75</v>
      </c>
      <c r="L185" s="198"/>
      <c r="M185" s="198">
        <v>0.91666666666666663</v>
      </c>
      <c r="N185" s="153" t="s">
        <v>6596</v>
      </c>
      <c r="O185" s="153" t="s">
        <v>6596</v>
      </c>
      <c r="P185" s="204" t="s">
        <v>9903</v>
      </c>
      <c r="Q185" s="202" t="s">
        <v>2909</v>
      </c>
      <c r="R185" s="204" t="s">
        <v>3108</v>
      </c>
      <c r="S185" s="204" t="s">
        <v>3108</v>
      </c>
      <c r="T185" s="204" t="s">
        <v>6319</v>
      </c>
      <c r="U185" s="202">
        <v>4</v>
      </c>
    </row>
    <row r="186" spans="1:21">
      <c r="A186" s="201">
        <v>185</v>
      </c>
      <c r="B186" s="202">
        <v>211368</v>
      </c>
      <c r="C186" s="203" t="s">
        <v>405</v>
      </c>
      <c r="D186" s="203" t="s">
        <v>430</v>
      </c>
      <c r="E186" s="203" t="s">
        <v>405</v>
      </c>
      <c r="F186" s="203" t="s">
        <v>406</v>
      </c>
      <c r="G186" s="152" t="s">
        <v>405</v>
      </c>
      <c r="H186" s="203" t="s">
        <v>858</v>
      </c>
      <c r="I186" s="198">
        <v>0.25</v>
      </c>
      <c r="J186" s="198">
        <v>0.52083333333333337</v>
      </c>
      <c r="K186" s="198">
        <v>0.75</v>
      </c>
      <c r="L186" s="198">
        <v>0.625</v>
      </c>
      <c r="M186" s="198">
        <v>0.83333333333333337</v>
      </c>
      <c r="N186" s="153">
        <v>0.75</v>
      </c>
      <c r="O186" s="154" t="s">
        <v>406</v>
      </c>
      <c r="P186" s="204" t="s">
        <v>9904</v>
      </c>
      <c r="Q186" s="202" t="s">
        <v>2910</v>
      </c>
      <c r="R186" s="204" t="s">
        <v>6133</v>
      </c>
      <c r="S186" s="204" t="s">
        <v>3109</v>
      </c>
      <c r="T186" s="204" t="s">
        <v>6319</v>
      </c>
      <c r="U186" s="202">
        <v>4</v>
      </c>
    </row>
    <row r="187" spans="1:21">
      <c r="A187" s="201">
        <v>186</v>
      </c>
      <c r="B187" s="202">
        <v>211372</v>
      </c>
      <c r="C187" s="203" t="s">
        <v>405</v>
      </c>
      <c r="D187" s="203" t="s">
        <v>431</v>
      </c>
      <c r="E187" s="203" t="s">
        <v>405</v>
      </c>
      <c r="F187" s="203" t="s">
        <v>406</v>
      </c>
      <c r="G187" s="152" t="s">
        <v>405</v>
      </c>
      <c r="H187" s="203" t="s">
        <v>858</v>
      </c>
      <c r="I187" s="198">
        <v>0.25</v>
      </c>
      <c r="J187" s="198">
        <v>0.5</v>
      </c>
      <c r="K187" s="198">
        <v>0.625</v>
      </c>
      <c r="L187" s="198">
        <v>0.625</v>
      </c>
      <c r="M187" s="198">
        <v>0.77777777777777779</v>
      </c>
      <c r="N187" s="153">
        <v>0.625</v>
      </c>
      <c r="O187" s="154" t="s">
        <v>406</v>
      </c>
      <c r="P187" s="204" t="s">
        <v>9905</v>
      </c>
      <c r="Q187" s="202" t="s">
        <v>2910</v>
      </c>
      <c r="R187" s="204" t="s">
        <v>6133</v>
      </c>
      <c r="S187" s="204" t="s">
        <v>3109</v>
      </c>
      <c r="T187" s="204" t="s">
        <v>6319</v>
      </c>
      <c r="U187" s="202">
        <v>5</v>
      </c>
    </row>
    <row r="188" spans="1:21">
      <c r="A188" s="201">
        <v>187</v>
      </c>
      <c r="B188" s="202">
        <v>412408</v>
      </c>
      <c r="C188" s="203" t="s">
        <v>12</v>
      </c>
      <c r="D188" s="203" t="s">
        <v>776</v>
      </c>
      <c r="E188" s="203" t="s">
        <v>2799</v>
      </c>
      <c r="F188" s="203" t="s">
        <v>769</v>
      </c>
      <c r="G188" s="152" t="s">
        <v>2799</v>
      </c>
      <c r="H188" s="203" t="s">
        <v>864</v>
      </c>
      <c r="I188" s="198">
        <v>0.22916666666666666</v>
      </c>
      <c r="J188" s="199">
        <v>0.33333333333333331</v>
      </c>
      <c r="K188" s="199">
        <v>0.68055555555555558</v>
      </c>
      <c r="L188" s="199"/>
      <c r="M188" s="199">
        <v>0.79166666666666663</v>
      </c>
      <c r="N188" s="153" t="s">
        <v>6595</v>
      </c>
      <c r="O188" s="154" t="s">
        <v>6595</v>
      </c>
      <c r="P188" s="204" t="s">
        <v>1308</v>
      </c>
      <c r="Q188" s="202" t="s">
        <v>2910</v>
      </c>
      <c r="R188" s="204" t="s">
        <v>6133</v>
      </c>
      <c r="S188" s="204" t="s">
        <v>3110</v>
      </c>
      <c r="T188" s="204" t="s">
        <v>6319</v>
      </c>
      <c r="U188" s="202">
        <v>2</v>
      </c>
    </row>
    <row r="189" spans="1:21">
      <c r="A189" s="201">
        <v>188</v>
      </c>
      <c r="B189" s="202">
        <v>816631</v>
      </c>
      <c r="C189" s="203" t="s">
        <v>282</v>
      </c>
      <c r="D189" s="203" t="s">
        <v>307</v>
      </c>
      <c r="E189" s="203" t="s">
        <v>2801</v>
      </c>
      <c r="F189" s="203" t="s">
        <v>297</v>
      </c>
      <c r="G189" s="152" t="s">
        <v>2801</v>
      </c>
      <c r="H189" s="203" t="s">
        <v>864</v>
      </c>
      <c r="I189" s="198">
        <v>0.20833333333333301</v>
      </c>
      <c r="J189" s="198">
        <v>0.3125</v>
      </c>
      <c r="K189" s="198">
        <v>0.72916666666666696</v>
      </c>
      <c r="L189" s="198"/>
      <c r="M189" s="198">
        <v>0.85416666666666663</v>
      </c>
      <c r="N189" s="153">
        <v>0.72916666666666696</v>
      </c>
      <c r="O189" s="154" t="s">
        <v>297</v>
      </c>
      <c r="P189" s="204" t="s">
        <v>9906</v>
      </c>
      <c r="Q189" s="202" t="s">
        <v>2909</v>
      </c>
      <c r="R189" s="204" t="s">
        <v>3108</v>
      </c>
      <c r="S189" s="204" t="s">
        <v>3109</v>
      </c>
      <c r="T189" s="204" t="s">
        <v>6319</v>
      </c>
      <c r="U189" s="202">
        <v>5</v>
      </c>
    </row>
    <row r="190" spans="1:21">
      <c r="A190" s="201">
        <v>189</v>
      </c>
      <c r="B190" s="202">
        <v>813910</v>
      </c>
      <c r="C190" s="203" t="s">
        <v>282</v>
      </c>
      <c r="D190" s="203" t="s">
        <v>558</v>
      </c>
      <c r="E190" s="203" t="s">
        <v>2797</v>
      </c>
      <c r="F190" s="203" t="s">
        <v>551</v>
      </c>
      <c r="G190" s="157" t="s">
        <v>2797</v>
      </c>
      <c r="H190" s="203" t="s">
        <v>858</v>
      </c>
      <c r="I190" s="198">
        <v>0.10416666666666667</v>
      </c>
      <c r="J190" s="199">
        <v>0.35416666666666669</v>
      </c>
      <c r="K190" s="199">
        <v>0.72916666666666663</v>
      </c>
      <c r="L190" s="198">
        <v>0.625</v>
      </c>
      <c r="M190" s="199">
        <v>0.83333333333333337</v>
      </c>
      <c r="N190" s="153">
        <v>0.72916666666666663</v>
      </c>
      <c r="O190" s="154" t="s">
        <v>551</v>
      </c>
      <c r="P190" s="204" t="s">
        <v>9907</v>
      </c>
      <c r="Q190" s="202" t="s">
        <v>2909</v>
      </c>
      <c r="R190" s="204" t="s">
        <v>3108</v>
      </c>
      <c r="S190" s="204" t="s">
        <v>3108</v>
      </c>
      <c r="T190" s="204" t="s">
        <v>6319</v>
      </c>
      <c r="U190" s="202">
        <v>5</v>
      </c>
    </row>
    <row r="191" spans="1:21">
      <c r="A191" s="201">
        <v>190</v>
      </c>
      <c r="B191" s="202">
        <v>211401</v>
      </c>
      <c r="C191" s="203" t="s">
        <v>405</v>
      </c>
      <c r="D191" s="203" t="s">
        <v>151</v>
      </c>
      <c r="E191" s="203" t="s">
        <v>405</v>
      </c>
      <c r="F191" s="203" t="s">
        <v>406</v>
      </c>
      <c r="G191" s="156" t="s">
        <v>405</v>
      </c>
      <c r="H191" s="203" t="s">
        <v>858</v>
      </c>
      <c r="I191" s="198">
        <v>0.25</v>
      </c>
      <c r="J191" s="199">
        <v>0.39583333333333331</v>
      </c>
      <c r="K191" s="199">
        <v>0.60416666666666663</v>
      </c>
      <c r="L191" s="198">
        <v>0.625</v>
      </c>
      <c r="M191" s="199">
        <v>0.89583333333333337</v>
      </c>
      <c r="N191" s="153">
        <v>0.60416666666666663</v>
      </c>
      <c r="O191" s="154" t="s">
        <v>406</v>
      </c>
      <c r="P191" s="204" t="s">
        <v>9908</v>
      </c>
      <c r="Q191" s="202" t="s">
        <v>2910</v>
      </c>
      <c r="R191" s="204" t="s">
        <v>6133</v>
      </c>
      <c r="S191" s="204" t="s">
        <v>3109</v>
      </c>
      <c r="T191" s="204" t="s">
        <v>6319</v>
      </c>
      <c r="U191" s="202">
        <v>5</v>
      </c>
    </row>
    <row r="192" spans="1:21">
      <c r="A192" s="201">
        <v>191</v>
      </c>
      <c r="B192" s="202">
        <v>516039</v>
      </c>
      <c r="C192" s="203" t="s">
        <v>863</v>
      </c>
      <c r="D192" s="203" t="s">
        <v>151</v>
      </c>
      <c r="E192" s="203" t="s">
        <v>136</v>
      </c>
      <c r="F192" s="203" t="s">
        <v>137</v>
      </c>
      <c r="G192" s="152" t="s">
        <v>136</v>
      </c>
      <c r="H192" s="203" t="s">
        <v>864</v>
      </c>
      <c r="I192" s="198">
        <v>8.3333333333333329E-2</v>
      </c>
      <c r="J192" s="198">
        <v>0.47916666666666669</v>
      </c>
      <c r="K192" s="198">
        <v>0.60416666666666663</v>
      </c>
      <c r="L192" s="198"/>
      <c r="M192" s="198">
        <v>0.89583333333333337</v>
      </c>
      <c r="N192" s="153">
        <v>0.60416666666666663</v>
      </c>
      <c r="O192" s="154" t="s">
        <v>137</v>
      </c>
      <c r="P192" s="204" t="s">
        <v>1315</v>
      </c>
      <c r="Q192" s="202" t="s">
        <v>2910</v>
      </c>
      <c r="R192" s="204" t="s">
        <v>6133</v>
      </c>
      <c r="S192" s="204" t="s">
        <v>3109</v>
      </c>
      <c r="T192" s="204" t="s">
        <v>6319</v>
      </c>
      <c r="U192" s="202">
        <v>5</v>
      </c>
    </row>
    <row r="193" spans="1:21">
      <c r="A193" s="201">
        <v>192</v>
      </c>
      <c r="B193" s="202">
        <v>213320</v>
      </c>
      <c r="C193" s="203" t="s">
        <v>405</v>
      </c>
      <c r="D193" s="203" t="s">
        <v>432</v>
      </c>
      <c r="E193" s="203" t="s">
        <v>2796</v>
      </c>
      <c r="F193" s="203" t="s">
        <v>406</v>
      </c>
      <c r="G193" s="152" t="s">
        <v>2796</v>
      </c>
      <c r="H193" s="203" t="s">
        <v>864</v>
      </c>
      <c r="I193" s="198">
        <v>0.25</v>
      </c>
      <c r="J193" s="198">
        <v>0.375</v>
      </c>
      <c r="K193" s="198">
        <v>0.625</v>
      </c>
      <c r="L193" s="198"/>
      <c r="M193" s="198">
        <v>0.83333333333333337</v>
      </c>
      <c r="N193" s="153">
        <v>0.625</v>
      </c>
      <c r="O193" s="154" t="s">
        <v>406</v>
      </c>
      <c r="P193" s="204" t="s">
        <v>9909</v>
      </c>
      <c r="Q193" s="202" t="s">
        <v>2910</v>
      </c>
      <c r="R193" s="204" t="s">
        <v>6133</v>
      </c>
      <c r="S193" s="204" t="s">
        <v>3109</v>
      </c>
      <c r="T193" s="204" t="s">
        <v>6319</v>
      </c>
      <c r="U193" s="202">
        <v>5</v>
      </c>
    </row>
    <row r="194" spans="1:21">
      <c r="A194" s="201">
        <v>193</v>
      </c>
      <c r="B194" s="202">
        <v>614884</v>
      </c>
      <c r="C194" s="203" t="s">
        <v>220</v>
      </c>
      <c r="D194" s="203" t="s">
        <v>593</v>
      </c>
      <c r="E194" s="203" t="s">
        <v>458</v>
      </c>
      <c r="F194" s="203" t="s">
        <v>588</v>
      </c>
      <c r="G194" s="157" t="s">
        <v>458</v>
      </c>
      <c r="H194" s="203" t="s">
        <v>858</v>
      </c>
      <c r="I194" s="198">
        <v>0.875</v>
      </c>
      <c r="J194" s="199">
        <v>0.39583333333333331</v>
      </c>
      <c r="K194" s="199">
        <v>0.6875</v>
      </c>
      <c r="L194" s="198">
        <v>0.625</v>
      </c>
      <c r="M194" s="199">
        <v>0.79166666666666663</v>
      </c>
      <c r="N194" s="153">
        <v>0.6875</v>
      </c>
      <c r="O194" s="154" t="s">
        <v>588</v>
      </c>
      <c r="P194" s="204" t="s">
        <v>9910</v>
      </c>
      <c r="Q194" s="202" t="s">
        <v>2909</v>
      </c>
      <c r="R194" s="204" t="s">
        <v>3108</v>
      </c>
      <c r="S194" s="204" t="s">
        <v>3109</v>
      </c>
      <c r="T194" s="204" t="s">
        <v>6319</v>
      </c>
      <c r="U194" s="202">
        <v>4</v>
      </c>
    </row>
    <row r="195" spans="1:21">
      <c r="A195" s="201">
        <v>194</v>
      </c>
      <c r="B195" s="202">
        <v>614818</v>
      </c>
      <c r="C195" s="203" t="s">
        <v>220</v>
      </c>
      <c r="D195" s="203" t="s">
        <v>594</v>
      </c>
      <c r="E195" s="203" t="s">
        <v>458</v>
      </c>
      <c r="F195" s="203" t="s">
        <v>588</v>
      </c>
      <c r="G195" s="157" t="s">
        <v>458</v>
      </c>
      <c r="H195" s="203" t="s">
        <v>864</v>
      </c>
      <c r="I195" s="198">
        <v>0.875</v>
      </c>
      <c r="J195" s="199">
        <v>0.375</v>
      </c>
      <c r="K195" s="199">
        <v>0.75</v>
      </c>
      <c r="L195" s="199"/>
      <c r="M195" s="199">
        <v>0.83333333333333337</v>
      </c>
      <c r="N195" s="153">
        <v>0.75</v>
      </c>
      <c r="O195" s="154" t="s">
        <v>588</v>
      </c>
      <c r="P195" s="204" t="s">
        <v>9911</v>
      </c>
      <c r="Q195" s="202" t="s">
        <v>2909</v>
      </c>
      <c r="R195" s="204" t="s">
        <v>3108</v>
      </c>
      <c r="S195" s="204" t="s">
        <v>3109</v>
      </c>
      <c r="T195" s="204" t="s">
        <v>6319</v>
      </c>
      <c r="U195" s="202">
        <v>5</v>
      </c>
    </row>
    <row r="196" spans="1:21">
      <c r="A196" s="201">
        <v>195</v>
      </c>
      <c r="B196" s="202">
        <v>516041</v>
      </c>
      <c r="C196" s="203" t="s">
        <v>863</v>
      </c>
      <c r="D196" s="203" t="s">
        <v>152</v>
      </c>
      <c r="E196" s="203" t="s">
        <v>136</v>
      </c>
      <c r="F196" s="203" t="s">
        <v>137</v>
      </c>
      <c r="G196" s="156" t="s">
        <v>136</v>
      </c>
      <c r="H196" s="203" t="s">
        <v>864</v>
      </c>
      <c r="I196" s="198">
        <v>8.3333333333333329E-2</v>
      </c>
      <c r="J196" s="199">
        <v>0.58333333333333337</v>
      </c>
      <c r="K196" s="199">
        <v>0.58333333333333337</v>
      </c>
      <c r="L196" s="199"/>
      <c r="M196" s="199">
        <v>0.9375</v>
      </c>
      <c r="N196" s="153">
        <v>0.58333333333333337</v>
      </c>
      <c r="O196" s="154" t="s">
        <v>137</v>
      </c>
      <c r="P196" s="204" t="s">
        <v>9912</v>
      </c>
      <c r="Q196" s="202" t="s">
        <v>2910</v>
      </c>
      <c r="R196" s="204" t="s">
        <v>6133</v>
      </c>
      <c r="S196" s="204" t="s">
        <v>3109</v>
      </c>
      <c r="T196" s="204" t="s">
        <v>6319</v>
      </c>
      <c r="U196" s="202">
        <v>5</v>
      </c>
    </row>
    <row r="197" spans="1:21">
      <c r="A197" s="201">
        <v>196</v>
      </c>
      <c r="B197" s="202">
        <v>515116</v>
      </c>
      <c r="C197" s="203" t="s">
        <v>863</v>
      </c>
      <c r="D197" s="203" t="s">
        <v>153</v>
      </c>
      <c r="E197" s="203" t="s">
        <v>2794</v>
      </c>
      <c r="F197" s="203" t="s">
        <v>137</v>
      </c>
      <c r="G197" s="156" t="s">
        <v>2794</v>
      </c>
      <c r="H197" s="203" t="s">
        <v>864</v>
      </c>
      <c r="I197" s="198">
        <v>8.3333333333333329E-2</v>
      </c>
      <c r="J197" s="199">
        <v>0.47916666666666669</v>
      </c>
      <c r="K197" s="199">
        <v>0.5</v>
      </c>
      <c r="L197" s="199"/>
      <c r="M197" s="199">
        <v>0.9375</v>
      </c>
      <c r="N197" s="153">
        <v>0.5</v>
      </c>
      <c r="O197" s="154" t="s">
        <v>137</v>
      </c>
      <c r="P197" s="204" t="s">
        <v>1324</v>
      </c>
      <c r="Q197" s="202" t="s">
        <v>2910</v>
      </c>
      <c r="R197" s="204" t="s">
        <v>6133</v>
      </c>
      <c r="S197" s="204" t="s">
        <v>3109</v>
      </c>
      <c r="T197" s="204" t="s">
        <v>6319</v>
      </c>
      <c r="U197" s="202">
        <v>5</v>
      </c>
    </row>
    <row r="198" spans="1:21">
      <c r="A198" s="201">
        <v>197</v>
      </c>
      <c r="B198" s="202">
        <v>211355</v>
      </c>
      <c r="C198" s="203" t="s">
        <v>405</v>
      </c>
      <c r="D198" s="203" t="s">
        <v>433</v>
      </c>
      <c r="E198" s="203" t="s">
        <v>405</v>
      </c>
      <c r="F198" s="203" t="s">
        <v>406</v>
      </c>
      <c r="G198" s="152" t="s">
        <v>405</v>
      </c>
      <c r="H198" s="203" t="s">
        <v>864</v>
      </c>
      <c r="I198" s="198">
        <v>0.25</v>
      </c>
      <c r="J198" s="198">
        <v>0.375</v>
      </c>
      <c r="K198" s="198">
        <v>0.74305555555555547</v>
      </c>
      <c r="L198" s="198"/>
      <c r="M198" s="198">
        <v>0.79166666666666663</v>
      </c>
      <c r="N198" s="153" t="s">
        <v>6596</v>
      </c>
      <c r="O198" s="153" t="s">
        <v>6596</v>
      </c>
      <c r="P198" s="204" t="s">
        <v>9913</v>
      </c>
      <c r="Q198" s="202" t="s">
        <v>2910</v>
      </c>
      <c r="R198" s="204" t="s">
        <v>6133</v>
      </c>
      <c r="S198" s="204" t="s">
        <v>3109</v>
      </c>
      <c r="T198" s="204" t="s">
        <v>6319</v>
      </c>
      <c r="U198" s="202">
        <v>4</v>
      </c>
    </row>
    <row r="199" spans="1:21">
      <c r="A199" s="201">
        <v>198</v>
      </c>
      <c r="B199" s="202">
        <v>315440</v>
      </c>
      <c r="C199" s="203" t="s">
        <v>340</v>
      </c>
      <c r="D199" s="203" t="s">
        <v>358</v>
      </c>
      <c r="E199" s="203" t="s">
        <v>1009</v>
      </c>
      <c r="F199" s="203" t="s">
        <v>341</v>
      </c>
      <c r="G199" s="222" t="s">
        <v>1009</v>
      </c>
      <c r="H199" s="203" t="s">
        <v>858</v>
      </c>
      <c r="I199" s="198">
        <v>0.1875</v>
      </c>
      <c r="J199" s="198">
        <v>0.375</v>
      </c>
      <c r="K199" s="198">
        <v>0.66666666666666663</v>
      </c>
      <c r="L199" s="198">
        <v>0.625</v>
      </c>
      <c r="M199" s="199">
        <v>0.78125</v>
      </c>
      <c r="N199" s="198" t="s">
        <v>6595</v>
      </c>
      <c r="O199" s="154" t="s">
        <v>6595</v>
      </c>
      <c r="P199" s="204" t="s">
        <v>1327</v>
      </c>
      <c r="Q199" s="202" t="s">
        <v>2909</v>
      </c>
      <c r="R199" s="204" t="s">
        <v>3108</v>
      </c>
      <c r="S199" s="204" t="s">
        <v>3108</v>
      </c>
      <c r="T199" s="204" t="s">
        <v>6319</v>
      </c>
      <c r="U199" s="202">
        <v>5</v>
      </c>
    </row>
    <row r="200" spans="1:21">
      <c r="A200" s="201">
        <v>199</v>
      </c>
      <c r="B200" s="202">
        <v>614805</v>
      </c>
      <c r="C200" s="203" t="s">
        <v>220</v>
      </c>
      <c r="D200" s="203" t="s">
        <v>358</v>
      </c>
      <c r="E200" s="203" t="s">
        <v>458</v>
      </c>
      <c r="F200" s="203" t="s">
        <v>588</v>
      </c>
      <c r="G200" s="157" t="s">
        <v>458</v>
      </c>
      <c r="H200" s="203" t="s">
        <v>858</v>
      </c>
      <c r="I200" s="198">
        <v>0.875</v>
      </c>
      <c r="J200" s="199">
        <v>0.33333333333333331</v>
      </c>
      <c r="K200" s="199">
        <v>0.72916666666666663</v>
      </c>
      <c r="L200" s="198">
        <v>0.625</v>
      </c>
      <c r="M200" s="199">
        <v>0.83333333333333337</v>
      </c>
      <c r="N200" s="153">
        <v>0.72916666666666663</v>
      </c>
      <c r="O200" s="154" t="s">
        <v>588</v>
      </c>
      <c r="P200" s="204" t="s">
        <v>9914</v>
      </c>
      <c r="Q200" s="202" t="s">
        <v>2909</v>
      </c>
      <c r="R200" s="204" t="s">
        <v>3108</v>
      </c>
      <c r="S200" s="204" t="s">
        <v>3109</v>
      </c>
      <c r="T200" s="204" t="s">
        <v>6319</v>
      </c>
      <c r="U200" s="202">
        <v>4</v>
      </c>
    </row>
    <row r="201" spans="1:21">
      <c r="A201" s="201">
        <v>200</v>
      </c>
      <c r="B201" s="202">
        <v>612114</v>
      </c>
      <c r="C201" s="203" t="s">
        <v>220</v>
      </c>
      <c r="D201" s="203" t="s">
        <v>228</v>
      </c>
      <c r="E201" s="203" t="s">
        <v>642</v>
      </c>
      <c r="F201" s="203" t="s">
        <v>221</v>
      </c>
      <c r="G201" s="152" t="s">
        <v>642</v>
      </c>
      <c r="H201" s="203" t="s">
        <v>858</v>
      </c>
      <c r="I201" s="198">
        <v>0.22916666666666666</v>
      </c>
      <c r="J201" s="199">
        <v>0.375</v>
      </c>
      <c r="K201" s="199">
        <v>0.6875</v>
      </c>
      <c r="L201" s="198">
        <v>0.625</v>
      </c>
      <c r="M201" s="199">
        <v>0.79166666666666663</v>
      </c>
      <c r="N201" s="153" t="s">
        <v>6596</v>
      </c>
      <c r="O201" s="153" t="s">
        <v>6596</v>
      </c>
      <c r="P201" s="204" t="s">
        <v>9915</v>
      </c>
      <c r="Q201" s="202" t="s">
        <v>2910</v>
      </c>
      <c r="R201" s="204" t="s">
        <v>6133</v>
      </c>
      <c r="S201" s="204" t="s">
        <v>3109</v>
      </c>
      <c r="T201" s="204" t="s">
        <v>6319</v>
      </c>
      <c r="U201" s="202">
        <v>5</v>
      </c>
    </row>
    <row r="202" spans="1:21">
      <c r="A202" s="201">
        <v>201</v>
      </c>
      <c r="B202" s="202">
        <v>516043</v>
      </c>
      <c r="C202" s="203" t="s">
        <v>863</v>
      </c>
      <c r="D202" s="203" t="s">
        <v>154</v>
      </c>
      <c r="E202" s="203" t="s">
        <v>136</v>
      </c>
      <c r="F202" s="203" t="s">
        <v>137</v>
      </c>
      <c r="G202" s="156" t="s">
        <v>136</v>
      </c>
      <c r="H202" s="203" t="s">
        <v>864</v>
      </c>
      <c r="I202" s="198">
        <v>8.3333333333333329E-2</v>
      </c>
      <c r="J202" s="199">
        <v>0.58333333333333337</v>
      </c>
      <c r="K202" s="199">
        <v>0.66666666666666663</v>
      </c>
      <c r="L202" s="199"/>
      <c r="M202" s="199">
        <v>0.9375</v>
      </c>
      <c r="N202" s="153">
        <v>0.66666666666666663</v>
      </c>
      <c r="O202" s="154" t="s">
        <v>137</v>
      </c>
      <c r="P202" s="204" t="s">
        <v>1332</v>
      </c>
      <c r="Q202" s="202" t="s">
        <v>2910</v>
      </c>
      <c r="R202" s="204" t="s">
        <v>6133</v>
      </c>
      <c r="S202" s="204" t="s">
        <v>3109</v>
      </c>
      <c r="T202" s="204" t="s">
        <v>6319</v>
      </c>
      <c r="U202" s="202">
        <v>5</v>
      </c>
    </row>
    <row r="203" spans="1:21">
      <c r="A203" s="201">
        <v>202</v>
      </c>
      <c r="B203" s="202">
        <v>416314</v>
      </c>
      <c r="C203" s="203" t="s">
        <v>12</v>
      </c>
      <c r="D203" s="203" t="s">
        <v>648</v>
      </c>
      <c r="E203" s="203" t="s">
        <v>643</v>
      </c>
      <c r="F203" s="203" t="s">
        <v>644</v>
      </c>
      <c r="G203" s="152" t="s">
        <v>643</v>
      </c>
      <c r="H203" s="203" t="s">
        <v>864</v>
      </c>
      <c r="I203" s="198">
        <v>0.25</v>
      </c>
      <c r="J203" s="198">
        <v>0.33333333333333331</v>
      </c>
      <c r="K203" s="198">
        <v>0.72916666666666663</v>
      </c>
      <c r="L203" s="198"/>
      <c r="M203" s="198">
        <v>0.79166666666666663</v>
      </c>
      <c r="N203" s="153" t="s">
        <v>6595</v>
      </c>
      <c r="O203" s="154" t="s">
        <v>6595</v>
      </c>
      <c r="P203" s="204" t="s">
        <v>9916</v>
      </c>
      <c r="Q203" s="202" t="s">
        <v>2909</v>
      </c>
      <c r="R203" s="204" t="s">
        <v>3108</v>
      </c>
      <c r="S203" s="204" t="s">
        <v>3109</v>
      </c>
      <c r="T203" s="204" t="s">
        <v>6319</v>
      </c>
      <c r="U203" s="202">
        <v>4</v>
      </c>
    </row>
    <row r="204" spans="1:21">
      <c r="A204" s="201">
        <v>203</v>
      </c>
      <c r="B204" s="202">
        <v>711522</v>
      </c>
      <c r="C204" s="203" t="s">
        <v>670</v>
      </c>
      <c r="D204" s="203" t="s">
        <v>684</v>
      </c>
      <c r="E204" s="203" t="s">
        <v>766</v>
      </c>
      <c r="F204" s="203" t="s">
        <v>671</v>
      </c>
      <c r="G204" s="157" t="s">
        <v>766</v>
      </c>
      <c r="H204" s="203" t="s">
        <v>864</v>
      </c>
      <c r="I204" s="198">
        <v>0.10416666666666667</v>
      </c>
      <c r="J204" s="199">
        <v>0.41666666666666669</v>
      </c>
      <c r="K204" s="199">
        <v>0.58333333333333337</v>
      </c>
      <c r="L204" s="199"/>
      <c r="M204" s="199">
        <v>0.875</v>
      </c>
      <c r="N204" s="153">
        <v>0.58333333333333337</v>
      </c>
      <c r="O204" s="154" t="s">
        <v>671</v>
      </c>
      <c r="P204" s="204" t="s">
        <v>9917</v>
      </c>
      <c r="Q204" s="202" t="s">
        <v>2910</v>
      </c>
      <c r="R204" s="204" t="s">
        <v>6133</v>
      </c>
      <c r="S204" s="204" t="s">
        <v>3109</v>
      </c>
      <c r="T204" s="204" t="s">
        <v>6319</v>
      </c>
      <c r="U204" s="202">
        <v>5</v>
      </c>
    </row>
    <row r="205" spans="1:21">
      <c r="A205" s="201">
        <v>204</v>
      </c>
      <c r="B205" s="202">
        <v>816633</v>
      </c>
      <c r="C205" s="203" t="s">
        <v>282</v>
      </c>
      <c r="D205" s="203" t="s">
        <v>308</v>
      </c>
      <c r="E205" s="203" t="s">
        <v>2801</v>
      </c>
      <c r="F205" s="203" t="s">
        <v>297</v>
      </c>
      <c r="G205" s="152" t="s">
        <v>2801</v>
      </c>
      <c r="H205" s="203" t="s">
        <v>858</v>
      </c>
      <c r="I205" s="198">
        <v>0.20833333333333301</v>
      </c>
      <c r="J205" s="198">
        <v>0.375</v>
      </c>
      <c r="K205" s="198">
        <v>0.72916666666666663</v>
      </c>
      <c r="L205" s="198">
        <v>0.625</v>
      </c>
      <c r="M205" s="198">
        <v>0.89583333333333337</v>
      </c>
      <c r="N205" s="153">
        <v>0.72916666666666663</v>
      </c>
      <c r="O205" s="154" t="s">
        <v>297</v>
      </c>
      <c r="P205" s="204" t="s">
        <v>9918</v>
      </c>
      <c r="Q205" s="202" t="s">
        <v>2910</v>
      </c>
      <c r="R205" s="204" t="s">
        <v>6133</v>
      </c>
      <c r="S205" s="204" t="s">
        <v>3110</v>
      </c>
      <c r="T205" s="204" t="s">
        <v>6319</v>
      </c>
      <c r="U205" s="202">
        <v>5</v>
      </c>
    </row>
    <row r="206" spans="1:21">
      <c r="A206" s="201">
        <v>205</v>
      </c>
      <c r="B206" s="202">
        <v>117310</v>
      </c>
      <c r="C206" s="203" t="s">
        <v>3</v>
      </c>
      <c r="D206" s="203" t="s">
        <v>6</v>
      </c>
      <c r="E206" s="203" t="s">
        <v>4</v>
      </c>
      <c r="F206" s="203" t="s">
        <v>4</v>
      </c>
      <c r="G206" s="157" t="s">
        <v>4</v>
      </c>
      <c r="H206" s="203" t="s">
        <v>864</v>
      </c>
      <c r="I206" s="198">
        <v>0.29166666666666669</v>
      </c>
      <c r="J206" s="199">
        <v>0.35416666666666669</v>
      </c>
      <c r="K206" s="199">
        <v>0.75</v>
      </c>
      <c r="L206" s="199"/>
      <c r="M206" s="199">
        <v>0.79166666666666663</v>
      </c>
      <c r="N206" s="153" t="s">
        <v>6595</v>
      </c>
      <c r="O206" s="154" t="s">
        <v>6595</v>
      </c>
      <c r="P206" s="204" t="s">
        <v>9919</v>
      </c>
      <c r="Q206" s="202" t="s">
        <v>2910</v>
      </c>
      <c r="R206" s="204" t="s">
        <v>6133</v>
      </c>
      <c r="S206" s="204" t="s">
        <v>3110</v>
      </c>
      <c r="T206" s="204" t="s">
        <v>6319</v>
      </c>
      <c r="U206" s="202">
        <v>5</v>
      </c>
    </row>
    <row r="207" spans="1:21">
      <c r="A207" s="201">
        <v>206</v>
      </c>
      <c r="B207" s="202">
        <v>111510</v>
      </c>
      <c r="C207" s="203" t="s">
        <v>3</v>
      </c>
      <c r="D207" s="203" t="s">
        <v>7</v>
      </c>
      <c r="E207" s="203" t="s">
        <v>766</v>
      </c>
      <c r="F207" s="203" t="s">
        <v>4</v>
      </c>
      <c r="G207" s="157" t="s">
        <v>766</v>
      </c>
      <c r="H207" s="203" t="s">
        <v>864</v>
      </c>
      <c r="I207" s="198">
        <v>0.29166666666666669</v>
      </c>
      <c r="J207" s="199">
        <v>0.41666666666666669</v>
      </c>
      <c r="K207" s="199">
        <v>0.41666666666666669</v>
      </c>
      <c r="L207" s="199"/>
      <c r="M207" s="199">
        <v>0.66666666666666663</v>
      </c>
      <c r="N207" s="153" t="s">
        <v>6595</v>
      </c>
      <c r="O207" s="154" t="s">
        <v>6595</v>
      </c>
      <c r="P207" s="204" t="s">
        <v>9920</v>
      </c>
      <c r="Q207" s="202" t="s">
        <v>2910</v>
      </c>
      <c r="R207" s="204" t="s">
        <v>6133</v>
      </c>
      <c r="S207" s="204" t="s">
        <v>3110</v>
      </c>
      <c r="T207" s="204" t="s">
        <v>6319</v>
      </c>
      <c r="U207" s="202">
        <v>5</v>
      </c>
    </row>
    <row r="208" spans="1:21">
      <c r="A208" s="201">
        <v>207</v>
      </c>
      <c r="B208" s="202">
        <v>114505</v>
      </c>
      <c r="C208" s="203" t="s">
        <v>3</v>
      </c>
      <c r="D208" s="203" t="s">
        <v>804</v>
      </c>
      <c r="E208" s="203" t="s">
        <v>2795</v>
      </c>
      <c r="F208" s="203" t="s">
        <v>800</v>
      </c>
      <c r="G208" s="152" t="s">
        <v>2795</v>
      </c>
      <c r="H208" s="203" t="s">
        <v>864</v>
      </c>
      <c r="I208" s="198">
        <v>0.91666666666666663</v>
      </c>
      <c r="J208" s="199">
        <v>0.35416666666666669</v>
      </c>
      <c r="K208" s="199">
        <v>0.72916666666666663</v>
      </c>
      <c r="L208" s="199"/>
      <c r="M208" s="199">
        <v>0.86458333333333337</v>
      </c>
      <c r="N208" s="153" t="s">
        <v>6595</v>
      </c>
      <c r="O208" s="154" t="s">
        <v>6595</v>
      </c>
      <c r="P208" s="204" t="s">
        <v>9921</v>
      </c>
      <c r="Q208" s="202" t="s">
        <v>2909</v>
      </c>
      <c r="R208" s="204" t="s">
        <v>3108</v>
      </c>
      <c r="S208" s="204" t="s">
        <v>3109</v>
      </c>
      <c r="T208" s="204" t="s">
        <v>6319</v>
      </c>
      <c r="U208" s="202">
        <v>4</v>
      </c>
    </row>
    <row r="209" spans="1:21">
      <c r="A209" s="201">
        <v>208</v>
      </c>
      <c r="B209" s="202">
        <v>515117</v>
      </c>
      <c r="C209" s="203" t="s">
        <v>863</v>
      </c>
      <c r="D209" s="203" t="s">
        <v>266</v>
      </c>
      <c r="E209" s="203" t="s">
        <v>2794</v>
      </c>
      <c r="F209" s="203" t="s">
        <v>260</v>
      </c>
      <c r="G209" s="152" t="s">
        <v>2794</v>
      </c>
      <c r="H209" s="203" t="s">
        <v>858</v>
      </c>
      <c r="I209" s="198">
        <v>0.91666666666666663</v>
      </c>
      <c r="J209" s="231">
        <v>0.4375</v>
      </c>
      <c r="K209" s="198">
        <v>0.58333333333333337</v>
      </c>
      <c r="L209" s="198">
        <v>0.58333333333333337</v>
      </c>
      <c r="M209" s="198">
        <v>0.79166666666666663</v>
      </c>
      <c r="N209" s="153">
        <v>0.58333333333333337</v>
      </c>
      <c r="O209" s="154" t="s">
        <v>260</v>
      </c>
      <c r="P209" s="204" t="s">
        <v>9922</v>
      </c>
      <c r="Q209" s="202" t="s">
        <v>2910</v>
      </c>
      <c r="R209" s="204" t="s">
        <v>6133</v>
      </c>
      <c r="S209" s="204" t="s">
        <v>3110</v>
      </c>
      <c r="T209" s="204" t="s">
        <v>6319</v>
      </c>
      <c r="U209" s="202">
        <v>5</v>
      </c>
    </row>
    <row r="210" spans="1:21">
      <c r="A210" s="201">
        <v>209</v>
      </c>
      <c r="B210" s="202">
        <v>114507</v>
      </c>
      <c r="C210" s="203" t="s">
        <v>3</v>
      </c>
      <c r="D210" s="203" t="s">
        <v>805</v>
      </c>
      <c r="E210" s="203" t="s">
        <v>2795</v>
      </c>
      <c r="F210" s="203" t="s">
        <v>800</v>
      </c>
      <c r="G210" s="152" t="s">
        <v>2795</v>
      </c>
      <c r="H210" s="203" t="s">
        <v>864</v>
      </c>
      <c r="I210" s="198">
        <v>0.91666666666666663</v>
      </c>
      <c r="J210" s="199">
        <v>0.35416666666666669</v>
      </c>
      <c r="K210" s="199">
        <v>0.70833333333333337</v>
      </c>
      <c r="L210" s="199"/>
      <c r="M210" s="199">
        <v>0.79166666666666663</v>
      </c>
      <c r="N210" s="153" t="s">
        <v>6596</v>
      </c>
      <c r="O210" s="153" t="s">
        <v>6596</v>
      </c>
      <c r="P210" s="204" t="s">
        <v>9923</v>
      </c>
      <c r="Q210" s="202" t="s">
        <v>2909</v>
      </c>
      <c r="R210" s="204" t="s">
        <v>3108</v>
      </c>
      <c r="S210" s="204" t="s">
        <v>3109</v>
      </c>
      <c r="T210" s="204" t="s">
        <v>6319</v>
      </c>
      <c r="U210" s="202">
        <v>3</v>
      </c>
    </row>
    <row r="211" spans="1:21">
      <c r="A211" s="201">
        <v>210</v>
      </c>
      <c r="B211" s="202">
        <v>118505</v>
      </c>
      <c r="C211" s="203" t="s">
        <v>3</v>
      </c>
      <c r="D211" s="203" t="s">
        <v>806</v>
      </c>
      <c r="E211" s="203" t="s">
        <v>6092</v>
      </c>
      <c r="F211" s="203" t="s">
        <v>800</v>
      </c>
      <c r="G211" s="152" t="s">
        <v>6092</v>
      </c>
      <c r="H211" s="203" t="s">
        <v>864</v>
      </c>
      <c r="I211" s="198">
        <v>0.91666666666666663</v>
      </c>
      <c r="J211" s="199">
        <v>0.70833333333333337</v>
      </c>
      <c r="K211" s="199">
        <v>0.70833333333333337</v>
      </c>
      <c r="L211" s="199"/>
      <c r="M211" s="199">
        <v>0.77083333333333337</v>
      </c>
      <c r="N211" s="153" t="s">
        <v>6595</v>
      </c>
      <c r="O211" s="154" t="s">
        <v>6595</v>
      </c>
      <c r="P211" s="204" t="s">
        <v>9924</v>
      </c>
      <c r="Q211" s="202" t="s">
        <v>6067</v>
      </c>
      <c r="R211" s="204" t="s">
        <v>6136</v>
      </c>
      <c r="S211" s="204" t="s">
        <v>3111</v>
      </c>
      <c r="T211" s="204" t="s">
        <v>6319</v>
      </c>
      <c r="U211" s="202">
        <v>7</v>
      </c>
    </row>
    <row r="212" spans="1:21">
      <c r="A212" s="201">
        <v>211</v>
      </c>
      <c r="B212" s="202">
        <v>614814</v>
      </c>
      <c r="C212" s="203" t="s">
        <v>220</v>
      </c>
      <c r="D212" s="203" t="s">
        <v>595</v>
      </c>
      <c r="E212" s="203" t="s">
        <v>458</v>
      </c>
      <c r="F212" s="203" t="s">
        <v>588</v>
      </c>
      <c r="G212" s="157" t="s">
        <v>458</v>
      </c>
      <c r="H212" s="203" t="s">
        <v>864</v>
      </c>
      <c r="I212" s="198">
        <v>0.875</v>
      </c>
      <c r="J212" s="199">
        <v>0.41666666666666669</v>
      </c>
      <c r="K212" s="199">
        <v>0.70833333333333337</v>
      </c>
      <c r="L212" s="199"/>
      <c r="M212" s="199">
        <v>0.81944444444444453</v>
      </c>
      <c r="N212" s="199">
        <v>0.70833333333333337</v>
      </c>
      <c r="O212" s="154" t="s">
        <v>588</v>
      </c>
      <c r="P212" s="204" t="s">
        <v>9925</v>
      </c>
      <c r="Q212" s="202" t="s">
        <v>2910</v>
      </c>
      <c r="R212" s="204" t="s">
        <v>6133</v>
      </c>
      <c r="S212" s="204" t="s">
        <v>3110</v>
      </c>
      <c r="T212" s="204" t="s">
        <v>6319</v>
      </c>
      <c r="U212" s="202">
        <v>3</v>
      </c>
    </row>
    <row r="213" spans="1:21">
      <c r="A213" s="201">
        <v>212</v>
      </c>
      <c r="B213" s="202">
        <v>614824</v>
      </c>
      <c r="C213" s="203" t="s">
        <v>220</v>
      </c>
      <c r="D213" s="203" t="s">
        <v>596</v>
      </c>
      <c r="E213" s="203" t="s">
        <v>458</v>
      </c>
      <c r="F213" s="203" t="s">
        <v>588</v>
      </c>
      <c r="G213" s="157" t="s">
        <v>458</v>
      </c>
      <c r="H213" s="203" t="s">
        <v>858</v>
      </c>
      <c r="I213" s="198">
        <v>0.875</v>
      </c>
      <c r="J213" s="199">
        <v>0.375</v>
      </c>
      <c r="K213" s="199">
        <v>0.6875</v>
      </c>
      <c r="L213" s="198">
        <v>0.625</v>
      </c>
      <c r="M213" s="199">
        <v>0.79166666666666663</v>
      </c>
      <c r="N213" s="153">
        <v>0.6875</v>
      </c>
      <c r="O213" s="154" t="s">
        <v>588</v>
      </c>
      <c r="P213" s="204" t="s">
        <v>9926</v>
      </c>
      <c r="Q213" s="202" t="s">
        <v>2910</v>
      </c>
      <c r="R213" s="204" t="s">
        <v>6133</v>
      </c>
      <c r="S213" s="204" t="s">
        <v>3110</v>
      </c>
      <c r="T213" s="204" t="s">
        <v>6319</v>
      </c>
      <c r="U213" s="202">
        <v>5</v>
      </c>
    </row>
    <row r="214" spans="1:21">
      <c r="A214" s="201">
        <v>213</v>
      </c>
      <c r="B214" s="202">
        <v>816634</v>
      </c>
      <c r="C214" s="203" t="s">
        <v>282</v>
      </c>
      <c r="D214" s="203" t="s">
        <v>309</v>
      </c>
      <c r="E214" s="203" t="s">
        <v>2801</v>
      </c>
      <c r="F214" s="203" t="s">
        <v>297</v>
      </c>
      <c r="G214" s="152" t="s">
        <v>2801</v>
      </c>
      <c r="H214" s="203" t="s">
        <v>858</v>
      </c>
      <c r="I214" s="198">
        <v>0.20833333333333301</v>
      </c>
      <c r="J214" s="198">
        <v>0.47916666666666669</v>
      </c>
      <c r="K214" s="198">
        <v>0.72916666666666663</v>
      </c>
      <c r="L214" s="198">
        <v>0.625</v>
      </c>
      <c r="M214" s="198">
        <v>0.91666666666666696</v>
      </c>
      <c r="N214" s="153">
        <v>0.72916666666666663</v>
      </c>
      <c r="O214" s="154" t="s">
        <v>297</v>
      </c>
      <c r="P214" s="204" t="s">
        <v>9927</v>
      </c>
      <c r="Q214" s="202" t="s">
        <v>2909</v>
      </c>
      <c r="R214" s="204" t="s">
        <v>3108</v>
      </c>
      <c r="S214" s="204" t="s">
        <v>3109</v>
      </c>
      <c r="T214" s="204" t="s">
        <v>6319</v>
      </c>
      <c r="U214" s="202">
        <v>5</v>
      </c>
    </row>
    <row r="215" spans="1:21">
      <c r="A215" s="201">
        <v>214</v>
      </c>
      <c r="B215" s="202">
        <v>813915</v>
      </c>
      <c r="C215" s="203" t="s">
        <v>282</v>
      </c>
      <c r="D215" s="203" t="s">
        <v>287</v>
      </c>
      <c r="E215" s="203" t="s">
        <v>907</v>
      </c>
      <c r="F215" s="203" t="s">
        <v>283</v>
      </c>
      <c r="G215" s="152" t="s">
        <v>907</v>
      </c>
      <c r="H215" s="203" t="s">
        <v>864</v>
      </c>
      <c r="I215" s="198">
        <v>0.875</v>
      </c>
      <c r="J215" s="199">
        <v>0.375</v>
      </c>
      <c r="K215" s="199">
        <v>0.72916666666666663</v>
      </c>
      <c r="L215" s="199"/>
      <c r="M215" s="199">
        <v>0.85416666666666663</v>
      </c>
      <c r="N215" s="153" t="s">
        <v>6595</v>
      </c>
      <c r="O215" s="154" t="s">
        <v>6595</v>
      </c>
      <c r="P215" s="204" t="s">
        <v>9928</v>
      </c>
      <c r="Q215" s="202" t="s">
        <v>2909</v>
      </c>
      <c r="R215" s="204" t="s">
        <v>3108</v>
      </c>
      <c r="S215" s="204" t="s">
        <v>3109</v>
      </c>
      <c r="T215" s="204" t="s">
        <v>6319</v>
      </c>
      <c r="U215" s="202">
        <v>5</v>
      </c>
    </row>
    <row r="216" spans="1:21">
      <c r="A216" s="201">
        <v>215</v>
      </c>
      <c r="B216" s="202">
        <v>516030</v>
      </c>
      <c r="C216" s="203" t="s">
        <v>863</v>
      </c>
      <c r="D216" s="203" t="s">
        <v>155</v>
      </c>
      <c r="E216" s="203" t="s">
        <v>136</v>
      </c>
      <c r="F216" s="203" t="s">
        <v>137</v>
      </c>
      <c r="G216" s="156" t="s">
        <v>136</v>
      </c>
      <c r="H216" s="203" t="s">
        <v>864</v>
      </c>
      <c r="I216" s="198">
        <v>8.3333333333333329E-2</v>
      </c>
      <c r="J216" s="199">
        <v>0.375</v>
      </c>
      <c r="K216" s="199">
        <v>0.75</v>
      </c>
      <c r="L216" s="199"/>
      <c r="M216" s="199">
        <v>0.9375</v>
      </c>
      <c r="N216" s="153">
        <v>0.75</v>
      </c>
      <c r="O216" s="154" t="s">
        <v>137</v>
      </c>
      <c r="P216" s="204" t="s">
        <v>1363</v>
      </c>
      <c r="Q216" s="202" t="s">
        <v>2909</v>
      </c>
      <c r="R216" s="204" t="s">
        <v>3108</v>
      </c>
      <c r="S216" s="204" t="s">
        <v>3108</v>
      </c>
      <c r="T216" s="204" t="s">
        <v>6319</v>
      </c>
      <c r="U216" s="202">
        <v>5</v>
      </c>
    </row>
    <row r="217" spans="1:21">
      <c r="A217" s="201">
        <v>216</v>
      </c>
      <c r="B217" s="202">
        <v>211428</v>
      </c>
      <c r="C217" s="203" t="s">
        <v>405</v>
      </c>
      <c r="D217" s="203" t="s">
        <v>434</v>
      </c>
      <c r="E217" s="203" t="s">
        <v>405</v>
      </c>
      <c r="F217" s="203" t="s">
        <v>406</v>
      </c>
      <c r="G217" s="152" t="s">
        <v>405</v>
      </c>
      <c r="H217" s="203" t="s">
        <v>858</v>
      </c>
      <c r="I217" s="198">
        <v>0.25</v>
      </c>
      <c r="J217" s="198">
        <v>0.52083333333333337</v>
      </c>
      <c r="K217" s="198">
        <v>0.52083333333333337</v>
      </c>
      <c r="L217" s="198">
        <v>0.625</v>
      </c>
      <c r="M217" s="198">
        <v>0.875</v>
      </c>
      <c r="N217" s="153">
        <v>0.52083333333333337</v>
      </c>
      <c r="O217" s="154" t="s">
        <v>406</v>
      </c>
      <c r="P217" s="204" t="s">
        <v>9929</v>
      </c>
      <c r="Q217" s="202" t="s">
        <v>2910</v>
      </c>
      <c r="R217" s="204" t="s">
        <v>6133</v>
      </c>
      <c r="S217" s="204" t="s">
        <v>3109</v>
      </c>
      <c r="T217" s="204" t="s">
        <v>6319</v>
      </c>
      <c r="U217" s="202">
        <v>5</v>
      </c>
    </row>
    <row r="218" spans="1:21">
      <c r="A218" s="201">
        <v>217</v>
      </c>
      <c r="B218" s="202">
        <v>616976</v>
      </c>
      <c r="C218" s="203" t="s">
        <v>220</v>
      </c>
      <c r="D218" s="203" t="s">
        <v>229</v>
      </c>
      <c r="E218" s="203" t="s">
        <v>2803</v>
      </c>
      <c r="F218" s="203" t="s">
        <v>221</v>
      </c>
      <c r="G218" s="152" t="s">
        <v>2803</v>
      </c>
      <c r="H218" s="203" t="s">
        <v>864</v>
      </c>
      <c r="I218" s="198">
        <v>0.22916666666666666</v>
      </c>
      <c r="J218" s="199">
        <v>0.375</v>
      </c>
      <c r="K218" s="199">
        <v>0.70833333333333337</v>
      </c>
      <c r="L218" s="199"/>
      <c r="M218" s="199">
        <v>0.79166666666666663</v>
      </c>
      <c r="N218" s="153" t="s">
        <v>6596</v>
      </c>
      <c r="O218" s="153" t="s">
        <v>6596</v>
      </c>
      <c r="P218" s="204" t="s">
        <v>9930</v>
      </c>
      <c r="Q218" s="202" t="s">
        <v>2910</v>
      </c>
      <c r="R218" s="204" t="s">
        <v>6133</v>
      </c>
      <c r="S218" s="204" t="s">
        <v>3109</v>
      </c>
      <c r="T218" s="204" t="s">
        <v>6319</v>
      </c>
      <c r="U218" s="202">
        <v>4</v>
      </c>
    </row>
    <row r="219" spans="1:21">
      <c r="A219" s="201">
        <v>218</v>
      </c>
      <c r="B219" s="202">
        <v>616964</v>
      </c>
      <c r="C219" s="203" t="s">
        <v>220</v>
      </c>
      <c r="D219" s="203" t="s">
        <v>230</v>
      </c>
      <c r="E219" s="203" t="s">
        <v>2803</v>
      </c>
      <c r="F219" s="203" t="s">
        <v>221</v>
      </c>
      <c r="G219" s="152" t="s">
        <v>2803</v>
      </c>
      <c r="H219" s="203" t="s">
        <v>858</v>
      </c>
      <c r="I219" s="198">
        <v>0.22916666666666666</v>
      </c>
      <c r="J219" s="199">
        <v>0.39583333333333331</v>
      </c>
      <c r="K219" s="199">
        <v>0.66666666666666663</v>
      </c>
      <c r="L219" s="198">
        <v>0.625</v>
      </c>
      <c r="M219" s="199">
        <v>0.79166666666666663</v>
      </c>
      <c r="N219" s="153" t="s">
        <v>6596</v>
      </c>
      <c r="O219" s="153" t="s">
        <v>6596</v>
      </c>
      <c r="P219" s="204" t="s">
        <v>9931</v>
      </c>
      <c r="Q219" s="202" t="s">
        <v>2910</v>
      </c>
      <c r="R219" s="204" t="s">
        <v>6133</v>
      </c>
      <c r="S219" s="204" t="s">
        <v>3109</v>
      </c>
      <c r="T219" s="204" t="s">
        <v>6319</v>
      </c>
      <c r="U219" s="202">
        <v>4</v>
      </c>
    </row>
    <row r="220" spans="1:21">
      <c r="A220" s="201">
        <v>219</v>
      </c>
      <c r="B220" s="202">
        <v>816648</v>
      </c>
      <c r="C220" s="203" t="s">
        <v>282</v>
      </c>
      <c r="D220" s="203" t="s">
        <v>310</v>
      </c>
      <c r="E220" s="203" t="s">
        <v>2801</v>
      </c>
      <c r="F220" s="203" t="s">
        <v>297</v>
      </c>
      <c r="G220" s="152" t="s">
        <v>2801</v>
      </c>
      <c r="H220" s="203" t="s">
        <v>858</v>
      </c>
      <c r="I220" s="198">
        <v>0.20833333333333301</v>
      </c>
      <c r="J220" s="198">
        <v>0.47916666666666669</v>
      </c>
      <c r="K220" s="198">
        <v>0.70833333333333337</v>
      </c>
      <c r="L220" s="198">
        <v>0.625</v>
      </c>
      <c r="M220" s="198">
        <v>0.89583333333333337</v>
      </c>
      <c r="N220" s="153">
        <v>0.70833333333333337</v>
      </c>
      <c r="O220" s="154" t="s">
        <v>297</v>
      </c>
      <c r="P220" s="204" t="s">
        <v>9932</v>
      </c>
      <c r="Q220" s="202" t="s">
        <v>2910</v>
      </c>
      <c r="R220" s="204" t="s">
        <v>6133</v>
      </c>
      <c r="S220" s="204" t="s">
        <v>3110</v>
      </c>
      <c r="T220" s="204" t="s">
        <v>6319</v>
      </c>
      <c r="U220" s="202">
        <v>4</v>
      </c>
    </row>
    <row r="221" spans="1:21">
      <c r="A221" s="201">
        <v>220</v>
      </c>
      <c r="B221" s="202">
        <v>211324</v>
      </c>
      <c r="C221" s="203" t="s">
        <v>405</v>
      </c>
      <c r="D221" s="203" t="s">
        <v>495</v>
      </c>
      <c r="E221" s="203" t="s">
        <v>405</v>
      </c>
      <c r="F221" s="203" t="s">
        <v>406</v>
      </c>
      <c r="G221" s="152" t="s">
        <v>405</v>
      </c>
      <c r="H221" s="203" t="s">
        <v>864</v>
      </c>
      <c r="I221" s="198">
        <v>0.25</v>
      </c>
      <c r="J221" s="198">
        <v>0.375</v>
      </c>
      <c r="K221" s="198">
        <v>0.75</v>
      </c>
      <c r="L221" s="198"/>
      <c r="M221" s="198">
        <v>0.83333333333333337</v>
      </c>
      <c r="N221" s="153" t="s">
        <v>6596</v>
      </c>
      <c r="O221" s="153" t="s">
        <v>6596</v>
      </c>
      <c r="P221" s="204" t="s">
        <v>9933</v>
      </c>
      <c r="Q221" s="202" t="s">
        <v>2909</v>
      </c>
      <c r="R221" s="204" t="s">
        <v>3108</v>
      </c>
      <c r="S221" s="204" t="s">
        <v>3108</v>
      </c>
      <c r="T221" s="204" t="s">
        <v>6319</v>
      </c>
      <c r="U221" s="202">
        <v>4</v>
      </c>
    </row>
    <row r="222" spans="1:21">
      <c r="A222" s="201">
        <v>221</v>
      </c>
      <c r="B222" s="202">
        <v>315712</v>
      </c>
      <c r="C222" s="203" t="s">
        <v>340</v>
      </c>
      <c r="D222" s="203" t="s">
        <v>359</v>
      </c>
      <c r="E222" s="203" t="s">
        <v>381</v>
      </c>
      <c r="F222" s="203" t="s">
        <v>341</v>
      </c>
      <c r="G222" s="222" t="s">
        <v>381</v>
      </c>
      <c r="H222" s="203" t="s">
        <v>864</v>
      </c>
      <c r="I222" s="198">
        <v>0.1875</v>
      </c>
      <c r="J222" s="198">
        <v>0.33333333333333331</v>
      </c>
      <c r="K222" s="198">
        <v>0.75</v>
      </c>
      <c r="L222" s="198"/>
      <c r="M222" s="198">
        <v>0.91666666666666663</v>
      </c>
      <c r="N222" s="153">
        <v>0.75</v>
      </c>
      <c r="O222" s="153" t="s">
        <v>375</v>
      </c>
      <c r="P222" s="204" t="s">
        <v>9934</v>
      </c>
      <c r="Q222" s="202" t="s">
        <v>2909</v>
      </c>
      <c r="R222" s="204" t="s">
        <v>3108</v>
      </c>
      <c r="S222" s="204" t="s">
        <v>3108</v>
      </c>
      <c r="T222" s="204" t="s">
        <v>6319</v>
      </c>
      <c r="U222" s="202">
        <v>4</v>
      </c>
    </row>
    <row r="223" spans="1:21">
      <c r="A223" s="201">
        <v>222</v>
      </c>
      <c r="B223" s="202">
        <v>711507</v>
      </c>
      <c r="C223" s="203" t="s">
        <v>670</v>
      </c>
      <c r="D223" s="203" t="s">
        <v>685</v>
      </c>
      <c r="E223" s="203" t="s">
        <v>766</v>
      </c>
      <c r="F223" s="203" t="s">
        <v>671</v>
      </c>
      <c r="G223" s="157" t="s">
        <v>766</v>
      </c>
      <c r="H223" s="203" t="s">
        <v>864</v>
      </c>
      <c r="I223" s="198">
        <v>0.10416666666666667</v>
      </c>
      <c r="J223" s="199">
        <v>0.35416666666666669</v>
      </c>
      <c r="K223" s="199">
        <v>0.77083333333333337</v>
      </c>
      <c r="L223" s="199"/>
      <c r="M223" s="199">
        <v>0.84375</v>
      </c>
      <c r="N223" s="153" t="s">
        <v>6596</v>
      </c>
      <c r="O223" s="153" t="s">
        <v>6596</v>
      </c>
      <c r="P223" s="204" t="s">
        <v>9935</v>
      </c>
      <c r="Q223" s="202" t="s">
        <v>2909</v>
      </c>
      <c r="R223" s="204" t="s">
        <v>3108</v>
      </c>
      <c r="S223" s="204" t="s">
        <v>3108</v>
      </c>
      <c r="T223" s="204" t="s">
        <v>6319</v>
      </c>
      <c r="U223" s="202">
        <v>2</v>
      </c>
    </row>
    <row r="224" spans="1:21">
      <c r="A224" s="201">
        <v>223</v>
      </c>
      <c r="B224" s="202">
        <v>515114</v>
      </c>
      <c r="C224" s="203" t="s">
        <v>863</v>
      </c>
      <c r="D224" s="203" t="s">
        <v>267</v>
      </c>
      <c r="E224" s="203" t="s">
        <v>2794</v>
      </c>
      <c r="F224" s="203" t="s">
        <v>260</v>
      </c>
      <c r="G224" s="152" t="s">
        <v>2794</v>
      </c>
      <c r="H224" s="203" t="s">
        <v>858</v>
      </c>
      <c r="I224" s="198">
        <v>0.91666666666666663</v>
      </c>
      <c r="J224" s="198">
        <v>0.3125</v>
      </c>
      <c r="K224" s="198">
        <v>0.6875</v>
      </c>
      <c r="L224" s="198">
        <v>0.625</v>
      </c>
      <c r="M224" s="198">
        <v>0.79166666666666663</v>
      </c>
      <c r="N224" s="153">
        <v>0.6875</v>
      </c>
      <c r="O224" s="154" t="s">
        <v>260</v>
      </c>
      <c r="P224" s="204" t="s">
        <v>9715</v>
      </c>
      <c r="Q224" s="202" t="s">
        <v>2909</v>
      </c>
      <c r="R224" s="204" t="s">
        <v>3108</v>
      </c>
      <c r="S224" s="204" t="s">
        <v>3109</v>
      </c>
      <c r="T224" s="204" t="s">
        <v>6319</v>
      </c>
      <c r="U224" s="202">
        <v>5</v>
      </c>
    </row>
    <row r="225" spans="1:21">
      <c r="A225" s="201">
        <v>224</v>
      </c>
      <c r="B225" s="202">
        <v>211353</v>
      </c>
      <c r="C225" s="203" t="s">
        <v>405</v>
      </c>
      <c r="D225" s="203" t="s">
        <v>435</v>
      </c>
      <c r="E225" s="203" t="s">
        <v>405</v>
      </c>
      <c r="F225" s="203" t="s">
        <v>406</v>
      </c>
      <c r="G225" s="152" t="s">
        <v>405</v>
      </c>
      <c r="H225" s="203" t="s">
        <v>858</v>
      </c>
      <c r="I225" s="198">
        <v>0.25</v>
      </c>
      <c r="J225" s="198">
        <v>0.375</v>
      </c>
      <c r="K225" s="198">
        <v>0.60416666666666663</v>
      </c>
      <c r="L225" s="198">
        <v>0.625</v>
      </c>
      <c r="M225" s="198">
        <v>0.83333333333333337</v>
      </c>
      <c r="N225" s="153">
        <v>0.60416666666666663</v>
      </c>
      <c r="O225" s="154" t="s">
        <v>406</v>
      </c>
      <c r="P225" s="204" t="s">
        <v>9936</v>
      </c>
      <c r="Q225" s="202" t="s">
        <v>2910</v>
      </c>
      <c r="R225" s="204" t="s">
        <v>6133</v>
      </c>
      <c r="S225" s="204" t="s">
        <v>3109</v>
      </c>
      <c r="T225" s="204" t="s">
        <v>6319</v>
      </c>
      <c r="U225" s="202">
        <v>4</v>
      </c>
    </row>
    <row r="226" spans="1:21">
      <c r="A226" s="201">
        <v>225</v>
      </c>
      <c r="B226" s="202">
        <v>316926</v>
      </c>
      <c r="C226" s="203" t="s">
        <v>340</v>
      </c>
      <c r="D226" s="203" t="s">
        <v>360</v>
      </c>
      <c r="E226" s="203" t="s">
        <v>2803</v>
      </c>
      <c r="F226" s="203" t="s">
        <v>341</v>
      </c>
      <c r="G226" s="222" t="s">
        <v>2803</v>
      </c>
      <c r="H226" s="203" t="s">
        <v>858</v>
      </c>
      <c r="I226" s="198">
        <v>0.1875</v>
      </c>
      <c r="J226" s="198">
        <v>0.4375</v>
      </c>
      <c r="K226" s="198">
        <v>0.66666666666666663</v>
      </c>
      <c r="L226" s="198">
        <v>0.625</v>
      </c>
      <c r="M226" s="198">
        <v>0.91666666666666663</v>
      </c>
      <c r="N226" s="198" t="s">
        <v>6595</v>
      </c>
      <c r="O226" s="154" t="s">
        <v>6595</v>
      </c>
      <c r="P226" s="204" t="s">
        <v>9937</v>
      </c>
      <c r="Q226" s="202" t="s">
        <v>2909</v>
      </c>
      <c r="R226" s="204" t="s">
        <v>3108</v>
      </c>
      <c r="S226" s="204" t="s">
        <v>3108</v>
      </c>
      <c r="T226" s="204" t="s">
        <v>6319</v>
      </c>
      <c r="U226" s="202">
        <v>4</v>
      </c>
    </row>
    <row r="227" spans="1:21">
      <c r="A227" s="201">
        <v>226</v>
      </c>
      <c r="B227" s="202">
        <v>211320</v>
      </c>
      <c r="C227" s="203" t="s">
        <v>405</v>
      </c>
      <c r="D227" s="203" t="s">
        <v>436</v>
      </c>
      <c r="E227" s="203" t="s">
        <v>405</v>
      </c>
      <c r="F227" s="203" t="s">
        <v>406</v>
      </c>
      <c r="G227" s="152" t="s">
        <v>405</v>
      </c>
      <c r="H227" s="203" t="s">
        <v>864</v>
      </c>
      <c r="I227" s="198">
        <v>0.25</v>
      </c>
      <c r="J227" s="198">
        <v>0.41666666666666669</v>
      </c>
      <c r="K227" s="198">
        <v>0.75</v>
      </c>
      <c r="L227" s="198"/>
      <c r="M227" s="198">
        <v>0.83333333333333337</v>
      </c>
      <c r="N227" s="153">
        <v>0.75</v>
      </c>
      <c r="O227" s="154" t="s">
        <v>406</v>
      </c>
      <c r="P227" s="204" t="s">
        <v>9938</v>
      </c>
      <c r="Q227" s="202" t="s">
        <v>2910</v>
      </c>
      <c r="R227" s="204" t="s">
        <v>6133</v>
      </c>
      <c r="S227" s="204" t="s">
        <v>3109</v>
      </c>
      <c r="T227" s="204" t="s">
        <v>6319</v>
      </c>
      <c r="U227" s="202">
        <v>4</v>
      </c>
    </row>
    <row r="228" spans="1:21">
      <c r="A228" s="201">
        <v>227</v>
      </c>
      <c r="B228" s="202">
        <v>414220</v>
      </c>
      <c r="C228" s="203" t="s">
        <v>12</v>
      </c>
      <c r="D228" s="203" t="s">
        <v>777</v>
      </c>
      <c r="E228" s="203" t="s">
        <v>974</v>
      </c>
      <c r="F228" s="203" t="s">
        <v>769</v>
      </c>
      <c r="G228" s="152" t="s">
        <v>974</v>
      </c>
      <c r="H228" s="203" t="s">
        <v>864</v>
      </c>
      <c r="I228" s="198">
        <v>0.22916666666666666</v>
      </c>
      <c r="J228" s="199" t="s">
        <v>6586</v>
      </c>
      <c r="K228" s="199" t="s">
        <v>6586</v>
      </c>
      <c r="L228" s="199"/>
      <c r="M228" s="199">
        <v>0.79166666666666663</v>
      </c>
      <c r="N228" s="153" t="s">
        <v>6595</v>
      </c>
      <c r="O228" s="154" t="s">
        <v>6595</v>
      </c>
      <c r="P228" s="204" t="s">
        <v>9939</v>
      </c>
      <c r="Q228" s="202" t="s">
        <v>2910</v>
      </c>
      <c r="R228" s="204" t="s">
        <v>6133</v>
      </c>
      <c r="S228" s="204" t="s">
        <v>3110</v>
      </c>
      <c r="T228" s="204" t="s">
        <v>6319</v>
      </c>
      <c r="U228" s="202">
        <v>5</v>
      </c>
    </row>
    <row r="229" spans="1:21">
      <c r="A229" s="201">
        <v>228</v>
      </c>
      <c r="B229" s="202">
        <v>612102</v>
      </c>
      <c r="C229" s="203" t="s">
        <v>220</v>
      </c>
      <c r="D229" s="203" t="s">
        <v>631</v>
      </c>
      <c r="E229" s="203" t="s">
        <v>642</v>
      </c>
      <c r="F229" s="203" t="s">
        <v>627</v>
      </c>
      <c r="G229" s="157" t="s">
        <v>642</v>
      </c>
      <c r="H229" s="203" t="s">
        <v>858</v>
      </c>
      <c r="I229" s="198">
        <v>0.22916666666666666</v>
      </c>
      <c r="J229" s="199">
        <v>0.33333333333333331</v>
      </c>
      <c r="K229" s="199">
        <v>0.58333333333333337</v>
      </c>
      <c r="L229" s="198">
        <v>0.625</v>
      </c>
      <c r="M229" s="199">
        <v>0.72916666666666663</v>
      </c>
      <c r="N229" s="198" t="s">
        <v>6595</v>
      </c>
      <c r="O229" s="154" t="s">
        <v>6595</v>
      </c>
      <c r="P229" s="204" t="s">
        <v>9940</v>
      </c>
      <c r="Q229" s="202" t="s">
        <v>2910</v>
      </c>
      <c r="R229" s="204" t="s">
        <v>6133</v>
      </c>
      <c r="S229" s="204" t="s">
        <v>3110</v>
      </c>
      <c r="T229" s="204" t="s">
        <v>6319</v>
      </c>
      <c r="U229" s="202">
        <v>5</v>
      </c>
    </row>
    <row r="230" spans="1:21">
      <c r="A230" s="201">
        <v>229</v>
      </c>
      <c r="B230" s="202">
        <v>515123</v>
      </c>
      <c r="C230" s="203" t="s">
        <v>863</v>
      </c>
      <c r="D230" s="203" t="s">
        <v>156</v>
      </c>
      <c r="E230" s="203" t="s">
        <v>2794</v>
      </c>
      <c r="F230" s="203" t="s">
        <v>137</v>
      </c>
      <c r="G230" s="156" t="s">
        <v>2794</v>
      </c>
      <c r="H230" s="203" t="s">
        <v>864</v>
      </c>
      <c r="I230" s="198">
        <v>8.3333333333333329E-2</v>
      </c>
      <c r="J230" s="199">
        <v>0.4375</v>
      </c>
      <c r="K230" s="199">
        <v>0.5</v>
      </c>
      <c r="L230" s="199"/>
      <c r="M230" s="199">
        <v>0.9375</v>
      </c>
      <c r="N230" s="153">
        <v>0.5</v>
      </c>
      <c r="O230" s="154" t="s">
        <v>137</v>
      </c>
      <c r="P230" s="204" t="s">
        <v>9941</v>
      </c>
      <c r="Q230" s="202" t="s">
        <v>2910</v>
      </c>
      <c r="R230" s="204" t="s">
        <v>6133</v>
      </c>
      <c r="S230" s="204" t="s">
        <v>3109</v>
      </c>
      <c r="T230" s="204" t="s">
        <v>6319</v>
      </c>
      <c r="U230" s="202">
        <v>5</v>
      </c>
    </row>
    <row r="231" spans="1:21">
      <c r="A231" s="201">
        <v>230</v>
      </c>
      <c r="B231" s="202">
        <v>411230</v>
      </c>
      <c r="C231" s="203" t="s">
        <v>12</v>
      </c>
      <c r="D231" s="203" t="s">
        <v>666</v>
      </c>
      <c r="E231" s="203" t="s">
        <v>883</v>
      </c>
      <c r="F231" s="203" t="s">
        <v>644</v>
      </c>
      <c r="G231" s="152" t="s">
        <v>883</v>
      </c>
      <c r="H231" s="203" t="s">
        <v>864</v>
      </c>
      <c r="I231" s="198">
        <v>0.25</v>
      </c>
      <c r="J231" s="198">
        <v>0.375</v>
      </c>
      <c r="K231" s="198">
        <v>0.65277777777777779</v>
      </c>
      <c r="L231" s="198"/>
      <c r="M231" s="198">
        <v>0.79166666666666663</v>
      </c>
      <c r="N231" s="153" t="s">
        <v>6595</v>
      </c>
      <c r="O231" s="154" t="s">
        <v>6595</v>
      </c>
      <c r="P231" s="204" t="s">
        <v>9942</v>
      </c>
      <c r="Q231" s="202" t="s">
        <v>2910</v>
      </c>
      <c r="R231" s="204" t="s">
        <v>6133</v>
      </c>
      <c r="S231" s="204" t="s">
        <v>3110</v>
      </c>
      <c r="T231" s="204" t="s">
        <v>6319</v>
      </c>
      <c r="U231" s="202">
        <v>4</v>
      </c>
    </row>
    <row r="232" spans="1:21">
      <c r="A232" s="201">
        <v>231</v>
      </c>
      <c r="B232" s="202">
        <v>516080</v>
      </c>
      <c r="C232" s="203" t="s">
        <v>863</v>
      </c>
      <c r="D232" s="203" t="s">
        <v>157</v>
      </c>
      <c r="E232" s="203" t="s">
        <v>136</v>
      </c>
      <c r="F232" s="203" t="s">
        <v>137</v>
      </c>
      <c r="G232" s="156" t="s">
        <v>136</v>
      </c>
      <c r="H232" s="203" t="s">
        <v>864</v>
      </c>
      <c r="I232" s="198">
        <v>8.3333333333333329E-2</v>
      </c>
      <c r="J232" s="199">
        <v>0.33333333333333331</v>
      </c>
      <c r="K232" s="232">
        <v>0.52083333333333337</v>
      </c>
      <c r="L232" s="199"/>
      <c r="M232" s="199">
        <v>0.92708333333333337</v>
      </c>
      <c r="N232" s="153">
        <v>0.5</v>
      </c>
      <c r="O232" s="154" t="s">
        <v>137</v>
      </c>
      <c r="P232" s="204" t="s">
        <v>9943</v>
      </c>
      <c r="Q232" s="202" t="s">
        <v>2910</v>
      </c>
      <c r="R232" s="204" t="s">
        <v>6133</v>
      </c>
      <c r="S232" s="204" t="s">
        <v>3109</v>
      </c>
      <c r="T232" s="204" t="s">
        <v>6319</v>
      </c>
      <c r="U232" s="202">
        <v>5</v>
      </c>
    </row>
    <row r="233" spans="1:21">
      <c r="A233" s="201">
        <v>232</v>
      </c>
      <c r="B233" s="202">
        <v>114512</v>
      </c>
      <c r="C233" s="203" t="s">
        <v>3</v>
      </c>
      <c r="D233" s="203" t="s">
        <v>807</v>
      </c>
      <c r="E233" s="203" t="s">
        <v>2795</v>
      </c>
      <c r="F233" s="203" t="s">
        <v>800</v>
      </c>
      <c r="G233" s="152" t="s">
        <v>2795</v>
      </c>
      <c r="H233" s="203" t="s">
        <v>864</v>
      </c>
      <c r="I233" s="198">
        <v>0.91666666666666663</v>
      </c>
      <c r="J233" s="199">
        <v>0.375</v>
      </c>
      <c r="K233" s="199">
        <v>0.69444444444444453</v>
      </c>
      <c r="L233" s="199"/>
      <c r="M233" s="199">
        <v>0.86458333333333337</v>
      </c>
      <c r="N233" s="153" t="s">
        <v>6595</v>
      </c>
      <c r="O233" s="154" t="s">
        <v>6595</v>
      </c>
      <c r="P233" s="204" t="s">
        <v>9944</v>
      </c>
      <c r="Q233" s="202" t="s">
        <v>2910</v>
      </c>
      <c r="R233" s="204" t="s">
        <v>6133</v>
      </c>
      <c r="S233" s="204" t="s">
        <v>3110</v>
      </c>
      <c r="T233" s="204" t="s">
        <v>6319</v>
      </c>
      <c r="U233" s="202">
        <v>5</v>
      </c>
    </row>
    <row r="234" spans="1:21">
      <c r="A234" s="201">
        <v>233</v>
      </c>
      <c r="B234" s="202">
        <v>616965</v>
      </c>
      <c r="C234" s="203" t="s">
        <v>220</v>
      </c>
      <c r="D234" s="203" t="s">
        <v>231</v>
      </c>
      <c r="E234" s="203" t="s">
        <v>2803</v>
      </c>
      <c r="F234" s="203" t="s">
        <v>221</v>
      </c>
      <c r="G234" s="152" t="s">
        <v>2803</v>
      </c>
      <c r="H234" s="203" t="s">
        <v>864</v>
      </c>
      <c r="I234" s="198">
        <v>0.22916666666666666</v>
      </c>
      <c r="J234" s="199">
        <v>0.33333333333333331</v>
      </c>
      <c r="K234" s="199">
        <v>0.70833333333333337</v>
      </c>
      <c r="L234" s="199"/>
      <c r="M234" s="199">
        <v>0.80208333333333337</v>
      </c>
      <c r="N234" s="153" t="s">
        <v>6596</v>
      </c>
      <c r="O234" s="153" t="s">
        <v>6596</v>
      </c>
      <c r="P234" s="204" t="s">
        <v>9945</v>
      </c>
      <c r="Q234" s="202" t="s">
        <v>2910</v>
      </c>
      <c r="R234" s="204" t="s">
        <v>6133</v>
      </c>
      <c r="S234" s="204" t="s">
        <v>3109</v>
      </c>
      <c r="T234" s="204" t="s">
        <v>6319</v>
      </c>
      <c r="U234" s="202">
        <v>5</v>
      </c>
    </row>
    <row r="235" spans="1:21">
      <c r="A235" s="201">
        <v>234</v>
      </c>
      <c r="B235" s="202">
        <v>614826</v>
      </c>
      <c r="C235" s="203" t="s">
        <v>220</v>
      </c>
      <c r="D235" s="203" t="s">
        <v>232</v>
      </c>
      <c r="E235" s="203" t="s">
        <v>458</v>
      </c>
      <c r="F235" s="203" t="s">
        <v>221</v>
      </c>
      <c r="G235" s="152" t="s">
        <v>458</v>
      </c>
      <c r="H235" s="203" t="s">
        <v>6313</v>
      </c>
      <c r="I235" s="198">
        <v>0.22916666666666666</v>
      </c>
      <c r="J235" s="199">
        <v>0.375</v>
      </c>
      <c r="K235" s="199">
        <v>0.75</v>
      </c>
      <c r="L235" s="199"/>
      <c r="M235" s="199">
        <v>0.77083333333333337</v>
      </c>
      <c r="N235" s="153">
        <v>0.75</v>
      </c>
      <c r="O235" s="154" t="s">
        <v>221</v>
      </c>
      <c r="P235" s="204" t="s">
        <v>9946</v>
      </c>
      <c r="Q235" s="202" t="s">
        <v>6067</v>
      </c>
      <c r="R235" s="204" t="s">
        <v>6136</v>
      </c>
      <c r="S235" s="204" t="s">
        <v>3110</v>
      </c>
      <c r="T235" s="204" t="s">
        <v>6136</v>
      </c>
      <c r="U235" s="202">
        <v>7</v>
      </c>
    </row>
    <row r="236" spans="1:21">
      <c r="A236" s="201">
        <v>235</v>
      </c>
      <c r="B236" s="202">
        <v>711524</v>
      </c>
      <c r="C236" s="203" t="s">
        <v>670</v>
      </c>
      <c r="D236" s="203" t="s">
        <v>686</v>
      </c>
      <c r="E236" s="203" t="s">
        <v>766</v>
      </c>
      <c r="F236" s="203" t="s">
        <v>671</v>
      </c>
      <c r="G236" s="157" t="s">
        <v>766</v>
      </c>
      <c r="H236" s="203" t="s">
        <v>864</v>
      </c>
      <c r="I236" s="198">
        <v>0.10416666666666667</v>
      </c>
      <c r="J236" s="199">
        <v>0.47916666666666669</v>
      </c>
      <c r="K236" s="199">
        <v>0.47916666666666669</v>
      </c>
      <c r="L236" s="199"/>
      <c r="M236" s="199">
        <v>0.875</v>
      </c>
      <c r="N236" s="153">
        <v>0.47916666666666669</v>
      </c>
      <c r="O236" s="154" t="s">
        <v>671</v>
      </c>
      <c r="P236" s="204" t="s">
        <v>9947</v>
      </c>
      <c r="Q236" s="202" t="s">
        <v>2910</v>
      </c>
      <c r="R236" s="204" t="s">
        <v>6133</v>
      </c>
      <c r="S236" s="204" t="s">
        <v>3109</v>
      </c>
      <c r="T236" s="204" t="s">
        <v>6319</v>
      </c>
      <c r="U236" s="202">
        <v>5</v>
      </c>
    </row>
    <row r="237" spans="1:21">
      <c r="A237" s="201">
        <v>236</v>
      </c>
      <c r="B237" s="202">
        <v>113124</v>
      </c>
      <c r="C237" s="203" t="s">
        <v>3</v>
      </c>
      <c r="D237" s="203" t="s">
        <v>67</v>
      </c>
      <c r="E237" s="203" t="s">
        <v>2798</v>
      </c>
      <c r="F237" s="203" t="s">
        <v>3</v>
      </c>
      <c r="G237" s="152" t="s">
        <v>2798</v>
      </c>
      <c r="H237" s="203" t="s">
        <v>864</v>
      </c>
      <c r="I237" s="198">
        <v>0.22916666666666669</v>
      </c>
      <c r="J237" s="199">
        <v>0.39583333333333331</v>
      </c>
      <c r="K237" s="199">
        <v>0.66666666666666663</v>
      </c>
      <c r="L237" s="199"/>
      <c r="M237" s="199">
        <v>0.75694444444444442</v>
      </c>
      <c r="N237" s="153">
        <v>0.66666666666666663</v>
      </c>
      <c r="O237" s="154" t="s">
        <v>3</v>
      </c>
      <c r="P237" s="204" t="s">
        <v>9948</v>
      </c>
      <c r="Q237" s="202" t="s">
        <v>2910</v>
      </c>
      <c r="R237" s="204" t="s">
        <v>6133</v>
      </c>
      <c r="S237" s="204" t="s">
        <v>3109</v>
      </c>
      <c r="T237" s="204" t="s">
        <v>6319</v>
      </c>
      <c r="U237" s="202">
        <v>4</v>
      </c>
    </row>
    <row r="238" spans="1:21">
      <c r="A238" s="201">
        <v>237</v>
      </c>
      <c r="B238" s="202">
        <v>412427</v>
      </c>
      <c r="C238" s="203" t="s">
        <v>12</v>
      </c>
      <c r="D238" s="203" t="s">
        <v>778</v>
      </c>
      <c r="E238" s="203" t="s">
        <v>2799</v>
      </c>
      <c r="F238" s="203" t="s">
        <v>769</v>
      </c>
      <c r="G238" s="152" t="s">
        <v>2799</v>
      </c>
      <c r="H238" s="203" t="s">
        <v>864</v>
      </c>
      <c r="I238" s="198">
        <v>0.22916666666666666</v>
      </c>
      <c r="J238" s="199">
        <v>0.33333333333333331</v>
      </c>
      <c r="K238" s="199">
        <v>0.68055555555555547</v>
      </c>
      <c r="L238" s="199"/>
      <c r="M238" s="199">
        <v>0.79166666666666663</v>
      </c>
      <c r="N238" s="153" t="s">
        <v>6595</v>
      </c>
      <c r="O238" s="154" t="s">
        <v>6595</v>
      </c>
      <c r="P238" s="204" t="s">
        <v>9949</v>
      </c>
      <c r="Q238" s="202" t="s">
        <v>2910</v>
      </c>
      <c r="R238" s="204" t="s">
        <v>6133</v>
      </c>
      <c r="S238" s="204" t="s">
        <v>3110</v>
      </c>
      <c r="T238" s="204" t="s">
        <v>6319</v>
      </c>
      <c r="U238" s="202">
        <v>4</v>
      </c>
    </row>
    <row r="239" spans="1:21">
      <c r="A239" s="201">
        <v>238</v>
      </c>
      <c r="B239" s="202">
        <v>414223</v>
      </c>
      <c r="C239" s="203" t="s">
        <v>12</v>
      </c>
      <c r="D239" s="203" t="s">
        <v>779</v>
      </c>
      <c r="E239" s="203" t="s">
        <v>974</v>
      </c>
      <c r="F239" s="203" t="s">
        <v>769</v>
      </c>
      <c r="G239" s="152" t="s">
        <v>974</v>
      </c>
      <c r="H239" s="203" t="s">
        <v>864</v>
      </c>
      <c r="I239" s="198">
        <v>0.22916666666666666</v>
      </c>
      <c r="J239" s="199">
        <v>0.41666666666666669</v>
      </c>
      <c r="K239" s="199">
        <v>0.60416666666666663</v>
      </c>
      <c r="L239" s="199"/>
      <c r="M239" s="199">
        <v>0.79166666666666663</v>
      </c>
      <c r="N239" s="153" t="s">
        <v>6595</v>
      </c>
      <c r="O239" s="154" t="s">
        <v>6595</v>
      </c>
      <c r="P239" s="204" t="s">
        <v>9950</v>
      </c>
      <c r="Q239" s="202" t="s">
        <v>2910</v>
      </c>
      <c r="R239" s="204" t="s">
        <v>6133</v>
      </c>
      <c r="S239" s="204" t="s">
        <v>3110</v>
      </c>
      <c r="T239" s="204" t="s">
        <v>6319</v>
      </c>
      <c r="U239" s="202">
        <v>4</v>
      </c>
    </row>
    <row r="240" spans="1:21">
      <c r="A240" s="201">
        <v>239</v>
      </c>
      <c r="B240" s="202">
        <v>817520</v>
      </c>
      <c r="C240" s="203" t="s">
        <v>282</v>
      </c>
      <c r="D240" s="203" t="s">
        <v>288</v>
      </c>
      <c r="E240" s="203" t="s">
        <v>907</v>
      </c>
      <c r="F240" s="203" t="s">
        <v>283</v>
      </c>
      <c r="G240" s="152" t="s">
        <v>907</v>
      </c>
      <c r="H240" s="203" t="s">
        <v>864</v>
      </c>
      <c r="I240" s="198">
        <v>0.875</v>
      </c>
      <c r="J240" s="199">
        <v>0.3125</v>
      </c>
      <c r="K240" s="199">
        <v>0.72916666666666663</v>
      </c>
      <c r="L240" s="199"/>
      <c r="M240" s="199">
        <v>0.85416666666666663</v>
      </c>
      <c r="N240" s="153" t="s">
        <v>6595</v>
      </c>
      <c r="O240" s="154" t="s">
        <v>6595</v>
      </c>
      <c r="P240" s="204" t="s">
        <v>9951</v>
      </c>
      <c r="Q240" s="202" t="s">
        <v>2910</v>
      </c>
      <c r="R240" s="204" t="s">
        <v>6133</v>
      </c>
      <c r="S240" s="204" t="s">
        <v>3110</v>
      </c>
      <c r="T240" s="204" t="s">
        <v>6319</v>
      </c>
      <c r="U240" s="202">
        <v>3</v>
      </c>
    </row>
    <row r="241" spans="1:21">
      <c r="A241" s="201">
        <v>240</v>
      </c>
      <c r="B241" s="202">
        <v>711526</v>
      </c>
      <c r="C241" s="203" t="s">
        <v>670</v>
      </c>
      <c r="D241" s="203" t="s">
        <v>687</v>
      </c>
      <c r="E241" s="203" t="s">
        <v>766</v>
      </c>
      <c r="F241" s="203" t="s">
        <v>671</v>
      </c>
      <c r="G241" s="157" t="s">
        <v>766</v>
      </c>
      <c r="H241" s="203" t="s">
        <v>858</v>
      </c>
      <c r="I241" s="198">
        <v>0.10416666666666667</v>
      </c>
      <c r="J241" s="199">
        <v>0.4375</v>
      </c>
      <c r="K241" s="199">
        <v>0.4375</v>
      </c>
      <c r="L241" s="198">
        <v>0.625</v>
      </c>
      <c r="M241" s="199">
        <v>0.875</v>
      </c>
      <c r="N241" s="153">
        <v>0.4375</v>
      </c>
      <c r="O241" s="154" t="s">
        <v>671</v>
      </c>
      <c r="P241" s="204" t="s">
        <v>9952</v>
      </c>
      <c r="Q241" s="202" t="s">
        <v>2910</v>
      </c>
      <c r="R241" s="204" t="s">
        <v>6133</v>
      </c>
      <c r="S241" s="204" t="s">
        <v>3109</v>
      </c>
      <c r="T241" s="204" t="s">
        <v>6319</v>
      </c>
      <c r="U241" s="202">
        <v>5</v>
      </c>
    </row>
    <row r="242" spans="1:21">
      <c r="A242" s="201">
        <v>241</v>
      </c>
      <c r="B242" s="202">
        <v>817525</v>
      </c>
      <c r="C242" s="203" t="s">
        <v>282</v>
      </c>
      <c r="D242" s="203" t="s">
        <v>289</v>
      </c>
      <c r="E242" s="203" t="s">
        <v>907</v>
      </c>
      <c r="F242" s="203" t="s">
        <v>283</v>
      </c>
      <c r="G242" s="152" t="s">
        <v>907</v>
      </c>
      <c r="H242" s="203" t="s">
        <v>864</v>
      </c>
      <c r="I242" s="198">
        <v>0.875</v>
      </c>
      <c r="J242" s="199">
        <v>0.41666666666666669</v>
      </c>
      <c r="K242" s="199">
        <v>0.72916666666666663</v>
      </c>
      <c r="L242" s="199"/>
      <c r="M242" s="199">
        <v>0.9375</v>
      </c>
      <c r="N242" s="153" t="s">
        <v>6595</v>
      </c>
      <c r="O242" s="154" t="s">
        <v>6595</v>
      </c>
      <c r="P242" s="204" t="s">
        <v>9953</v>
      </c>
      <c r="Q242" s="202" t="s">
        <v>2910</v>
      </c>
      <c r="R242" s="204" t="s">
        <v>6133</v>
      </c>
      <c r="S242" s="204" t="s">
        <v>3110</v>
      </c>
      <c r="T242" s="204" t="s">
        <v>6319</v>
      </c>
      <c r="U242" s="202">
        <v>4</v>
      </c>
    </row>
    <row r="243" spans="1:21">
      <c r="A243" s="201">
        <v>242</v>
      </c>
      <c r="B243" s="202">
        <v>211448</v>
      </c>
      <c r="C243" s="203" t="s">
        <v>405</v>
      </c>
      <c r="D243" s="203" t="s">
        <v>437</v>
      </c>
      <c r="E243" s="203" t="s">
        <v>405</v>
      </c>
      <c r="F243" s="203" t="s">
        <v>406</v>
      </c>
      <c r="G243" s="152" t="s">
        <v>405</v>
      </c>
      <c r="H243" s="203" t="s">
        <v>858</v>
      </c>
      <c r="I243" s="198">
        <v>0.25</v>
      </c>
      <c r="J243" s="198">
        <v>0.51041666666666663</v>
      </c>
      <c r="K243" s="198">
        <v>0.67361111111111116</v>
      </c>
      <c r="L243" s="198">
        <v>0.625</v>
      </c>
      <c r="M243" s="198">
        <v>0.79166666666666663</v>
      </c>
      <c r="N243" s="153">
        <v>0.67361111111111116</v>
      </c>
      <c r="O243" s="154" t="s">
        <v>406</v>
      </c>
      <c r="P243" s="204" t="s">
        <v>9954</v>
      </c>
      <c r="Q243" s="202" t="s">
        <v>2910</v>
      </c>
      <c r="R243" s="204" t="s">
        <v>6133</v>
      </c>
      <c r="S243" s="204" t="s">
        <v>3109</v>
      </c>
      <c r="T243" s="204" t="s">
        <v>6319</v>
      </c>
      <c r="U243" s="202">
        <v>4</v>
      </c>
    </row>
    <row r="244" spans="1:21">
      <c r="A244" s="201">
        <v>243</v>
      </c>
      <c r="B244" s="202">
        <v>211348</v>
      </c>
      <c r="C244" s="203" t="s">
        <v>405</v>
      </c>
      <c r="D244" s="203" t="s">
        <v>438</v>
      </c>
      <c r="E244" s="203" t="s">
        <v>405</v>
      </c>
      <c r="F244" s="203" t="s">
        <v>406</v>
      </c>
      <c r="G244" s="152" t="s">
        <v>405</v>
      </c>
      <c r="H244" s="203" t="s">
        <v>858</v>
      </c>
      <c r="I244" s="198">
        <v>0.25</v>
      </c>
      <c r="J244" s="198">
        <v>0.375</v>
      </c>
      <c r="K244" s="198">
        <v>0.70833333333333337</v>
      </c>
      <c r="L244" s="198">
        <v>0.625</v>
      </c>
      <c r="M244" s="198">
        <v>0.79166666666666663</v>
      </c>
      <c r="N244" s="153">
        <v>0.70833333333333337</v>
      </c>
      <c r="O244" s="154" t="s">
        <v>406</v>
      </c>
      <c r="P244" s="204" t="s">
        <v>9955</v>
      </c>
      <c r="Q244" s="202" t="s">
        <v>2909</v>
      </c>
      <c r="R244" s="204" t="s">
        <v>3108</v>
      </c>
      <c r="S244" s="204" t="s">
        <v>3108</v>
      </c>
      <c r="T244" s="204" t="s">
        <v>6319</v>
      </c>
      <c r="U244" s="202">
        <v>4</v>
      </c>
    </row>
    <row r="245" spans="1:21">
      <c r="A245" s="201">
        <v>244</v>
      </c>
      <c r="B245" s="202">
        <v>614828</v>
      </c>
      <c r="C245" s="203" t="s">
        <v>220</v>
      </c>
      <c r="D245" s="203" t="s">
        <v>597</v>
      </c>
      <c r="E245" s="203" t="s">
        <v>458</v>
      </c>
      <c r="F245" s="203" t="s">
        <v>588</v>
      </c>
      <c r="G245" s="157" t="s">
        <v>458</v>
      </c>
      <c r="H245" s="203" t="s">
        <v>858</v>
      </c>
      <c r="I245" s="198">
        <v>0.875</v>
      </c>
      <c r="J245" s="199">
        <v>0.39583333333333331</v>
      </c>
      <c r="K245" s="199">
        <v>0.66666666666666663</v>
      </c>
      <c r="L245" s="198">
        <v>0.625</v>
      </c>
      <c r="M245" s="199">
        <v>0.80555555555555547</v>
      </c>
      <c r="N245" s="153">
        <v>0.66666666666666663</v>
      </c>
      <c r="O245" s="154" t="s">
        <v>588</v>
      </c>
      <c r="P245" s="204" t="s">
        <v>9956</v>
      </c>
      <c r="Q245" s="202" t="s">
        <v>2909</v>
      </c>
      <c r="R245" s="204" t="s">
        <v>3108</v>
      </c>
      <c r="S245" s="204" t="s">
        <v>3109</v>
      </c>
      <c r="T245" s="204" t="s">
        <v>6319</v>
      </c>
      <c r="U245" s="202">
        <v>4</v>
      </c>
    </row>
    <row r="246" spans="1:21">
      <c r="A246" s="201">
        <v>245</v>
      </c>
      <c r="B246" s="202">
        <v>614875</v>
      </c>
      <c r="C246" s="203" t="s">
        <v>220</v>
      </c>
      <c r="D246" s="203" t="s">
        <v>598</v>
      </c>
      <c r="E246" s="203" t="s">
        <v>458</v>
      </c>
      <c r="F246" s="203" t="s">
        <v>588</v>
      </c>
      <c r="G246" s="157" t="s">
        <v>458</v>
      </c>
      <c r="H246" s="203" t="s">
        <v>858</v>
      </c>
      <c r="I246" s="198">
        <v>0.875</v>
      </c>
      <c r="J246" s="199">
        <v>0.35416666666666669</v>
      </c>
      <c r="K246" s="199">
        <v>0.66666666666666663</v>
      </c>
      <c r="L246" s="198">
        <v>0.625</v>
      </c>
      <c r="M246" s="199">
        <v>0.78125</v>
      </c>
      <c r="N246" s="153">
        <v>0.66666666666666663</v>
      </c>
      <c r="O246" s="154" t="s">
        <v>588</v>
      </c>
      <c r="P246" s="204" t="s">
        <v>9957</v>
      </c>
      <c r="Q246" s="202" t="s">
        <v>2909</v>
      </c>
      <c r="R246" s="204" t="s">
        <v>3108</v>
      </c>
      <c r="S246" s="204" t="s">
        <v>3109</v>
      </c>
      <c r="T246" s="204" t="s">
        <v>6319</v>
      </c>
      <c r="U246" s="202">
        <v>4</v>
      </c>
    </row>
    <row r="247" spans="1:21">
      <c r="A247" s="201">
        <v>246</v>
      </c>
      <c r="B247" s="202">
        <v>612101</v>
      </c>
      <c r="C247" s="203" t="s">
        <v>220</v>
      </c>
      <c r="D247" s="204" t="s">
        <v>599</v>
      </c>
      <c r="E247" s="203" t="s">
        <v>642</v>
      </c>
      <c r="F247" s="203" t="s">
        <v>627</v>
      </c>
      <c r="G247" s="152" t="s">
        <v>642</v>
      </c>
      <c r="H247" s="203" t="s">
        <v>858</v>
      </c>
      <c r="I247" s="198">
        <v>0.22916666666666666</v>
      </c>
      <c r="J247" s="199">
        <v>0.4375</v>
      </c>
      <c r="K247" s="199">
        <v>0.5625</v>
      </c>
      <c r="L247" s="198">
        <v>0.625</v>
      </c>
      <c r="M247" s="199">
        <v>0.8125</v>
      </c>
      <c r="N247" s="153">
        <v>0.5625</v>
      </c>
      <c r="O247" s="154" t="s">
        <v>627</v>
      </c>
      <c r="P247" s="204" t="s">
        <v>9958</v>
      </c>
      <c r="Q247" s="202" t="s">
        <v>2910</v>
      </c>
      <c r="R247" s="204" t="s">
        <v>6133</v>
      </c>
      <c r="S247" s="204" t="s">
        <v>3110</v>
      </c>
      <c r="T247" s="204" t="s">
        <v>6319</v>
      </c>
      <c r="U247" s="202">
        <v>3</v>
      </c>
    </row>
    <row r="248" spans="1:21">
      <c r="A248" s="201">
        <v>247</v>
      </c>
      <c r="B248" s="202">
        <v>614830</v>
      </c>
      <c r="C248" s="203" t="s">
        <v>220</v>
      </c>
      <c r="D248" s="203" t="s">
        <v>599</v>
      </c>
      <c r="E248" s="203" t="s">
        <v>458</v>
      </c>
      <c r="F248" s="203" t="s">
        <v>588</v>
      </c>
      <c r="G248" s="152" t="s">
        <v>458</v>
      </c>
      <c r="H248" s="203" t="s">
        <v>858</v>
      </c>
      <c r="I248" s="198">
        <v>0.875</v>
      </c>
      <c r="J248" s="199">
        <v>0.375</v>
      </c>
      <c r="K248" s="199">
        <v>0.72916666666666663</v>
      </c>
      <c r="L248" s="198">
        <v>0.625</v>
      </c>
      <c r="M248" s="199">
        <v>0.69444444444444453</v>
      </c>
      <c r="N248" s="153">
        <v>0.72916666666666663</v>
      </c>
      <c r="O248" s="154" t="s">
        <v>588</v>
      </c>
      <c r="P248" s="204" t="s">
        <v>9959</v>
      </c>
      <c r="Q248" s="202" t="s">
        <v>2909</v>
      </c>
      <c r="R248" s="204" t="s">
        <v>3108</v>
      </c>
      <c r="S248" s="204" t="s">
        <v>3109</v>
      </c>
      <c r="T248" s="204" t="s">
        <v>6319</v>
      </c>
      <c r="U248" s="202">
        <v>3</v>
      </c>
    </row>
    <row r="249" spans="1:21">
      <c r="A249" s="201">
        <v>248</v>
      </c>
      <c r="B249" s="202">
        <v>515110</v>
      </c>
      <c r="C249" s="203" t="s">
        <v>863</v>
      </c>
      <c r="D249" s="203" t="s">
        <v>268</v>
      </c>
      <c r="E249" s="203" t="s">
        <v>2794</v>
      </c>
      <c r="F249" s="203" t="s">
        <v>260</v>
      </c>
      <c r="G249" s="152" t="s">
        <v>2794</v>
      </c>
      <c r="H249" s="203" t="s">
        <v>864</v>
      </c>
      <c r="I249" s="198">
        <v>0.91666666666666663</v>
      </c>
      <c r="J249" s="198">
        <v>0.32291666666666669</v>
      </c>
      <c r="K249" s="198">
        <v>0.75</v>
      </c>
      <c r="L249" s="198"/>
      <c r="M249" s="198">
        <v>0.79166666666666663</v>
      </c>
      <c r="N249" s="153" t="s">
        <v>6596</v>
      </c>
      <c r="O249" s="153" t="s">
        <v>6596</v>
      </c>
      <c r="P249" s="204" t="s">
        <v>9960</v>
      </c>
      <c r="Q249" s="202" t="s">
        <v>2910</v>
      </c>
      <c r="R249" s="204" t="s">
        <v>6133</v>
      </c>
      <c r="S249" s="204" t="s">
        <v>3110</v>
      </c>
      <c r="T249" s="204" t="s">
        <v>6319</v>
      </c>
      <c r="U249" s="202">
        <v>5</v>
      </c>
    </row>
    <row r="250" spans="1:21">
      <c r="A250" s="201">
        <v>249</v>
      </c>
      <c r="B250" s="202">
        <v>813921</v>
      </c>
      <c r="C250" s="203" t="s">
        <v>282</v>
      </c>
      <c r="D250" s="203" t="s">
        <v>559</v>
      </c>
      <c r="E250" s="203" t="s">
        <v>2797</v>
      </c>
      <c r="F250" s="203" t="s">
        <v>551</v>
      </c>
      <c r="G250" s="157" t="s">
        <v>2797</v>
      </c>
      <c r="H250" s="203" t="s">
        <v>858</v>
      </c>
      <c r="I250" s="198">
        <v>0.10416666666666667</v>
      </c>
      <c r="J250" s="199">
        <v>0.41666666666666669</v>
      </c>
      <c r="K250" s="199">
        <v>0.75</v>
      </c>
      <c r="L250" s="198">
        <v>0.625</v>
      </c>
      <c r="M250" s="199">
        <v>0.9375</v>
      </c>
      <c r="N250" s="153">
        <v>0.75</v>
      </c>
      <c r="O250" s="154" t="s">
        <v>551</v>
      </c>
      <c r="P250" s="204" t="s">
        <v>9961</v>
      </c>
      <c r="Q250" s="202" t="s">
        <v>2909</v>
      </c>
      <c r="R250" s="204" t="s">
        <v>3108</v>
      </c>
      <c r="S250" s="204" t="s">
        <v>3108</v>
      </c>
      <c r="T250" s="204" t="s">
        <v>6319</v>
      </c>
      <c r="U250" s="202">
        <v>5</v>
      </c>
    </row>
    <row r="251" spans="1:21">
      <c r="A251" s="201">
        <v>250</v>
      </c>
      <c r="B251" s="202">
        <v>211359</v>
      </c>
      <c r="C251" s="203" t="s">
        <v>405</v>
      </c>
      <c r="D251" s="203" t="s">
        <v>439</v>
      </c>
      <c r="E251" s="203" t="s">
        <v>405</v>
      </c>
      <c r="F251" s="203" t="s">
        <v>406</v>
      </c>
      <c r="G251" s="152" t="s">
        <v>405</v>
      </c>
      <c r="H251" s="203" t="s">
        <v>864</v>
      </c>
      <c r="I251" s="198">
        <v>0.25</v>
      </c>
      <c r="J251" s="198">
        <v>0.3125</v>
      </c>
      <c r="K251" s="198">
        <v>0.75</v>
      </c>
      <c r="L251" s="198"/>
      <c r="M251" s="198">
        <v>0.79166666666666663</v>
      </c>
      <c r="N251" s="198">
        <v>0.75</v>
      </c>
      <c r="O251" s="154" t="s">
        <v>406</v>
      </c>
      <c r="P251" s="204" t="s">
        <v>9962</v>
      </c>
      <c r="Q251" s="202" t="s">
        <v>2909</v>
      </c>
      <c r="R251" s="204" t="s">
        <v>3108</v>
      </c>
      <c r="S251" s="204" t="s">
        <v>3108</v>
      </c>
      <c r="T251" s="204" t="s">
        <v>6319</v>
      </c>
      <c r="U251" s="202">
        <v>3</v>
      </c>
    </row>
    <row r="252" spans="1:21">
      <c r="A252" s="201">
        <v>251</v>
      </c>
      <c r="B252" s="202">
        <v>816635</v>
      </c>
      <c r="C252" s="203" t="s">
        <v>282</v>
      </c>
      <c r="D252" s="203" t="s">
        <v>311</v>
      </c>
      <c r="E252" s="203" t="s">
        <v>2801</v>
      </c>
      <c r="F252" s="203" t="s">
        <v>297</v>
      </c>
      <c r="G252" s="152" t="s">
        <v>2801</v>
      </c>
      <c r="H252" s="203" t="s">
        <v>864</v>
      </c>
      <c r="I252" s="198">
        <v>0.20833333333333301</v>
      </c>
      <c r="J252" s="198">
        <v>0.29166666666666669</v>
      </c>
      <c r="K252" s="198">
        <v>0.77083333333333304</v>
      </c>
      <c r="L252" s="198"/>
      <c r="M252" s="198">
        <v>0.875</v>
      </c>
      <c r="N252" s="153" t="s">
        <v>6596</v>
      </c>
      <c r="O252" s="153" t="s">
        <v>6596</v>
      </c>
      <c r="P252" s="204" t="s">
        <v>9963</v>
      </c>
      <c r="Q252" s="202" t="s">
        <v>2910</v>
      </c>
      <c r="R252" s="204" t="s">
        <v>6133</v>
      </c>
      <c r="S252" s="204" t="s">
        <v>3110</v>
      </c>
      <c r="T252" s="204" t="s">
        <v>6319</v>
      </c>
      <c r="U252" s="202">
        <v>2</v>
      </c>
    </row>
    <row r="253" spans="1:21">
      <c r="A253" s="201">
        <v>252</v>
      </c>
      <c r="B253" s="202">
        <v>110900</v>
      </c>
      <c r="C253" s="203" t="s">
        <v>3</v>
      </c>
      <c r="D253" s="203" t="s">
        <v>68</v>
      </c>
      <c r="E253" s="203" t="s">
        <v>2798</v>
      </c>
      <c r="F253" s="203" t="s">
        <v>3</v>
      </c>
      <c r="G253" s="152" t="s">
        <v>2798</v>
      </c>
      <c r="H253" s="203" t="s">
        <v>864</v>
      </c>
      <c r="I253" s="198">
        <v>0.22916666666666669</v>
      </c>
      <c r="J253" s="199">
        <v>0.375</v>
      </c>
      <c r="K253" s="199">
        <v>0.6875</v>
      </c>
      <c r="L253" s="199"/>
      <c r="M253" s="199">
        <v>0.83333333333333337</v>
      </c>
      <c r="N253" s="153">
        <v>0.66666666666666663</v>
      </c>
      <c r="O253" s="154" t="s">
        <v>3</v>
      </c>
      <c r="P253" s="204" t="s">
        <v>9964</v>
      </c>
      <c r="Q253" s="202" t="s">
        <v>2909</v>
      </c>
      <c r="R253" s="204" t="s">
        <v>3108</v>
      </c>
      <c r="S253" s="204" t="s">
        <v>3108</v>
      </c>
      <c r="T253" s="204" t="s">
        <v>6319</v>
      </c>
      <c r="U253" s="202">
        <v>2</v>
      </c>
    </row>
    <row r="254" spans="1:21">
      <c r="A254" s="201">
        <v>253</v>
      </c>
      <c r="B254" s="202">
        <v>816622</v>
      </c>
      <c r="C254" s="203" t="s">
        <v>282</v>
      </c>
      <c r="D254" s="203" t="s">
        <v>312</v>
      </c>
      <c r="E254" s="203" t="s">
        <v>2801</v>
      </c>
      <c r="F254" s="203" t="s">
        <v>297</v>
      </c>
      <c r="G254" s="152" t="s">
        <v>2801</v>
      </c>
      <c r="H254" s="203" t="s">
        <v>858</v>
      </c>
      <c r="I254" s="198">
        <v>0.20833333333333301</v>
      </c>
      <c r="J254" s="198">
        <v>0.41666666666666669</v>
      </c>
      <c r="K254" s="198">
        <v>0.72916666666666663</v>
      </c>
      <c r="L254" s="198">
        <v>0.625</v>
      </c>
      <c r="M254" s="198">
        <v>0.875</v>
      </c>
      <c r="N254" s="153">
        <v>0.72916666666666663</v>
      </c>
      <c r="O254" s="154" t="s">
        <v>297</v>
      </c>
      <c r="P254" s="204" t="s">
        <v>9965</v>
      </c>
      <c r="Q254" s="202" t="s">
        <v>2910</v>
      </c>
      <c r="R254" s="204" t="s">
        <v>6133</v>
      </c>
      <c r="S254" s="204" t="s">
        <v>3110</v>
      </c>
      <c r="T254" s="204" t="s">
        <v>6319</v>
      </c>
      <c r="U254" s="202">
        <v>4</v>
      </c>
    </row>
    <row r="255" spans="1:21">
      <c r="A255" s="201">
        <v>254</v>
      </c>
      <c r="B255" s="202">
        <v>315445</v>
      </c>
      <c r="C255" s="203" t="s">
        <v>340</v>
      </c>
      <c r="D255" s="203" t="s">
        <v>361</v>
      </c>
      <c r="E255" s="203" t="s">
        <v>1009</v>
      </c>
      <c r="F255" s="203" t="s">
        <v>341</v>
      </c>
      <c r="G255" s="222" t="s">
        <v>1009</v>
      </c>
      <c r="H255" s="203" t="s">
        <v>858</v>
      </c>
      <c r="I255" s="198">
        <v>0.1875</v>
      </c>
      <c r="J255" s="198">
        <v>0.39583333333333331</v>
      </c>
      <c r="K255" s="198">
        <v>0.66666666666666663</v>
      </c>
      <c r="L255" s="198">
        <v>0.625</v>
      </c>
      <c r="M255" s="198">
        <v>0.91666666666666663</v>
      </c>
      <c r="N255" s="153">
        <v>0.66666666666666663</v>
      </c>
      <c r="O255" s="153" t="s">
        <v>347</v>
      </c>
      <c r="P255" s="204" t="s">
        <v>9966</v>
      </c>
      <c r="Q255" s="202" t="s">
        <v>2909</v>
      </c>
      <c r="R255" s="204" t="s">
        <v>3108</v>
      </c>
      <c r="S255" s="204" t="s">
        <v>3108</v>
      </c>
      <c r="T255" s="204" t="s">
        <v>6319</v>
      </c>
      <c r="U255" s="202">
        <v>3</v>
      </c>
    </row>
    <row r="256" spans="1:21">
      <c r="A256" s="201">
        <v>255</v>
      </c>
      <c r="B256" s="202">
        <v>817503</v>
      </c>
      <c r="C256" s="203" t="s">
        <v>282</v>
      </c>
      <c r="D256" s="203" t="s">
        <v>283</v>
      </c>
      <c r="E256" s="203" t="s">
        <v>907</v>
      </c>
      <c r="F256" s="203" t="s">
        <v>283</v>
      </c>
      <c r="G256" s="152" t="s">
        <v>907</v>
      </c>
      <c r="H256" s="203" t="s">
        <v>864</v>
      </c>
      <c r="I256" s="198">
        <v>0.875</v>
      </c>
      <c r="J256" s="199">
        <v>0.375</v>
      </c>
      <c r="K256" s="199">
        <v>0.72916666666666663</v>
      </c>
      <c r="L256" s="199"/>
      <c r="M256" s="199">
        <v>0.85416666666666663</v>
      </c>
      <c r="N256" s="153" t="s">
        <v>6595</v>
      </c>
      <c r="O256" s="154" t="s">
        <v>6595</v>
      </c>
      <c r="P256" s="204" t="s">
        <v>9967</v>
      </c>
      <c r="Q256" s="202" t="s">
        <v>2909</v>
      </c>
      <c r="R256" s="204" t="s">
        <v>3108</v>
      </c>
      <c r="S256" s="204" t="s">
        <v>3109</v>
      </c>
      <c r="T256" s="204" t="s">
        <v>6319</v>
      </c>
      <c r="U256" s="202">
        <v>1</v>
      </c>
    </row>
    <row r="257" spans="1:21">
      <c r="A257" s="201">
        <v>256</v>
      </c>
      <c r="B257" s="202">
        <v>716050</v>
      </c>
      <c r="C257" s="203" t="s">
        <v>670</v>
      </c>
      <c r="D257" s="203" t="s">
        <v>688</v>
      </c>
      <c r="E257" s="203" t="s">
        <v>136</v>
      </c>
      <c r="F257" s="203" t="s">
        <v>671</v>
      </c>
      <c r="G257" s="157" t="s">
        <v>136</v>
      </c>
      <c r="H257" s="203" t="s">
        <v>864</v>
      </c>
      <c r="I257" s="198">
        <v>0.10416666666666667</v>
      </c>
      <c r="J257" s="199">
        <v>0.58333333333333337</v>
      </c>
      <c r="K257" s="199">
        <v>0.58333333333333337</v>
      </c>
      <c r="L257" s="199"/>
      <c r="M257" s="199">
        <v>0.8125</v>
      </c>
      <c r="N257" s="153">
        <v>0.58333333333333337</v>
      </c>
      <c r="O257" s="154" t="s">
        <v>671</v>
      </c>
      <c r="P257" s="204" t="s">
        <v>1445</v>
      </c>
      <c r="Q257" s="202" t="s">
        <v>2910</v>
      </c>
      <c r="R257" s="204" t="s">
        <v>6133</v>
      </c>
      <c r="S257" s="204" t="s">
        <v>3109</v>
      </c>
      <c r="T257" s="204" t="s">
        <v>6319</v>
      </c>
      <c r="U257" s="202">
        <v>5</v>
      </c>
    </row>
    <row r="258" spans="1:21">
      <c r="A258" s="201">
        <v>257</v>
      </c>
      <c r="B258" s="202">
        <v>616943</v>
      </c>
      <c r="C258" s="203" t="s">
        <v>220</v>
      </c>
      <c r="D258" s="203" t="s">
        <v>233</v>
      </c>
      <c r="E258" s="203" t="s">
        <v>2803</v>
      </c>
      <c r="F258" s="203" t="s">
        <v>221</v>
      </c>
      <c r="G258" s="152" t="s">
        <v>2803</v>
      </c>
      <c r="H258" s="203" t="s">
        <v>864</v>
      </c>
      <c r="I258" s="198">
        <v>0.22916666666666666</v>
      </c>
      <c r="J258" s="199">
        <v>0.35416666666666669</v>
      </c>
      <c r="K258" s="199">
        <v>0.72916666666666663</v>
      </c>
      <c r="L258" s="199"/>
      <c r="M258" s="199">
        <v>0.79166666666666663</v>
      </c>
      <c r="N258" s="153" t="s">
        <v>6596</v>
      </c>
      <c r="O258" s="153" t="s">
        <v>6596</v>
      </c>
      <c r="P258" s="204" t="s">
        <v>9968</v>
      </c>
      <c r="Q258" s="202" t="s">
        <v>2909</v>
      </c>
      <c r="R258" s="204" t="s">
        <v>3108</v>
      </c>
      <c r="S258" s="204" t="s">
        <v>3108</v>
      </c>
      <c r="T258" s="204" t="s">
        <v>6319</v>
      </c>
      <c r="U258" s="202">
        <v>5</v>
      </c>
    </row>
    <row r="259" spans="1:21">
      <c r="A259" s="201">
        <v>258</v>
      </c>
      <c r="B259" s="202">
        <v>516015</v>
      </c>
      <c r="C259" s="203" t="s">
        <v>863</v>
      </c>
      <c r="D259" s="203" t="s">
        <v>158</v>
      </c>
      <c r="E259" s="203" t="s">
        <v>136</v>
      </c>
      <c r="F259" s="203" t="s">
        <v>137</v>
      </c>
      <c r="G259" s="156" t="s">
        <v>136</v>
      </c>
      <c r="H259" s="203" t="s">
        <v>3395</v>
      </c>
      <c r="I259" s="198">
        <v>8.3333333333333329E-2</v>
      </c>
      <c r="J259" s="199">
        <v>0.33333333333333331</v>
      </c>
      <c r="K259" s="199">
        <v>0.70833333333333337</v>
      </c>
      <c r="L259" s="199"/>
      <c r="M259" s="199">
        <v>0.76388888888888884</v>
      </c>
      <c r="N259" s="153" t="s">
        <v>6596</v>
      </c>
      <c r="O259" s="153" t="s">
        <v>6596</v>
      </c>
      <c r="P259" s="204" t="s">
        <v>1449</v>
      </c>
      <c r="Q259" s="202" t="s">
        <v>2910</v>
      </c>
      <c r="R259" s="204" t="s">
        <v>6133</v>
      </c>
      <c r="S259" s="204" t="s">
        <v>3109</v>
      </c>
      <c r="T259" s="204" t="s">
        <v>6319</v>
      </c>
      <c r="U259" s="202">
        <v>5</v>
      </c>
    </row>
    <row r="260" spans="1:21">
      <c r="A260" s="201">
        <v>259</v>
      </c>
      <c r="B260" s="202">
        <v>113130</v>
      </c>
      <c r="C260" s="203" t="s">
        <v>3</v>
      </c>
      <c r="D260" s="203" t="s">
        <v>69</v>
      </c>
      <c r="E260" s="203" t="s">
        <v>2798</v>
      </c>
      <c r="F260" s="203" t="s">
        <v>3</v>
      </c>
      <c r="G260" s="152" t="s">
        <v>2798</v>
      </c>
      <c r="H260" s="203" t="s">
        <v>858</v>
      </c>
      <c r="I260" s="198">
        <v>0.22916666666666669</v>
      </c>
      <c r="J260" s="199">
        <v>0.5</v>
      </c>
      <c r="K260" s="199">
        <v>0.66666666666666663</v>
      </c>
      <c r="L260" s="198">
        <v>0.66666666666666663</v>
      </c>
      <c r="M260" s="199">
        <v>0.75694444444444442</v>
      </c>
      <c r="N260" s="153">
        <v>0.66666666666666663</v>
      </c>
      <c r="O260" s="154" t="s">
        <v>3</v>
      </c>
      <c r="P260" s="204" t="s">
        <v>9969</v>
      </c>
      <c r="Q260" s="202" t="s">
        <v>2910</v>
      </c>
      <c r="R260" s="204" t="s">
        <v>6133</v>
      </c>
      <c r="S260" s="204" t="s">
        <v>3109</v>
      </c>
      <c r="T260" s="204" t="s">
        <v>6319</v>
      </c>
      <c r="U260" s="202">
        <v>3</v>
      </c>
    </row>
    <row r="261" spans="1:21">
      <c r="A261" s="201">
        <v>260</v>
      </c>
      <c r="B261" s="202">
        <v>412413</v>
      </c>
      <c r="C261" s="203" t="s">
        <v>12</v>
      </c>
      <c r="D261" s="203" t="s">
        <v>1452</v>
      </c>
      <c r="E261" s="203" t="s">
        <v>6093</v>
      </c>
      <c r="F261" s="203" t="s">
        <v>769</v>
      </c>
      <c r="G261" s="152" t="s">
        <v>6093</v>
      </c>
      <c r="H261" s="203" t="s">
        <v>864</v>
      </c>
      <c r="I261" s="198">
        <v>0.22916666666666666</v>
      </c>
      <c r="J261" s="199">
        <v>0.35416666666666669</v>
      </c>
      <c r="K261" s="199">
        <v>0.66666666666666663</v>
      </c>
      <c r="L261" s="199"/>
      <c r="M261" s="199">
        <v>0.79166666666666663</v>
      </c>
      <c r="N261" s="153" t="s">
        <v>6595</v>
      </c>
      <c r="O261" s="154" t="s">
        <v>6595</v>
      </c>
      <c r="P261" s="204" t="s">
        <v>1455</v>
      </c>
      <c r="Q261" s="202" t="s">
        <v>2910</v>
      </c>
      <c r="R261" s="204" t="s">
        <v>6133</v>
      </c>
      <c r="S261" s="204" t="s">
        <v>3110</v>
      </c>
      <c r="T261" s="204" t="s">
        <v>6319</v>
      </c>
      <c r="U261" s="202">
        <v>2</v>
      </c>
    </row>
    <row r="262" spans="1:21">
      <c r="A262" s="201">
        <v>261</v>
      </c>
      <c r="B262" s="202">
        <v>117315</v>
      </c>
      <c r="C262" s="203" t="s">
        <v>3</v>
      </c>
      <c r="D262" s="203" t="s">
        <v>8</v>
      </c>
      <c r="E262" s="203" t="s">
        <v>4</v>
      </c>
      <c r="F262" s="203" t="s">
        <v>4</v>
      </c>
      <c r="G262" s="157" t="s">
        <v>4</v>
      </c>
      <c r="H262" s="203" t="s">
        <v>864</v>
      </c>
      <c r="I262" s="198">
        <v>0.29166666666666669</v>
      </c>
      <c r="J262" s="199">
        <v>0.45833333333333331</v>
      </c>
      <c r="K262" s="199">
        <v>0.45833333333333331</v>
      </c>
      <c r="L262" s="199"/>
      <c r="M262" s="199">
        <v>0.66666666666666663</v>
      </c>
      <c r="N262" s="153" t="s">
        <v>6595</v>
      </c>
      <c r="O262" s="154" t="s">
        <v>6595</v>
      </c>
      <c r="P262" s="204" t="s">
        <v>9970</v>
      </c>
      <c r="Q262" s="202" t="s">
        <v>2910</v>
      </c>
      <c r="R262" s="204" t="s">
        <v>6133</v>
      </c>
      <c r="S262" s="204" t="s">
        <v>3110</v>
      </c>
      <c r="T262" s="204" t="s">
        <v>6319</v>
      </c>
      <c r="U262" s="202">
        <v>3</v>
      </c>
    </row>
    <row r="263" spans="1:21">
      <c r="A263" s="201">
        <v>262</v>
      </c>
      <c r="B263" s="202">
        <v>113126</v>
      </c>
      <c r="C263" s="203" t="s">
        <v>3</v>
      </c>
      <c r="D263" s="203" t="s">
        <v>70</v>
      </c>
      <c r="E263" s="203" t="s">
        <v>2798</v>
      </c>
      <c r="F263" s="203" t="s">
        <v>3</v>
      </c>
      <c r="G263" s="152" t="s">
        <v>2798</v>
      </c>
      <c r="H263" s="203" t="s">
        <v>864</v>
      </c>
      <c r="I263" s="198">
        <v>0.22916666666666669</v>
      </c>
      <c r="J263" s="199">
        <v>0.5</v>
      </c>
      <c r="K263" s="199">
        <v>0.66666666666666663</v>
      </c>
      <c r="L263" s="199"/>
      <c r="M263" s="199">
        <v>0.79166666666666663</v>
      </c>
      <c r="N263" s="153">
        <v>0.66666666666666663</v>
      </c>
      <c r="O263" s="154" t="s">
        <v>3</v>
      </c>
      <c r="P263" s="204" t="s">
        <v>9971</v>
      </c>
      <c r="Q263" s="202" t="s">
        <v>2909</v>
      </c>
      <c r="R263" s="204" t="s">
        <v>3108</v>
      </c>
      <c r="S263" s="204" t="s">
        <v>3108</v>
      </c>
      <c r="T263" s="204" t="s">
        <v>6319</v>
      </c>
      <c r="U263" s="202">
        <v>5</v>
      </c>
    </row>
    <row r="264" spans="1:21">
      <c r="A264" s="201">
        <v>263</v>
      </c>
      <c r="B264" s="202">
        <v>816651</v>
      </c>
      <c r="C264" s="203" t="s">
        <v>282</v>
      </c>
      <c r="D264" s="203" t="s">
        <v>313</v>
      </c>
      <c r="E264" s="203" t="s">
        <v>2801</v>
      </c>
      <c r="F264" s="203" t="s">
        <v>297</v>
      </c>
      <c r="G264" s="152" t="s">
        <v>2801</v>
      </c>
      <c r="H264" s="203" t="s">
        <v>858</v>
      </c>
      <c r="I264" s="198">
        <v>0.20833333333333301</v>
      </c>
      <c r="J264" s="198">
        <v>0.45833333333333331</v>
      </c>
      <c r="K264" s="198">
        <v>0.6875</v>
      </c>
      <c r="L264" s="198">
        <v>0.625</v>
      </c>
      <c r="M264" s="198">
        <v>0.875</v>
      </c>
      <c r="N264" s="153">
        <v>0.6875</v>
      </c>
      <c r="O264" s="154" t="s">
        <v>297</v>
      </c>
      <c r="P264" s="204" t="s">
        <v>9972</v>
      </c>
      <c r="Q264" s="202" t="s">
        <v>2910</v>
      </c>
      <c r="R264" s="204" t="s">
        <v>6133</v>
      </c>
      <c r="S264" s="204" t="s">
        <v>3110</v>
      </c>
      <c r="T264" s="204" t="s">
        <v>6319</v>
      </c>
      <c r="U264" s="202">
        <v>3</v>
      </c>
    </row>
    <row r="265" spans="1:21">
      <c r="A265" s="201">
        <v>264</v>
      </c>
      <c r="B265" s="202">
        <v>211420</v>
      </c>
      <c r="C265" s="203" t="s">
        <v>405</v>
      </c>
      <c r="D265" s="203" t="s">
        <v>440</v>
      </c>
      <c r="E265" s="203" t="s">
        <v>405</v>
      </c>
      <c r="F265" s="203" t="s">
        <v>406</v>
      </c>
      <c r="G265" s="152" t="s">
        <v>405</v>
      </c>
      <c r="H265" s="203" t="s">
        <v>858</v>
      </c>
      <c r="I265" s="198">
        <v>0.25</v>
      </c>
      <c r="J265" s="198">
        <v>0.375</v>
      </c>
      <c r="K265" s="198">
        <v>0.60416666666666663</v>
      </c>
      <c r="L265" s="198">
        <v>0.625</v>
      </c>
      <c r="M265" s="198">
        <v>0.875</v>
      </c>
      <c r="N265" s="153">
        <v>0.60416666666666663</v>
      </c>
      <c r="O265" s="154" t="s">
        <v>406</v>
      </c>
      <c r="P265" s="204" t="s">
        <v>9973</v>
      </c>
      <c r="Q265" s="202" t="s">
        <v>2910</v>
      </c>
      <c r="R265" s="204" t="s">
        <v>6133</v>
      </c>
      <c r="S265" s="204" t="s">
        <v>3109</v>
      </c>
      <c r="T265" s="204" t="s">
        <v>6319</v>
      </c>
      <c r="U265" s="202">
        <v>3</v>
      </c>
    </row>
    <row r="266" spans="1:21">
      <c r="A266" s="201">
        <v>265</v>
      </c>
      <c r="B266" s="202">
        <v>114514</v>
      </c>
      <c r="C266" s="203" t="s">
        <v>3</v>
      </c>
      <c r="D266" s="203" t="s">
        <v>808</v>
      </c>
      <c r="E266" s="203" t="s">
        <v>2795</v>
      </c>
      <c r="F266" s="203" t="s">
        <v>800</v>
      </c>
      <c r="G266" s="152" t="s">
        <v>2795</v>
      </c>
      <c r="H266" s="203" t="s">
        <v>864</v>
      </c>
      <c r="I266" s="198">
        <v>0.91666666666666663</v>
      </c>
      <c r="J266" s="199">
        <v>0.375</v>
      </c>
      <c r="K266" s="199">
        <v>0.72916666666666663</v>
      </c>
      <c r="L266" s="199"/>
      <c r="M266" s="199">
        <v>0.86458333333333337</v>
      </c>
      <c r="N266" s="208" t="s">
        <v>6596</v>
      </c>
      <c r="O266" s="154" t="s">
        <v>6596</v>
      </c>
      <c r="P266" s="204" t="s">
        <v>9974</v>
      </c>
      <c r="Q266" s="202" t="s">
        <v>2909</v>
      </c>
      <c r="R266" s="204" t="s">
        <v>3108</v>
      </c>
      <c r="S266" s="204" t="s">
        <v>3109</v>
      </c>
      <c r="T266" s="204" t="s">
        <v>6319</v>
      </c>
      <c r="U266" s="202">
        <v>5</v>
      </c>
    </row>
    <row r="267" spans="1:21">
      <c r="A267" s="201">
        <v>266</v>
      </c>
      <c r="B267" s="202">
        <v>614832</v>
      </c>
      <c r="C267" s="203" t="s">
        <v>220</v>
      </c>
      <c r="D267" s="203" t="s">
        <v>1466</v>
      </c>
      <c r="E267" s="203" t="s">
        <v>458</v>
      </c>
      <c r="F267" s="203" t="s">
        <v>588</v>
      </c>
      <c r="G267" s="157" t="s">
        <v>458</v>
      </c>
      <c r="H267" s="203" t="s">
        <v>864</v>
      </c>
      <c r="I267" s="198">
        <v>0.875</v>
      </c>
      <c r="J267" s="199">
        <v>0.375</v>
      </c>
      <c r="K267" s="199">
        <v>0.75</v>
      </c>
      <c r="L267" s="199"/>
      <c r="M267" s="199">
        <v>0.83333333333333337</v>
      </c>
      <c r="N267" s="153">
        <v>0.75</v>
      </c>
      <c r="O267" s="154" t="s">
        <v>588</v>
      </c>
      <c r="P267" s="204" t="s">
        <v>9975</v>
      </c>
      <c r="Q267" s="202" t="s">
        <v>2909</v>
      </c>
      <c r="R267" s="204" t="s">
        <v>3108</v>
      </c>
      <c r="S267" s="204" t="s">
        <v>3109</v>
      </c>
      <c r="T267" s="204" t="s">
        <v>6319</v>
      </c>
      <c r="U267" s="202">
        <v>5</v>
      </c>
    </row>
    <row r="268" spans="1:21">
      <c r="A268" s="201">
        <v>267</v>
      </c>
      <c r="B268" s="202">
        <v>110910</v>
      </c>
      <c r="C268" s="203" t="s">
        <v>3</v>
      </c>
      <c r="D268" s="203" t="s">
        <v>71</v>
      </c>
      <c r="E268" s="203" t="s">
        <v>2798</v>
      </c>
      <c r="F268" s="203" t="s">
        <v>3</v>
      </c>
      <c r="G268" s="152" t="s">
        <v>2798</v>
      </c>
      <c r="H268" s="203" t="s">
        <v>864</v>
      </c>
      <c r="I268" s="198">
        <v>0.22916666666666669</v>
      </c>
      <c r="J268" s="199">
        <v>0.375</v>
      </c>
      <c r="K268" s="199">
        <v>0.70833333333333337</v>
      </c>
      <c r="L268" s="199"/>
      <c r="M268" s="199">
        <v>0.75</v>
      </c>
      <c r="N268" s="153">
        <v>0.70833333333333337</v>
      </c>
      <c r="O268" s="154" t="s">
        <v>3</v>
      </c>
      <c r="P268" s="204" t="s">
        <v>9976</v>
      </c>
      <c r="Q268" s="202" t="s">
        <v>2909</v>
      </c>
      <c r="R268" s="204" t="s">
        <v>3108</v>
      </c>
      <c r="S268" s="204" t="s">
        <v>3108</v>
      </c>
      <c r="T268" s="204" t="s">
        <v>6319</v>
      </c>
      <c r="U268" s="202">
        <v>4</v>
      </c>
    </row>
    <row r="269" spans="1:21">
      <c r="A269" s="201">
        <v>268</v>
      </c>
      <c r="B269" s="202">
        <v>113166</v>
      </c>
      <c r="C269" s="203" t="s">
        <v>3</v>
      </c>
      <c r="D269" s="203" t="s">
        <v>72</v>
      </c>
      <c r="E269" s="203" t="s">
        <v>2798</v>
      </c>
      <c r="F269" s="203" t="s">
        <v>3</v>
      </c>
      <c r="G269" s="152" t="s">
        <v>2798</v>
      </c>
      <c r="H269" s="203" t="s">
        <v>864</v>
      </c>
      <c r="I269" s="198">
        <v>0.22916666666666669</v>
      </c>
      <c r="J269" s="199">
        <v>0.375</v>
      </c>
      <c r="K269" s="199">
        <v>0.72916666666666663</v>
      </c>
      <c r="L269" s="199"/>
      <c r="M269" s="199">
        <v>0.83333333333333337</v>
      </c>
      <c r="N269" s="153">
        <v>0.72916666666666663</v>
      </c>
      <c r="O269" s="154" t="s">
        <v>3</v>
      </c>
      <c r="P269" s="204" t="s">
        <v>9977</v>
      </c>
      <c r="Q269" s="202" t="s">
        <v>2909</v>
      </c>
      <c r="R269" s="204" t="s">
        <v>3108</v>
      </c>
      <c r="S269" s="204" t="s">
        <v>3108</v>
      </c>
      <c r="T269" s="204" t="s">
        <v>6319</v>
      </c>
      <c r="U269" s="202">
        <v>4</v>
      </c>
    </row>
    <row r="270" spans="1:21">
      <c r="A270" s="201">
        <v>269</v>
      </c>
      <c r="B270" s="202">
        <v>113134</v>
      </c>
      <c r="C270" s="203" t="s">
        <v>3</v>
      </c>
      <c r="D270" s="203" t="s">
        <v>73</v>
      </c>
      <c r="E270" s="203" t="s">
        <v>2798</v>
      </c>
      <c r="F270" s="203" t="s">
        <v>3</v>
      </c>
      <c r="G270" s="152" t="s">
        <v>2798</v>
      </c>
      <c r="H270" s="203" t="s">
        <v>864</v>
      </c>
      <c r="I270" s="198">
        <v>0.22916666666666669</v>
      </c>
      <c r="J270" s="199">
        <v>0.47916666666666669</v>
      </c>
      <c r="K270" s="199">
        <v>0.58333333333333337</v>
      </c>
      <c r="L270" s="199"/>
      <c r="M270" s="199">
        <v>0.75694444444444442</v>
      </c>
      <c r="N270" s="153">
        <v>0.58333333333333337</v>
      </c>
      <c r="O270" s="154" t="s">
        <v>3</v>
      </c>
      <c r="P270" s="204" t="s">
        <v>9978</v>
      </c>
      <c r="Q270" s="202" t="s">
        <v>2910</v>
      </c>
      <c r="R270" s="204" t="s">
        <v>6133</v>
      </c>
      <c r="S270" s="204" t="s">
        <v>3109</v>
      </c>
      <c r="T270" s="204" t="s">
        <v>6319</v>
      </c>
      <c r="U270" s="202">
        <v>5</v>
      </c>
    </row>
    <row r="271" spans="1:21">
      <c r="A271" s="201">
        <v>270</v>
      </c>
      <c r="B271" s="202">
        <v>711528</v>
      </c>
      <c r="C271" s="203" t="s">
        <v>670</v>
      </c>
      <c r="D271" s="203" t="s">
        <v>689</v>
      </c>
      <c r="E271" s="203" t="s">
        <v>766</v>
      </c>
      <c r="F271" s="203" t="s">
        <v>671</v>
      </c>
      <c r="G271" s="157" t="s">
        <v>766</v>
      </c>
      <c r="H271" s="203" t="s">
        <v>864</v>
      </c>
      <c r="I271" s="198">
        <v>0.10416666666666667</v>
      </c>
      <c r="J271" s="199">
        <v>0.39583333333333331</v>
      </c>
      <c r="K271" s="199">
        <v>0.64583333333333337</v>
      </c>
      <c r="L271" s="199"/>
      <c r="M271" s="199">
        <v>0.75</v>
      </c>
      <c r="N271" s="153">
        <v>0.64583333333333337</v>
      </c>
      <c r="O271" s="154" t="s">
        <v>671</v>
      </c>
      <c r="P271" s="204" t="s">
        <v>9979</v>
      </c>
      <c r="Q271" s="202" t="s">
        <v>2910</v>
      </c>
      <c r="R271" s="204" t="s">
        <v>6133</v>
      </c>
      <c r="S271" s="204" t="s">
        <v>3109</v>
      </c>
      <c r="T271" s="204" t="s">
        <v>6319</v>
      </c>
      <c r="U271" s="202">
        <v>5</v>
      </c>
    </row>
    <row r="272" spans="1:21">
      <c r="A272" s="201">
        <v>271</v>
      </c>
      <c r="B272" s="202">
        <v>113135</v>
      </c>
      <c r="C272" s="203" t="s">
        <v>3</v>
      </c>
      <c r="D272" s="203" t="s">
        <v>74</v>
      </c>
      <c r="E272" s="203" t="s">
        <v>2798</v>
      </c>
      <c r="F272" s="203" t="s">
        <v>3</v>
      </c>
      <c r="G272" s="152" t="s">
        <v>2798</v>
      </c>
      <c r="H272" s="203" t="s">
        <v>864</v>
      </c>
      <c r="I272" s="198">
        <v>0.22916666666666669</v>
      </c>
      <c r="J272" s="199">
        <v>0.39583333333333331</v>
      </c>
      <c r="K272" s="199">
        <v>0.64583333333333337</v>
      </c>
      <c r="L272" s="199"/>
      <c r="M272" s="199">
        <v>0.76041666666666663</v>
      </c>
      <c r="N272" s="153">
        <v>0.64583333333333337</v>
      </c>
      <c r="O272" s="154" t="s">
        <v>3</v>
      </c>
      <c r="P272" s="204" t="s">
        <v>9980</v>
      </c>
      <c r="Q272" s="202" t="s">
        <v>2910</v>
      </c>
      <c r="R272" s="204" t="s">
        <v>6133</v>
      </c>
      <c r="S272" s="204" t="s">
        <v>3109</v>
      </c>
      <c r="T272" s="204" t="s">
        <v>6319</v>
      </c>
      <c r="U272" s="202">
        <v>4</v>
      </c>
    </row>
    <row r="273" spans="1:21">
      <c r="A273" s="201">
        <v>272</v>
      </c>
      <c r="B273" s="202">
        <v>416320</v>
      </c>
      <c r="C273" s="203" t="s">
        <v>12</v>
      </c>
      <c r="D273" s="203" t="s">
        <v>649</v>
      </c>
      <c r="E273" s="203" t="s">
        <v>643</v>
      </c>
      <c r="F273" s="203" t="s">
        <v>644</v>
      </c>
      <c r="G273" s="152" t="s">
        <v>643</v>
      </c>
      <c r="H273" s="203" t="s">
        <v>864</v>
      </c>
      <c r="I273" s="198">
        <v>0.25</v>
      </c>
      <c r="J273" s="198">
        <v>0.41666666666666669</v>
      </c>
      <c r="K273" s="198">
        <v>0.66666666666666663</v>
      </c>
      <c r="L273" s="198"/>
      <c r="M273" s="198">
        <v>0.79166666666666663</v>
      </c>
      <c r="N273" s="153" t="s">
        <v>6595</v>
      </c>
      <c r="O273" s="154" t="s">
        <v>6595</v>
      </c>
      <c r="P273" s="204" t="s">
        <v>9981</v>
      </c>
      <c r="Q273" s="202" t="s">
        <v>2910</v>
      </c>
      <c r="R273" s="204" t="s">
        <v>6133</v>
      </c>
      <c r="S273" s="204" t="s">
        <v>3110</v>
      </c>
      <c r="T273" s="204" t="s">
        <v>6319</v>
      </c>
      <c r="U273" s="202">
        <v>4</v>
      </c>
    </row>
    <row r="274" spans="1:21">
      <c r="A274" s="201">
        <v>273</v>
      </c>
      <c r="B274" s="202">
        <v>716052</v>
      </c>
      <c r="C274" s="203" t="s">
        <v>670</v>
      </c>
      <c r="D274" s="203" t="s">
        <v>690</v>
      </c>
      <c r="E274" s="203" t="s">
        <v>136</v>
      </c>
      <c r="F274" s="203" t="s">
        <v>671</v>
      </c>
      <c r="G274" s="157" t="s">
        <v>136</v>
      </c>
      <c r="H274" s="203" t="s">
        <v>864</v>
      </c>
      <c r="I274" s="198">
        <v>0.10416666666666667</v>
      </c>
      <c r="J274" s="199">
        <v>0.375</v>
      </c>
      <c r="K274" s="199">
        <v>0.5</v>
      </c>
      <c r="L274" s="199"/>
      <c r="M274" s="199">
        <v>0.8125</v>
      </c>
      <c r="N274" s="153">
        <v>0.5</v>
      </c>
      <c r="O274" s="154" t="s">
        <v>671</v>
      </c>
      <c r="P274" s="204" t="s">
        <v>9982</v>
      </c>
      <c r="Q274" s="202" t="s">
        <v>2910</v>
      </c>
      <c r="R274" s="204" t="s">
        <v>6133</v>
      </c>
      <c r="S274" s="204" t="s">
        <v>3109</v>
      </c>
      <c r="T274" s="204" t="s">
        <v>6319</v>
      </c>
      <c r="U274" s="202">
        <v>5</v>
      </c>
    </row>
    <row r="275" spans="1:21">
      <c r="A275" s="201">
        <v>274</v>
      </c>
      <c r="B275" s="202">
        <v>711532</v>
      </c>
      <c r="C275" s="203" t="s">
        <v>670</v>
      </c>
      <c r="D275" s="203" t="s">
        <v>691</v>
      </c>
      <c r="E275" s="203" t="s">
        <v>766</v>
      </c>
      <c r="F275" s="203" t="s">
        <v>671</v>
      </c>
      <c r="G275" s="157" t="s">
        <v>766</v>
      </c>
      <c r="H275" s="203" t="s">
        <v>864</v>
      </c>
      <c r="I275" s="198">
        <v>0.10416666666666667</v>
      </c>
      <c r="J275" s="199">
        <v>0.375</v>
      </c>
      <c r="K275" s="199">
        <v>0.66666666666666663</v>
      </c>
      <c r="L275" s="199"/>
      <c r="M275" s="199">
        <v>0.84375</v>
      </c>
      <c r="N275" s="153">
        <v>0.66666666666666663</v>
      </c>
      <c r="O275" s="154" t="s">
        <v>671</v>
      </c>
      <c r="P275" s="204" t="s">
        <v>9983</v>
      </c>
      <c r="Q275" s="202" t="s">
        <v>2910</v>
      </c>
      <c r="R275" s="204" t="s">
        <v>6133</v>
      </c>
      <c r="S275" s="204" t="s">
        <v>3109</v>
      </c>
      <c r="T275" s="204" t="s">
        <v>6319</v>
      </c>
      <c r="U275" s="202">
        <v>5</v>
      </c>
    </row>
    <row r="276" spans="1:21">
      <c r="A276" s="201">
        <v>275</v>
      </c>
      <c r="B276" s="202">
        <v>711534</v>
      </c>
      <c r="C276" s="203" t="s">
        <v>670</v>
      </c>
      <c r="D276" s="203" t="s">
        <v>692</v>
      </c>
      <c r="E276" s="203" t="s">
        <v>766</v>
      </c>
      <c r="F276" s="203" t="s">
        <v>671</v>
      </c>
      <c r="G276" s="157" t="s">
        <v>766</v>
      </c>
      <c r="H276" s="203" t="s">
        <v>864</v>
      </c>
      <c r="I276" s="198">
        <v>0.10416666666666667</v>
      </c>
      <c r="J276" s="199">
        <v>0.35416666666666669</v>
      </c>
      <c r="K276" s="199">
        <v>0.70833333333333337</v>
      </c>
      <c r="L276" s="199"/>
      <c r="M276" s="199">
        <v>0.83333333333333337</v>
      </c>
      <c r="N276" s="153">
        <v>0.70833333333333337</v>
      </c>
      <c r="O276" s="154" t="s">
        <v>671</v>
      </c>
      <c r="P276" s="204" t="s">
        <v>9984</v>
      </c>
      <c r="Q276" s="202" t="s">
        <v>2910</v>
      </c>
      <c r="R276" s="204" t="s">
        <v>6133</v>
      </c>
      <c r="S276" s="204" t="s">
        <v>3109</v>
      </c>
      <c r="T276" s="204" t="s">
        <v>6319</v>
      </c>
      <c r="U276" s="202">
        <v>5</v>
      </c>
    </row>
    <row r="277" spans="1:21">
      <c r="A277" s="201">
        <v>276</v>
      </c>
      <c r="B277" s="202">
        <v>813913</v>
      </c>
      <c r="C277" s="203" t="s">
        <v>282</v>
      </c>
      <c r="D277" s="203" t="s">
        <v>560</v>
      </c>
      <c r="E277" s="203" t="s">
        <v>2797</v>
      </c>
      <c r="F277" s="203" t="s">
        <v>551</v>
      </c>
      <c r="G277" s="157" t="s">
        <v>2797</v>
      </c>
      <c r="H277" s="203" t="s">
        <v>864</v>
      </c>
      <c r="I277" s="198">
        <v>0.10416666666666667</v>
      </c>
      <c r="J277" s="199">
        <v>0.33333333333333331</v>
      </c>
      <c r="K277" s="199">
        <v>0.8125</v>
      </c>
      <c r="L277" s="199"/>
      <c r="M277" s="199">
        <v>0.9375</v>
      </c>
      <c r="N277" s="153">
        <v>0.8125</v>
      </c>
      <c r="O277" s="154" t="s">
        <v>551</v>
      </c>
      <c r="P277" s="204" t="s">
        <v>9985</v>
      </c>
      <c r="Q277" s="202" t="s">
        <v>2909</v>
      </c>
      <c r="R277" s="204" t="s">
        <v>3108</v>
      </c>
      <c r="S277" s="204" t="s">
        <v>3108</v>
      </c>
      <c r="T277" s="204" t="s">
        <v>6319</v>
      </c>
      <c r="U277" s="202">
        <v>5</v>
      </c>
    </row>
    <row r="278" spans="1:21">
      <c r="A278" s="201">
        <v>277</v>
      </c>
      <c r="B278" s="202">
        <v>813918</v>
      </c>
      <c r="C278" s="203" t="s">
        <v>282</v>
      </c>
      <c r="D278" s="203" t="s">
        <v>561</v>
      </c>
      <c r="E278" s="203" t="s">
        <v>2797</v>
      </c>
      <c r="F278" s="203" t="s">
        <v>551</v>
      </c>
      <c r="G278" s="157" t="s">
        <v>2797</v>
      </c>
      <c r="H278" s="203" t="s">
        <v>858</v>
      </c>
      <c r="I278" s="198">
        <v>0.10416666666666667</v>
      </c>
      <c r="J278" s="199">
        <v>0.33333333333333331</v>
      </c>
      <c r="K278" s="199">
        <v>0.75</v>
      </c>
      <c r="L278" s="198">
        <v>0.625</v>
      </c>
      <c r="M278" s="199">
        <v>0.9375</v>
      </c>
      <c r="N278" s="153">
        <v>0.75</v>
      </c>
      <c r="O278" s="154" t="s">
        <v>551</v>
      </c>
      <c r="P278" s="204" t="s">
        <v>9986</v>
      </c>
      <c r="Q278" s="202" t="s">
        <v>2909</v>
      </c>
      <c r="R278" s="204" t="s">
        <v>3108</v>
      </c>
      <c r="S278" s="204" t="s">
        <v>3108</v>
      </c>
      <c r="T278" s="204" t="s">
        <v>6319</v>
      </c>
      <c r="U278" s="202">
        <v>2</v>
      </c>
    </row>
    <row r="279" spans="1:21">
      <c r="A279" s="201">
        <v>278</v>
      </c>
      <c r="B279" s="202">
        <v>616913</v>
      </c>
      <c r="C279" s="203" t="s">
        <v>220</v>
      </c>
      <c r="D279" s="204" t="s">
        <v>253</v>
      </c>
      <c r="E279" s="203" t="s">
        <v>2803</v>
      </c>
      <c r="F279" s="203" t="s">
        <v>221</v>
      </c>
      <c r="G279" s="152" t="s">
        <v>2803</v>
      </c>
      <c r="H279" s="203" t="s">
        <v>864</v>
      </c>
      <c r="I279" s="198">
        <v>0.22916666666666666</v>
      </c>
      <c r="J279" s="199">
        <v>0.375</v>
      </c>
      <c r="K279" s="199">
        <v>0.72916666666666663</v>
      </c>
      <c r="L279" s="199"/>
      <c r="M279" s="199">
        <v>0.79166666666666663</v>
      </c>
      <c r="N279" s="153">
        <v>0.72916666666666663</v>
      </c>
      <c r="O279" s="154" t="s">
        <v>221</v>
      </c>
      <c r="P279" s="204" t="s">
        <v>9987</v>
      </c>
      <c r="Q279" s="202" t="s">
        <v>2910</v>
      </c>
      <c r="R279" s="204" t="s">
        <v>6133</v>
      </c>
      <c r="S279" s="204" t="s">
        <v>3109</v>
      </c>
      <c r="T279" s="204" t="s">
        <v>6319</v>
      </c>
      <c r="U279" s="202">
        <v>4</v>
      </c>
    </row>
    <row r="280" spans="1:21">
      <c r="A280" s="201">
        <v>279</v>
      </c>
      <c r="B280" s="202">
        <v>113122</v>
      </c>
      <c r="C280" s="203" t="s">
        <v>3</v>
      </c>
      <c r="D280" s="203" t="s">
        <v>80</v>
      </c>
      <c r="E280" s="203" t="s">
        <v>2798</v>
      </c>
      <c r="F280" s="203" t="s">
        <v>3</v>
      </c>
      <c r="G280" s="152" t="s">
        <v>2798</v>
      </c>
      <c r="H280" s="203" t="s">
        <v>864</v>
      </c>
      <c r="I280" s="198">
        <v>0.22916666666666669</v>
      </c>
      <c r="J280" s="199">
        <v>0.45833333333333331</v>
      </c>
      <c r="K280" s="199">
        <v>0.54166666666666663</v>
      </c>
      <c r="L280" s="199"/>
      <c r="M280" s="199">
        <v>0.83333333333333337</v>
      </c>
      <c r="N280" s="153">
        <v>0.54166666666666663</v>
      </c>
      <c r="O280" s="154" t="s">
        <v>297</v>
      </c>
      <c r="P280" s="204" t="s">
        <v>9988</v>
      </c>
      <c r="Q280" s="202" t="s">
        <v>2910</v>
      </c>
      <c r="R280" s="204" t="s">
        <v>6133</v>
      </c>
      <c r="S280" s="204" t="s">
        <v>3109</v>
      </c>
      <c r="T280" s="204" t="s">
        <v>6319</v>
      </c>
      <c r="U280" s="202">
        <v>5</v>
      </c>
    </row>
    <row r="281" spans="1:21">
      <c r="A281" s="201">
        <v>280</v>
      </c>
      <c r="B281" s="202">
        <v>211377</v>
      </c>
      <c r="C281" s="203" t="s">
        <v>405</v>
      </c>
      <c r="D281" s="203" t="s">
        <v>441</v>
      </c>
      <c r="E281" s="203" t="s">
        <v>405</v>
      </c>
      <c r="F281" s="203" t="s">
        <v>406</v>
      </c>
      <c r="G281" s="152" t="s">
        <v>405</v>
      </c>
      <c r="H281" s="203" t="s">
        <v>864</v>
      </c>
      <c r="I281" s="198">
        <v>0.25</v>
      </c>
      <c r="J281" s="198">
        <v>0.35416666666666669</v>
      </c>
      <c r="K281" s="198">
        <v>0.72916666666666663</v>
      </c>
      <c r="L281" s="198"/>
      <c r="M281" s="198">
        <v>0.79166666666666663</v>
      </c>
      <c r="N281" s="198">
        <v>0.72916666666666663</v>
      </c>
      <c r="O281" s="154" t="s">
        <v>406</v>
      </c>
      <c r="P281" s="204" t="s">
        <v>9989</v>
      </c>
      <c r="Q281" s="202" t="s">
        <v>2910</v>
      </c>
      <c r="R281" s="204" t="s">
        <v>6133</v>
      </c>
      <c r="S281" s="204" t="s">
        <v>3109</v>
      </c>
      <c r="T281" s="204" t="s">
        <v>6319</v>
      </c>
      <c r="U281" s="202">
        <v>4</v>
      </c>
    </row>
    <row r="282" spans="1:21">
      <c r="A282" s="201">
        <v>281</v>
      </c>
      <c r="B282" s="202">
        <v>516011</v>
      </c>
      <c r="C282" s="203" t="s">
        <v>863</v>
      </c>
      <c r="D282" s="203" t="s">
        <v>159</v>
      </c>
      <c r="E282" s="203" t="s">
        <v>136</v>
      </c>
      <c r="F282" s="203" t="s">
        <v>137</v>
      </c>
      <c r="G282" s="156" t="s">
        <v>136</v>
      </c>
      <c r="H282" s="203" t="s">
        <v>864</v>
      </c>
      <c r="I282" s="198">
        <v>8.3333333333333329E-2</v>
      </c>
      <c r="J282" s="199">
        <v>0.3125</v>
      </c>
      <c r="K282" s="199">
        <v>0.72916666666666663</v>
      </c>
      <c r="L282" s="199"/>
      <c r="M282" s="199">
        <v>0.76388888888888884</v>
      </c>
      <c r="N282" s="153" t="s">
        <v>6596</v>
      </c>
      <c r="O282" s="153" t="s">
        <v>6596</v>
      </c>
      <c r="P282" s="204" t="s">
        <v>1498</v>
      </c>
      <c r="Q282" s="202" t="s">
        <v>2910</v>
      </c>
      <c r="R282" s="204" t="s">
        <v>6133</v>
      </c>
      <c r="S282" s="204" t="s">
        <v>3109</v>
      </c>
      <c r="T282" s="204" t="s">
        <v>6319</v>
      </c>
      <c r="U282" s="202">
        <v>5</v>
      </c>
    </row>
    <row r="283" spans="1:21">
      <c r="A283" s="201">
        <v>282</v>
      </c>
      <c r="B283" s="202">
        <v>211422</v>
      </c>
      <c r="C283" s="203" t="s">
        <v>405</v>
      </c>
      <c r="D283" s="203" t="s">
        <v>442</v>
      </c>
      <c r="E283" s="203" t="s">
        <v>405</v>
      </c>
      <c r="F283" s="203" t="s">
        <v>406</v>
      </c>
      <c r="G283" s="152" t="s">
        <v>405</v>
      </c>
      <c r="H283" s="203" t="s">
        <v>858</v>
      </c>
      <c r="I283" s="198">
        <v>0.25</v>
      </c>
      <c r="J283" s="198">
        <v>0.375</v>
      </c>
      <c r="K283" s="198">
        <v>0.625</v>
      </c>
      <c r="L283" s="198">
        <v>0.625</v>
      </c>
      <c r="M283" s="198">
        <v>0.79166666666666663</v>
      </c>
      <c r="N283" s="153">
        <v>0.625</v>
      </c>
      <c r="O283" s="154" t="s">
        <v>406</v>
      </c>
      <c r="P283" s="204" t="s">
        <v>9990</v>
      </c>
      <c r="Q283" s="202" t="s">
        <v>2910</v>
      </c>
      <c r="R283" s="204" t="s">
        <v>6133</v>
      </c>
      <c r="S283" s="204" t="s">
        <v>3109</v>
      </c>
      <c r="T283" s="204" t="s">
        <v>6319</v>
      </c>
      <c r="U283" s="202">
        <v>5</v>
      </c>
    </row>
    <row r="284" spans="1:21">
      <c r="A284" s="201">
        <v>283</v>
      </c>
      <c r="B284" s="202">
        <v>211380</v>
      </c>
      <c r="C284" s="203" t="s">
        <v>405</v>
      </c>
      <c r="D284" s="203" t="s">
        <v>127</v>
      </c>
      <c r="E284" s="203" t="s">
        <v>405</v>
      </c>
      <c r="F284" s="203" t="s">
        <v>406</v>
      </c>
      <c r="G284" s="152" t="s">
        <v>405</v>
      </c>
      <c r="H284" s="203" t="s">
        <v>858</v>
      </c>
      <c r="I284" s="198">
        <v>0.25</v>
      </c>
      <c r="J284" s="199">
        <v>0.33333333333333331</v>
      </c>
      <c r="K284" s="198">
        <v>0.625</v>
      </c>
      <c r="L284" s="198">
        <v>0.625</v>
      </c>
      <c r="M284" s="199">
        <v>0.82638888888888884</v>
      </c>
      <c r="N284" s="153">
        <v>0.625</v>
      </c>
      <c r="O284" s="154" t="s">
        <v>406</v>
      </c>
      <c r="P284" s="204" t="s">
        <v>9991</v>
      </c>
      <c r="Q284" s="202" t="s">
        <v>2910</v>
      </c>
      <c r="R284" s="204" t="s">
        <v>6133</v>
      </c>
      <c r="S284" s="204" t="s">
        <v>3109</v>
      </c>
      <c r="T284" s="204" t="s">
        <v>6319</v>
      </c>
      <c r="U284" s="202">
        <v>5</v>
      </c>
    </row>
    <row r="285" spans="1:21">
      <c r="A285" s="201">
        <v>284</v>
      </c>
      <c r="B285" s="202">
        <v>114517</v>
      </c>
      <c r="C285" s="203" t="s">
        <v>3</v>
      </c>
      <c r="D285" s="203" t="s">
        <v>127</v>
      </c>
      <c r="E285" s="203" t="s">
        <v>2795</v>
      </c>
      <c r="F285" s="203" t="s">
        <v>800</v>
      </c>
      <c r="G285" s="152" t="s">
        <v>2795</v>
      </c>
      <c r="H285" s="203" t="s">
        <v>864</v>
      </c>
      <c r="I285" s="198">
        <v>0.91666666666666663</v>
      </c>
      <c r="J285" s="198">
        <v>0.33333333333333331</v>
      </c>
      <c r="K285" s="198">
        <v>0.70833333333333337</v>
      </c>
      <c r="L285" s="198"/>
      <c r="M285" s="198">
        <v>0.82638888888888884</v>
      </c>
      <c r="N285" s="153" t="s">
        <v>6595</v>
      </c>
      <c r="O285" s="154" t="s">
        <v>6595</v>
      </c>
      <c r="P285" s="204" t="s">
        <v>9992</v>
      </c>
      <c r="Q285" s="202" t="s">
        <v>2910</v>
      </c>
      <c r="R285" s="204" t="s">
        <v>6133</v>
      </c>
      <c r="S285" s="204" t="s">
        <v>3110</v>
      </c>
      <c r="T285" s="204" t="s">
        <v>6319</v>
      </c>
      <c r="U285" s="202">
        <v>5</v>
      </c>
    </row>
    <row r="286" spans="1:21">
      <c r="A286" s="201">
        <v>285</v>
      </c>
      <c r="B286" s="202">
        <v>516053</v>
      </c>
      <c r="C286" s="203" t="s">
        <v>863</v>
      </c>
      <c r="D286" s="203" t="s">
        <v>160</v>
      </c>
      <c r="E286" s="203" t="s">
        <v>136</v>
      </c>
      <c r="F286" s="203" t="s">
        <v>137</v>
      </c>
      <c r="G286" s="156" t="s">
        <v>136</v>
      </c>
      <c r="H286" s="203" t="s">
        <v>858</v>
      </c>
      <c r="I286" s="198">
        <v>8.3333333333333329E-2</v>
      </c>
      <c r="J286" s="199">
        <v>0.375</v>
      </c>
      <c r="K286" s="199">
        <v>0.75</v>
      </c>
      <c r="L286" s="198">
        <v>0.625</v>
      </c>
      <c r="M286" s="199">
        <v>0.89583333333333337</v>
      </c>
      <c r="N286" s="153">
        <v>0.75</v>
      </c>
      <c r="O286" s="154" t="s">
        <v>137</v>
      </c>
      <c r="P286" s="204" t="s">
        <v>9993</v>
      </c>
      <c r="Q286" s="202" t="s">
        <v>2910</v>
      </c>
      <c r="R286" s="204" t="s">
        <v>6133</v>
      </c>
      <c r="S286" s="204" t="s">
        <v>3109</v>
      </c>
      <c r="T286" s="204" t="s">
        <v>6319</v>
      </c>
      <c r="U286" s="202">
        <v>4</v>
      </c>
    </row>
    <row r="287" spans="1:21">
      <c r="A287" s="201">
        <v>286</v>
      </c>
      <c r="B287" s="202">
        <v>616967</v>
      </c>
      <c r="C287" s="203" t="s">
        <v>220</v>
      </c>
      <c r="D287" s="203" t="s">
        <v>234</v>
      </c>
      <c r="E287" s="203" t="s">
        <v>2803</v>
      </c>
      <c r="F287" s="203" t="s">
        <v>221</v>
      </c>
      <c r="G287" s="152" t="s">
        <v>2803</v>
      </c>
      <c r="H287" s="203" t="s">
        <v>864</v>
      </c>
      <c r="I287" s="198">
        <v>0.22916666666666666</v>
      </c>
      <c r="J287" s="199">
        <v>0.35416666666666669</v>
      </c>
      <c r="K287" s="199">
        <v>0.6875</v>
      </c>
      <c r="L287" s="199"/>
      <c r="M287" s="199">
        <v>0.80208333333333337</v>
      </c>
      <c r="N287" s="153" t="s">
        <v>6596</v>
      </c>
      <c r="O287" s="153" t="s">
        <v>6596</v>
      </c>
      <c r="P287" s="204" t="s">
        <v>9994</v>
      </c>
      <c r="Q287" s="202" t="s">
        <v>2910</v>
      </c>
      <c r="R287" s="204" t="s">
        <v>6133</v>
      </c>
      <c r="S287" s="204" t="s">
        <v>3109</v>
      </c>
      <c r="T287" s="204" t="s">
        <v>6319</v>
      </c>
      <c r="U287" s="202">
        <v>5</v>
      </c>
    </row>
    <row r="288" spans="1:21">
      <c r="A288" s="201">
        <v>287</v>
      </c>
      <c r="B288" s="202">
        <v>614816</v>
      </c>
      <c r="C288" s="203" t="s">
        <v>220</v>
      </c>
      <c r="D288" s="203" t="s">
        <v>600</v>
      </c>
      <c r="E288" s="203" t="s">
        <v>458</v>
      </c>
      <c r="F288" s="203" t="s">
        <v>588</v>
      </c>
      <c r="G288" s="157" t="s">
        <v>458</v>
      </c>
      <c r="H288" s="203" t="s">
        <v>864</v>
      </c>
      <c r="I288" s="198">
        <v>0.875</v>
      </c>
      <c r="J288" s="199">
        <v>0.45833333333333331</v>
      </c>
      <c r="K288" s="199">
        <v>0.70833333333333337</v>
      </c>
      <c r="L288" s="199"/>
      <c r="M288" s="199">
        <v>0.81944444444444453</v>
      </c>
      <c r="N288" s="153">
        <v>0.70833333333333337</v>
      </c>
      <c r="O288" s="154" t="s">
        <v>588</v>
      </c>
      <c r="P288" s="204" t="s">
        <v>9995</v>
      </c>
      <c r="Q288" s="202" t="s">
        <v>2910</v>
      </c>
      <c r="R288" s="204" t="s">
        <v>6133</v>
      </c>
      <c r="S288" s="204" t="s">
        <v>3110</v>
      </c>
      <c r="T288" s="204" t="s">
        <v>6319</v>
      </c>
      <c r="U288" s="202">
        <v>5</v>
      </c>
    </row>
    <row r="289" spans="1:21">
      <c r="A289" s="201">
        <v>288</v>
      </c>
      <c r="B289" s="202">
        <v>616977</v>
      </c>
      <c r="C289" s="203" t="s">
        <v>220</v>
      </c>
      <c r="D289" s="203" t="s">
        <v>1512</v>
      </c>
      <c r="E289" s="203" t="s">
        <v>2803</v>
      </c>
      <c r="F289" s="203" t="s">
        <v>221</v>
      </c>
      <c r="G289" s="152" t="s">
        <v>2803</v>
      </c>
      <c r="H289" s="203" t="s">
        <v>864</v>
      </c>
      <c r="I289" s="198">
        <v>0.22916666666666666</v>
      </c>
      <c r="J289" s="199">
        <v>0.35416666666666669</v>
      </c>
      <c r="K289" s="199">
        <v>0.72916666666666663</v>
      </c>
      <c r="L289" s="199"/>
      <c r="M289" s="199">
        <v>0.80208333333333337</v>
      </c>
      <c r="N289" s="153" t="s">
        <v>6596</v>
      </c>
      <c r="O289" s="153" t="s">
        <v>6596</v>
      </c>
      <c r="P289" s="204" t="s">
        <v>9996</v>
      </c>
      <c r="Q289" s="202" t="s">
        <v>2909</v>
      </c>
      <c r="R289" s="204" t="s">
        <v>3108</v>
      </c>
      <c r="S289" s="204" t="s">
        <v>3108</v>
      </c>
      <c r="T289" s="204" t="s">
        <v>6319</v>
      </c>
      <c r="U289" s="202">
        <v>4</v>
      </c>
    </row>
    <row r="290" spans="1:21">
      <c r="A290" s="201">
        <v>289</v>
      </c>
      <c r="B290" s="202">
        <v>211378</v>
      </c>
      <c r="C290" s="203" t="s">
        <v>405</v>
      </c>
      <c r="D290" s="203" t="s">
        <v>161</v>
      </c>
      <c r="E290" s="203" t="s">
        <v>405</v>
      </c>
      <c r="F290" s="203" t="s">
        <v>406</v>
      </c>
      <c r="G290" s="156" t="s">
        <v>405</v>
      </c>
      <c r="H290" s="203" t="s">
        <v>858</v>
      </c>
      <c r="I290" s="198">
        <v>0.25</v>
      </c>
      <c r="J290" s="199">
        <v>0.375</v>
      </c>
      <c r="K290" s="199">
        <v>0.58333333333333337</v>
      </c>
      <c r="L290" s="198">
        <v>0.625</v>
      </c>
      <c r="M290" s="199">
        <v>0.9375</v>
      </c>
      <c r="N290" s="153">
        <v>0.58333333333333337</v>
      </c>
      <c r="O290" s="154" t="s">
        <v>406</v>
      </c>
      <c r="P290" s="204" t="s">
        <v>9997</v>
      </c>
      <c r="Q290" s="202" t="s">
        <v>2910</v>
      </c>
      <c r="R290" s="204" t="s">
        <v>6133</v>
      </c>
      <c r="S290" s="204" t="s">
        <v>3109</v>
      </c>
      <c r="T290" s="204" t="s">
        <v>6319</v>
      </c>
      <c r="U290" s="202">
        <v>5</v>
      </c>
    </row>
    <row r="291" spans="1:21">
      <c r="A291" s="201">
        <v>290</v>
      </c>
      <c r="B291" s="202">
        <v>516054</v>
      </c>
      <c r="C291" s="203" t="s">
        <v>863</v>
      </c>
      <c r="D291" s="203" t="s">
        <v>161</v>
      </c>
      <c r="E291" s="203" t="s">
        <v>136</v>
      </c>
      <c r="F291" s="203" t="s">
        <v>137</v>
      </c>
      <c r="G291" s="152" t="s">
        <v>136</v>
      </c>
      <c r="H291" s="203" t="s">
        <v>864</v>
      </c>
      <c r="I291" s="198">
        <v>8.3333333333333329E-2</v>
      </c>
      <c r="J291" s="198">
        <v>0.375</v>
      </c>
      <c r="K291" s="198">
        <v>0.75</v>
      </c>
      <c r="L291" s="198"/>
      <c r="M291" s="198">
        <v>0.9375</v>
      </c>
      <c r="N291" s="153">
        <v>0.75</v>
      </c>
      <c r="O291" s="154" t="s">
        <v>137</v>
      </c>
      <c r="P291" s="204" t="s">
        <v>1517</v>
      </c>
      <c r="Q291" s="202" t="s">
        <v>2910</v>
      </c>
      <c r="R291" s="204" t="s">
        <v>6133</v>
      </c>
      <c r="S291" s="204" t="s">
        <v>3109</v>
      </c>
      <c r="T291" s="204" t="s">
        <v>6319</v>
      </c>
      <c r="U291" s="202">
        <v>5</v>
      </c>
    </row>
    <row r="292" spans="1:21">
      <c r="A292" s="201">
        <v>291</v>
      </c>
      <c r="B292" s="202">
        <v>813920</v>
      </c>
      <c r="C292" s="203" t="s">
        <v>282</v>
      </c>
      <c r="D292" s="203" t="s">
        <v>161</v>
      </c>
      <c r="E292" s="203" t="s">
        <v>2797</v>
      </c>
      <c r="F292" s="203" t="s">
        <v>551</v>
      </c>
      <c r="G292" s="157" t="s">
        <v>2797</v>
      </c>
      <c r="H292" s="203" t="s">
        <v>858</v>
      </c>
      <c r="I292" s="198">
        <v>0.10416666666666667</v>
      </c>
      <c r="J292" s="198">
        <v>0.375</v>
      </c>
      <c r="K292" s="198">
        <v>0.75</v>
      </c>
      <c r="L292" s="198">
        <v>0.625</v>
      </c>
      <c r="M292" s="198">
        <v>0.9375</v>
      </c>
      <c r="N292" s="153">
        <v>0.75</v>
      </c>
      <c r="O292" s="154" t="s">
        <v>551</v>
      </c>
      <c r="P292" s="204" t="s">
        <v>9998</v>
      </c>
      <c r="Q292" s="202" t="s">
        <v>2909</v>
      </c>
      <c r="R292" s="204" t="s">
        <v>3108</v>
      </c>
      <c r="S292" s="204" t="s">
        <v>3108</v>
      </c>
      <c r="T292" s="204" t="s">
        <v>6319</v>
      </c>
      <c r="U292" s="202">
        <v>4</v>
      </c>
    </row>
    <row r="293" spans="1:21">
      <c r="A293" s="201">
        <v>292</v>
      </c>
      <c r="B293" s="202">
        <v>113133</v>
      </c>
      <c r="C293" s="203" t="s">
        <v>3</v>
      </c>
      <c r="D293" s="203" t="s">
        <v>75</v>
      </c>
      <c r="E293" s="203" t="s">
        <v>2798</v>
      </c>
      <c r="F293" s="203" t="s">
        <v>3</v>
      </c>
      <c r="G293" s="152" t="s">
        <v>2798</v>
      </c>
      <c r="H293" s="203" t="s">
        <v>864</v>
      </c>
      <c r="I293" s="198">
        <v>0.22916666666666669</v>
      </c>
      <c r="J293" s="199">
        <v>0.45833333333333331</v>
      </c>
      <c r="K293" s="199">
        <v>0.60416666666666663</v>
      </c>
      <c r="L293" s="199"/>
      <c r="M293" s="199">
        <v>0.79166666666666663</v>
      </c>
      <c r="N293" s="153">
        <v>0.60416666666666663</v>
      </c>
      <c r="O293" s="154" t="s">
        <v>3</v>
      </c>
      <c r="P293" s="204" t="s">
        <v>9999</v>
      </c>
      <c r="Q293" s="202" t="s">
        <v>2910</v>
      </c>
      <c r="R293" s="204" t="s">
        <v>6133</v>
      </c>
      <c r="S293" s="204" t="s">
        <v>3109</v>
      </c>
      <c r="T293" s="204" t="s">
        <v>6319</v>
      </c>
      <c r="U293" s="202">
        <v>4</v>
      </c>
    </row>
    <row r="294" spans="1:21">
      <c r="A294" s="201">
        <v>293</v>
      </c>
      <c r="B294" s="202">
        <v>614836</v>
      </c>
      <c r="C294" s="203" t="s">
        <v>220</v>
      </c>
      <c r="D294" s="204" t="s">
        <v>1521</v>
      </c>
      <c r="E294" s="203" t="s">
        <v>458</v>
      </c>
      <c r="F294" s="203" t="s">
        <v>588</v>
      </c>
      <c r="G294" s="157" t="s">
        <v>458</v>
      </c>
      <c r="H294" s="203" t="s">
        <v>864</v>
      </c>
      <c r="I294" s="198">
        <v>0.875</v>
      </c>
      <c r="J294" s="199">
        <v>0.35416666666666669</v>
      </c>
      <c r="K294" s="199">
        <v>0.71875</v>
      </c>
      <c r="L294" s="199"/>
      <c r="M294" s="199">
        <v>0.81944444444444453</v>
      </c>
      <c r="N294" s="153">
        <v>0.71875</v>
      </c>
      <c r="O294" s="154" t="s">
        <v>588</v>
      </c>
      <c r="P294" s="204" t="s">
        <v>10000</v>
      </c>
      <c r="Q294" s="202" t="s">
        <v>2909</v>
      </c>
      <c r="R294" s="204" t="s">
        <v>3108</v>
      </c>
      <c r="S294" s="204" t="s">
        <v>3109</v>
      </c>
      <c r="T294" s="204" t="s">
        <v>6319</v>
      </c>
      <c r="U294" s="202">
        <v>3</v>
      </c>
    </row>
    <row r="295" spans="1:21">
      <c r="A295" s="201">
        <v>294</v>
      </c>
      <c r="B295" s="202">
        <v>114515</v>
      </c>
      <c r="C295" s="203" t="s">
        <v>3</v>
      </c>
      <c r="D295" s="203" t="s">
        <v>780</v>
      </c>
      <c r="E295" s="203" t="s">
        <v>2795</v>
      </c>
      <c r="F295" s="203" t="s">
        <v>800</v>
      </c>
      <c r="G295" s="152" t="s">
        <v>2795</v>
      </c>
      <c r="H295" s="203" t="s">
        <v>864</v>
      </c>
      <c r="I295" s="198">
        <v>0.91666666666666663</v>
      </c>
      <c r="J295" s="199">
        <v>0.45833333333333331</v>
      </c>
      <c r="K295" s="199">
        <v>0.75</v>
      </c>
      <c r="L295" s="199"/>
      <c r="M295" s="199">
        <v>0.86458333333333337</v>
      </c>
      <c r="N295" s="153" t="s">
        <v>6596</v>
      </c>
      <c r="O295" s="153" t="s">
        <v>6596</v>
      </c>
      <c r="P295" s="204" t="s">
        <v>10001</v>
      </c>
      <c r="Q295" s="202" t="s">
        <v>2909</v>
      </c>
      <c r="R295" s="204" t="s">
        <v>3108</v>
      </c>
      <c r="S295" s="204" t="s">
        <v>3109</v>
      </c>
      <c r="T295" s="204" t="s">
        <v>6319</v>
      </c>
      <c r="U295" s="202">
        <v>5</v>
      </c>
    </row>
    <row r="296" spans="1:21">
      <c r="A296" s="201">
        <v>295</v>
      </c>
      <c r="B296" s="202">
        <v>414230</v>
      </c>
      <c r="C296" s="203" t="s">
        <v>12</v>
      </c>
      <c r="D296" s="203" t="s">
        <v>780</v>
      </c>
      <c r="E296" s="203" t="s">
        <v>974</v>
      </c>
      <c r="F296" s="203" t="s">
        <v>769</v>
      </c>
      <c r="G296" s="152" t="s">
        <v>974</v>
      </c>
      <c r="H296" s="203" t="s">
        <v>864</v>
      </c>
      <c r="I296" s="198">
        <v>0.22916666666666666</v>
      </c>
      <c r="J296" s="198">
        <v>0.45833333333333331</v>
      </c>
      <c r="K296" s="198">
        <v>0.47222222222222227</v>
      </c>
      <c r="L296" s="198"/>
      <c r="M296" s="198">
        <v>0.86458333333333337</v>
      </c>
      <c r="N296" s="153" t="s">
        <v>6595</v>
      </c>
      <c r="O296" s="154" t="s">
        <v>6595</v>
      </c>
      <c r="P296" s="204" t="s">
        <v>10002</v>
      </c>
      <c r="Q296" s="202" t="s">
        <v>2910</v>
      </c>
      <c r="R296" s="204" t="s">
        <v>6133</v>
      </c>
      <c r="S296" s="204" t="s">
        <v>3110</v>
      </c>
      <c r="T296" s="204" t="s">
        <v>6319</v>
      </c>
      <c r="U296" s="202">
        <v>5</v>
      </c>
    </row>
    <row r="297" spans="1:21">
      <c r="A297" s="201">
        <v>296</v>
      </c>
      <c r="B297" s="202">
        <v>816617</v>
      </c>
      <c r="C297" s="203" t="s">
        <v>282</v>
      </c>
      <c r="D297" s="203" t="s">
        <v>314</v>
      </c>
      <c r="E297" s="203" t="s">
        <v>2801</v>
      </c>
      <c r="F297" s="203" t="s">
        <v>297</v>
      </c>
      <c r="G297" s="152" t="s">
        <v>2801</v>
      </c>
      <c r="H297" s="203" t="s">
        <v>864</v>
      </c>
      <c r="I297" s="198">
        <v>0.20833333333333301</v>
      </c>
      <c r="J297" s="198">
        <v>0.35416666666666669</v>
      </c>
      <c r="K297" s="198">
        <v>0.75</v>
      </c>
      <c r="L297" s="198"/>
      <c r="M297" s="198">
        <v>0.91666666666666663</v>
      </c>
      <c r="N297" s="153">
        <v>0.75</v>
      </c>
      <c r="O297" s="154" t="s">
        <v>297</v>
      </c>
      <c r="P297" s="204" t="s">
        <v>10003</v>
      </c>
      <c r="Q297" s="202" t="s">
        <v>2910</v>
      </c>
      <c r="R297" s="204" t="s">
        <v>6133</v>
      </c>
      <c r="S297" s="204" t="s">
        <v>3110</v>
      </c>
      <c r="T297" s="204" t="s">
        <v>6319</v>
      </c>
      <c r="U297" s="202">
        <v>4</v>
      </c>
    </row>
    <row r="298" spans="1:21">
      <c r="A298" s="201">
        <v>297</v>
      </c>
      <c r="B298" s="202">
        <v>612125</v>
      </c>
      <c r="C298" s="203" t="s">
        <v>220</v>
      </c>
      <c r="D298" s="203" t="s">
        <v>235</v>
      </c>
      <c r="E298" s="203" t="s">
        <v>642</v>
      </c>
      <c r="F298" s="203" t="s">
        <v>221</v>
      </c>
      <c r="G298" s="152" t="s">
        <v>642</v>
      </c>
      <c r="H298" s="203" t="s">
        <v>6314</v>
      </c>
      <c r="I298" s="198">
        <v>0.22916666666666666</v>
      </c>
      <c r="J298" s="199">
        <v>0.39583333333333331</v>
      </c>
      <c r="K298" s="199">
        <v>0.39583333333333331</v>
      </c>
      <c r="L298" s="199"/>
      <c r="M298" s="199">
        <v>0.75</v>
      </c>
      <c r="N298" s="153">
        <v>0.39583333333333331</v>
      </c>
      <c r="O298" s="154" t="s">
        <v>221</v>
      </c>
      <c r="P298" s="204" t="s">
        <v>10004</v>
      </c>
      <c r="Q298" s="202" t="s">
        <v>6067</v>
      </c>
      <c r="R298" s="204" t="s">
        <v>6136</v>
      </c>
      <c r="S298" s="204" t="s">
        <v>3110</v>
      </c>
      <c r="T298" s="204" t="s">
        <v>6136</v>
      </c>
      <c r="U298" s="202">
        <v>7</v>
      </c>
    </row>
    <row r="299" spans="1:21">
      <c r="A299" s="201">
        <v>298</v>
      </c>
      <c r="B299" s="202">
        <v>416324</v>
      </c>
      <c r="C299" s="203" t="s">
        <v>12</v>
      </c>
      <c r="D299" s="203" t="s">
        <v>650</v>
      </c>
      <c r="E299" s="203" t="s">
        <v>643</v>
      </c>
      <c r="F299" s="203" t="s">
        <v>644</v>
      </c>
      <c r="G299" s="152" t="s">
        <v>643</v>
      </c>
      <c r="H299" s="203" t="s">
        <v>864</v>
      </c>
      <c r="I299" s="198">
        <v>0.25</v>
      </c>
      <c r="J299" s="198">
        <v>0.47916666666666669</v>
      </c>
      <c r="K299" s="198">
        <v>0.5</v>
      </c>
      <c r="L299" s="198"/>
      <c r="M299" s="198">
        <v>0.79166666666666663</v>
      </c>
      <c r="N299" s="153" t="s">
        <v>6595</v>
      </c>
      <c r="O299" s="154" t="s">
        <v>6595</v>
      </c>
      <c r="P299" s="204" t="s">
        <v>10005</v>
      </c>
      <c r="Q299" s="202" t="s">
        <v>2910</v>
      </c>
      <c r="R299" s="204" t="s">
        <v>6133</v>
      </c>
      <c r="S299" s="204" t="s">
        <v>3110</v>
      </c>
      <c r="T299" s="204" t="s">
        <v>6319</v>
      </c>
      <c r="U299" s="202">
        <v>5</v>
      </c>
    </row>
    <row r="300" spans="1:21">
      <c r="A300" s="201">
        <v>299</v>
      </c>
      <c r="B300" s="202">
        <v>211379</v>
      </c>
      <c r="C300" s="203" t="s">
        <v>405</v>
      </c>
      <c r="D300" s="203" t="s">
        <v>443</v>
      </c>
      <c r="E300" s="203" t="s">
        <v>405</v>
      </c>
      <c r="F300" s="203" t="s">
        <v>406</v>
      </c>
      <c r="G300" s="152" t="s">
        <v>405</v>
      </c>
      <c r="H300" s="203" t="s">
        <v>858</v>
      </c>
      <c r="I300" s="198">
        <v>0.25</v>
      </c>
      <c r="J300" s="198">
        <v>0.375</v>
      </c>
      <c r="K300" s="198">
        <v>0.70833333333333337</v>
      </c>
      <c r="L300" s="198">
        <v>0.625</v>
      </c>
      <c r="M300" s="198">
        <v>0.79166666666666663</v>
      </c>
      <c r="N300" s="153">
        <v>0.70833333333333337</v>
      </c>
      <c r="O300" s="154" t="s">
        <v>406</v>
      </c>
      <c r="P300" s="204" t="s">
        <v>10006</v>
      </c>
      <c r="Q300" s="202" t="s">
        <v>2910</v>
      </c>
      <c r="R300" s="204" t="s">
        <v>6133</v>
      </c>
      <c r="S300" s="204" t="s">
        <v>3109</v>
      </c>
      <c r="T300" s="204" t="s">
        <v>6319</v>
      </c>
      <c r="U300" s="202">
        <v>3</v>
      </c>
    </row>
    <row r="301" spans="1:21">
      <c r="A301" s="201">
        <v>300</v>
      </c>
      <c r="B301" s="202">
        <v>113136</v>
      </c>
      <c r="C301" s="203" t="s">
        <v>3</v>
      </c>
      <c r="D301" s="203" t="s">
        <v>76</v>
      </c>
      <c r="E301" s="203" t="s">
        <v>2798</v>
      </c>
      <c r="F301" s="203" t="s">
        <v>3</v>
      </c>
      <c r="G301" s="152" t="s">
        <v>2798</v>
      </c>
      <c r="H301" s="203" t="s">
        <v>864</v>
      </c>
      <c r="I301" s="198">
        <v>0.22916666666666669</v>
      </c>
      <c r="J301" s="199">
        <v>0.35416666666666669</v>
      </c>
      <c r="K301" s="199">
        <v>0.66666666666666663</v>
      </c>
      <c r="L301" s="199"/>
      <c r="M301" s="199">
        <v>0.75694444444444442</v>
      </c>
      <c r="N301" s="153">
        <v>0.66666666666666663</v>
      </c>
      <c r="O301" s="154" t="s">
        <v>3</v>
      </c>
      <c r="P301" s="204" t="s">
        <v>10007</v>
      </c>
      <c r="Q301" s="202" t="s">
        <v>2909</v>
      </c>
      <c r="R301" s="204" t="s">
        <v>3108</v>
      </c>
      <c r="S301" s="204" t="s">
        <v>3108</v>
      </c>
      <c r="T301" s="204" t="s">
        <v>6319</v>
      </c>
      <c r="U301" s="202">
        <v>4</v>
      </c>
    </row>
    <row r="302" spans="1:21">
      <c r="A302" s="201">
        <v>301</v>
      </c>
      <c r="B302" s="202">
        <v>113137</v>
      </c>
      <c r="C302" s="203" t="s">
        <v>3</v>
      </c>
      <c r="D302" s="203" t="s">
        <v>77</v>
      </c>
      <c r="E302" s="203" t="s">
        <v>2798</v>
      </c>
      <c r="F302" s="203" t="s">
        <v>3</v>
      </c>
      <c r="G302" s="152" t="s">
        <v>2798</v>
      </c>
      <c r="H302" s="203" t="s">
        <v>864</v>
      </c>
      <c r="I302" s="198">
        <v>0.22916666666666669</v>
      </c>
      <c r="J302" s="199">
        <v>0.375</v>
      </c>
      <c r="K302" s="199">
        <v>0.6875</v>
      </c>
      <c r="L302" s="199"/>
      <c r="M302" s="199">
        <v>0.75694444444444442</v>
      </c>
      <c r="N302" s="153">
        <v>0.6875</v>
      </c>
      <c r="O302" s="154" t="s">
        <v>3</v>
      </c>
      <c r="P302" s="204" t="s">
        <v>10008</v>
      </c>
      <c r="Q302" s="202" t="s">
        <v>2909</v>
      </c>
      <c r="R302" s="204" t="s">
        <v>3108</v>
      </c>
      <c r="S302" s="204" t="s">
        <v>3108</v>
      </c>
      <c r="T302" s="204" t="s">
        <v>6319</v>
      </c>
      <c r="U302" s="202">
        <v>4</v>
      </c>
    </row>
    <row r="303" spans="1:21">
      <c r="A303" s="201">
        <v>302</v>
      </c>
      <c r="B303" s="202">
        <v>711536</v>
      </c>
      <c r="C303" s="203" t="s">
        <v>670</v>
      </c>
      <c r="D303" s="203" t="s">
        <v>693</v>
      </c>
      <c r="E303" s="203" t="s">
        <v>766</v>
      </c>
      <c r="F303" s="203" t="s">
        <v>671</v>
      </c>
      <c r="G303" s="157" t="s">
        <v>766</v>
      </c>
      <c r="H303" s="203" t="s">
        <v>864</v>
      </c>
      <c r="I303" s="198">
        <v>0.10416666666666667</v>
      </c>
      <c r="J303" s="199">
        <v>0.41666666666666669</v>
      </c>
      <c r="K303" s="199">
        <v>0.66666666666666663</v>
      </c>
      <c r="L303" s="199"/>
      <c r="M303" s="199">
        <v>0.83333333333333337</v>
      </c>
      <c r="N303" s="153">
        <v>0.66666666666666663</v>
      </c>
      <c r="O303" s="154" t="s">
        <v>671</v>
      </c>
      <c r="P303" s="204" t="s">
        <v>10009</v>
      </c>
      <c r="Q303" s="202" t="s">
        <v>2910</v>
      </c>
      <c r="R303" s="204" t="s">
        <v>6133</v>
      </c>
      <c r="S303" s="204" t="s">
        <v>3109</v>
      </c>
      <c r="T303" s="204" t="s">
        <v>6319</v>
      </c>
      <c r="U303" s="202">
        <v>5</v>
      </c>
    </row>
    <row r="304" spans="1:21">
      <c r="A304" s="201">
        <v>303</v>
      </c>
      <c r="B304" s="202">
        <v>315765</v>
      </c>
      <c r="C304" s="203" t="s">
        <v>340</v>
      </c>
      <c r="D304" s="203" t="s">
        <v>362</v>
      </c>
      <c r="E304" s="203" t="s">
        <v>381</v>
      </c>
      <c r="F304" s="203" t="s">
        <v>341</v>
      </c>
      <c r="G304" s="222" t="s">
        <v>381</v>
      </c>
      <c r="H304" s="203" t="s">
        <v>864</v>
      </c>
      <c r="I304" s="198">
        <v>0.1875</v>
      </c>
      <c r="J304" s="198">
        <v>0.375</v>
      </c>
      <c r="K304" s="198">
        <v>0.75</v>
      </c>
      <c r="L304" s="198"/>
      <c r="M304" s="198">
        <v>0.91666666666666663</v>
      </c>
      <c r="N304" s="153" t="s">
        <v>6596</v>
      </c>
      <c r="O304" s="153" t="s">
        <v>6596</v>
      </c>
      <c r="P304" s="204" t="s">
        <v>10010</v>
      </c>
      <c r="Q304" s="202" t="s">
        <v>2909</v>
      </c>
      <c r="R304" s="204" t="s">
        <v>3108</v>
      </c>
      <c r="S304" s="204" t="s">
        <v>3108</v>
      </c>
      <c r="T304" s="204" t="s">
        <v>6319</v>
      </c>
      <c r="U304" s="202">
        <v>5</v>
      </c>
    </row>
    <row r="305" spans="1:21">
      <c r="A305" s="201">
        <v>304</v>
      </c>
      <c r="B305" s="202">
        <v>716055</v>
      </c>
      <c r="C305" s="203" t="s">
        <v>670</v>
      </c>
      <c r="D305" s="203" t="s">
        <v>694</v>
      </c>
      <c r="E305" s="203" t="s">
        <v>136</v>
      </c>
      <c r="F305" s="203" t="s">
        <v>671</v>
      </c>
      <c r="G305" s="157" t="s">
        <v>136</v>
      </c>
      <c r="H305" s="203" t="s">
        <v>864</v>
      </c>
      <c r="I305" s="198">
        <v>0.10416666666666667</v>
      </c>
      <c r="J305" s="199">
        <v>0.375</v>
      </c>
      <c r="K305" s="199">
        <v>0.6875</v>
      </c>
      <c r="L305" s="199"/>
      <c r="M305" s="199">
        <v>0.8125</v>
      </c>
      <c r="N305" s="153">
        <v>0.6875</v>
      </c>
      <c r="O305" s="154" t="s">
        <v>671</v>
      </c>
      <c r="P305" s="204" t="s">
        <v>10011</v>
      </c>
      <c r="Q305" s="202" t="s">
        <v>2910</v>
      </c>
      <c r="R305" s="204" t="s">
        <v>6133</v>
      </c>
      <c r="S305" s="204" t="s">
        <v>3109</v>
      </c>
      <c r="T305" s="204" t="s">
        <v>6319</v>
      </c>
      <c r="U305" s="202">
        <v>5</v>
      </c>
    </row>
    <row r="306" spans="1:21">
      <c r="A306" s="201">
        <v>305</v>
      </c>
      <c r="B306" s="202">
        <v>816630</v>
      </c>
      <c r="C306" s="203" t="s">
        <v>282</v>
      </c>
      <c r="D306" s="203" t="s">
        <v>315</v>
      </c>
      <c r="E306" s="203" t="s">
        <v>2801</v>
      </c>
      <c r="F306" s="203" t="s">
        <v>297</v>
      </c>
      <c r="G306" s="152" t="s">
        <v>2801</v>
      </c>
      <c r="H306" s="203" t="s">
        <v>864</v>
      </c>
      <c r="I306" s="198">
        <v>0.20833333333333301</v>
      </c>
      <c r="J306" s="198">
        <v>0.375</v>
      </c>
      <c r="K306" s="198">
        <v>0.75</v>
      </c>
      <c r="L306" s="198"/>
      <c r="M306" s="198">
        <v>0.875</v>
      </c>
      <c r="N306" s="153">
        <v>0.75</v>
      </c>
      <c r="O306" s="154" t="s">
        <v>297</v>
      </c>
      <c r="P306" s="204" t="s">
        <v>1545</v>
      </c>
      <c r="Q306" s="202" t="s">
        <v>2910</v>
      </c>
      <c r="R306" s="204" t="s">
        <v>6133</v>
      </c>
      <c r="S306" s="204" t="s">
        <v>3110</v>
      </c>
      <c r="T306" s="204" t="s">
        <v>6319</v>
      </c>
      <c r="U306" s="202">
        <v>2</v>
      </c>
    </row>
    <row r="307" spans="1:21">
      <c r="A307" s="201">
        <v>306</v>
      </c>
      <c r="B307" s="202">
        <v>113138</v>
      </c>
      <c r="C307" s="203" t="s">
        <v>3</v>
      </c>
      <c r="D307" s="203" t="s">
        <v>78</v>
      </c>
      <c r="E307" s="203" t="s">
        <v>2798</v>
      </c>
      <c r="F307" s="203" t="s">
        <v>3</v>
      </c>
      <c r="G307" s="152" t="s">
        <v>2798</v>
      </c>
      <c r="H307" s="203" t="s">
        <v>864</v>
      </c>
      <c r="I307" s="198">
        <v>0.22916666666666669</v>
      </c>
      <c r="J307" s="199">
        <v>0.33333333333333331</v>
      </c>
      <c r="K307" s="199">
        <v>0.70833333333333337</v>
      </c>
      <c r="L307" s="199"/>
      <c r="M307" s="199">
        <v>0.85416666666666674</v>
      </c>
      <c r="N307" s="153">
        <v>0.70833333333333337</v>
      </c>
      <c r="O307" s="154" t="s">
        <v>3</v>
      </c>
      <c r="P307" s="204" t="s">
        <v>10012</v>
      </c>
      <c r="Q307" s="202" t="s">
        <v>2910</v>
      </c>
      <c r="R307" s="204" t="s">
        <v>6133</v>
      </c>
      <c r="S307" s="204" t="s">
        <v>3109</v>
      </c>
      <c r="T307" s="204" t="s">
        <v>6319</v>
      </c>
      <c r="U307" s="202">
        <v>5</v>
      </c>
    </row>
    <row r="308" spans="1:21">
      <c r="A308" s="201">
        <v>307</v>
      </c>
      <c r="B308" s="202">
        <v>113123</v>
      </c>
      <c r="C308" s="203" t="s">
        <v>3</v>
      </c>
      <c r="D308" s="203" t="s">
        <v>797</v>
      </c>
      <c r="E308" s="203" t="s">
        <v>2798</v>
      </c>
      <c r="F308" s="203" t="s">
        <v>3</v>
      </c>
      <c r="G308" s="203" t="s">
        <v>2798</v>
      </c>
      <c r="H308" s="203" t="s">
        <v>864</v>
      </c>
      <c r="I308" s="198">
        <v>0.22916666666666669</v>
      </c>
      <c r="J308" s="199">
        <v>0.5</v>
      </c>
      <c r="K308" s="199">
        <v>0.625</v>
      </c>
      <c r="L308" s="199"/>
      <c r="M308" s="199">
        <v>0.8125</v>
      </c>
      <c r="N308" s="153">
        <v>0.625</v>
      </c>
      <c r="O308" s="154" t="s">
        <v>3</v>
      </c>
      <c r="P308" s="204" t="s">
        <v>10013</v>
      </c>
      <c r="Q308" s="202" t="s">
        <v>2909</v>
      </c>
      <c r="R308" s="204" t="s">
        <v>3108</v>
      </c>
      <c r="S308" s="204" t="s">
        <v>3108</v>
      </c>
      <c r="T308" s="204" t="s">
        <v>6319</v>
      </c>
      <c r="U308" s="202">
        <v>2</v>
      </c>
    </row>
    <row r="309" spans="1:21">
      <c r="A309" s="201">
        <v>308</v>
      </c>
      <c r="B309" s="202">
        <v>711538</v>
      </c>
      <c r="C309" s="203" t="s">
        <v>670</v>
      </c>
      <c r="D309" s="203" t="s">
        <v>695</v>
      </c>
      <c r="E309" s="203" t="s">
        <v>766</v>
      </c>
      <c r="F309" s="203" t="s">
        <v>671</v>
      </c>
      <c r="G309" s="157" t="s">
        <v>766</v>
      </c>
      <c r="H309" s="203" t="s">
        <v>864</v>
      </c>
      <c r="I309" s="198">
        <v>0.10416666666666667</v>
      </c>
      <c r="J309" s="199">
        <v>0.39583333333333331</v>
      </c>
      <c r="K309" s="199">
        <v>0.64583333333333337</v>
      </c>
      <c r="L309" s="199"/>
      <c r="M309" s="199">
        <v>0.83333333333333337</v>
      </c>
      <c r="N309" s="153">
        <v>0.64583333333333337</v>
      </c>
      <c r="O309" s="154" t="s">
        <v>671</v>
      </c>
      <c r="P309" s="204" t="s">
        <v>10014</v>
      </c>
      <c r="Q309" s="202" t="s">
        <v>2910</v>
      </c>
      <c r="R309" s="204" t="s">
        <v>6133</v>
      </c>
      <c r="S309" s="204" t="s">
        <v>3109</v>
      </c>
      <c r="T309" s="204" t="s">
        <v>6319</v>
      </c>
      <c r="U309" s="202">
        <v>4</v>
      </c>
    </row>
    <row r="310" spans="1:21">
      <c r="A310" s="201">
        <v>309</v>
      </c>
      <c r="B310" s="202">
        <v>716056</v>
      </c>
      <c r="C310" s="203" t="s">
        <v>670</v>
      </c>
      <c r="D310" s="203" t="s">
        <v>696</v>
      </c>
      <c r="E310" s="203" t="s">
        <v>136</v>
      </c>
      <c r="F310" s="203" t="s">
        <v>671</v>
      </c>
      <c r="G310" s="157" t="s">
        <v>136</v>
      </c>
      <c r="H310" s="203" t="s">
        <v>864</v>
      </c>
      <c r="I310" s="198">
        <v>0.10416666666666667</v>
      </c>
      <c r="J310" s="199">
        <v>0.35416666666666669</v>
      </c>
      <c r="K310" s="199">
        <v>0.70833333333333337</v>
      </c>
      <c r="L310" s="199"/>
      <c r="M310" s="199">
        <v>0.8125</v>
      </c>
      <c r="N310" s="153">
        <v>0.70833333333333337</v>
      </c>
      <c r="O310" s="154" t="s">
        <v>671</v>
      </c>
      <c r="P310" s="204" t="s">
        <v>1551</v>
      </c>
      <c r="Q310" s="202" t="s">
        <v>2910</v>
      </c>
      <c r="R310" s="204" t="s">
        <v>6133</v>
      </c>
      <c r="S310" s="204" t="s">
        <v>3109</v>
      </c>
      <c r="T310" s="204" t="s">
        <v>6319</v>
      </c>
      <c r="U310" s="202">
        <v>4</v>
      </c>
    </row>
    <row r="311" spans="1:21">
      <c r="A311" s="201">
        <v>310</v>
      </c>
      <c r="B311" s="202">
        <v>711540</v>
      </c>
      <c r="C311" s="203" t="s">
        <v>670</v>
      </c>
      <c r="D311" s="203" t="s">
        <v>697</v>
      </c>
      <c r="E311" s="203" t="s">
        <v>766</v>
      </c>
      <c r="F311" s="203" t="s">
        <v>671</v>
      </c>
      <c r="G311" s="157" t="s">
        <v>766</v>
      </c>
      <c r="H311" s="203" t="s">
        <v>864</v>
      </c>
      <c r="I311" s="198">
        <v>0.10416666666666667</v>
      </c>
      <c r="J311" s="199">
        <v>0.4375</v>
      </c>
      <c r="K311" s="199">
        <v>0.4375</v>
      </c>
      <c r="L311" s="199"/>
      <c r="M311" s="199">
        <v>0.875</v>
      </c>
      <c r="N311" s="153">
        <v>0.4375</v>
      </c>
      <c r="O311" s="154" t="s">
        <v>671</v>
      </c>
      <c r="P311" s="204" t="s">
        <v>10015</v>
      </c>
      <c r="Q311" s="202" t="s">
        <v>2910</v>
      </c>
      <c r="R311" s="204" t="s">
        <v>6133</v>
      </c>
      <c r="S311" s="204" t="s">
        <v>3109</v>
      </c>
      <c r="T311" s="204" t="s">
        <v>6319</v>
      </c>
      <c r="U311" s="202">
        <v>5</v>
      </c>
    </row>
    <row r="312" spans="1:21">
      <c r="A312" s="201">
        <v>311</v>
      </c>
      <c r="B312" s="202">
        <v>113139</v>
      </c>
      <c r="C312" s="203" t="s">
        <v>3</v>
      </c>
      <c r="D312" s="203" t="s">
        <v>79</v>
      </c>
      <c r="E312" s="203" t="s">
        <v>2798</v>
      </c>
      <c r="F312" s="203" t="s">
        <v>3</v>
      </c>
      <c r="G312" s="152" t="s">
        <v>2798</v>
      </c>
      <c r="H312" s="203" t="s">
        <v>864</v>
      </c>
      <c r="I312" s="198">
        <v>0.22916666666666669</v>
      </c>
      <c r="J312" s="199">
        <v>0.47916666666666669</v>
      </c>
      <c r="K312" s="199">
        <v>0.58333333333333337</v>
      </c>
      <c r="L312" s="199"/>
      <c r="M312" s="199">
        <v>0.79166666666666663</v>
      </c>
      <c r="N312" s="153">
        <v>0.58333333333333337</v>
      </c>
      <c r="O312" s="154" t="s">
        <v>3</v>
      </c>
      <c r="P312" s="204" t="s">
        <v>10016</v>
      </c>
      <c r="Q312" s="202" t="s">
        <v>2910</v>
      </c>
      <c r="R312" s="204" t="s">
        <v>6133</v>
      </c>
      <c r="S312" s="204" t="s">
        <v>3109</v>
      </c>
      <c r="T312" s="204" t="s">
        <v>6319</v>
      </c>
      <c r="U312" s="202">
        <v>5</v>
      </c>
    </row>
    <row r="313" spans="1:21">
      <c r="A313" s="201">
        <v>312</v>
      </c>
      <c r="B313" s="202">
        <v>515126</v>
      </c>
      <c r="C313" s="203" t="s">
        <v>863</v>
      </c>
      <c r="D313" s="203" t="s">
        <v>162</v>
      </c>
      <c r="E313" s="203" t="s">
        <v>2794</v>
      </c>
      <c r="F313" s="203" t="s">
        <v>137</v>
      </c>
      <c r="G313" s="156" t="s">
        <v>2794</v>
      </c>
      <c r="H313" s="203" t="s">
        <v>864</v>
      </c>
      <c r="I313" s="198">
        <v>8.3333333333333329E-2</v>
      </c>
      <c r="J313" s="199">
        <v>0.66666666666666663</v>
      </c>
      <c r="K313" s="199">
        <v>0.75</v>
      </c>
      <c r="L313" s="199"/>
      <c r="M313" s="199">
        <v>0.9375</v>
      </c>
      <c r="N313" s="153">
        <v>0.75</v>
      </c>
      <c r="O313" s="154" t="s">
        <v>137</v>
      </c>
      <c r="P313" s="204" t="s">
        <v>10017</v>
      </c>
      <c r="Q313" s="202" t="s">
        <v>2910</v>
      </c>
      <c r="R313" s="204" t="s">
        <v>6133</v>
      </c>
      <c r="S313" s="204" t="s">
        <v>3109</v>
      </c>
      <c r="T313" s="204" t="s">
        <v>6319</v>
      </c>
      <c r="U313" s="202">
        <v>5</v>
      </c>
    </row>
    <row r="314" spans="1:21">
      <c r="A314" s="201">
        <v>313</v>
      </c>
      <c r="B314" s="202">
        <v>718610</v>
      </c>
      <c r="C314" s="203" t="s">
        <v>670</v>
      </c>
      <c r="D314" s="203" t="s">
        <v>828</v>
      </c>
      <c r="E314" s="203" t="s">
        <v>900</v>
      </c>
      <c r="F314" s="203" t="s">
        <v>826</v>
      </c>
      <c r="G314" s="152" t="s">
        <v>900</v>
      </c>
      <c r="H314" s="203" t="s">
        <v>864</v>
      </c>
      <c r="I314" s="198">
        <v>0.80555555555555547</v>
      </c>
      <c r="J314" s="199">
        <v>0.47916666666666669</v>
      </c>
      <c r="K314" s="199">
        <v>0.58333333333333337</v>
      </c>
      <c r="L314" s="199"/>
      <c r="M314" s="199">
        <v>0.72916666666666663</v>
      </c>
      <c r="N314" s="153" t="s">
        <v>6595</v>
      </c>
      <c r="O314" s="154" t="s">
        <v>6595</v>
      </c>
      <c r="P314" s="204" t="s">
        <v>10018</v>
      </c>
      <c r="Q314" s="202" t="s">
        <v>2910</v>
      </c>
      <c r="R314" s="204" t="s">
        <v>6133</v>
      </c>
      <c r="S314" s="204" t="s">
        <v>3110</v>
      </c>
      <c r="T314" s="204" t="s">
        <v>6319</v>
      </c>
      <c r="U314" s="202">
        <v>5</v>
      </c>
    </row>
    <row r="315" spans="1:21">
      <c r="A315" s="201">
        <v>314</v>
      </c>
      <c r="B315" s="202">
        <v>211360</v>
      </c>
      <c r="C315" s="203" t="s">
        <v>405</v>
      </c>
      <c r="D315" s="203" t="s">
        <v>444</v>
      </c>
      <c r="E315" s="203" t="s">
        <v>405</v>
      </c>
      <c r="F315" s="203" t="s">
        <v>406</v>
      </c>
      <c r="G315" s="152" t="s">
        <v>405</v>
      </c>
      <c r="H315" s="203" t="s">
        <v>858</v>
      </c>
      <c r="I315" s="198">
        <v>0.25</v>
      </c>
      <c r="J315" s="198">
        <v>0.5</v>
      </c>
      <c r="K315" s="198">
        <v>0.6875</v>
      </c>
      <c r="L315" s="198">
        <v>0.625</v>
      </c>
      <c r="M315" s="198">
        <v>0.79166666666666663</v>
      </c>
      <c r="N315" s="153">
        <v>0.6875</v>
      </c>
      <c r="O315" s="154" t="s">
        <v>406</v>
      </c>
      <c r="P315" s="204" t="s">
        <v>10019</v>
      </c>
      <c r="Q315" s="202" t="s">
        <v>2909</v>
      </c>
      <c r="R315" s="204" t="s">
        <v>3108</v>
      </c>
      <c r="S315" s="204" t="s">
        <v>3108</v>
      </c>
      <c r="T315" s="204" t="s">
        <v>6319</v>
      </c>
      <c r="U315" s="202">
        <v>5</v>
      </c>
    </row>
    <row r="316" spans="1:21">
      <c r="A316" s="201">
        <v>315</v>
      </c>
      <c r="B316" s="202">
        <v>515127</v>
      </c>
      <c r="C316" s="203" t="s">
        <v>863</v>
      </c>
      <c r="D316" s="203" t="s">
        <v>269</v>
      </c>
      <c r="E316" s="203" t="s">
        <v>2794</v>
      </c>
      <c r="F316" s="203" t="s">
        <v>260</v>
      </c>
      <c r="G316" s="152" t="s">
        <v>2794</v>
      </c>
      <c r="H316" s="203" t="s">
        <v>858</v>
      </c>
      <c r="I316" s="198">
        <v>0.91666666666666663</v>
      </c>
      <c r="J316" s="198">
        <v>0.41666666666666669</v>
      </c>
      <c r="K316" s="198">
        <v>0.58333333333333337</v>
      </c>
      <c r="L316" s="198">
        <v>0.625</v>
      </c>
      <c r="M316" s="198">
        <v>0.79166666666666663</v>
      </c>
      <c r="N316" s="153">
        <v>0.58333333333333337</v>
      </c>
      <c r="O316" s="154" t="s">
        <v>260</v>
      </c>
      <c r="P316" s="204" t="s">
        <v>10020</v>
      </c>
      <c r="Q316" s="202" t="s">
        <v>2910</v>
      </c>
      <c r="R316" s="204" t="s">
        <v>6133</v>
      </c>
      <c r="S316" s="204" t="s">
        <v>3110</v>
      </c>
      <c r="T316" s="204" t="s">
        <v>6319</v>
      </c>
      <c r="U316" s="202">
        <v>5</v>
      </c>
    </row>
    <row r="317" spans="1:21">
      <c r="A317" s="201">
        <v>316</v>
      </c>
      <c r="B317" s="202">
        <v>816639</v>
      </c>
      <c r="C317" s="203" t="s">
        <v>282</v>
      </c>
      <c r="D317" s="204" t="s">
        <v>1564</v>
      </c>
      <c r="E317" s="203" t="s">
        <v>2801</v>
      </c>
      <c r="F317" s="203" t="s">
        <v>297</v>
      </c>
      <c r="G317" s="152" t="s">
        <v>2801</v>
      </c>
      <c r="H317" s="203" t="s">
        <v>858</v>
      </c>
      <c r="I317" s="198">
        <v>0.20833333333333301</v>
      </c>
      <c r="J317" s="198">
        <v>0.66666666666666663</v>
      </c>
      <c r="K317" s="198">
        <v>0.72916666666666663</v>
      </c>
      <c r="L317" s="198">
        <v>0.625</v>
      </c>
      <c r="M317" s="198">
        <v>0.91666666666666696</v>
      </c>
      <c r="N317" s="153">
        <v>0.72916666666666663</v>
      </c>
      <c r="O317" s="154" t="s">
        <v>297</v>
      </c>
      <c r="P317" s="204" t="s">
        <v>10021</v>
      </c>
      <c r="Q317" s="202" t="s">
        <v>2910</v>
      </c>
      <c r="R317" s="204" t="s">
        <v>6133</v>
      </c>
      <c r="S317" s="204" t="s">
        <v>3110</v>
      </c>
      <c r="T317" s="204" t="s">
        <v>6319</v>
      </c>
      <c r="U317" s="202">
        <v>5</v>
      </c>
    </row>
    <row r="318" spans="1:21">
      <c r="A318" s="201">
        <v>317</v>
      </c>
      <c r="B318" s="202">
        <v>316614</v>
      </c>
      <c r="C318" s="203" t="s">
        <v>340</v>
      </c>
      <c r="D318" s="203" t="s">
        <v>363</v>
      </c>
      <c r="E318" s="203" t="s">
        <v>2801</v>
      </c>
      <c r="F318" s="203" t="s">
        <v>341</v>
      </c>
      <c r="G318" s="222" t="s">
        <v>2801</v>
      </c>
      <c r="H318" s="203" t="s">
        <v>858</v>
      </c>
      <c r="I318" s="198">
        <v>0.1875</v>
      </c>
      <c r="J318" s="198">
        <v>0.33333333333333331</v>
      </c>
      <c r="K318" s="198">
        <v>0.72916666666666663</v>
      </c>
      <c r="L318" s="198">
        <v>0.625</v>
      </c>
      <c r="M318" s="198">
        <v>0.875</v>
      </c>
      <c r="N318" s="198" t="s">
        <v>6595</v>
      </c>
      <c r="O318" s="154" t="s">
        <v>6595</v>
      </c>
      <c r="P318" s="204" t="s">
        <v>10022</v>
      </c>
      <c r="Q318" s="202" t="s">
        <v>2909</v>
      </c>
      <c r="R318" s="204" t="s">
        <v>3108</v>
      </c>
      <c r="S318" s="204" t="s">
        <v>3108</v>
      </c>
      <c r="T318" s="204" t="s">
        <v>6319</v>
      </c>
      <c r="U318" s="202">
        <v>5</v>
      </c>
    </row>
    <row r="319" spans="1:21">
      <c r="A319" s="201">
        <v>318</v>
      </c>
      <c r="B319" s="202">
        <v>813922</v>
      </c>
      <c r="C319" s="203" t="s">
        <v>282</v>
      </c>
      <c r="D319" s="203" t="s">
        <v>562</v>
      </c>
      <c r="E319" s="203" t="s">
        <v>2797</v>
      </c>
      <c r="F319" s="203" t="s">
        <v>551</v>
      </c>
      <c r="G319" s="157" t="s">
        <v>2797</v>
      </c>
      <c r="H319" s="203" t="s">
        <v>858</v>
      </c>
      <c r="I319" s="198">
        <v>0.10416666666666667</v>
      </c>
      <c r="J319" s="199">
        <v>0.3125</v>
      </c>
      <c r="K319" s="199">
        <v>0.72916666666666674</v>
      </c>
      <c r="L319" s="198">
        <v>0.625</v>
      </c>
      <c r="M319" s="199">
        <v>0.9375</v>
      </c>
      <c r="N319" s="153">
        <v>0.72916666666666674</v>
      </c>
      <c r="O319" s="154" t="s">
        <v>551</v>
      </c>
      <c r="P319" s="204" t="s">
        <v>10023</v>
      </c>
      <c r="Q319" s="202" t="s">
        <v>2909</v>
      </c>
      <c r="R319" s="204" t="s">
        <v>3108</v>
      </c>
      <c r="S319" s="204" t="s">
        <v>3108</v>
      </c>
      <c r="T319" s="204" t="s">
        <v>6319</v>
      </c>
      <c r="U319" s="202">
        <v>4</v>
      </c>
    </row>
    <row r="320" spans="1:21">
      <c r="A320" s="201">
        <v>319</v>
      </c>
      <c r="B320" s="202">
        <v>816610</v>
      </c>
      <c r="C320" s="203" t="s">
        <v>282</v>
      </c>
      <c r="D320" s="203" t="s">
        <v>316</v>
      </c>
      <c r="E320" s="203" t="s">
        <v>2801</v>
      </c>
      <c r="F320" s="203" t="s">
        <v>297</v>
      </c>
      <c r="G320" s="152" t="s">
        <v>2801</v>
      </c>
      <c r="H320" s="203" t="s">
        <v>864</v>
      </c>
      <c r="I320" s="198">
        <v>0.20833333333333301</v>
      </c>
      <c r="J320" s="198">
        <v>0.39583333333333331</v>
      </c>
      <c r="K320" s="198">
        <v>0.70833333333333337</v>
      </c>
      <c r="L320" s="198"/>
      <c r="M320" s="198">
        <v>0.91666666666666696</v>
      </c>
      <c r="N320" s="153">
        <v>0.70833333333333337</v>
      </c>
      <c r="O320" s="154" t="s">
        <v>297</v>
      </c>
      <c r="P320" s="204" t="s">
        <v>1572</v>
      </c>
      <c r="Q320" s="202" t="s">
        <v>2910</v>
      </c>
      <c r="R320" s="204" t="s">
        <v>6133</v>
      </c>
      <c r="S320" s="204" t="s">
        <v>3110</v>
      </c>
      <c r="T320" s="204" t="s">
        <v>6319</v>
      </c>
      <c r="U320" s="202">
        <v>5</v>
      </c>
    </row>
    <row r="321" spans="1:21">
      <c r="A321" s="201">
        <v>320</v>
      </c>
      <c r="B321" s="202">
        <v>816609</v>
      </c>
      <c r="C321" s="203" t="s">
        <v>282</v>
      </c>
      <c r="D321" s="203" t="s">
        <v>317</v>
      </c>
      <c r="E321" s="203" t="s">
        <v>2801</v>
      </c>
      <c r="F321" s="203" t="s">
        <v>297</v>
      </c>
      <c r="G321" s="152" t="s">
        <v>2801</v>
      </c>
      <c r="H321" s="203" t="s">
        <v>858</v>
      </c>
      <c r="I321" s="198">
        <v>0.20833333333333301</v>
      </c>
      <c r="J321" s="198">
        <v>0.39583333333333331</v>
      </c>
      <c r="K321" s="198">
        <v>0.70833333333333337</v>
      </c>
      <c r="L321" s="198">
        <v>0.625</v>
      </c>
      <c r="M321" s="198">
        <v>0.91666666666666663</v>
      </c>
      <c r="N321" s="153">
        <v>0.70833333333333337</v>
      </c>
      <c r="O321" s="154" t="s">
        <v>297</v>
      </c>
      <c r="P321" s="204" t="s">
        <v>1576</v>
      </c>
      <c r="Q321" s="202" t="s">
        <v>2909</v>
      </c>
      <c r="R321" s="204" t="s">
        <v>3108</v>
      </c>
      <c r="S321" s="204" t="s">
        <v>3109</v>
      </c>
      <c r="T321" s="204" t="s">
        <v>6319</v>
      </c>
      <c r="U321" s="202">
        <v>4</v>
      </c>
    </row>
    <row r="322" spans="1:21">
      <c r="A322" s="201">
        <v>321</v>
      </c>
      <c r="B322" s="202">
        <v>614838</v>
      </c>
      <c r="C322" s="203" t="s">
        <v>220</v>
      </c>
      <c r="D322" s="203" t="s">
        <v>601</v>
      </c>
      <c r="E322" s="203" t="s">
        <v>458</v>
      </c>
      <c r="F322" s="203" t="s">
        <v>588</v>
      </c>
      <c r="G322" s="157" t="s">
        <v>458</v>
      </c>
      <c r="H322" s="203" t="s">
        <v>864</v>
      </c>
      <c r="I322" s="198">
        <v>0.875</v>
      </c>
      <c r="J322" s="199">
        <v>0.375</v>
      </c>
      <c r="K322" s="199">
        <v>0.72916666666666663</v>
      </c>
      <c r="L322" s="199"/>
      <c r="M322" s="199">
        <v>0.83333333333333337</v>
      </c>
      <c r="N322" s="153">
        <v>0.72916666666666663</v>
      </c>
      <c r="O322" s="154" t="s">
        <v>588</v>
      </c>
      <c r="P322" s="204" t="s">
        <v>10024</v>
      </c>
      <c r="Q322" s="202" t="s">
        <v>2909</v>
      </c>
      <c r="R322" s="204" t="s">
        <v>3108</v>
      </c>
      <c r="S322" s="204" t="s">
        <v>3109</v>
      </c>
      <c r="T322" s="204" t="s">
        <v>6319</v>
      </c>
      <c r="U322" s="202">
        <v>5</v>
      </c>
    </row>
    <row r="323" spans="1:21">
      <c r="A323" s="201">
        <v>322</v>
      </c>
      <c r="B323" s="202">
        <v>812120</v>
      </c>
      <c r="C323" s="203" t="s">
        <v>282</v>
      </c>
      <c r="D323" s="203" t="s">
        <v>563</v>
      </c>
      <c r="E323" s="203" t="s">
        <v>642</v>
      </c>
      <c r="F323" s="203" t="s">
        <v>551</v>
      </c>
      <c r="G323" s="157" t="s">
        <v>642</v>
      </c>
      <c r="H323" s="203" t="s">
        <v>858</v>
      </c>
      <c r="I323" s="198">
        <v>0.10416666666666667</v>
      </c>
      <c r="J323" s="199">
        <v>0.41666666666666669</v>
      </c>
      <c r="K323" s="199">
        <v>0.72916666666666663</v>
      </c>
      <c r="L323" s="198">
        <v>0.625</v>
      </c>
      <c r="M323" s="199">
        <v>0.9375</v>
      </c>
      <c r="N323" s="153">
        <v>0.6875</v>
      </c>
      <c r="O323" s="154" t="s">
        <v>551</v>
      </c>
      <c r="P323" s="204" t="s">
        <v>1580</v>
      </c>
      <c r="Q323" s="202" t="s">
        <v>2909</v>
      </c>
      <c r="R323" s="204" t="s">
        <v>3108</v>
      </c>
      <c r="S323" s="204" t="s">
        <v>3108</v>
      </c>
      <c r="T323" s="204" t="s">
        <v>6319</v>
      </c>
      <c r="U323" s="202">
        <v>5</v>
      </c>
    </row>
    <row r="324" spans="1:21">
      <c r="A324" s="201">
        <v>323</v>
      </c>
      <c r="B324" s="202">
        <v>614806</v>
      </c>
      <c r="C324" s="203" t="s">
        <v>220</v>
      </c>
      <c r="D324" s="203" t="s">
        <v>602</v>
      </c>
      <c r="E324" s="203" t="s">
        <v>458</v>
      </c>
      <c r="F324" s="203" t="s">
        <v>588</v>
      </c>
      <c r="G324" s="157" t="s">
        <v>458</v>
      </c>
      <c r="H324" s="203" t="s">
        <v>864</v>
      </c>
      <c r="I324" s="198">
        <v>0.875</v>
      </c>
      <c r="J324" s="199">
        <v>0.375</v>
      </c>
      <c r="K324" s="199">
        <v>0.75</v>
      </c>
      <c r="L324" s="199"/>
      <c r="M324" s="199">
        <v>0.82638888888888884</v>
      </c>
      <c r="N324" s="153">
        <v>0.75</v>
      </c>
      <c r="O324" s="154" t="s">
        <v>588</v>
      </c>
      <c r="P324" s="204" t="s">
        <v>10025</v>
      </c>
      <c r="Q324" s="202" t="s">
        <v>2910</v>
      </c>
      <c r="R324" s="204" t="s">
        <v>6133</v>
      </c>
      <c r="S324" s="204" t="s">
        <v>3110</v>
      </c>
      <c r="T324" s="204" t="s">
        <v>6319</v>
      </c>
      <c r="U324" s="202">
        <v>2</v>
      </c>
    </row>
    <row r="325" spans="1:21">
      <c r="A325" s="201">
        <v>324</v>
      </c>
      <c r="B325" s="202">
        <v>813935</v>
      </c>
      <c r="C325" s="203" t="s">
        <v>282</v>
      </c>
      <c r="D325" s="203" t="s">
        <v>564</v>
      </c>
      <c r="E325" s="203" t="s">
        <v>2797</v>
      </c>
      <c r="F325" s="203" t="s">
        <v>551</v>
      </c>
      <c r="G325" s="157" t="s">
        <v>2797</v>
      </c>
      <c r="H325" s="203" t="s">
        <v>858</v>
      </c>
      <c r="I325" s="198">
        <v>0.10416666666666667</v>
      </c>
      <c r="J325" s="199">
        <v>0.35416666666666669</v>
      </c>
      <c r="K325" s="199">
        <v>0.72916666666666663</v>
      </c>
      <c r="L325" s="198">
        <v>0.625</v>
      </c>
      <c r="M325" s="199">
        <v>0.83333333333333337</v>
      </c>
      <c r="N325" s="153">
        <v>0.70833333333333337</v>
      </c>
      <c r="O325" s="154" t="s">
        <v>551</v>
      </c>
      <c r="P325" s="204" t="s">
        <v>10026</v>
      </c>
      <c r="Q325" s="202" t="s">
        <v>2909</v>
      </c>
      <c r="R325" s="204" t="s">
        <v>3108</v>
      </c>
      <c r="S325" s="204" t="s">
        <v>3108</v>
      </c>
      <c r="T325" s="204" t="s">
        <v>6319</v>
      </c>
      <c r="U325" s="202">
        <v>4</v>
      </c>
    </row>
    <row r="326" spans="1:21">
      <c r="A326" s="201">
        <v>325</v>
      </c>
      <c r="B326" s="202">
        <v>813937</v>
      </c>
      <c r="C326" s="203" t="s">
        <v>282</v>
      </c>
      <c r="D326" s="203" t="s">
        <v>565</v>
      </c>
      <c r="E326" s="203" t="s">
        <v>2797</v>
      </c>
      <c r="F326" s="203" t="s">
        <v>551</v>
      </c>
      <c r="G326" s="157" t="s">
        <v>2797</v>
      </c>
      <c r="H326" s="226" t="s">
        <v>864</v>
      </c>
      <c r="I326" s="198">
        <v>0.10416666666666667</v>
      </c>
      <c r="J326" s="199">
        <v>0.375</v>
      </c>
      <c r="K326" s="199">
        <v>0.72916666666666663</v>
      </c>
      <c r="L326" s="198">
        <v>0.625</v>
      </c>
      <c r="M326" s="199">
        <v>0.9375</v>
      </c>
      <c r="N326" s="153">
        <v>0.72916666666666663</v>
      </c>
      <c r="O326" s="154" t="s">
        <v>551</v>
      </c>
      <c r="P326" s="204" t="s">
        <v>10027</v>
      </c>
      <c r="Q326" s="202" t="s">
        <v>2909</v>
      </c>
      <c r="R326" s="204" t="s">
        <v>3108</v>
      </c>
      <c r="S326" s="204" t="s">
        <v>3108</v>
      </c>
      <c r="T326" s="204" t="s">
        <v>6319</v>
      </c>
      <c r="U326" s="202">
        <v>5</v>
      </c>
    </row>
    <row r="327" spans="1:21">
      <c r="A327" s="201">
        <v>326</v>
      </c>
      <c r="B327" s="202">
        <v>211305</v>
      </c>
      <c r="C327" s="203" t="s">
        <v>405</v>
      </c>
      <c r="D327" s="203" t="s">
        <v>1587</v>
      </c>
      <c r="E327" s="203" t="s">
        <v>405</v>
      </c>
      <c r="F327" s="203" t="s">
        <v>406</v>
      </c>
      <c r="G327" s="152" t="s">
        <v>405</v>
      </c>
      <c r="H327" s="203" t="s">
        <v>864</v>
      </c>
      <c r="I327" s="198">
        <v>0.25</v>
      </c>
      <c r="J327" s="198">
        <v>0.29166666666666669</v>
      </c>
      <c r="K327" s="198">
        <v>0.70833333333333337</v>
      </c>
      <c r="L327" s="198"/>
      <c r="M327" s="198">
        <v>0.79166666666666663</v>
      </c>
      <c r="N327" s="153">
        <v>0.70833333333333337</v>
      </c>
      <c r="O327" s="154" t="s">
        <v>406</v>
      </c>
      <c r="P327" s="204" t="s">
        <v>10028</v>
      </c>
      <c r="Q327" s="202" t="s">
        <v>2909</v>
      </c>
      <c r="R327" s="204" t="s">
        <v>3108</v>
      </c>
      <c r="S327" s="204" t="s">
        <v>3108</v>
      </c>
      <c r="T327" s="204" t="s">
        <v>6319</v>
      </c>
      <c r="U327" s="202">
        <v>5</v>
      </c>
    </row>
    <row r="328" spans="1:21">
      <c r="A328" s="201">
        <v>327</v>
      </c>
      <c r="B328" s="202">
        <v>211424</v>
      </c>
      <c r="C328" s="203" t="s">
        <v>405</v>
      </c>
      <c r="D328" s="203" t="s">
        <v>446</v>
      </c>
      <c r="E328" s="203" t="s">
        <v>405</v>
      </c>
      <c r="F328" s="203" t="s">
        <v>406</v>
      </c>
      <c r="G328" s="152" t="s">
        <v>405</v>
      </c>
      <c r="H328" s="203" t="s">
        <v>858</v>
      </c>
      <c r="I328" s="198">
        <v>0.25</v>
      </c>
      <c r="J328" s="198">
        <v>0.375</v>
      </c>
      <c r="K328" s="198">
        <v>0.70833333333333337</v>
      </c>
      <c r="L328" s="198">
        <v>0.625</v>
      </c>
      <c r="M328" s="198">
        <v>0.83333333333333337</v>
      </c>
      <c r="N328" s="153">
        <v>0.70833333333333337</v>
      </c>
      <c r="O328" s="154" t="s">
        <v>406</v>
      </c>
      <c r="P328" s="204" t="s">
        <v>10029</v>
      </c>
      <c r="Q328" s="202" t="s">
        <v>2910</v>
      </c>
      <c r="R328" s="204" t="s">
        <v>6133</v>
      </c>
      <c r="S328" s="204" t="s">
        <v>3109</v>
      </c>
      <c r="T328" s="204" t="s">
        <v>6319</v>
      </c>
      <c r="U328" s="202">
        <v>5</v>
      </c>
    </row>
    <row r="329" spans="1:21">
      <c r="A329" s="201">
        <v>328</v>
      </c>
      <c r="B329" s="202">
        <v>612132</v>
      </c>
      <c r="C329" s="203" t="s">
        <v>220</v>
      </c>
      <c r="D329" s="203" t="s">
        <v>632</v>
      </c>
      <c r="E329" s="203" t="s">
        <v>642</v>
      </c>
      <c r="F329" s="203" t="s">
        <v>627</v>
      </c>
      <c r="G329" s="157" t="s">
        <v>642</v>
      </c>
      <c r="H329" s="203" t="s">
        <v>864</v>
      </c>
      <c r="I329" s="198">
        <v>0.22916666666666666</v>
      </c>
      <c r="J329" s="199">
        <v>0.47916666666666669</v>
      </c>
      <c r="K329" s="199">
        <v>0.54166666666666663</v>
      </c>
      <c r="L329" s="199"/>
      <c r="M329" s="199">
        <v>0.70833333333333337</v>
      </c>
      <c r="N329" s="198" t="s">
        <v>6595</v>
      </c>
      <c r="O329" s="154" t="s">
        <v>6595</v>
      </c>
      <c r="P329" s="204" t="s">
        <v>2016</v>
      </c>
      <c r="Q329" s="202" t="s">
        <v>2910</v>
      </c>
      <c r="R329" s="204" t="s">
        <v>6133</v>
      </c>
      <c r="S329" s="204" t="s">
        <v>3110</v>
      </c>
      <c r="T329" s="204" t="s">
        <v>6319</v>
      </c>
      <c r="U329" s="202">
        <v>5</v>
      </c>
    </row>
    <row r="330" spans="1:21">
      <c r="A330" s="201">
        <v>329</v>
      </c>
      <c r="B330" s="202">
        <v>616928</v>
      </c>
      <c r="C330" s="203" t="s">
        <v>220</v>
      </c>
      <c r="D330" s="203" t="s">
        <v>1593</v>
      </c>
      <c r="E330" s="203" t="s">
        <v>2803</v>
      </c>
      <c r="F330" s="203" t="s">
        <v>221</v>
      </c>
      <c r="G330" s="152" t="s">
        <v>2803</v>
      </c>
      <c r="H330" s="203" t="s">
        <v>864</v>
      </c>
      <c r="I330" s="198">
        <v>0.22916666666666666</v>
      </c>
      <c r="J330" s="199">
        <v>0.39583333333333331</v>
      </c>
      <c r="K330" s="199">
        <v>0.67708333333333337</v>
      </c>
      <c r="L330" s="199"/>
      <c r="M330" s="199">
        <v>0.79166666666666663</v>
      </c>
      <c r="N330" s="153" t="s">
        <v>6596</v>
      </c>
      <c r="O330" s="153" t="s">
        <v>6596</v>
      </c>
      <c r="P330" s="204" t="s">
        <v>10030</v>
      </c>
      <c r="Q330" s="202" t="s">
        <v>2909</v>
      </c>
      <c r="R330" s="204" t="s">
        <v>3108</v>
      </c>
      <c r="S330" s="204" t="s">
        <v>3108</v>
      </c>
      <c r="T330" s="204" t="s">
        <v>6319</v>
      </c>
      <c r="U330" s="202">
        <v>5</v>
      </c>
    </row>
    <row r="331" spans="1:21">
      <c r="A331" s="201">
        <v>330</v>
      </c>
      <c r="B331" s="202">
        <v>211336</v>
      </c>
      <c r="C331" s="203" t="s">
        <v>405</v>
      </c>
      <c r="D331" s="203" t="s">
        <v>447</v>
      </c>
      <c r="E331" s="203" t="s">
        <v>405</v>
      </c>
      <c r="F331" s="203" t="s">
        <v>406</v>
      </c>
      <c r="G331" s="152" t="s">
        <v>405</v>
      </c>
      <c r="H331" s="203" t="s">
        <v>858</v>
      </c>
      <c r="I331" s="198">
        <v>0.25</v>
      </c>
      <c r="J331" s="198">
        <v>0.54166666666666663</v>
      </c>
      <c r="K331" s="198">
        <v>0.625</v>
      </c>
      <c r="L331" s="198">
        <v>0.625</v>
      </c>
      <c r="M331" s="198">
        <v>0.83333333333333337</v>
      </c>
      <c r="N331" s="153">
        <v>0.625</v>
      </c>
      <c r="O331" s="154" t="s">
        <v>406</v>
      </c>
      <c r="P331" s="204" t="s">
        <v>10031</v>
      </c>
      <c r="Q331" s="202" t="s">
        <v>2910</v>
      </c>
      <c r="R331" s="204" t="s">
        <v>6133</v>
      </c>
      <c r="S331" s="204" t="s">
        <v>3109</v>
      </c>
      <c r="T331" s="204" t="s">
        <v>6319</v>
      </c>
      <c r="U331" s="202">
        <v>5</v>
      </c>
    </row>
    <row r="332" spans="1:21">
      <c r="A332" s="201">
        <v>331</v>
      </c>
      <c r="B332" s="202">
        <v>711535</v>
      </c>
      <c r="C332" s="203" t="s">
        <v>670</v>
      </c>
      <c r="D332" s="203" t="s">
        <v>698</v>
      </c>
      <c r="E332" s="203" t="s">
        <v>766</v>
      </c>
      <c r="F332" s="203" t="s">
        <v>671</v>
      </c>
      <c r="G332" s="157" t="s">
        <v>766</v>
      </c>
      <c r="H332" s="203" t="s">
        <v>864</v>
      </c>
      <c r="I332" s="198">
        <v>0.10416666666666667</v>
      </c>
      <c r="J332" s="199">
        <v>0.33333333333333331</v>
      </c>
      <c r="K332" s="199">
        <v>0.77083333333333337</v>
      </c>
      <c r="L332" s="199"/>
      <c r="M332" s="199">
        <v>0.83333333333333337</v>
      </c>
      <c r="N332" s="153">
        <v>0.77083333333333337</v>
      </c>
      <c r="O332" s="154" t="s">
        <v>671</v>
      </c>
      <c r="P332" s="204" t="s">
        <v>10032</v>
      </c>
      <c r="Q332" s="202" t="s">
        <v>2909</v>
      </c>
      <c r="R332" s="204" t="s">
        <v>3108</v>
      </c>
      <c r="S332" s="204" t="s">
        <v>3108</v>
      </c>
      <c r="T332" s="204" t="s">
        <v>6319</v>
      </c>
      <c r="U332" s="202">
        <v>4</v>
      </c>
    </row>
    <row r="333" spans="1:21">
      <c r="A333" s="201">
        <v>332</v>
      </c>
      <c r="B333" s="202">
        <v>211393</v>
      </c>
      <c r="C333" s="203" t="s">
        <v>405</v>
      </c>
      <c r="D333" s="203" t="s">
        <v>448</v>
      </c>
      <c r="E333" s="203" t="s">
        <v>405</v>
      </c>
      <c r="F333" s="203" t="s">
        <v>406</v>
      </c>
      <c r="G333" s="152" t="s">
        <v>405</v>
      </c>
      <c r="H333" s="203" t="s">
        <v>858</v>
      </c>
      <c r="I333" s="198">
        <v>0.25</v>
      </c>
      <c r="J333" s="198">
        <v>0.375</v>
      </c>
      <c r="K333" s="198">
        <v>0.60416666666666663</v>
      </c>
      <c r="L333" s="198">
        <v>0.625</v>
      </c>
      <c r="M333" s="198">
        <v>0.83333333333333337</v>
      </c>
      <c r="N333" s="153">
        <v>0.60416666666666663</v>
      </c>
      <c r="O333" s="154" t="s">
        <v>406</v>
      </c>
      <c r="P333" s="204" t="s">
        <v>10033</v>
      </c>
      <c r="Q333" s="202" t="s">
        <v>2910</v>
      </c>
      <c r="R333" s="204" t="s">
        <v>6133</v>
      </c>
      <c r="S333" s="204" t="s">
        <v>3109</v>
      </c>
      <c r="T333" s="204" t="s">
        <v>6319</v>
      </c>
      <c r="U333" s="202">
        <v>5</v>
      </c>
    </row>
    <row r="334" spans="1:21">
      <c r="A334" s="201">
        <v>333</v>
      </c>
      <c r="B334" s="202">
        <v>716057</v>
      </c>
      <c r="C334" s="203" t="s">
        <v>670</v>
      </c>
      <c r="D334" s="203" t="s">
        <v>699</v>
      </c>
      <c r="E334" s="203" t="s">
        <v>136</v>
      </c>
      <c r="F334" s="203" t="s">
        <v>671</v>
      </c>
      <c r="G334" s="157" t="s">
        <v>136</v>
      </c>
      <c r="H334" s="203" t="s">
        <v>864</v>
      </c>
      <c r="I334" s="198">
        <v>0.10416666666666667</v>
      </c>
      <c r="J334" s="199">
        <v>0.4375</v>
      </c>
      <c r="K334" s="199">
        <v>0.66666666666666663</v>
      </c>
      <c r="L334" s="199"/>
      <c r="M334" s="199">
        <v>0.8125</v>
      </c>
      <c r="N334" s="153">
        <v>0.66666666666666663</v>
      </c>
      <c r="O334" s="154" t="s">
        <v>671</v>
      </c>
      <c r="P334" s="204" t="s">
        <v>9979</v>
      </c>
      <c r="Q334" s="202" t="s">
        <v>2910</v>
      </c>
      <c r="R334" s="204" t="s">
        <v>6133</v>
      </c>
      <c r="S334" s="204" t="s">
        <v>3109</v>
      </c>
      <c r="T334" s="204" t="s">
        <v>6319</v>
      </c>
      <c r="U334" s="202">
        <v>5</v>
      </c>
    </row>
    <row r="335" spans="1:21">
      <c r="A335" s="201">
        <v>334</v>
      </c>
      <c r="B335" s="202">
        <v>411648</v>
      </c>
      <c r="C335" s="203" t="s">
        <v>12</v>
      </c>
      <c r="D335" s="203" t="s">
        <v>25</v>
      </c>
      <c r="E335" s="203" t="s">
        <v>1027</v>
      </c>
      <c r="F335" s="203" t="s">
        <v>13</v>
      </c>
      <c r="G335" s="152" t="s">
        <v>1027</v>
      </c>
      <c r="H335" s="203" t="s">
        <v>864</v>
      </c>
      <c r="I335" s="198">
        <v>0.25</v>
      </c>
      <c r="J335" s="199">
        <v>0.375</v>
      </c>
      <c r="K335" s="199">
        <v>0.72916666666666663</v>
      </c>
      <c r="L335" s="199"/>
      <c r="M335" s="199">
        <v>0.78472222222222221</v>
      </c>
      <c r="N335" s="153" t="s">
        <v>6596</v>
      </c>
      <c r="O335" s="153" t="s">
        <v>6596</v>
      </c>
      <c r="P335" s="204" t="s">
        <v>10034</v>
      </c>
      <c r="Q335" s="202" t="s">
        <v>2909</v>
      </c>
      <c r="R335" s="204" t="s">
        <v>3108</v>
      </c>
      <c r="S335" s="204" t="s">
        <v>3108</v>
      </c>
      <c r="T335" s="204" t="s">
        <v>6319</v>
      </c>
      <c r="U335" s="202">
        <v>5</v>
      </c>
    </row>
    <row r="336" spans="1:21">
      <c r="A336" s="201">
        <v>335</v>
      </c>
      <c r="B336" s="202">
        <v>113140</v>
      </c>
      <c r="C336" s="203" t="s">
        <v>3</v>
      </c>
      <c r="D336" s="203" t="s">
        <v>4400</v>
      </c>
      <c r="E336" s="203" t="s">
        <v>2798</v>
      </c>
      <c r="F336" s="203" t="s">
        <v>3</v>
      </c>
      <c r="G336" s="152" t="s">
        <v>2798</v>
      </c>
      <c r="H336" s="203" t="s">
        <v>864</v>
      </c>
      <c r="I336" s="198">
        <v>0.22916666666666669</v>
      </c>
      <c r="J336" s="199">
        <v>0.375</v>
      </c>
      <c r="K336" s="199">
        <v>0.625</v>
      </c>
      <c r="L336" s="199"/>
      <c r="M336" s="199">
        <v>0.75694444444444442</v>
      </c>
      <c r="N336" s="153">
        <v>0.625</v>
      </c>
      <c r="O336" s="154" t="s">
        <v>3</v>
      </c>
      <c r="P336" s="204" t="s">
        <v>10035</v>
      </c>
      <c r="Q336" s="202" t="s">
        <v>2910</v>
      </c>
      <c r="R336" s="204" t="s">
        <v>6133</v>
      </c>
      <c r="S336" s="204" t="s">
        <v>3109</v>
      </c>
      <c r="T336" s="204" t="s">
        <v>6319</v>
      </c>
      <c r="U336" s="202">
        <v>5</v>
      </c>
    </row>
    <row r="337" spans="1:21">
      <c r="A337" s="201">
        <v>336</v>
      </c>
      <c r="B337" s="202">
        <v>813928</v>
      </c>
      <c r="C337" s="203" t="s">
        <v>282</v>
      </c>
      <c r="D337" s="203" t="s">
        <v>566</v>
      </c>
      <c r="E337" s="203" t="s">
        <v>2797</v>
      </c>
      <c r="F337" s="203" t="s">
        <v>551</v>
      </c>
      <c r="G337" s="157" t="s">
        <v>2797</v>
      </c>
      <c r="H337" s="203" t="s">
        <v>858</v>
      </c>
      <c r="I337" s="198">
        <v>0.10416666666666667</v>
      </c>
      <c r="J337" s="199">
        <v>0.375</v>
      </c>
      <c r="K337" s="199">
        <v>0.72916666666666674</v>
      </c>
      <c r="L337" s="198">
        <v>0.625</v>
      </c>
      <c r="M337" s="199">
        <v>0.9375</v>
      </c>
      <c r="N337" s="153">
        <v>0.72916666666666674</v>
      </c>
      <c r="O337" s="154" t="s">
        <v>551</v>
      </c>
      <c r="P337" s="204" t="s">
        <v>10036</v>
      </c>
      <c r="Q337" s="202" t="s">
        <v>2909</v>
      </c>
      <c r="R337" s="204" t="s">
        <v>3108</v>
      </c>
      <c r="S337" s="204" t="s">
        <v>3108</v>
      </c>
      <c r="T337" s="204" t="s">
        <v>6319</v>
      </c>
      <c r="U337" s="202">
        <v>5</v>
      </c>
    </row>
    <row r="338" spans="1:21">
      <c r="A338" s="201">
        <v>337</v>
      </c>
      <c r="B338" s="202">
        <v>716058</v>
      </c>
      <c r="C338" s="203" t="s">
        <v>670</v>
      </c>
      <c r="D338" s="203" t="s">
        <v>700</v>
      </c>
      <c r="E338" s="203" t="s">
        <v>136</v>
      </c>
      <c r="F338" s="203" t="s">
        <v>671</v>
      </c>
      <c r="G338" s="157" t="s">
        <v>136</v>
      </c>
      <c r="H338" s="203" t="s">
        <v>864</v>
      </c>
      <c r="I338" s="198">
        <v>0.10416666666666667</v>
      </c>
      <c r="J338" s="199">
        <v>0.52083333333333337</v>
      </c>
      <c r="K338" s="199">
        <v>0.58333333333333337</v>
      </c>
      <c r="L338" s="199"/>
      <c r="M338" s="199">
        <v>0.8125</v>
      </c>
      <c r="N338" s="153">
        <v>0.58333333333333337</v>
      </c>
      <c r="O338" s="154" t="s">
        <v>671</v>
      </c>
      <c r="P338" s="204" t="s">
        <v>10037</v>
      </c>
      <c r="Q338" s="202" t="s">
        <v>2910</v>
      </c>
      <c r="R338" s="204" t="s">
        <v>6133</v>
      </c>
      <c r="S338" s="204" t="s">
        <v>3109</v>
      </c>
      <c r="T338" s="204" t="s">
        <v>6319</v>
      </c>
      <c r="U338" s="202">
        <v>5</v>
      </c>
    </row>
    <row r="339" spans="1:21">
      <c r="A339" s="201">
        <v>338</v>
      </c>
      <c r="B339" s="202">
        <v>110700</v>
      </c>
      <c r="C339" s="203" t="s">
        <v>3</v>
      </c>
      <c r="D339" s="203" t="s">
        <v>82</v>
      </c>
      <c r="E339" s="203" t="s">
        <v>2798</v>
      </c>
      <c r="F339" s="203" t="s">
        <v>3</v>
      </c>
      <c r="G339" s="152" t="s">
        <v>2798</v>
      </c>
      <c r="H339" s="203" t="s">
        <v>864</v>
      </c>
      <c r="I339" s="198">
        <v>0.22916666666666669</v>
      </c>
      <c r="J339" s="199">
        <v>0.33333333333333331</v>
      </c>
      <c r="K339" s="199">
        <v>0.70833333333333337</v>
      </c>
      <c r="L339" s="199"/>
      <c r="M339" s="199">
        <v>0.75694444444444442</v>
      </c>
      <c r="N339" s="153">
        <v>0.72916666666666674</v>
      </c>
      <c r="O339" s="154" t="s">
        <v>3</v>
      </c>
      <c r="P339" s="204" t="s">
        <v>10038</v>
      </c>
      <c r="Q339" s="202" t="s">
        <v>2909</v>
      </c>
      <c r="R339" s="204" t="s">
        <v>3108</v>
      </c>
      <c r="S339" s="204" t="s">
        <v>3108</v>
      </c>
      <c r="T339" s="204" t="s">
        <v>6319</v>
      </c>
      <c r="U339" s="202">
        <v>4</v>
      </c>
    </row>
    <row r="340" spans="1:21">
      <c r="A340" s="201">
        <v>339</v>
      </c>
      <c r="B340" s="202">
        <v>211370</v>
      </c>
      <c r="C340" s="203" t="s">
        <v>405</v>
      </c>
      <c r="D340" s="203" t="s">
        <v>449</v>
      </c>
      <c r="E340" s="203" t="s">
        <v>405</v>
      </c>
      <c r="F340" s="203" t="s">
        <v>406</v>
      </c>
      <c r="G340" s="152" t="s">
        <v>405</v>
      </c>
      <c r="H340" s="203" t="s">
        <v>864</v>
      </c>
      <c r="I340" s="198">
        <v>0.25</v>
      </c>
      <c r="J340" s="198">
        <v>0.52083333333333337</v>
      </c>
      <c r="K340" s="198">
        <v>0.72916666666666663</v>
      </c>
      <c r="L340" s="198"/>
      <c r="M340" s="198">
        <v>0.79166666666666663</v>
      </c>
      <c r="N340" s="153" t="s">
        <v>6596</v>
      </c>
      <c r="O340" s="153" t="s">
        <v>6596</v>
      </c>
      <c r="P340" s="204" t="s">
        <v>10039</v>
      </c>
      <c r="Q340" s="202" t="s">
        <v>2910</v>
      </c>
      <c r="R340" s="204" t="s">
        <v>6133</v>
      </c>
      <c r="S340" s="204" t="s">
        <v>3109</v>
      </c>
      <c r="T340" s="204" t="s">
        <v>6319</v>
      </c>
      <c r="U340" s="202">
        <v>5</v>
      </c>
    </row>
    <row r="341" spans="1:21">
      <c r="A341" s="201">
        <v>340</v>
      </c>
      <c r="B341" s="202">
        <v>315732</v>
      </c>
      <c r="C341" s="203" t="s">
        <v>340</v>
      </c>
      <c r="D341" s="203" t="s">
        <v>364</v>
      </c>
      <c r="E341" s="203" t="s">
        <v>381</v>
      </c>
      <c r="F341" s="203" t="s">
        <v>341</v>
      </c>
      <c r="G341" s="222" t="s">
        <v>381</v>
      </c>
      <c r="H341" s="203" t="s">
        <v>6332</v>
      </c>
      <c r="I341" s="198">
        <v>0.1875</v>
      </c>
      <c r="J341" s="198">
        <v>0.41666666666666669</v>
      </c>
      <c r="K341" s="198">
        <v>0.66666666666666663</v>
      </c>
      <c r="L341" s="198">
        <v>0.625</v>
      </c>
      <c r="M341" s="198">
        <v>0.91666666666666663</v>
      </c>
      <c r="N341" s="153">
        <v>0.66666666666666663</v>
      </c>
      <c r="O341" s="153" t="s">
        <v>375</v>
      </c>
      <c r="P341" s="204" t="s">
        <v>10040</v>
      </c>
      <c r="Q341" s="202" t="s">
        <v>2909</v>
      </c>
      <c r="R341" s="204" t="s">
        <v>3108</v>
      </c>
      <c r="S341" s="204" t="s">
        <v>3108</v>
      </c>
      <c r="T341" s="204" t="s">
        <v>6319</v>
      </c>
      <c r="U341" s="202">
        <v>4</v>
      </c>
    </row>
    <row r="342" spans="1:21">
      <c r="A342" s="201">
        <v>341</v>
      </c>
      <c r="B342" s="202">
        <v>614840</v>
      </c>
      <c r="C342" s="203" t="s">
        <v>220</v>
      </c>
      <c r="D342" s="203" t="s">
        <v>603</v>
      </c>
      <c r="E342" s="203" t="s">
        <v>458</v>
      </c>
      <c r="F342" s="203" t="s">
        <v>588</v>
      </c>
      <c r="G342" s="157" t="s">
        <v>458</v>
      </c>
      <c r="H342" s="203" t="s">
        <v>858</v>
      </c>
      <c r="I342" s="198">
        <v>0.875</v>
      </c>
      <c r="J342" s="199">
        <v>0.375</v>
      </c>
      <c r="K342" s="199">
        <v>0.58333333333333337</v>
      </c>
      <c r="L342" s="198">
        <v>0.625</v>
      </c>
      <c r="M342" s="199">
        <v>0.8125</v>
      </c>
      <c r="N342" s="153">
        <v>0.58333333333333337</v>
      </c>
      <c r="O342" s="154" t="s">
        <v>588</v>
      </c>
      <c r="P342" s="204" t="s">
        <v>10041</v>
      </c>
      <c r="Q342" s="202" t="s">
        <v>2910</v>
      </c>
      <c r="R342" s="204" t="s">
        <v>6133</v>
      </c>
      <c r="S342" s="204" t="s">
        <v>3110</v>
      </c>
      <c r="T342" s="204" t="s">
        <v>6319</v>
      </c>
      <c r="U342" s="202">
        <v>4</v>
      </c>
    </row>
    <row r="343" spans="1:21">
      <c r="A343" s="201">
        <v>342</v>
      </c>
      <c r="B343" s="202">
        <v>616931</v>
      </c>
      <c r="C343" s="203" t="s">
        <v>220</v>
      </c>
      <c r="D343" s="203" t="s">
        <v>237</v>
      </c>
      <c r="E343" s="203" t="s">
        <v>2803</v>
      </c>
      <c r="F343" s="203" t="s">
        <v>221</v>
      </c>
      <c r="G343" s="152" t="s">
        <v>2803</v>
      </c>
      <c r="H343" s="203" t="s">
        <v>858</v>
      </c>
      <c r="I343" s="198">
        <v>0.22916666666666666</v>
      </c>
      <c r="J343" s="199">
        <v>0.35416666666666669</v>
      </c>
      <c r="K343" s="199">
        <v>0.72916666666666663</v>
      </c>
      <c r="L343" s="198">
        <v>0.625</v>
      </c>
      <c r="M343" s="199">
        <v>0.79166666666666663</v>
      </c>
      <c r="N343" s="153" t="s">
        <v>6596</v>
      </c>
      <c r="O343" s="153" t="s">
        <v>6596</v>
      </c>
      <c r="P343" s="204" t="s">
        <v>10042</v>
      </c>
      <c r="Q343" s="202" t="s">
        <v>2909</v>
      </c>
      <c r="R343" s="204" t="s">
        <v>3108</v>
      </c>
      <c r="S343" s="204" t="s">
        <v>3108</v>
      </c>
      <c r="T343" s="204" t="s">
        <v>6319</v>
      </c>
      <c r="U343" s="202">
        <v>4</v>
      </c>
    </row>
    <row r="344" spans="1:21">
      <c r="A344" s="201">
        <v>343</v>
      </c>
      <c r="B344" s="202">
        <v>315413</v>
      </c>
      <c r="C344" s="203" t="s">
        <v>340</v>
      </c>
      <c r="D344" s="203" t="s">
        <v>365</v>
      </c>
      <c r="E344" s="203" t="s">
        <v>421</v>
      </c>
      <c r="F344" s="203" t="s">
        <v>341</v>
      </c>
      <c r="G344" s="222" t="s">
        <v>421</v>
      </c>
      <c r="H344" s="203" t="s">
        <v>864</v>
      </c>
      <c r="I344" s="198">
        <v>0.1875</v>
      </c>
      <c r="J344" s="198">
        <v>0.47916666666666669</v>
      </c>
      <c r="K344" s="198">
        <v>0.75</v>
      </c>
      <c r="L344" s="198"/>
      <c r="M344" s="198">
        <v>0.91666666666666663</v>
      </c>
      <c r="N344" s="198" t="s">
        <v>6595</v>
      </c>
      <c r="O344" s="154" t="s">
        <v>6595</v>
      </c>
      <c r="P344" s="204" t="s">
        <v>10043</v>
      </c>
      <c r="Q344" s="202" t="s">
        <v>2909</v>
      </c>
      <c r="R344" s="204" t="s">
        <v>3108</v>
      </c>
      <c r="S344" s="204" t="s">
        <v>3108</v>
      </c>
      <c r="T344" s="204" t="s">
        <v>6319</v>
      </c>
      <c r="U344" s="202">
        <v>2</v>
      </c>
    </row>
    <row r="345" spans="1:21">
      <c r="A345" s="201">
        <v>344</v>
      </c>
      <c r="B345" s="202">
        <v>211371</v>
      </c>
      <c r="C345" s="203" t="s">
        <v>405</v>
      </c>
      <c r="D345" s="203" t="s">
        <v>450</v>
      </c>
      <c r="E345" s="203" t="s">
        <v>405</v>
      </c>
      <c r="F345" s="203" t="s">
        <v>406</v>
      </c>
      <c r="G345" s="152" t="s">
        <v>405</v>
      </c>
      <c r="H345" s="203" t="s">
        <v>864</v>
      </c>
      <c r="I345" s="198">
        <v>0.25</v>
      </c>
      <c r="J345" s="198">
        <v>0.33333333333333331</v>
      </c>
      <c r="K345" s="198">
        <v>0.72916666666666663</v>
      </c>
      <c r="L345" s="198"/>
      <c r="M345" s="198">
        <v>0.79166666666666663</v>
      </c>
      <c r="N345" s="153">
        <v>0.72916666666666663</v>
      </c>
      <c r="O345" s="154" t="s">
        <v>406</v>
      </c>
      <c r="P345" s="204" t="s">
        <v>10044</v>
      </c>
      <c r="Q345" s="202" t="s">
        <v>2910</v>
      </c>
      <c r="R345" s="204" t="s">
        <v>6133</v>
      </c>
      <c r="S345" s="204" t="s">
        <v>3109</v>
      </c>
      <c r="T345" s="204" t="s">
        <v>6319</v>
      </c>
      <c r="U345" s="202">
        <v>5</v>
      </c>
    </row>
    <row r="346" spans="1:21">
      <c r="A346" s="201">
        <v>345</v>
      </c>
      <c r="B346" s="202">
        <v>412437</v>
      </c>
      <c r="C346" s="203" t="s">
        <v>12</v>
      </c>
      <c r="D346" s="203" t="s">
        <v>781</v>
      </c>
      <c r="E346" s="203" t="s">
        <v>2799</v>
      </c>
      <c r="F346" s="203" t="s">
        <v>769</v>
      </c>
      <c r="G346" s="152" t="s">
        <v>2799</v>
      </c>
      <c r="H346" s="203" t="s">
        <v>864</v>
      </c>
      <c r="I346" s="198">
        <v>0.22916666666666666</v>
      </c>
      <c r="J346" s="199">
        <v>0.45833333333333331</v>
      </c>
      <c r="K346" s="199">
        <v>0.60416666666666663</v>
      </c>
      <c r="L346" s="199"/>
      <c r="M346" s="199">
        <v>0.79166666666666663</v>
      </c>
      <c r="N346" s="153" t="s">
        <v>6595</v>
      </c>
      <c r="O346" s="154" t="s">
        <v>6595</v>
      </c>
      <c r="P346" s="204" t="s">
        <v>10045</v>
      </c>
      <c r="Q346" s="202" t="s">
        <v>2910</v>
      </c>
      <c r="R346" s="204" t="s">
        <v>6133</v>
      </c>
      <c r="S346" s="204" t="s">
        <v>3110</v>
      </c>
      <c r="T346" s="204" t="s">
        <v>6319</v>
      </c>
      <c r="U346" s="202">
        <v>5</v>
      </c>
    </row>
    <row r="347" spans="1:21">
      <c r="A347" s="201">
        <v>346</v>
      </c>
      <c r="B347" s="202">
        <v>817910</v>
      </c>
      <c r="C347" s="203" t="s">
        <v>282</v>
      </c>
      <c r="D347" s="203" t="s">
        <v>516</v>
      </c>
      <c r="E347" s="203" t="s">
        <v>1629</v>
      </c>
      <c r="F347" s="203" t="s">
        <v>515</v>
      </c>
      <c r="G347" s="152" t="s">
        <v>1629</v>
      </c>
      <c r="H347" s="203" t="s">
        <v>864</v>
      </c>
      <c r="I347" s="198">
        <v>0.70833333333333337</v>
      </c>
      <c r="J347" s="199">
        <v>0.33333333333333331</v>
      </c>
      <c r="K347" s="206">
        <v>0.5</v>
      </c>
      <c r="L347" s="199"/>
      <c r="M347" s="199">
        <v>0.3125</v>
      </c>
      <c r="N347" s="153" t="s">
        <v>6595</v>
      </c>
      <c r="O347" s="154" t="s">
        <v>6595</v>
      </c>
      <c r="P347" s="204" t="s">
        <v>10046</v>
      </c>
      <c r="Q347" s="202" t="s">
        <v>2910</v>
      </c>
      <c r="R347" s="204" t="s">
        <v>6133</v>
      </c>
      <c r="S347" s="204" t="s">
        <v>3110</v>
      </c>
      <c r="T347" s="204" t="s">
        <v>6319</v>
      </c>
      <c r="U347" s="202">
        <v>4</v>
      </c>
    </row>
    <row r="348" spans="1:21">
      <c r="A348" s="201">
        <v>347</v>
      </c>
      <c r="B348" s="202">
        <v>412442</v>
      </c>
      <c r="C348" s="203" t="s">
        <v>12</v>
      </c>
      <c r="D348" s="203" t="s">
        <v>782</v>
      </c>
      <c r="E348" s="203" t="s">
        <v>2799</v>
      </c>
      <c r="F348" s="203" t="s">
        <v>769</v>
      </c>
      <c r="G348" s="152" t="s">
        <v>2799</v>
      </c>
      <c r="H348" s="203" t="s">
        <v>864</v>
      </c>
      <c r="I348" s="198">
        <v>0.22916666666666666</v>
      </c>
      <c r="J348" s="199">
        <v>0.35416666666666669</v>
      </c>
      <c r="K348" s="199">
        <v>0.66666666666666663</v>
      </c>
      <c r="L348" s="199"/>
      <c r="M348" s="199">
        <v>0.79166666666666663</v>
      </c>
      <c r="N348" s="153" t="s">
        <v>6595</v>
      </c>
      <c r="O348" s="154" t="s">
        <v>6595</v>
      </c>
      <c r="P348" s="204" t="s">
        <v>10047</v>
      </c>
      <c r="Q348" s="202" t="s">
        <v>2910</v>
      </c>
      <c r="R348" s="204" t="s">
        <v>6133</v>
      </c>
      <c r="S348" s="204" t="s">
        <v>3110</v>
      </c>
      <c r="T348" s="204" t="s">
        <v>6319</v>
      </c>
      <c r="U348" s="202">
        <v>5</v>
      </c>
    </row>
    <row r="349" spans="1:21">
      <c r="A349" s="201">
        <v>348</v>
      </c>
      <c r="B349" s="202">
        <v>114519</v>
      </c>
      <c r="C349" s="203" t="s">
        <v>3</v>
      </c>
      <c r="D349" s="203" t="s">
        <v>809</v>
      </c>
      <c r="E349" s="203" t="s">
        <v>2795</v>
      </c>
      <c r="F349" s="203" t="s">
        <v>800</v>
      </c>
      <c r="G349" s="152" t="s">
        <v>2795</v>
      </c>
      <c r="H349" s="203" t="s">
        <v>864</v>
      </c>
      <c r="I349" s="198">
        <v>0.91666666666666663</v>
      </c>
      <c r="J349" s="199">
        <v>0.41666666666666669</v>
      </c>
      <c r="K349" s="199">
        <v>0.41666666666666669</v>
      </c>
      <c r="L349" s="199"/>
      <c r="M349" s="199">
        <v>0.77083333333333337</v>
      </c>
      <c r="N349" s="153" t="s">
        <v>6595</v>
      </c>
      <c r="O349" s="154" t="s">
        <v>6595</v>
      </c>
      <c r="P349" s="204" t="s">
        <v>10048</v>
      </c>
      <c r="Q349" s="202" t="s">
        <v>2910</v>
      </c>
      <c r="R349" s="204" t="s">
        <v>6133</v>
      </c>
      <c r="S349" s="204" t="s">
        <v>3110</v>
      </c>
      <c r="T349" s="204" t="s">
        <v>6319</v>
      </c>
      <c r="U349" s="202">
        <v>5</v>
      </c>
    </row>
    <row r="350" spans="1:21">
      <c r="A350" s="201">
        <v>349</v>
      </c>
      <c r="B350" s="202">
        <v>311846</v>
      </c>
      <c r="C350" s="203" t="s">
        <v>340</v>
      </c>
      <c r="D350" s="203" t="s">
        <v>366</v>
      </c>
      <c r="E350" s="203" t="s">
        <v>421</v>
      </c>
      <c r="F350" s="203" t="s">
        <v>341</v>
      </c>
      <c r="G350" s="222" t="s">
        <v>421</v>
      </c>
      <c r="H350" s="203" t="s">
        <v>858</v>
      </c>
      <c r="I350" s="198">
        <v>0.1875</v>
      </c>
      <c r="J350" s="198">
        <v>0.39583333333333331</v>
      </c>
      <c r="K350" s="198">
        <v>0.66666666666666663</v>
      </c>
      <c r="L350" s="198">
        <v>0.625</v>
      </c>
      <c r="M350" s="198">
        <v>0.875</v>
      </c>
      <c r="N350" s="198" t="s">
        <v>6595</v>
      </c>
      <c r="O350" s="154" t="s">
        <v>6595</v>
      </c>
      <c r="P350" s="204" t="s">
        <v>10049</v>
      </c>
      <c r="Q350" s="202" t="s">
        <v>2909</v>
      </c>
      <c r="R350" s="204" t="s">
        <v>3108</v>
      </c>
      <c r="S350" s="204" t="s">
        <v>3108</v>
      </c>
      <c r="T350" s="204" t="s">
        <v>6319</v>
      </c>
      <c r="U350" s="202">
        <v>5</v>
      </c>
    </row>
    <row r="351" spans="1:21">
      <c r="A351" s="201">
        <v>350</v>
      </c>
      <c r="B351" s="202">
        <v>113142</v>
      </c>
      <c r="C351" s="203" t="s">
        <v>3</v>
      </c>
      <c r="D351" s="203" t="s">
        <v>83</v>
      </c>
      <c r="E351" s="203" t="s">
        <v>2798</v>
      </c>
      <c r="F351" s="203" t="s">
        <v>3</v>
      </c>
      <c r="G351" s="152" t="s">
        <v>2798</v>
      </c>
      <c r="H351" s="203" t="s">
        <v>864</v>
      </c>
      <c r="I351" s="198">
        <v>0.22916666666666669</v>
      </c>
      <c r="J351" s="199">
        <v>0.35416666666666669</v>
      </c>
      <c r="K351" s="199">
        <v>0.64583333333333337</v>
      </c>
      <c r="L351" s="199"/>
      <c r="M351" s="199">
        <v>0.79166666666666663</v>
      </c>
      <c r="N351" s="153">
        <v>0.64583333333333337</v>
      </c>
      <c r="O351" s="154" t="s">
        <v>3</v>
      </c>
      <c r="P351" s="204" t="s">
        <v>10050</v>
      </c>
      <c r="Q351" s="202" t="s">
        <v>2910</v>
      </c>
      <c r="R351" s="204" t="s">
        <v>6133</v>
      </c>
      <c r="S351" s="204" t="s">
        <v>3109</v>
      </c>
      <c r="T351" s="204" t="s">
        <v>6319</v>
      </c>
      <c r="U351" s="202">
        <v>3</v>
      </c>
    </row>
    <row r="352" spans="1:21">
      <c r="A352" s="201">
        <v>351</v>
      </c>
      <c r="B352" s="202">
        <v>817540</v>
      </c>
      <c r="C352" s="203" t="s">
        <v>282</v>
      </c>
      <c r="D352" s="203" t="s">
        <v>290</v>
      </c>
      <c r="E352" s="203" t="s">
        <v>907</v>
      </c>
      <c r="F352" s="203" t="s">
        <v>283</v>
      </c>
      <c r="G352" s="152" t="s">
        <v>907</v>
      </c>
      <c r="H352" s="203" t="s">
        <v>864</v>
      </c>
      <c r="I352" s="198">
        <v>0.875</v>
      </c>
      <c r="J352" s="199">
        <v>0.29166666666666669</v>
      </c>
      <c r="K352" s="199">
        <v>0.72916666666666663</v>
      </c>
      <c r="L352" s="199"/>
      <c r="M352" s="199">
        <v>0.9375</v>
      </c>
      <c r="N352" s="153" t="s">
        <v>6595</v>
      </c>
      <c r="O352" s="154" t="s">
        <v>6595</v>
      </c>
      <c r="P352" s="204" t="s">
        <v>10051</v>
      </c>
      <c r="Q352" s="202" t="s">
        <v>2909</v>
      </c>
      <c r="R352" s="204" t="s">
        <v>3108</v>
      </c>
      <c r="S352" s="204" t="s">
        <v>3109</v>
      </c>
      <c r="T352" s="204" t="s">
        <v>6319</v>
      </c>
      <c r="U352" s="202">
        <v>4</v>
      </c>
    </row>
    <row r="353" spans="1:21">
      <c r="A353" s="201">
        <v>352</v>
      </c>
      <c r="B353" s="202">
        <v>113143</v>
      </c>
      <c r="C353" s="203" t="s">
        <v>3</v>
      </c>
      <c r="D353" s="203" t="s">
        <v>84</v>
      </c>
      <c r="E353" s="203" t="s">
        <v>2798</v>
      </c>
      <c r="F353" s="203" t="s">
        <v>3</v>
      </c>
      <c r="G353" s="152" t="s">
        <v>2798</v>
      </c>
      <c r="H353" s="203" t="s">
        <v>864</v>
      </c>
      <c r="I353" s="198">
        <v>0.22916666666666669</v>
      </c>
      <c r="J353" s="199">
        <v>0.41666666666666669</v>
      </c>
      <c r="K353" s="199">
        <v>0.625</v>
      </c>
      <c r="L353" s="199"/>
      <c r="M353" s="199">
        <v>0.875</v>
      </c>
      <c r="N353" s="153">
        <v>0.625</v>
      </c>
      <c r="O353" s="154" t="s">
        <v>3</v>
      </c>
      <c r="P353" s="204" t="s">
        <v>10052</v>
      </c>
      <c r="Q353" s="202" t="s">
        <v>2910</v>
      </c>
      <c r="R353" s="204" t="s">
        <v>6133</v>
      </c>
      <c r="S353" s="204" t="s">
        <v>3109</v>
      </c>
      <c r="T353" s="204" t="s">
        <v>6319</v>
      </c>
      <c r="U353" s="202">
        <v>5</v>
      </c>
    </row>
    <row r="354" spans="1:21">
      <c r="A354" s="201">
        <v>353</v>
      </c>
      <c r="B354" s="202">
        <v>716060</v>
      </c>
      <c r="C354" s="203" t="s">
        <v>670</v>
      </c>
      <c r="D354" s="203" t="s">
        <v>701</v>
      </c>
      <c r="E354" s="203" t="s">
        <v>136</v>
      </c>
      <c r="F354" s="203" t="s">
        <v>671</v>
      </c>
      <c r="G354" s="157" t="s">
        <v>136</v>
      </c>
      <c r="H354" s="203" t="s">
        <v>864</v>
      </c>
      <c r="I354" s="198">
        <v>0.10416666666666667</v>
      </c>
      <c r="J354" s="199">
        <v>0.47916666666666669</v>
      </c>
      <c r="K354" s="199">
        <v>0.58333333333333337</v>
      </c>
      <c r="L354" s="199"/>
      <c r="M354" s="199">
        <v>0.8125</v>
      </c>
      <c r="N354" s="153">
        <v>0.58333333333333337</v>
      </c>
      <c r="O354" s="154" t="s">
        <v>671</v>
      </c>
      <c r="P354" s="204" t="s">
        <v>1643</v>
      </c>
      <c r="Q354" s="202" t="s">
        <v>2910</v>
      </c>
      <c r="R354" s="204" t="s">
        <v>6133</v>
      </c>
      <c r="S354" s="204" t="s">
        <v>3109</v>
      </c>
      <c r="T354" s="204" t="s">
        <v>6319</v>
      </c>
      <c r="U354" s="202">
        <v>5</v>
      </c>
    </row>
    <row r="355" spans="1:21">
      <c r="A355" s="201">
        <v>354</v>
      </c>
      <c r="B355" s="202">
        <v>412412</v>
      </c>
      <c r="C355" s="203" t="s">
        <v>12</v>
      </c>
      <c r="D355" s="203" t="s">
        <v>783</v>
      </c>
      <c r="E355" s="203" t="s">
        <v>2799</v>
      </c>
      <c r="F355" s="203" t="s">
        <v>769</v>
      </c>
      <c r="G355" s="152" t="s">
        <v>2799</v>
      </c>
      <c r="H355" s="203" t="s">
        <v>864</v>
      </c>
      <c r="I355" s="198">
        <v>0.22916666666666666</v>
      </c>
      <c r="J355" s="199">
        <v>0.375</v>
      </c>
      <c r="K355" s="199">
        <v>0.75</v>
      </c>
      <c r="L355" s="199"/>
      <c r="M355" s="199">
        <v>0.79166666666666663</v>
      </c>
      <c r="N355" s="153" t="s">
        <v>6595</v>
      </c>
      <c r="O355" s="154" t="s">
        <v>6595</v>
      </c>
      <c r="P355" s="204" t="s">
        <v>10053</v>
      </c>
      <c r="Q355" s="202" t="s">
        <v>2909</v>
      </c>
      <c r="R355" s="204" t="s">
        <v>3108</v>
      </c>
      <c r="S355" s="204" t="s">
        <v>3109</v>
      </c>
      <c r="T355" s="204" t="s">
        <v>6319</v>
      </c>
      <c r="U355" s="202">
        <v>4</v>
      </c>
    </row>
    <row r="356" spans="1:21">
      <c r="A356" s="201">
        <v>355</v>
      </c>
      <c r="B356" s="202">
        <v>113144</v>
      </c>
      <c r="C356" s="203" t="s">
        <v>3</v>
      </c>
      <c r="D356" s="203" t="s">
        <v>85</v>
      </c>
      <c r="E356" s="203" t="s">
        <v>2798</v>
      </c>
      <c r="F356" s="203" t="s">
        <v>3</v>
      </c>
      <c r="G356" s="152" t="s">
        <v>2798</v>
      </c>
      <c r="H356" s="203" t="s">
        <v>858</v>
      </c>
      <c r="I356" s="198">
        <v>0.22916666666666669</v>
      </c>
      <c r="J356" s="199">
        <v>0.41666666666666669</v>
      </c>
      <c r="K356" s="199">
        <v>0.64583333333333337</v>
      </c>
      <c r="L356" s="198">
        <v>0.625</v>
      </c>
      <c r="M356" s="199">
        <v>0.875</v>
      </c>
      <c r="N356" s="153">
        <v>0.52083333333333337</v>
      </c>
      <c r="O356" s="154" t="s">
        <v>3</v>
      </c>
      <c r="P356" s="204" t="s">
        <v>10054</v>
      </c>
      <c r="Q356" s="202" t="s">
        <v>2909</v>
      </c>
      <c r="R356" s="204" t="s">
        <v>3108</v>
      </c>
      <c r="S356" s="204" t="s">
        <v>3108</v>
      </c>
      <c r="T356" s="204" t="s">
        <v>6319</v>
      </c>
      <c r="U356" s="202">
        <v>4</v>
      </c>
    </row>
    <row r="357" spans="1:21">
      <c r="A357" s="201">
        <v>356</v>
      </c>
      <c r="B357" s="202">
        <v>211363</v>
      </c>
      <c r="C357" s="203" t="s">
        <v>405</v>
      </c>
      <c r="D357" s="203" t="s">
        <v>451</v>
      </c>
      <c r="E357" s="203" t="s">
        <v>405</v>
      </c>
      <c r="F357" s="203" t="s">
        <v>406</v>
      </c>
      <c r="G357" s="152" t="s">
        <v>405</v>
      </c>
      <c r="H357" s="203" t="s">
        <v>858</v>
      </c>
      <c r="I357" s="198">
        <v>0.25</v>
      </c>
      <c r="J357" s="198">
        <v>0.4375</v>
      </c>
      <c r="K357" s="198">
        <v>0.60416666666666663</v>
      </c>
      <c r="L357" s="198">
        <v>0.625</v>
      </c>
      <c r="M357" s="198">
        <v>0.79166666666666663</v>
      </c>
      <c r="N357" s="153">
        <v>0.60416666666666663</v>
      </c>
      <c r="O357" s="154" t="s">
        <v>406</v>
      </c>
      <c r="P357" s="204" t="s">
        <v>10055</v>
      </c>
      <c r="Q357" s="202" t="s">
        <v>2910</v>
      </c>
      <c r="R357" s="204" t="s">
        <v>6133</v>
      </c>
      <c r="S357" s="204" t="s">
        <v>3109</v>
      </c>
      <c r="T357" s="204" t="s">
        <v>6319</v>
      </c>
      <c r="U357" s="202">
        <v>5</v>
      </c>
    </row>
    <row r="358" spans="1:21">
      <c r="A358" s="201">
        <v>357</v>
      </c>
      <c r="B358" s="202">
        <v>813927</v>
      </c>
      <c r="C358" s="203" t="s">
        <v>282</v>
      </c>
      <c r="D358" s="203" t="s">
        <v>567</v>
      </c>
      <c r="E358" s="203" t="s">
        <v>2797</v>
      </c>
      <c r="F358" s="203" t="s">
        <v>551</v>
      </c>
      <c r="G358" s="157" t="s">
        <v>2797</v>
      </c>
      <c r="H358" s="203" t="s">
        <v>858</v>
      </c>
      <c r="I358" s="198">
        <v>0.10416666666666667</v>
      </c>
      <c r="J358" s="199">
        <v>0.35416666666666669</v>
      </c>
      <c r="K358" s="199">
        <v>0.77083333333333337</v>
      </c>
      <c r="L358" s="198">
        <v>0.625</v>
      </c>
      <c r="M358" s="199">
        <v>0.9375</v>
      </c>
      <c r="N358" s="153">
        <v>0.77083333333333337</v>
      </c>
      <c r="O358" s="154" t="s">
        <v>551</v>
      </c>
      <c r="P358" s="204" t="s">
        <v>10056</v>
      </c>
      <c r="Q358" s="202" t="s">
        <v>2909</v>
      </c>
      <c r="R358" s="204" t="s">
        <v>3108</v>
      </c>
      <c r="S358" s="204" t="s">
        <v>3108</v>
      </c>
      <c r="T358" s="204" t="s">
        <v>6319</v>
      </c>
      <c r="U358" s="202">
        <v>5</v>
      </c>
    </row>
    <row r="359" spans="1:21">
      <c r="A359" s="201">
        <v>358</v>
      </c>
      <c r="B359" s="202">
        <v>118510</v>
      </c>
      <c r="C359" s="203" t="s">
        <v>3</v>
      </c>
      <c r="D359" s="203" t="s">
        <v>810</v>
      </c>
      <c r="E359" s="203" t="s">
        <v>6092</v>
      </c>
      <c r="F359" s="203" t="s">
        <v>800</v>
      </c>
      <c r="G359" s="152" t="s">
        <v>6092</v>
      </c>
      <c r="H359" s="203" t="s">
        <v>864</v>
      </c>
      <c r="I359" s="198">
        <v>0.91666666666666663</v>
      </c>
      <c r="J359" s="199">
        <v>0.625</v>
      </c>
      <c r="K359" s="199">
        <v>0.75</v>
      </c>
      <c r="L359" s="199"/>
      <c r="M359" s="199">
        <v>0.83333333333333337</v>
      </c>
      <c r="N359" s="153" t="s">
        <v>6595</v>
      </c>
      <c r="O359" s="154" t="s">
        <v>6595</v>
      </c>
      <c r="P359" s="204" t="s">
        <v>10057</v>
      </c>
      <c r="Q359" s="202" t="s">
        <v>6067</v>
      </c>
      <c r="R359" s="204" t="s">
        <v>6136</v>
      </c>
      <c r="S359" s="204" t="s">
        <v>3111</v>
      </c>
      <c r="T359" s="204" t="s">
        <v>6319</v>
      </c>
      <c r="U359" s="202">
        <v>7</v>
      </c>
    </row>
    <row r="360" spans="1:21">
      <c r="A360" s="201">
        <v>359</v>
      </c>
      <c r="B360" s="202">
        <v>612109</v>
      </c>
      <c r="C360" s="203" t="s">
        <v>220</v>
      </c>
      <c r="D360" s="203" t="s">
        <v>633</v>
      </c>
      <c r="E360" s="203" t="s">
        <v>642</v>
      </c>
      <c r="F360" s="203" t="s">
        <v>627</v>
      </c>
      <c r="G360" s="157" t="s">
        <v>642</v>
      </c>
      <c r="H360" s="203" t="s">
        <v>858</v>
      </c>
      <c r="I360" s="198">
        <v>0.22916666666666666</v>
      </c>
      <c r="J360" s="199">
        <v>0.33333333333333331</v>
      </c>
      <c r="K360" s="199">
        <v>0.66666666666666663</v>
      </c>
      <c r="L360" s="198">
        <v>0.625</v>
      </c>
      <c r="M360" s="199">
        <v>0.70833333333333337</v>
      </c>
      <c r="N360" s="198" t="s">
        <v>6595</v>
      </c>
      <c r="O360" s="154" t="s">
        <v>6595</v>
      </c>
      <c r="P360" s="204" t="s">
        <v>10058</v>
      </c>
      <c r="Q360" s="202" t="s">
        <v>2910</v>
      </c>
      <c r="R360" s="204" t="s">
        <v>6133</v>
      </c>
      <c r="S360" s="204" t="s">
        <v>3110</v>
      </c>
      <c r="T360" s="204" t="s">
        <v>6319</v>
      </c>
      <c r="U360" s="202">
        <v>5</v>
      </c>
    </row>
    <row r="361" spans="1:21">
      <c r="A361" s="201">
        <v>360</v>
      </c>
      <c r="B361" s="202">
        <v>315425</v>
      </c>
      <c r="C361" s="203" t="s">
        <v>340</v>
      </c>
      <c r="D361" s="203" t="s">
        <v>367</v>
      </c>
      <c r="E361" s="203" t="s">
        <v>1009</v>
      </c>
      <c r="F361" s="203" t="s">
        <v>341</v>
      </c>
      <c r="G361" s="222" t="s">
        <v>1009</v>
      </c>
      <c r="H361" s="203" t="s">
        <v>864</v>
      </c>
      <c r="I361" s="198">
        <v>0.1875</v>
      </c>
      <c r="J361" s="198">
        <v>0.38541666666666669</v>
      </c>
      <c r="K361" s="198">
        <v>0.75</v>
      </c>
      <c r="L361" s="198"/>
      <c r="M361" s="198">
        <v>0.91666666666666663</v>
      </c>
      <c r="N361" s="153" t="s">
        <v>6596</v>
      </c>
      <c r="O361" s="153" t="s">
        <v>6596</v>
      </c>
      <c r="P361" s="204" t="s">
        <v>10059</v>
      </c>
      <c r="Q361" s="202" t="s">
        <v>2909</v>
      </c>
      <c r="R361" s="204" t="s">
        <v>3108</v>
      </c>
      <c r="S361" s="204" t="s">
        <v>3108</v>
      </c>
      <c r="T361" s="204" t="s">
        <v>6319</v>
      </c>
      <c r="U361" s="202">
        <v>5</v>
      </c>
    </row>
    <row r="362" spans="1:21">
      <c r="A362" s="201">
        <v>361</v>
      </c>
      <c r="B362" s="202">
        <v>211382</v>
      </c>
      <c r="C362" s="203" t="s">
        <v>405</v>
      </c>
      <c r="D362" s="203" t="s">
        <v>604</v>
      </c>
      <c r="E362" s="203" t="s">
        <v>405</v>
      </c>
      <c r="F362" s="203" t="s">
        <v>406</v>
      </c>
      <c r="G362" s="152" t="s">
        <v>405</v>
      </c>
      <c r="H362" s="203" t="s">
        <v>858</v>
      </c>
      <c r="I362" s="198">
        <v>0.25</v>
      </c>
      <c r="J362" s="199">
        <v>0.375</v>
      </c>
      <c r="K362" s="199">
        <v>0.6875</v>
      </c>
      <c r="L362" s="198">
        <v>0.625</v>
      </c>
      <c r="M362" s="199">
        <v>0.80555555555555547</v>
      </c>
      <c r="N362" s="153">
        <v>0.6875</v>
      </c>
      <c r="O362" s="154" t="s">
        <v>406</v>
      </c>
      <c r="P362" s="204" t="s">
        <v>10060</v>
      </c>
      <c r="Q362" s="202" t="s">
        <v>2910</v>
      </c>
      <c r="R362" s="204" t="s">
        <v>6133</v>
      </c>
      <c r="S362" s="204" t="s">
        <v>3109</v>
      </c>
      <c r="T362" s="204" t="s">
        <v>6319</v>
      </c>
      <c r="U362" s="202">
        <v>4</v>
      </c>
    </row>
    <row r="363" spans="1:21">
      <c r="A363" s="201">
        <v>362</v>
      </c>
      <c r="B363" s="202">
        <v>416330</v>
      </c>
      <c r="C363" s="203" t="s">
        <v>12</v>
      </c>
      <c r="D363" s="203" t="s">
        <v>604</v>
      </c>
      <c r="E363" s="203" t="s">
        <v>643</v>
      </c>
      <c r="F363" s="203" t="s">
        <v>644</v>
      </c>
      <c r="G363" s="152" t="s">
        <v>643</v>
      </c>
      <c r="H363" s="203" t="s">
        <v>864</v>
      </c>
      <c r="I363" s="198">
        <v>0.25</v>
      </c>
      <c r="J363" s="198">
        <v>0.375</v>
      </c>
      <c r="K363" s="198">
        <v>0.5</v>
      </c>
      <c r="L363" s="198"/>
      <c r="M363" s="198">
        <v>0.80555555555555547</v>
      </c>
      <c r="N363" s="153" t="s">
        <v>6595</v>
      </c>
      <c r="O363" s="154" t="s">
        <v>6595</v>
      </c>
      <c r="P363" s="204" t="s">
        <v>10061</v>
      </c>
      <c r="Q363" s="202" t="s">
        <v>2910</v>
      </c>
      <c r="R363" s="204" t="s">
        <v>6133</v>
      </c>
      <c r="S363" s="204" t="s">
        <v>3110</v>
      </c>
      <c r="T363" s="204" t="s">
        <v>6319</v>
      </c>
      <c r="U363" s="202">
        <v>5</v>
      </c>
    </row>
    <row r="364" spans="1:21">
      <c r="A364" s="201">
        <v>363</v>
      </c>
      <c r="B364" s="202">
        <v>614842</v>
      </c>
      <c r="C364" s="203" t="s">
        <v>220</v>
      </c>
      <c r="D364" s="203" t="s">
        <v>604</v>
      </c>
      <c r="E364" s="203" t="s">
        <v>458</v>
      </c>
      <c r="F364" s="203" t="s">
        <v>588</v>
      </c>
      <c r="G364" s="157" t="s">
        <v>458</v>
      </c>
      <c r="H364" s="203" t="s">
        <v>858</v>
      </c>
      <c r="I364" s="198">
        <v>0.875</v>
      </c>
      <c r="J364" s="199">
        <v>0.33333333333333331</v>
      </c>
      <c r="K364" s="199">
        <v>0.5</v>
      </c>
      <c r="L364" s="198">
        <v>0.625</v>
      </c>
      <c r="M364" s="199">
        <v>0.80555555555555547</v>
      </c>
      <c r="N364" s="153">
        <v>0.5</v>
      </c>
      <c r="O364" s="154" t="s">
        <v>588</v>
      </c>
      <c r="P364" s="204" t="s">
        <v>10062</v>
      </c>
      <c r="Q364" s="202" t="s">
        <v>2910</v>
      </c>
      <c r="R364" s="204" t="s">
        <v>6133</v>
      </c>
      <c r="S364" s="204" t="s">
        <v>3110</v>
      </c>
      <c r="T364" s="204" t="s">
        <v>6319</v>
      </c>
      <c r="U364" s="202">
        <v>5</v>
      </c>
    </row>
    <row r="365" spans="1:21">
      <c r="A365" s="201">
        <v>364</v>
      </c>
      <c r="B365" s="202">
        <v>315414</v>
      </c>
      <c r="C365" s="203" t="s">
        <v>340</v>
      </c>
      <c r="D365" s="203" t="s">
        <v>604</v>
      </c>
      <c r="E365" s="203" t="s">
        <v>2803</v>
      </c>
      <c r="F365" s="203" t="s">
        <v>341</v>
      </c>
      <c r="G365" s="203" t="s">
        <v>2803</v>
      </c>
      <c r="H365" s="203" t="s">
        <v>864</v>
      </c>
      <c r="I365" s="198">
        <v>0.1875</v>
      </c>
      <c r="J365" s="198">
        <v>0.40625</v>
      </c>
      <c r="K365" s="198">
        <v>0.72916666666666663</v>
      </c>
      <c r="L365" s="198"/>
      <c r="M365" s="198">
        <v>0.91666666666666663</v>
      </c>
      <c r="N365" s="198" t="s">
        <v>6595</v>
      </c>
      <c r="O365" s="154" t="s">
        <v>6595</v>
      </c>
      <c r="P365" s="204" t="s">
        <v>10063</v>
      </c>
      <c r="Q365" s="202" t="s">
        <v>2909</v>
      </c>
      <c r="R365" s="204" t="s">
        <v>3108</v>
      </c>
      <c r="S365" s="204" t="s">
        <v>3108</v>
      </c>
      <c r="T365" s="204" t="s">
        <v>6319</v>
      </c>
      <c r="U365" s="202">
        <v>3</v>
      </c>
    </row>
    <row r="366" spans="1:21">
      <c r="A366" s="201">
        <v>365</v>
      </c>
      <c r="B366" s="202">
        <v>711544</v>
      </c>
      <c r="C366" s="203" t="s">
        <v>670</v>
      </c>
      <c r="D366" s="203" t="s">
        <v>702</v>
      </c>
      <c r="E366" s="203" t="s">
        <v>766</v>
      </c>
      <c r="F366" s="203" t="s">
        <v>671</v>
      </c>
      <c r="G366" s="157" t="s">
        <v>766</v>
      </c>
      <c r="H366" s="203" t="s">
        <v>864</v>
      </c>
      <c r="I366" s="198">
        <v>0.10416666666666667</v>
      </c>
      <c r="J366" s="199">
        <v>0.33333333333333331</v>
      </c>
      <c r="K366" s="199">
        <v>0.58333333333333337</v>
      </c>
      <c r="L366" s="199"/>
      <c r="M366" s="199">
        <v>0.875</v>
      </c>
      <c r="N366" s="153">
        <v>0.58333333333333337</v>
      </c>
      <c r="O366" s="154" t="s">
        <v>671</v>
      </c>
      <c r="P366" s="204" t="s">
        <v>10064</v>
      </c>
      <c r="Q366" s="202" t="s">
        <v>2910</v>
      </c>
      <c r="R366" s="204" t="s">
        <v>6133</v>
      </c>
      <c r="S366" s="204" t="s">
        <v>3109</v>
      </c>
      <c r="T366" s="204" t="s">
        <v>6319</v>
      </c>
      <c r="U366" s="202">
        <v>5</v>
      </c>
    </row>
    <row r="367" spans="1:21">
      <c r="A367" s="201">
        <v>366</v>
      </c>
      <c r="B367" s="202">
        <v>113145</v>
      </c>
      <c r="C367" s="203" t="s">
        <v>3</v>
      </c>
      <c r="D367" s="203" t="s">
        <v>86</v>
      </c>
      <c r="E367" s="203" t="s">
        <v>2798</v>
      </c>
      <c r="F367" s="203" t="s">
        <v>3</v>
      </c>
      <c r="G367" s="152" t="s">
        <v>2798</v>
      </c>
      <c r="H367" s="203" t="s">
        <v>864</v>
      </c>
      <c r="I367" s="198">
        <v>0.22916666666666669</v>
      </c>
      <c r="J367" s="199">
        <v>0.35416666666666669</v>
      </c>
      <c r="K367" s="199">
        <v>0.70833333333333337</v>
      </c>
      <c r="L367" s="199"/>
      <c r="M367" s="199">
        <v>0.85416666666666674</v>
      </c>
      <c r="N367" s="153">
        <v>0.70833333333333337</v>
      </c>
      <c r="O367" s="154" t="s">
        <v>3</v>
      </c>
      <c r="P367" s="204" t="s">
        <v>10065</v>
      </c>
      <c r="Q367" s="202" t="s">
        <v>2910</v>
      </c>
      <c r="R367" s="204" t="s">
        <v>6133</v>
      </c>
      <c r="S367" s="204" t="s">
        <v>3109</v>
      </c>
      <c r="T367" s="204" t="s">
        <v>6319</v>
      </c>
      <c r="U367" s="202">
        <v>4</v>
      </c>
    </row>
    <row r="368" spans="1:21">
      <c r="A368" s="201">
        <v>367</v>
      </c>
      <c r="B368" s="202">
        <v>612172</v>
      </c>
      <c r="C368" s="203" t="s">
        <v>220</v>
      </c>
      <c r="D368" s="203" t="s">
        <v>86</v>
      </c>
      <c r="E368" s="203" t="s">
        <v>642</v>
      </c>
      <c r="F368" s="203" t="s">
        <v>627</v>
      </c>
      <c r="G368" s="157" t="s">
        <v>642</v>
      </c>
      <c r="H368" s="203" t="s">
        <v>858</v>
      </c>
      <c r="I368" s="198">
        <v>0.22916666666666666</v>
      </c>
      <c r="J368" s="198">
        <v>0.35416666666666669</v>
      </c>
      <c r="K368" s="199">
        <v>0.5625</v>
      </c>
      <c r="L368" s="198">
        <v>0.625</v>
      </c>
      <c r="M368" s="198">
        <v>0.85416666666666674</v>
      </c>
      <c r="N368" s="198" t="s">
        <v>6595</v>
      </c>
      <c r="O368" s="154" t="s">
        <v>6595</v>
      </c>
      <c r="P368" s="204" t="s">
        <v>10066</v>
      </c>
      <c r="Q368" s="202" t="s">
        <v>2910</v>
      </c>
      <c r="R368" s="204" t="s">
        <v>6133</v>
      </c>
      <c r="S368" s="204" t="s">
        <v>3110</v>
      </c>
      <c r="T368" s="204" t="s">
        <v>6319</v>
      </c>
      <c r="U368" s="202">
        <v>7</v>
      </c>
    </row>
    <row r="369" spans="1:21">
      <c r="A369" s="201">
        <v>368</v>
      </c>
      <c r="B369" s="202">
        <v>515118</v>
      </c>
      <c r="C369" s="203" t="s">
        <v>863</v>
      </c>
      <c r="D369" s="203" t="s">
        <v>270</v>
      </c>
      <c r="E369" s="203" t="s">
        <v>2794</v>
      </c>
      <c r="F369" s="203" t="s">
        <v>260</v>
      </c>
      <c r="G369" s="152" t="s">
        <v>2794</v>
      </c>
      <c r="H369" s="203" t="s">
        <v>858</v>
      </c>
      <c r="I369" s="198">
        <v>0.91666666666666663</v>
      </c>
      <c r="J369" s="198">
        <v>0.39583333333333331</v>
      </c>
      <c r="K369" s="198">
        <v>0.64583333333333337</v>
      </c>
      <c r="L369" s="198">
        <v>0.625</v>
      </c>
      <c r="M369" s="198">
        <v>0.8125</v>
      </c>
      <c r="N369" s="153">
        <v>0.64583333333333337</v>
      </c>
      <c r="O369" s="154" t="s">
        <v>260</v>
      </c>
      <c r="P369" s="204" t="s">
        <v>9716</v>
      </c>
      <c r="Q369" s="202" t="s">
        <v>2910</v>
      </c>
      <c r="R369" s="204" t="s">
        <v>6133</v>
      </c>
      <c r="S369" s="204" t="s">
        <v>3110</v>
      </c>
      <c r="T369" s="204" t="s">
        <v>6319</v>
      </c>
      <c r="U369" s="202">
        <v>5</v>
      </c>
    </row>
    <row r="370" spans="1:21">
      <c r="A370" s="201">
        <v>369</v>
      </c>
      <c r="B370" s="202">
        <v>711542</v>
      </c>
      <c r="C370" s="203" t="s">
        <v>670</v>
      </c>
      <c r="D370" s="203" t="s">
        <v>703</v>
      </c>
      <c r="E370" s="203" t="s">
        <v>766</v>
      </c>
      <c r="F370" s="203" t="s">
        <v>671</v>
      </c>
      <c r="G370" s="157" t="s">
        <v>766</v>
      </c>
      <c r="H370" s="203" t="s">
        <v>864</v>
      </c>
      <c r="I370" s="198">
        <v>0.10416666666666667</v>
      </c>
      <c r="J370" s="199">
        <v>0.4375</v>
      </c>
      <c r="K370" s="199">
        <v>0.52083333333333337</v>
      </c>
      <c r="L370" s="199"/>
      <c r="M370" s="199">
        <v>0.84375</v>
      </c>
      <c r="N370" s="153">
        <v>0.52083333333333337</v>
      </c>
      <c r="O370" s="154" t="s">
        <v>671</v>
      </c>
      <c r="P370" s="181" t="s">
        <v>10452</v>
      </c>
      <c r="Q370" s="202" t="s">
        <v>2910</v>
      </c>
      <c r="R370" s="204" t="s">
        <v>6133</v>
      </c>
      <c r="S370" s="204" t="s">
        <v>3109</v>
      </c>
      <c r="T370" s="204" t="s">
        <v>6319</v>
      </c>
      <c r="U370" s="202">
        <v>5</v>
      </c>
    </row>
    <row r="371" spans="1:21">
      <c r="A371" s="201">
        <v>370</v>
      </c>
      <c r="B371" s="202">
        <v>516062</v>
      </c>
      <c r="C371" s="203" t="s">
        <v>863</v>
      </c>
      <c r="D371" s="203" t="s">
        <v>163</v>
      </c>
      <c r="E371" s="203" t="s">
        <v>136</v>
      </c>
      <c r="F371" s="203" t="s">
        <v>137</v>
      </c>
      <c r="G371" s="156" t="s">
        <v>136</v>
      </c>
      <c r="H371" s="203" t="s">
        <v>864</v>
      </c>
      <c r="I371" s="198">
        <v>8.3333333333333329E-2</v>
      </c>
      <c r="J371" s="199">
        <v>0.375</v>
      </c>
      <c r="K371" s="199">
        <v>0.58333333333333337</v>
      </c>
      <c r="L371" s="199"/>
      <c r="M371" s="199">
        <v>0.89583333333333337</v>
      </c>
      <c r="N371" s="153">
        <v>0.58333333333333337</v>
      </c>
      <c r="O371" s="154" t="s">
        <v>137</v>
      </c>
      <c r="P371" s="204" t="s">
        <v>10067</v>
      </c>
      <c r="Q371" s="202" t="s">
        <v>2910</v>
      </c>
      <c r="R371" s="204" t="s">
        <v>6133</v>
      </c>
      <c r="S371" s="204" t="s">
        <v>3109</v>
      </c>
      <c r="T371" s="204" t="s">
        <v>6319</v>
      </c>
      <c r="U371" s="202">
        <v>5</v>
      </c>
    </row>
    <row r="372" spans="1:21">
      <c r="A372" s="201">
        <v>371</v>
      </c>
      <c r="B372" s="202">
        <v>516013</v>
      </c>
      <c r="C372" s="203" t="s">
        <v>863</v>
      </c>
      <c r="D372" s="203" t="s">
        <v>164</v>
      </c>
      <c r="E372" s="203" t="s">
        <v>136</v>
      </c>
      <c r="F372" s="203" t="s">
        <v>137</v>
      </c>
      <c r="G372" s="156" t="s">
        <v>136</v>
      </c>
      <c r="H372" s="203" t="s">
        <v>864</v>
      </c>
      <c r="I372" s="198">
        <v>8.3333333333333329E-2</v>
      </c>
      <c r="J372" s="231">
        <v>0.3125</v>
      </c>
      <c r="K372" s="231">
        <v>0.72916666666666663</v>
      </c>
      <c r="L372" s="198"/>
      <c r="M372" s="198">
        <v>0.76388888888888884</v>
      </c>
      <c r="N372" s="153" t="s">
        <v>6596</v>
      </c>
      <c r="O372" s="153" t="s">
        <v>6596</v>
      </c>
      <c r="P372" s="204" t="s">
        <v>10068</v>
      </c>
      <c r="Q372" s="202" t="s">
        <v>2910</v>
      </c>
      <c r="R372" s="204" t="s">
        <v>6133</v>
      </c>
      <c r="S372" s="204" t="s">
        <v>3109</v>
      </c>
      <c r="T372" s="204" t="s">
        <v>6319</v>
      </c>
      <c r="U372" s="202">
        <v>5</v>
      </c>
    </row>
    <row r="373" spans="1:21">
      <c r="A373" s="201">
        <v>372</v>
      </c>
      <c r="B373" s="202">
        <v>114518</v>
      </c>
      <c r="C373" s="203" t="s">
        <v>3</v>
      </c>
      <c r="D373" s="203" t="s">
        <v>811</v>
      </c>
      <c r="E373" s="203" t="s">
        <v>2795</v>
      </c>
      <c r="F373" s="203" t="s">
        <v>800</v>
      </c>
      <c r="G373" s="152" t="s">
        <v>2795</v>
      </c>
      <c r="H373" s="203" t="s">
        <v>864</v>
      </c>
      <c r="I373" s="198">
        <v>0.91666666666666663</v>
      </c>
      <c r="J373" s="199">
        <v>0.45833333333333331</v>
      </c>
      <c r="K373" s="199">
        <v>0.6875</v>
      </c>
      <c r="L373" s="199"/>
      <c r="M373" s="199">
        <v>0.86458333333333337</v>
      </c>
      <c r="N373" s="153" t="s">
        <v>6595</v>
      </c>
      <c r="O373" s="154" t="s">
        <v>6595</v>
      </c>
      <c r="P373" s="204" t="s">
        <v>10069</v>
      </c>
      <c r="Q373" s="202" t="s">
        <v>2910</v>
      </c>
      <c r="R373" s="204" t="s">
        <v>6133</v>
      </c>
      <c r="S373" s="204" t="s">
        <v>3110</v>
      </c>
      <c r="T373" s="204" t="s">
        <v>6319</v>
      </c>
      <c r="U373" s="202">
        <v>5</v>
      </c>
    </row>
    <row r="374" spans="1:21">
      <c r="A374" s="201">
        <v>373</v>
      </c>
      <c r="B374" s="202">
        <v>113141</v>
      </c>
      <c r="C374" s="203" t="s">
        <v>3</v>
      </c>
      <c r="D374" s="203" t="s">
        <v>87</v>
      </c>
      <c r="E374" s="203" t="s">
        <v>2798</v>
      </c>
      <c r="F374" s="203" t="s">
        <v>3</v>
      </c>
      <c r="G374" s="152" t="s">
        <v>2798</v>
      </c>
      <c r="H374" s="203" t="s">
        <v>864</v>
      </c>
      <c r="I374" s="198">
        <v>0.22916666666666669</v>
      </c>
      <c r="J374" s="199">
        <v>0.61458333333333337</v>
      </c>
      <c r="K374" s="199">
        <v>0.64583333333333337</v>
      </c>
      <c r="L374" s="199"/>
      <c r="M374" s="199">
        <v>0.79166666666666663</v>
      </c>
      <c r="N374" s="153">
        <v>0.64583333333333337</v>
      </c>
      <c r="O374" s="154" t="s">
        <v>3</v>
      </c>
      <c r="P374" s="204" t="s">
        <v>10070</v>
      </c>
      <c r="Q374" s="202" t="s">
        <v>2909</v>
      </c>
      <c r="R374" s="204" t="s">
        <v>3108</v>
      </c>
      <c r="S374" s="204" t="s">
        <v>3108</v>
      </c>
      <c r="T374" s="204" t="s">
        <v>6319</v>
      </c>
      <c r="U374" s="202">
        <v>4</v>
      </c>
    </row>
    <row r="375" spans="1:21">
      <c r="A375" s="201">
        <v>374</v>
      </c>
      <c r="B375" s="202">
        <v>816606</v>
      </c>
      <c r="C375" s="203" t="s">
        <v>282</v>
      </c>
      <c r="D375" s="203" t="s">
        <v>1679</v>
      </c>
      <c r="E375" s="203" t="s">
        <v>2801</v>
      </c>
      <c r="F375" s="203" t="s">
        <v>297</v>
      </c>
      <c r="G375" s="152" t="s">
        <v>2801</v>
      </c>
      <c r="H375" s="203" t="s">
        <v>864</v>
      </c>
      <c r="I375" s="198">
        <v>0.20833333333333301</v>
      </c>
      <c r="J375" s="198">
        <v>0.33333333333333331</v>
      </c>
      <c r="K375" s="198">
        <v>0.75</v>
      </c>
      <c r="L375" s="198"/>
      <c r="M375" s="198">
        <v>0.875</v>
      </c>
      <c r="N375" s="153" t="s">
        <v>6596</v>
      </c>
      <c r="O375" s="153" t="s">
        <v>6596</v>
      </c>
      <c r="P375" s="204" t="s">
        <v>1681</v>
      </c>
      <c r="Q375" s="202" t="s">
        <v>2910</v>
      </c>
      <c r="R375" s="204" t="s">
        <v>6133</v>
      </c>
      <c r="S375" s="204" t="s">
        <v>3110</v>
      </c>
      <c r="T375" s="204" t="s">
        <v>6319</v>
      </c>
      <c r="U375" s="202">
        <v>5</v>
      </c>
    </row>
    <row r="376" spans="1:21">
      <c r="A376" s="201">
        <v>375</v>
      </c>
      <c r="B376" s="202">
        <v>117103</v>
      </c>
      <c r="C376" s="203" t="s">
        <v>3</v>
      </c>
      <c r="D376" s="203" t="s">
        <v>88</v>
      </c>
      <c r="E376" s="203" t="s">
        <v>6094</v>
      </c>
      <c r="F376" s="203" t="s">
        <v>3</v>
      </c>
      <c r="G376" s="152" t="s">
        <v>6094</v>
      </c>
      <c r="H376" s="203" t="s">
        <v>864</v>
      </c>
      <c r="I376" s="198">
        <v>0.22916666666666669</v>
      </c>
      <c r="J376" s="199">
        <v>0.41666666666666669</v>
      </c>
      <c r="K376" s="199">
        <v>0.625</v>
      </c>
      <c r="L376" s="199"/>
      <c r="M376" s="199">
        <v>0.91666666666666696</v>
      </c>
      <c r="N376" s="153" t="s">
        <v>6595</v>
      </c>
      <c r="O376" s="154" t="s">
        <v>6595</v>
      </c>
      <c r="P376" s="204" t="s">
        <v>10071</v>
      </c>
      <c r="Q376" s="202" t="s">
        <v>6067</v>
      </c>
      <c r="R376" s="204" t="s">
        <v>6136</v>
      </c>
      <c r="S376" s="204" t="s">
        <v>3110</v>
      </c>
      <c r="T376" s="204" t="s">
        <v>6319</v>
      </c>
      <c r="U376" s="202">
        <v>4</v>
      </c>
    </row>
    <row r="377" spans="1:21">
      <c r="A377" s="201">
        <v>376</v>
      </c>
      <c r="B377" s="202">
        <v>816638</v>
      </c>
      <c r="C377" s="203" t="s">
        <v>282</v>
      </c>
      <c r="D377" s="203" t="s">
        <v>319</v>
      </c>
      <c r="E377" s="203" t="s">
        <v>2801</v>
      </c>
      <c r="F377" s="203" t="s">
        <v>297</v>
      </c>
      <c r="G377" s="152" t="s">
        <v>2801</v>
      </c>
      <c r="H377" s="203" t="s">
        <v>858</v>
      </c>
      <c r="I377" s="198">
        <v>0.20833333333333301</v>
      </c>
      <c r="J377" s="198">
        <v>0.375</v>
      </c>
      <c r="K377" s="198">
        <v>0.72916666666666663</v>
      </c>
      <c r="L377" s="198">
        <v>0.625</v>
      </c>
      <c r="M377" s="198">
        <v>0.89583333333333337</v>
      </c>
      <c r="N377" s="153">
        <v>0.72916666666666663</v>
      </c>
      <c r="O377" s="154" t="s">
        <v>297</v>
      </c>
      <c r="P377" s="204" t="s">
        <v>10072</v>
      </c>
      <c r="Q377" s="202" t="s">
        <v>2910</v>
      </c>
      <c r="R377" s="204" t="s">
        <v>6133</v>
      </c>
      <c r="S377" s="204" t="s">
        <v>3110</v>
      </c>
      <c r="T377" s="204" t="s">
        <v>6319</v>
      </c>
      <c r="U377" s="202">
        <v>4</v>
      </c>
    </row>
    <row r="378" spans="1:21">
      <c r="A378" s="201">
        <v>377</v>
      </c>
      <c r="B378" s="202">
        <v>211426</v>
      </c>
      <c r="C378" s="203" t="s">
        <v>405</v>
      </c>
      <c r="D378" s="203" t="s">
        <v>452</v>
      </c>
      <c r="E378" s="203" t="s">
        <v>405</v>
      </c>
      <c r="F378" s="203" t="s">
        <v>406</v>
      </c>
      <c r="G378" s="152" t="s">
        <v>405</v>
      </c>
      <c r="H378" s="203" t="s">
        <v>858</v>
      </c>
      <c r="I378" s="198">
        <v>0.25</v>
      </c>
      <c r="J378" s="198">
        <v>0.5</v>
      </c>
      <c r="K378" s="198">
        <v>0.66666666666666663</v>
      </c>
      <c r="L378" s="198">
        <v>0.625</v>
      </c>
      <c r="M378" s="198">
        <v>0.875</v>
      </c>
      <c r="N378" s="153" t="s">
        <v>6596</v>
      </c>
      <c r="O378" s="153" t="s">
        <v>6596</v>
      </c>
      <c r="P378" s="204" t="s">
        <v>10073</v>
      </c>
      <c r="Q378" s="202" t="s">
        <v>2910</v>
      </c>
      <c r="R378" s="204" t="s">
        <v>6133</v>
      </c>
      <c r="S378" s="204" t="s">
        <v>3109</v>
      </c>
      <c r="T378" s="204" t="s">
        <v>6319</v>
      </c>
      <c r="U378" s="202">
        <v>4</v>
      </c>
    </row>
    <row r="379" spans="1:21">
      <c r="A379" s="201">
        <v>378</v>
      </c>
      <c r="B379" s="202">
        <v>614844</v>
      </c>
      <c r="C379" s="203" t="s">
        <v>220</v>
      </c>
      <c r="D379" s="203" t="s">
        <v>605</v>
      </c>
      <c r="E379" s="203" t="s">
        <v>458</v>
      </c>
      <c r="F379" s="203" t="s">
        <v>588</v>
      </c>
      <c r="G379" s="157" t="s">
        <v>458</v>
      </c>
      <c r="H379" s="203" t="s">
        <v>858</v>
      </c>
      <c r="I379" s="198">
        <v>0.875</v>
      </c>
      <c r="J379" s="199">
        <v>0.375</v>
      </c>
      <c r="K379" s="199">
        <v>0.58333333333333337</v>
      </c>
      <c r="L379" s="198">
        <v>0.625</v>
      </c>
      <c r="M379" s="199">
        <v>0.8125</v>
      </c>
      <c r="N379" s="153">
        <v>0.58333333333333337</v>
      </c>
      <c r="O379" s="154" t="s">
        <v>588</v>
      </c>
      <c r="P379" s="204" t="s">
        <v>10074</v>
      </c>
      <c r="Q379" s="202" t="s">
        <v>2910</v>
      </c>
      <c r="R379" s="204" t="s">
        <v>6133</v>
      </c>
      <c r="S379" s="204" t="s">
        <v>3110</v>
      </c>
      <c r="T379" s="204" t="s">
        <v>6319</v>
      </c>
      <c r="U379" s="202">
        <v>4</v>
      </c>
    </row>
    <row r="380" spans="1:21">
      <c r="A380" s="201">
        <v>379</v>
      </c>
      <c r="B380" s="202">
        <v>612139</v>
      </c>
      <c r="C380" s="203" t="s">
        <v>220</v>
      </c>
      <c r="D380" s="203" t="s">
        <v>238</v>
      </c>
      <c r="E380" s="203" t="s">
        <v>642</v>
      </c>
      <c r="F380" s="203" t="s">
        <v>221</v>
      </c>
      <c r="G380" s="152" t="s">
        <v>642</v>
      </c>
      <c r="H380" s="226" t="s">
        <v>6316</v>
      </c>
      <c r="I380" s="198">
        <v>0.22916666666666666</v>
      </c>
      <c r="J380" s="199">
        <v>0.35416666666666669</v>
      </c>
      <c r="K380" s="199">
        <v>0.77083333333333337</v>
      </c>
      <c r="L380" s="199"/>
      <c r="M380" s="199">
        <v>0.83333333333333337</v>
      </c>
      <c r="N380" s="153">
        <v>0.77083333333333337</v>
      </c>
      <c r="O380" s="154" t="s">
        <v>221</v>
      </c>
      <c r="P380" s="204" t="s">
        <v>10075</v>
      </c>
      <c r="Q380" s="202" t="s">
        <v>6067</v>
      </c>
      <c r="R380" s="204" t="s">
        <v>6136</v>
      </c>
      <c r="S380" s="204" t="s">
        <v>3110</v>
      </c>
      <c r="T380" s="204" t="s">
        <v>6136</v>
      </c>
      <c r="U380" s="202">
        <v>7</v>
      </c>
    </row>
    <row r="381" spans="1:21">
      <c r="A381" s="201">
        <v>380</v>
      </c>
      <c r="B381" s="202">
        <v>212745</v>
      </c>
      <c r="C381" s="203" t="s">
        <v>405</v>
      </c>
      <c r="D381" s="203" t="s">
        <v>529</v>
      </c>
      <c r="E381" s="203" t="s">
        <v>996</v>
      </c>
      <c r="F381" s="203" t="s">
        <v>523</v>
      </c>
      <c r="G381" s="222" t="s">
        <v>996</v>
      </c>
      <c r="H381" s="203" t="s">
        <v>864</v>
      </c>
      <c r="I381" s="198">
        <v>0.22916666666666666</v>
      </c>
      <c r="J381" s="199">
        <v>0.375</v>
      </c>
      <c r="K381" s="199">
        <v>0.66666666666666663</v>
      </c>
      <c r="L381" s="199"/>
      <c r="M381" s="199">
        <v>0.8125</v>
      </c>
      <c r="N381" s="153" t="s">
        <v>6595</v>
      </c>
      <c r="O381" s="154" t="s">
        <v>6595</v>
      </c>
      <c r="P381" s="204" t="s">
        <v>10076</v>
      </c>
      <c r="Q381" s="202" t="s">
        <v>2910</v>
      </c>
      <c r="R381" s="204" t="s">
        <v>6133</v>
      </c>
      <c r="S381" s="204" t="s">
        <v>3110</v>
      </c>
      <c r="T381" s="204" t="s">
        <v>6319</v>
      </c>
      <c r="U381" s="202">
        <v>5</v>
      </c>
    </row>
    <row r="382" spans="1:21">
      <c r="A382" s="201">
        <v>381</v>
      </c>
      <c r="B382" s="202">
        <v>212747</v>
      </c>
      <c r="C382" s="203" t="s">
        <v>405</v>
      </c>
      <c r="D382" s="203" t="s">
        <v>530</v>
      </c>
      <c r="E382" s="203" t="s">
        <v>996</v>
      </c>
      <c r="F382" s="203" t="s">
        <v>523</v>
      </c>
      <c r="G382" s="222" t="s">
        <v>996</v>
      </c>
      <c r="H382" s="203" t="s">
        <v>864</v>
      </c>
      <c r="I382" s="198">
        <v>0.22916666666666666</v>
      </c>
      <c r="J382" s="199">
        <v>0.33333333333333331</v>
      </c>
      <c r="K382" s="199">
        <v>0.625</v>
      </c>
      <c r="L382" s="199"/>
      <c r="M382" s="199">
        <v>0.8125</v>
      </c>
      <c r="N382" s="153" t="s">
        <v>6595</v>
      </c>
      <c r="O382" s="154" t="s">
        <v>6595</v>
      </c>
      <c r="P382" s="204" t="s">
        <v>1148</v>
      </c>
      <c r="Q382" s="202" t="s">
        <v>2910</v>
      </c>
      <c r="R382" s="204" t="s">
        <v>6133</v>
      </c>
      <c r="S382" s="204" t="s">
        <v>3110</v>
      </c>
      <c r="T382" s="204" t="s">
        <v>6319</v>
      </c>
      <c r="U382" s="202">
        <v>5</v>
      </c>
    </row>
    <row r="383" spans="1:21">
      <c r="A383" s="201">
        <v>382</v>
      </c>
      <c r="B383" s="202">
        <v>416335</v>
      </c>
      <c r="C383" s="203" t="s">
        <v>12</v>
      </c>
      <c r="D383" s="203" t="s">
        <v>651</v>
      </c>
      <c r="E383" s="203" t="s">
        <v>643</v>
      </c>
      <c r="F383" s="203" t="s">
        <v>644</v>
      </c>
      <c r="G383" s="152" t="s">
        <v>643</v>
      </c>
      <c r="H383" s="203" t="s">
        <v>864</v>
      </c>
      <c r="I383" s="198">
        <v>0.25</v>
      </c>
      <c r="J383" s="198">
        <v>0.33333333333333331</v>
      </c>
      <c r="K383" s="198">
        <v>0.72916666666666663</v>
      </c>
      <c r="L383" s="198"/>
      <c r="M383" s="198">
        <v>0.79166666666666663</v>
      </c>
      <c r="N383" s="153" t="s">
        <v>6595</v>
      </c>
      <c r="O383" s="154" t="s">
        <v>6595</v>
      </c>
      <c r="P383" s="204" t="s">
        <v>10077</v>
      </c>
      <c r="Q383" s="202" t="s">
        <v>2909</v>
      </c>
      <c r="R383" s="204" t="s">
        <v>3108</v>
      </c>
      <c r="S383" s="204" t="s">
        <v>3109</v>
      </c>
      <c r="T383" s="204" t="s">
        <v>6319</v>
      </c>
      <c r="U383" s="202">
        <v>5</v>
      </c>
    </row>
    <row r="384" spans="1:21">
      <c r="A384" s="201">
        <v>383</v>
      </c>
      <c r="B384" s="202">
        <v>516063</v>
      </c>
      <c r="C384" s="203" t="s">
        <v>863</v>
      </c>
      <c r="D384" s="203" t="s">
        <v>165</v>
      </c>
      <c r="E384" s="203" t="s">
        <v>136</v>
      </c>
      <c r="F384" s="203" t="s">
        <v>137</v>
      </c>
      <c r="G384" s="156" t="s">
        <v>136</v>
      </c>
      <c r="H384" s="203" t="s">
        <v>864</v>
      </c>
      <c r="I384" s="198">
        <v>8.3333333333333329E-2</v>
      </c>
      <c r="J384" s="198">
        <v>0.51041666666666663</v>
      </c>
      <c r="K384" s="231">
        <v>0.6875</v>
      </c>
      <c r="L384" s="198"/>
      <c r="M384" s="198">
        <v>0.85416666666666663</v>
      </c>
      <c r="N384" s="153">
        <v>0.75</v>
      </c>
      <c r="O384" s="154" t="s">
        <v>137</v>
      </c>
      <c r="P384" s="204" t="s">
        <v>1700</v>
      </c>
      <c r="Q384" s="202" t="s">
        <v>2909</v>
      </c>
      <c r="R384" s="204" t="s">
        <v>3108</v>
      </c>
      <c r="S384" s="204" t="s">
        <v>3108</v>
      </c>
      <c r="T384" s="204" t="s">
        <v>6319</v>
      </c>
      <c r="U384" s="202">
        <v>4</v>
      </c>
    </row>
    <row r="385" spans="1:21">
      <c r="A385" s="201">
        <v>384</v>
      </c>
      <c r="B385" s="202">
        <v>515134</v>
      </c>
      <c r="C385" s="203" t="s">
        <v>863</v>
      </c>
      <c r="D385" s="203" t="s">
        <v>271</v>
      </c>
      <c r="E385" s="203" t="s">
        <v>2794</v>
      </c>
      <c r="F385" s="203" t="s">
        <v>260</v>
      </c>
      <c r="G385" s="152" t="s">
        <v>2794</v>
      </c>
      <c r="H385" s="203" t="s">
        <v>858</v>
      </c>
      <c r="I385" s="198">
        <v>0.91666666666666663</v>
      </c>
      <c r="J385" s="198">
        <v>0.375</v>
      </c>
      <c r="K385" s="198">
        <v>0.66666666666666663</v>
      </c>
      <c r="L385" s="198">
        <v>0.625</v>
      </c>
      <c r="M385" s="198">
        <v>0.79166666666666663</v>
      </c>
      <c r="N385" s="153">
        <v>0.66666666666666663</v>
      </c>
      <c r="O385" s="154" t="s">
        <v>260</v>
      </c>
      <c r="P385" s="204" t="s">
        <v>10078</v>
      </c>
      <c r="Q385" s="202" t="s">
        <v>2909</v>
      </c>
      <c r="R385" s="204" t="s">
        <v>3108</v>
      </c>
      <c r="S385" s="204" t="s">
        <v>3109</v>
      </c>
      <c r="T385" s="204" t="s">
        <v>6319</v>
      </c>
      <c r="U385" s="202">
        <v>5</v>
      </c>
    </row>
    <row r="386" spans="1:21">
      <c r="A386" s="201">
        <v>385</v>
      </c>
      <c r="B386" s="202">
        <v>411630</v>
      </c>
      <c r="C386" s="203" t="s">
        <v>12</v>
      </c>
      <c r="D386" s="203" t="s">
        <v>26</v>
      </c>
      <c r="E386" s="203" t="s">
        <v>1027</v>
      </c>
      <c r="F386" s="203" t="s">
        <v>13</v>
      </c>
      <c r="G386" s="152" t="s">
        <v>1027</v>
      </c>
      <c r="H386" s="203" t="s">
        <v>864</v>
      </c>
      <c r="I386" s="198">
        <v>0.25</v>
      </c>
      <c r="J386" s="199">
        <v>0.3125</v>
      </c>
      <c r="K386" s="199">
        <v>0.77083333333333337</v>
      </c>
      <c r="L386" s="199"/>
      <c r="M386" s="199">
        <v>0.81944444444444442</v>
      </c>
      <c r="N386" s="153">
        <v>0.77083333333333337</v>
      </c>
      <c r="O386" s="154" t="s">
        <v>13</v>
      </c>
      <c r="P386" s="204" t="s">
        <v>10079</v>
      </c>
      <c r="Q386" s="202" t="s">
        <v>2909</v>
      </c>
      <c r="R386" s="204" t="s">
        <v>3108</v>
      </c>
      <c r="S386" s="204" t="s">
        <v>3108</v>
      </c>
      <c r="T386" s="204" t="s">
        <v>6319</v>
      </c>
      <c r="U386" s="202">
        <v>5</v>
      </c>
    </row>
    <row r="387" spans="1:21">
      <c r="A387" s="201">
        <v>386</v>
      </c>
      <c r="B387" s="202">
        <v>711548</v>
      </c>
      <c r="C387" s="203" t="s">
        <v>670</v>
      </c>
      <c r="D387" s="203" t="s">
        <v>704</v>
      </c>
      <c r="E387" s="203" t="s">
        <v>766</v>
      </c>
      <c r="F387" s="203" t="s">
        <v>671</v>
      </c>
      <c r="G387" s="157" t="s">
        <v>766</v>
      </c>
      <c r="H387" s="203" t="s">
        <v>864</v>
      </c>
      <c r="I387" s="198">
        <v>0.10416666666666667</v>
      </c>
      <c r="J387" s="199">
        <v>0.41666666666666669</v>
      </c>
      <c r="K387" s="199">
        <v>0.66666666666666663</v>
      </c>
      <c r="L387" s="199"/>
      <c r="M387" s="199">
        <v>0.83333333333333337</v>
      </c>
      <c r="N387" s="153">
        <v>0.66666666666666663</v>
      </c>
      <c r="O387" s="154" t="s">
        <v>671</v>
      </c>
      <c r="P387" s="204" t="s">
        <v>10080</v>
      </c>
      <c r="Q387" s="202" t="s">
        <v>2910</v>
      </c>
      <c r="R387" s="204" t="s">
        <v>6133</v>
      </c>
      <c r="S387" s="204" t="s">
        <v>3109</v>
      </c>
      <c r="T387" s="204" t="s">
        <v>6319</v>
      </c>
      <c r="U387" s="202">
        <v>5</v>
      </c>
    </row>
    <row r="388" spans="1:21">
      <c r="A388" s="201">
        <v>387</v>
      </c>
      <c r="B388" s="202">
        <v>211435</v>
      </c>
      <c r="C388" s="203" t="s">
        <v>405</v>
      </c>
      <c r="D388" s="203" t="s">
        <v>453</v>
      </c>
      <c r="E388" s="203" t="s">
        <v>405</v>
      </c>
      <c r="F388" s="203" t="s">
        <v>406</v>
      </c>
      <c r="G388" s="152" t="s">
        <v>405</v>
      </c>
      <c r="H388" s="203" t="s">
        <v>858</v>
      </c>
      <c r="I388" s="198">
        <v>0.25</v>
      </c>
      <c r="J388" s="198">
        <v>0.51041666666666663</v>
      </c>
      <c r="K388" s="198">
        <v>0.64583333333333337</v>
      </c>
      <c r="L388" s="198">
        <v>0.625</v>
      </c>
      <c r="M388" s="198">
        <v>0.83333333333333337</v>
      </c>
      <c r="N388" s="153">
        <v>0.64583333333333337</v>
      </c>
      <c r="O388" s="154" t="s">
        <v>406</v>
      </c>
      <c r="P388" s="204" t="s">
        <v>10081</v>
      </c>
      <c r="Q388" s="202" t="s">
        <v>2910</v>
      </c>
      <c r="R388" s="204" t="s">
        <v>6133</v>
      </c>
      <c r="S388" s="204" t="s">
        <v>3109</v>
      </c>
      <c r="T388" s="204" t="s">
        <v>6319</v>
      </c>
      <c r="U388" s="202">
        <v>5</v>
      </c>
    </row>
    <row r="389" spans="1:21">
      <c r="A389" s="201">
        <v>388</v>
      </c>
      <c r="B389" s="202">
        <v>113146</v>
      </c>
      <c r="C389" s="203" t="s">
        <v>3</v>
      </c>
      <c r="D389" s="203" t="s">
        <v>89</v>
      </c>
      <c r="E389" s="203" t="s">
        <v>2798</v>
      </c>
      <c r="F389" s="203" t="s">
        <v>3</v>
      </c>
      <c r="G389" s="152" t="s">
        <v>2798</v>
      </c>
      <c r="H389" s="203" t="s">
        <v>864</v>
      </c>
      <c r="I389" s="198">
        <v>0.22916666666666669</v>
      </c>
      <c r="J389" s="199">
        <v>0.41666666666666669</v>
      </c>
      <c r="K389" s="199">
        <v>0.625</v>
      </c>
      <c r="L389" s="199"/>
      <c r="M389" s="199">
        <v>0.75694444444444442</v>
      </c>
      <c r="N389" s="153">
        <v>0.625</v>
      </c>
      <c r="O389" s="154" t="s">
        <v>3</v>
      </c>
      <c r="P389" s="204" t="s">
        <v>10082</v>
      </c>
      <c r="Q389" s="202" t="s">
        <v>2910</v>
      </c>
      <c r="R389" s="204" t="s">
        <v>6133</v>
      </c>
      <c r="S389" s="204" t="s">
        <v>3109</v>
      </c>
      <c r="T389" s="204" t="s">
        <v>6319</v>
      </c>
      <c r="U389" s="202">
        <v>4</v>
      </c>
    </row>
    <row r="390" spans="1:21">
      <c r="A390" s="201">
        <v>389</v>
      </c>
      <c r="B390" s="202">
        <v>411240</v>
      </c>
      <c r="C390" s="203" t="s">
        <v>12</v>
      </c>
      <c r="D390" s="203" t="s">
        <v>652</v>
      </c>
      <c r="E390" s="203" t="s">
        <v>883</v>
      </c>
      <c r="F390" s="203" t="s">
        <v>644</v>
      </c>
      <c r="G390" s="152" t="s">
        <v>883</v>
      </c>
      <c r="H390" s="203" t="s">
        <v>864</v>
      </c>
      <c r="I390" s="198">
        <v>0.25</v>
      </c>
      <c r="J390" s="198">
        <v>0.39583333333333331</v>
      </c>
      <c r="K390" s="198">
        <v>0.64583333333333337</v>
      </c>
      <c r="L390" s="198"/>
      <c r="M390" s="198">
        <v>0.77430555555555547</v>
      </c>
      <c r="N390" s="153" t="s">
        <v>6595</v>
      </c>
      <c r="O390" s="154" t="s">
        <v>6595</v>
      </c>
      <c r="P390" s="204" t="s">
        <v>10083</v>
      </c>
      <c r="Q390" s="202" t="s">
        <v>2910</v>
      </c>
      <c r="R390" s="204" t="s">
        <v>6133</v>
      </c>
      <c r="S390" s="204" t="s">
        <v>3110</v>
      </c>
      <c r="T390" s="204" t="s">
        <v>6319</v>
      </c>
      <c r="U390" s="202">
        <v>5</v>
      </c>
    </row>
    <row r="391" spans="1:21">
      <c r="A391" s="201">
        <v>390</v>
      </c>
      <c r="B391" s="202">
        <v>413630</v>
      </c>
      <c r="C391" s="203" t="s">
        <v>12</v>
      </c>
      <c r="D391" s="203" t="s">
        <v>784</v>
      </c>
      <c r="E391" s="203" t="s">
        <v>6093</v>
      </c>
      <c r="F391" s="203" t="s">
        <v>769</v>
      </c>
      <c r="G391" s="152" t="s">
        <v>6093</v>
      </c>
      <c r="H391" s="203" t="s">
        <v>864</v>
      </c>
      <c r="I391" s="198">
        <v>0.22916666666666666</v>
      </c>
      <c r="J391" s="199">
        <v>0.45833333333333331</v>
      </c>
      <c r="K391" s="199">
        <v>0.54166666666666663</v>
      </c>
      <c r="L391" s="199"/>
      <c r="M391" s="199">
        <v>0.79166666666666663</v>
      </c>
      <c r="N391" s="153" t="s">
        <v>6595</v>
      </c>
      <c r="O391" s="154" t="s">
        <v>6595</v>
      </c>
      <c r="P391" s="204" t="s">
        <v>1714</v>
      </c>
      <c r="Q391" s="202" t="s">
        <v>2910</v>
      </c>
      <c r="R391" s="204" t="s">
        <v>6133</v>
      </c>
      <c r="S391" s="204" t="s">
        <v>3110</v>
      </c>
      <c r="T391" s="204" t="s">
        <v>6319</v>
      </c>
      <c r="U391" s="202">
        <v>5</v>
      </c>
    </row>
    <row r="392" spans="1:21">
      <c r="A392" s="201">
        <v>391</v>
      </c>
      <c r="B392" s="202">
        <v>416340</v>
      </c>
      <c r="C392" s="203" t="s">
        <v>12</v>
      </c>
      <c r="D392" s="203" t="s">
        <v>653</v>
      </c>
      <c r="E392" s="203" t="s">
        <v>643</v>
      </c>
      <c r="F392" s="203" t="s">
        <v>644</v>
      </c>
      <c r="G392" s="152" t="s">
        <v>643</v>
      </c>
      <c r="H392" s="203" t="s">
        <v>864</v>
      </c>
      <c r="I392" s="198">
        <v>0.25</v>
      </c>
      <c r="J392" s="198">
        <v>0.375</v>
      </c>
      <c r="K392" s="198">
        <v>0.4375</v>
      </c>
      <c r="L392" s="198"/>
      <c r="M392" s="198">
        <v>0.79166666666666663</v>
      </c>
      <c r="N392" s="153" t="s">
        <v>6595</v>
      </c>
      <c r="O392" s="154" t="s">
        <v>6595</v>
      </c>
      <c r="P392" s="204" t="s">
        <v>10084</v>
      </c>
      <c r="Q392" s="202" t="s">
        <v>2910</v>
      </c>
      <c r="R392" s="204" t="s">
        <v>6133</v>
      </c>
      <c r="S392" s="204" t="s">
        <v>3110</v>
      </c>
      <c r="T392" s="204" t="s">
        <v>6319</v>
      </c>
      <c r="U392" s="202">
        <v>5</v>
      </c>
    </row>
    <row r="393" spans="1:21">
      <c r="A393" s="201">
        <v>392</v>
      </c>
      <c r="B393" s="202">
        <v>516032</v>
      </c>
      <c r="C393" s="203" t="s">
        <v>863</v>
      </c>
      <c r="D393" s="203" t="s">
        <v>166</v>
      </c>
      <c r="E393" s="203" t="s">
        <v>136</v>
      </c>
      <c r="F393" s="203" t="s">
        <v>137</v>
      </c>
      <c r="G393" s="156" t="s">
        <v>136</v>
      </c>
      <c r="H393" s="203" t="s">
        <v>858</v>
      </c>
      <c r="I393" s="198">
        <v>8.3333333333333329E-2</v>
      </c>
      <c r="J393" s="198">
        <v>0.47916666666666669</v>
      </c>
      <c r="K393" s="198">
        <v>0.60416666666666663</v>
      </c>
      <c r="L393" s="198">
        <v>0.625</v>
      </c>
      <c r="M393" s="198">
        <v>0.89583333333333337</v>
      </c>
      <c r="N393" s="153">
        <v>0.58333333333333337</v>
      </c>
      <c r="O393" s="154" t="s">
        <v>137</v>
      </c>
      <c r="P393" s="204" t="s">
        <v>10085</v>
      </c>
      <c r="Q393" s="202" t="s">
        <v>2910</v>
      </c>
      <c r="R393" s="204" t="s">
        <v>6133</v>
      </c>
      <c r="S393" s="204" t="s">
        <v>3109</v>
      </c>
      <c r="T393" s="204" t="s">
        <v>6319</v>
      </c>
      <c r="U393" s="202">
        <v>5</v>
      </c>
    </row>
    <row r="394" spans="1:21">
      <c r="A394" s="201">
        <v>393</v>
      </c>
      <c r="B394" s="202">
        <v>411634</v>
      </c>
      <c r="C394" s="203" t="s">
        <v>12</v>
      </c>
      <c r="D394" s="203" t="s">
        <v>27</v>
      </c>
      <c r="E394" s="203" t="s">
        <v>1027</v>
      </c>
      <c r="F394" s="203" t="s">
        <v>13</v>
      </c>
      <c r="G394" s="152" t="s">
        <v>1027</v>
      </c>
      <c r="H394" s="203" t="s">
        <v>864</v>
      </c>
      <c r="I394" s="198">
        <v>0.25</v>
      </c>
      <c r="J394" s="199">
        <v>0.41666666666666669</v>
      </c>
      <c r="K394" s="199">
        <v>0.70833333333333337</v>
      </c>
      <c r="L394" s="199"/>
      <c r="M394" s="199">
        <v>0.83333333333333337</v>
      </c>
      <c r="N394" s="153">
        <v>0.70833333333333337</v>
      </c>
      <c r="O394" s="154" t="s">
        <v>13</v>
      </c>
      <c r="P394" s="204" t="s">
        <v>10086</v>
      </c>
      <c r="Q394" s="202" t="s">
        <v>2909</v>
      </c>
      <c r="R394" s="204" t="s">
        <v>3108</v>
      </c>
      <c r="S394" s="204" t="s">
        <v>3108</v>
      </c>
      <c r="T394" s="204" t="s">
        <v>6319</v>
      </c>
      <c r="U394" s="202">
        <v>5</v>
      </c>
    </row>
    <row r="395" spans="1:21">
      <c r="A395" s="201">
        <v>394</v>
      </c>
      <c r="B395" s="202">
        <v>413620</v>
      </c>
      <c r="C395" s="203" t="s">
        <v>12</v>
      </c>
      <c r="D395" s="204" t="s">
        <v>1721</v>
      </c>
      <c r="E395" s="203" t="s">
        <v>6093</v>
      </c>
      <c r="F395" s="203" t="s">
        <v>769</v>
      </c>
      <c r="G395" s="152" t="s">
        <v>6093</v>
      </c>
      <c r="H395" s="203" t="s">
        <v>864</v>
      </c>
      <c r="I395" s="198">
        <v>0.22916666666666666</v>
      </c>
      <c r="J395" s="199" t="s">
        <v>6587</v>
      </c>
      <c r="K395" s="199">
        <v>0.57638888888888895</v>
      </c>
      <c r="L395" s="199"/>
      <c r="M395" s="199">
        <v>0.79166666666666663</v>
      </c>
      <c r="N395" s="153" t="s">
        <v>6595</v>
      </c>
      <c r="O395" s="154" t="s">
        <v>6595</v>
      </c>
      <c r="P395" s="204" t="s">
        <v>10087</v>
      </c>
      <c r="Q395" s="202" t="s">
        <v>2910</v>
      </c>
      <c r="R395" s="204" t="s">
        <v>6133</v>
      </c>
      <c r="S395" s="204" t="s">
        <v>3110</v>
      </c>
      <c r="T395" s="204" t="s">
        <v>6319</v>
      </c>
      <c r="U395" s="202">
        <v>5</v>
      </c>
    </row>
    <row r="396" spans="1:21">
      <c r="A396" s="201">
        <v>395</v>
      </c>
      <c r="B396" s="202">
        <v>412420</v>
      </c>
      <c r="C396" s="203" t="s">
        <v>12</v>
      </c>
      <c r="D396" s="203" t="s">
        <v>1721</v>
      </c>
      <c r="E396" s="203" t="s">
        <v>2799</v>
      </c>
      <c r="F396" s="203" t="s">
        <v>769</v>
      </c>
      <c r="G396" s="152" t="s">
        <v>2799</v>
      </c>
      <c r="H396" s="203" t="s">
        <v>864</v>
      </c>
      <c r="I396" s="198">
        <v>0.22916666666666666</v>
      </c>
      <c r="J396" s="198">
        <v>0.47916666666666669</v>
      </c>
      <c r="K396" s="199">
        <v>0.57638888888888895</v>
      </c>
      <c r="L396" s="198"/>
      <c r="M396" s="198">
        <v>0.79166666666666663</v>
      </c>
      <c r="N396" s="153" t="s">
        <v>6595</v>
      </c>
      <c r="O396" s="154" t="s">
        <v>6595</v>
      </c>
      <c r="P396" s="204" t="s">
        <v>10088</v>
      </c>
      <c r="Q396" s="202" t="s">
        <v>2910</v>
      </c>
      <c r="R396" s="204" t="s">
        <v>6133</v>
      </c>
      <c r="S396" s="204" t="s">
        <v>3110</v>
      </c>
      <c r="T396" s="204" t="s">
        <v>6319</v>
      </c>
      <c r="U396" s="202">
        <v>5</v>
      </c>
    </row>
    <row r="397" spans="1:21">
      <c r="A397" s="201">
        <v>396</v>
      </c>
      <c r="B397" s="202">
        <v>718615</v>
      </c>
      <c r="C397" s="203" t="s">
        <v>670</v>
      </c>
      <c r="D397" s="203" t="s">
        <v>829</v>
      </c>
      <c r="E397" s="203" t="s">
        <v>900</v>
      </c>
      <c r="F397" s="203" t="s">
        <v>826</v>
      </c>
      <c r="G397" s="152" t="s">
        <v>900</v>
      </c>
      <c r="H397" s="203" t="s">
        <v>864</v>
      </c>
      <c r="I397" s="198">
        <v>0.80555555555555547</v>
      </c>
      <c r="J397" s="199">
        <v>0.375</v>
      </c>
      <c r="K397" s="199">
        <v>0.625</v>
      </c>
      <c r="L397" s="199"/>
      <c r="M397" s="199">
        <v>0.72916666666666663</v>
      </c>
      <c r="N397" s="153" t="s">
        <v>6595</v>
      </c>
      <c r="O397" s="154" t="s">
        <v>6595</v>
      </c>
      <c r="P397" s="204" t="s">
        <v>10089</v>
      </c>
      <c r="Q397" s="202" t="s">
        <v>2910</v>
      </c>
      <c r="R397" s="204" t="s">
        <v>6133</v>
      </c>
      <c r="S397" s="204" t="s">
        <v>3110</v>
      </c>
      <c r="T397" s="204" t="s">
        <v>6319</v>
      </c>
      <c r="U397" s="202">
        <v>5</v>
      </c>
    </row>
    <row r="398" spans="1:21">
      <c r="A398" s="201">
        <v>397</v>
      </c>
      <c r="B398" s="202">
        <v>311803</v>
      </c>
      <c r="C398" s="203" t="s">
        <v>340</v>
      </c>
      <c r="D398" s="203" t="s">
        <v>341</v>
      </c>
      <c r="E398" s="203" t="s">
        <v>421</v>
      </c>
      <c r="F398" s="203" t="s">
        <v>341</v>
      </c>
      <c r="G398" s="222" t="s">
        <v>421</v>
      </c>
      <c r="H398" s="203" t="s">
        <v>864</v>
      </c>
      <c r="I398" s="198">
        <v>0.1875</v>
      </c>
      <c r="J398" s="198">
        <v>0.33333333333333331</v>
      </c>
      <c r="K398" s="198">
        <v>0.75</v>
      </c>
      <c r="L398" s="198"/>
      <c r="M398" s="198">
        <v>0.77083333333333337</v>
      </c>
      <c r="N398" s="153" t="s">
        <v>6596</v>
      </c>
      <c r="O398" s="153" t="s">
        <v>6596</v>
      </c>
      <c r="P398" s="204" t="s">
        <v>10090</v>
      </c>
      <c r="Q398" s="202" t="s">
        <v>2909</v>
      </c>
      <c r="R398" s="204" t="s">
        <v>3108</v>
      </c>
      <c r="S398" s="204" t="s">
        <v>3108</v>
      </c>
      <c r="T398" s="204" t="s">
        <v>6319</v>
      </c>
      <c r="U398" s="202">
        <v>2</v>
      </c>
    </row>
    <row r="399" spans="1:21">
      <c r="A399" s="201">
        <v>398</v>
      </c>
      <c r="B399" s="202">
        <v>113147</v>
      </c>
      <c r="C399" s="203" t="s">
        <v>3</v>
      </c>
      <c r="D399" s="203" t="s">
        <v>90</v>
      </c>
      <c r="E399" s="203" t="s">
        <v>2798</v>
      </c>
      <c r="F399" s="203" t="s">
        <v>3</v>
      </c>
      <c r="G399" s="152" t="s">
        <v>2798</v>
      </c>
      <c r="H399" s="203" t="s">
        <v>864</v>
      </c>
      <c r="I399" s="198">
        <v>0.22916666666666669</v>
      </c>
      <c r="J399" s="199">
        <v>0.45833333333333331</v>
      </c>
      <c r="K399" s="199">
        <v>0.58333333333333337</v>
      </c>
      <c r="L399" s="199"/>
      <c r="M399" s="199">
        <v>0.75694444444444442</v>
      </c>
      <c r="N399" s="153">
        <v>0.58333333333333337</v>
      </c>
      <c r="O399" s="154" t="s">
        <v>3</v>
      </c>
      <c r="P399" s="204" t="s">
        <v>10091</v>
      </c>
      <c r="Q399" s="202" t="s">
        <v>2910</v>
      </c>
      <c r="R399" s="204" t="s">
        <v>6133</v>
      </c>
      <c r="S399" s="204" t="s">
        <v>3109</v>
      </c>
      <c r="T399" s="204" t="s">
        <v>6319</v>
      </c>
      <c r="U399" s="202">
        <v>5</v>
      </c>
    </row>
    <row r="400" spans="1:21">
      <c r="A400" s="201">
        <v>399</v>
      </c>
      <c r="B400" s="202">
        <v>114543</v>
      </c>
      <c r="C400" s="203" t="s">
        <v>3</v>
      </c>
      <c r="D400" s="203" t="s">
        <v>812</v>
      </c>
      <c r="E400" s="203" t="s">
        <v>2795</v>
      </c>
      <c r="F400" s="203" t="s">
        <v>800</v>
      </c>
      <c r="G400" s="152" t="s">
        <v>2795</v>
      </c>
      <c r="H400" s="203" t="s">
        <v>6313</v>
      </c>
      <c r="I400" s="198">
        <v>0.91666666666666663</v>
      </c>
      <c r="J400" s="199">
        <v>0.375</v>
      </c>
      <c r="K400" s="199">
        <v>0.54166666666666663</v>
      </c>
      <c r="L400" s="199"/>
      <c r="M400" s="199">
        <v>0.77083333333333337</v>
      </c>
      <c r="N400" s="153" t="s">
        <v>6595</v>
      </c>
      <c r="O400" s="154" t="s">
        <v>6595</v>
      </c>
      <c r="P400" s="204" t="s">
        <v>10092</v>
      </c>
      <c r="Q400" s="202" t="s">
        <v>6067</v>
      </c>
      <c r="R400" s="204" t="s">
        <v>6136</v>
      </c>
      <c r="S400" s="204" t="s">
        <v>3111</v>
      </c>
      <c r="T400" s="204" t="s">
        <v>6319</v>
      </c>
      <c r="U400" s="202">
        <v>7</v>
      </c>
    </row>
    <row r="401" spans="1:21">
      <c r="A401" s="201">
        <v>400</v>
      </c>
      <c r="B401" s="202">
        <v>411218</v>
      </c>
      <c r="C401" s="203" t="s">
        <v>12</v>
      </c>
      <c r="D401" s="203" t="s">
        <v>28</v>
      </c>
      <c r="E401" s="203" t="s">
        <v>883</v>
      </c>
      <c r="F401" s="203" t="s">
        <v>13</v>
      </c>
      <c r="G401" s="152" t="s">
        <v>883</v>
      </c>
      <c r="H401" s="203" t="s">
        <v>864</v>
      </c>
      <c r="I401" s="198">
        <v>0.25</v>
      </c>
      <c r="J401" s="223">
        <v>0.45833333333333331</v>
      </c>
      <c r="K401" s="198">
        <v>0.70833333333333337</v>
      </c>
      <c r="L401" s="198"/>
      <c r="M401" s="198">
        <v>0.90277777777777779</v>
      </c>
      <c r="N401" s="153">
        <v>0.70833333333333337</v>
      </c>
      <c r="O401" s="154" t="s">
        <v>13</v>
      </c>
      <c r="P401" s="204" t="s">
        <v>10093</v>
      </c>
      <c r="Q401" s="202" t="s">
        <v>2910</v>
      </c>
      <c r="R401" s="204" t="s">
        <v>6133</v>
      </c>
      <c r="S401" s="204" t="s">
        <v>3109</v>
      </c>
      <c r="T401" s="204" t="s">
        <v>6319</v>
      </c>
      <c r="U401" s="202">
        <v>5</v>
      </c>
    </row>
    <row r="402" spans="1:21">
      <c r="A402" s="201">
        <v>401</v>
      </c>
      <c r="B402" s="202">
        <v>211383</v>
      </c>
      <c r="C402" s="203" t="s">
        <v>405</v>
      </c>
      <c r="D402" s="203" t="s">
        <v>454</v>
      </c>
      <c r="E402" s="203" t="s">
        <v>405</v>
      </c>
      <c r="F402" s="203" t="s">
        <v>406</v>
      </c>
      <c r="G402" s="152" t="s">
        <v>405</v>
      </c>
      <c r="H402" s="203" t="s">
        <v>864</v>
      </c>
      <c r="I402" s="198">
        <v>0.25</v>
      </c>
      <c r="J402" s="198">
        <v>0.375</v>
      </c>
      <c r="K402" s="198">
        <v>0.6875</v>
      </c>
      <c r="L402" s="198"/>
      <c r="M402" s="198">
        <v>0.79166666666666663</v>
      </c>
      <c r="N402" s="153">
        <v>0.6875</v>
      </c>
      <c r="O402" s="154" t="s">
        <v>406</v>
      </c>
      <c r="P402" s="204" t="s">
        <v>10094</v>
      </c>
      <c r="Q402" s="202" t="s">
        <v>2910</v>
      </c>
      <c r="R402" s="204" t="s">
        <v>6133</v>
      </c>
      <c r="S402" s="204" t="s">
        <v>3109</v>
      </c>
      <c r="T402" s="204" t="s">
        <v>6319</v>
      </c>
      <c r="U402" s="202">
        <v>5</v>
      </c>
    </row>
    <row r="403" spans="1:21">
      <c r="A403" s="201">
        <v>402</v>
      </c>
      <c r="B403" s="202">
        <v>816608</v>
      </c>
      <c r="C403" s="203" t="s">
        <v>282</v>
      </c>
      <c r="D403" s="203" t="s">
        <v>1737</v>
      </c>
      <c r="E403" s="203" t="s">
        <v>2801</v>
      </c>
      <c r="F403" s="203" t="s">
        <v>297</v>
      </c>
      <c r="G403" s="152" t="s">
        <v>2801</v>
      </c>
      <c r="H403" s="203" t="s">
        <v>864</v>
      </c>
      <c r="I403" s="198">
        <v>0.20833333333333301</v>
      </c>
      <c r="J403" s="198">
        <v>0.375</v>
      </c>
      <c r="K403" s="198">
        <v>0.75</v>
      </c>
      <c r="L403" s="198"/>
      <c r="M403" s="198">
        <v>0.875</v>
      </c>
      <c r="N403" s="153">
        <v>0.75</v>
      </c>
      <c r="O403" s="154" t="s">
        <v>297</v>
      </c>
      <c r="P403" s="204" t="s">
        <v>10095</v>
      </c>
      <c r="Q403" s="202" t="s">
        <v>2910</v>
      </c>
      <c r="R403" s="204" t="s">
        <v>6133</v>
      </c>
      <c r="S403" s="204" t="s">
        <v>3110</v>
      </c>
      <c r="T403" s="204" t="s">
        <v>6319</v>
      </c>
      <c r="U403" s="202">
        <v>5</v>
      </c>
    </row>
    <row r="404" spans="1:21">
      <c r="A404" s="201">
        <v>403</v>
      </c>
      <c r="B404" s="202">
        <v>311832</v>
      </c>
      <c r="C404" s="203" t="s">
        <v>340</v>
      </c>
      <c r="D404" s="203" t="s">
        <v>368</v>
      </c>
      <c r="E404" s="203" t="s">
        <v>421</v>
      </c>
      <c r="F404" s="203" t="s">
        <v>341</v>
      </c>
      <c r="G404" s="222" t="s">
        <v>421</v>
      </c>
      <c r="H404" s="203" t="s">
        <v>858</v>
      </c>
      <c r="I404" s="198">
        <v>0.1875</v>
      </c>
      <c r="J404" s="198">
        <v>0.4375</v>
      </c>
      <c r="K404" s="198">
        <v>0.66666666666666663</v>
      </c>
      <c r="L404" s="198">
        <v>0.625</v>
      </c>
      <c r="M404" s="198">
        <v>0.8125</v>
      </c>
      <c r="N404" s="198" t="s">
        <v>6595</v>
      </c>
      <c r="O404" s="154" t="s">
        <v>6595</v>
      </c>
      <c r="P404" s="204" t="s">
        <v>10096</v>
      </c>
      <c r="Q404" s="202" t="s">
        <v>2909</v>
      </c>
      <c r="R404" s="204" t="s">
        <v>3108</v>
      </c>
      <c r="S404" s="204" t="s">
        <v>3108</v>
      </c>
      <c r="T404" s="204" t="s">
        <v>6319</v>
      </c>
      <c r="U404" s="202">
        <v>5</v>
      </c>
    </row>
    <row r="405" spans="1:21">
      <c r="A405" s="201">
        <v>404</v>
      </c>
      <c r="B405" s="202">
        <v>311833</v>
      </c>
      <c r="C405" s="203" t="s">
        <v>340</v>
      </c>
      <c r="D405" s="203" t="s">
        <v>369</v>
      </c>
      <c r="E405" s="203" t="s">
        <v>421</v>
      </c>
      <c r="F405" s="203" t="s">
        <v>341</v>
      </c>
      <c r="G405" s="222" t="s">
        <v>421</v>
      </c>
      <c r="H405" s="203" t="s">
        <v>858</v>
      </c>
      <c r="I405" s="198">
        <v>0.1875</v>
      </c>
      <c r="J405" s="198">
        <v>0.52083333333333337</v>
      </c>
      <c r="K405" s="198">
        <v>0.64583333333333337</v>
      </c>
      <c r="L405" s="198">
        <v>0.625</v>
      </c>
      <c r="M405" s="198">
        <v>0.89583333333333337</v>
      </c>
      <c r="N405" s="198" t="s">
        <v>6595</v>
      </c>
      <c r="O405" s="154" t="s">
        <v>6595</v>
      </c>
      <c r="P405" s="204" t="s">
        <v>10097</v>
      </c>
      <c r="Q405" s="202" t="s">
        <v>2910</v>
      </c>
      <c r="R405" s="204" t="s">
        <v>6133</v>
      </c>
      <c r="S405" s="204" t="s">
        <v>3109</v>
      </c>
      <c r="T405" s="204" t="s">
        <v>6319</v>
      </c>
      <c r="U405" s="202">
        <v>4</v>
      </c>
    </row>
    <row r="406" spans="1:21">
      <c r="A406" s="201">
        <v>405</v>
      </c>
      <c r="B406" s="202">
        <v>311834</v>
      </c>
      <c r="C406" s="203" t="s">
        <v>340</v>
      </c>
      <c r="D406" s="203" t="s">
        <v>370</v>
      </c>
      <c r="E406" s="203" t="s">
        <v>421</v>
      </c>
      <c r="F406" s="203" t="s">
        <v>341</v>
      </c>
      <c r="G406" s="222" t="s">
        <v>421</v>
      </c>
      <c r="H406" s="203" t="s">
        <v>858</v>
      </c>
      <c r="I406" s="198">
        <v>0.1875</v>
      </c>
      <c r="J406" s="198">
        <v>0.5</v>
      </c>
      <c r="K406" s="198">
        <v>0.625</v>
      </c>
      <c r="L406" s="198">
        <v>0.625</v>
      </c>
      <c r="M406" s="198">
        <v>0.875</v>
      </c>
      <c r="N406" s="198" t="s">
        <v>6595</v>
      </c>
      <c r="O406" s="154" t="s">
        <v>6595</v>
      </c>
      <c r="P406" s="204" t="s">
        <v>10098</v>
      </c>
      <c r="Q406" s="202" t="s">
        <v>2909</v>
      </c>
      <c r="R406" s="204" t="s">
        <v>3108</v>
      </c>
      <c r="S406" s="204" t="s">
        <v>3108</v>
      </c>
      <c r="T406" s="204" t="s">
        <v>6319</v>
      </c>
      <c r="U406" s="202">
        <v>5</v>
      </c>
    </row>
    <row r="407" spans="1:21">
      <c r="A407" s="201">
        <v>406</v>
      </c>
      <c r="B407" s="202">
        <v>516064</v>
      </c>
      <c r="C407" s="203" t="s">
        <v>863</v>
      </c>
      <c r="D407" s="203" t="s">
        <v>167</v>
      </c>
      <c r="E407" s="203" t="s">
        <v>136</v>
      </c>
      <c r="F407" s="203" t="s">
        <v>137</v>
      </c>
      <c r="G407" s="156" t="s">
        <v>136</v>
      </c>
      <c r="H407" s="203" t="s">
        <v>864</v>
      </c>
      <c r="I407" s="198">
        <v>8.3333333333333329E-2</v>
      </c>
      <c r="J407" s="198">
        <v>0.5</v>
      </c>
      <c r="K407" s="198">
        <v>0.6875</v>
      </c>
      <c r="L407" s="198"/>
      <c r="M407" s="198">
        <v>0.83333333333333337</v>
      </c>
      <c r="N407" s="153">
        <v>0.6875</v>
      </c>
      <c r="O407" s="154" t="s">
        <v>137</v>
      </c>
      <c r="P407" s="204" t="s">
        <v>1747</v>
      </c>
      <c r="Q407" s="202" t="s">
        <v>2910</v>
      </c>
      <c r="R407" s="204" t="s">
        <v>6133</v>
      </c>
      <c r="S407" s="204" t="s">
        <v>3109</v>
      </c>
      <c r="T407" s="204" t="s">
        <v>6319</v>
      </c>
      <c r="U407" s="202">
        <v>4</v>
      </c>
    </row>
    <row r="408" spans="1:21">
      <c r="A408" s="201">
        <v>407</v>
      </c>
      <c r="B408" s="202">
        <v>211331</v>
      </c>
      <c r="C408" s="203" t="s">
        <v>405</v>
      </c>
      <c r="D408" s="203" t="s">
        <v>455</v>
      </c>
      <c r="E408" s="203" t="s">
        <v>405</v>
      </c>
      <c r="F408" s="203" t="s">
        <v>406</v>
      </c>
      <c r="G408" s="152" t="s">
        <v>405</v>
      </c>
      <c r="H408" s="203" t="s">
        <v>864</v>
      </c>
      <c r="I408" s="198">
        <v>0.25</v>
      </c>
      <c r="J408" s="198">
        <v>0.375</v>
      </c>
      <c r="K408" s="198">
        <v>0.72916666666666663</v>
      </c>
      <c r="L408" s="198"/>
      <c r="M408" s="198">
        <v>0.79166666666666663</v>
      </c>
      <c r="N408" s="153">
        <v>0.72916666666666663</v>
      </c>
      <c r="O408" s="154" t="s">
        <v>406</v>
      </c>
      <c r="P408" s="204" t="s">
        <v>10099</v>
      </c>
      <c r="Q408" s="202" t="s">
        <v>2909</v>
      </c>
      <c r="R408" s="204" t="s">
        <v>3108</v>
      </c>
      <c r="S408" s="204" t="s">
        <v>3108</v>
      </c>
      <c r="T408" s="204" t="s">
        <v>6319</v>
      </c>
      <c r="U408" s="202">
        <v>2</v>
      </c>
    </row>
    <row r="409" spans="1:21">
      <c r="A409" s="201">
        <v>408</v>
      </c>
      <c r="B409" s="202">
        <v>211307</v>
      </c>
      <c r="C409" s="203" t="s">
        <v>405</v>
      </c>
      <c r="D409" s="204" t="s">
        <v>1749</v>
      </c>
      <c r="E409" s="203" t="s">
        <v>405</v>
      </c>
      <c r="F409" s="203" t="s">
        <v>406</v>
      </c>
      <c r="G409" s="152" t="s">
        <v>405</v>
      </c>
      <c r="H409" s="203" t="s">
        <v>864</v>
      </c>
      <c r="I409" s="198">
        <v>0.25</v>
      </c>
      <c r="J409" s="198">
        <v>0.33333333333333331</v>
      </c>
      <c r="K409" s="198">
        <v>0.73611111111111116</v>
      </c>
      <c r="L409" s="198"/>
      <c r="M409" s="198">
        <v>0.79166666666666663</v>
      </c>
      <c r="N409" s="153">
        <v>0.73611111111111116</v>
      </c>
      <c r="O409" s="154" t="s">
        <v>406</v>
      </c>
      <c r="P409" s="204" t="s">
        <v>10100</v>
      </c>
      <c r="Q409" s="202" t="s">
        <v>2909</v>
      </c>
      <c r="R409" s="204" t="s">
        <v>3108</v>
      </c>
      <c r="S409" s="204" t="s">
        <v>3108</v>
      </c>
      <c r="T409" s="204" t="s">
        <v>6319</v>
      </c>
      <c r="U409" s="202">
        <v>3</v>
      </c>
    </row>
    <row r="410" spans="1:21">
      <c r="A410" s="201">
        <v>409</v>
      </c>
      <c r="B410" s="202">
        <v>211303</v>
      </c>
      <c r="C410" s="203" t="s">
        <v>405</v>
      </c>
      <c r="D410" s="203" t="s">
        <v>1751</v>
      </c>
      <c r="E410" s="203" t="s">
        <v>405</v>
      </c>
      <c r="F410" s="203" t="s">
        <v>406</v>
      </c>
      <c r="G410" s="152" t="s">
        <v>405</v>
      </c>
      <c r="H410" s="203" t="s">
        <v>864</v>
      </c>
      <c r="I410" s="198">
        <v>0.25</v>
      </c>
      <c r="J410" s="198">
        <v>0.41666666666666669</v>
      </c>
      <c r="K410" s="198">
        <v>0.72916666666666663</v>
      </c>
      <c r="L410" s="198"/>
      <c r="M410" s="198">
        <v>0.79166666666666663</v>
      </c>
      <c r="N410" s="153" t="s">
        <v>6596</v>
      </c>
      <c r="O410" s="153" t="s">
        <v>6596</v>
      </c>
      <c r="P410" s="204" t="s">
        <v>10101</v>
      </c>
      <c r="Q410" s="202" t="s">
        <v>2909</v>
      </c>
      <c r="R410" s="204" t="s">
        <v>3108</v>
      </c>
      <c r="S410" s="204" t="s">
        <v>3108</v>
      </c>
      <c r="T410" s="204" t="s">
        <v>6319</v>
      </c>
      <c r="U410" s="202">
        <v>1</v>
      </c>
    </row>
    <row r="411" spans="1:21">
      <c r="A411" s="201">
        <v>410</v>
      </c>
      <c r="B411" s="202">
        <v>113148</v>
      </c>
      <c r="C411" s="203" t="s">
        <v>3</v>
      </c>
      <c r="D411" s="203" t="s">
        <v>813</v>
      </c>
      <c r="E411" s="203" t="s">
        <v>2798</v>
      </c>
      <c r="F411" s="203" t="s">
        <v>800</v>
      </c>
      <c r="G411" s="152" t="s">
        <v>2798</v>
      </c>
      <c r="H411" s="203" t="s">
        <v>864</v>
      </c>
      <c r="I411" s="198">
        <v>0.91666666666666663</v>
      </c>
      <c r="J411" s="199">
        <v>0.33333333333333331</v>
      </c>
      <c r="K411" s="199">
        <v>0.51041666666666663</v>
      </c>
      <c r="L411" s="199"/>
      <c r="M411" s="199">
        <v>0.79166666666666663</v>
      </c>
      <c r="N411" s="153" t="s">
        <v>6596</v>
      </c>
      <c r="O411" s="153" t="s">
        <v>6596</v>
      </c>
      <c r="P411" s="204" t="s">
        <v>10102</v>
      </c>
      <c r="Q411" s="202" t="s">
        <v>2910</v>
      </c>
      <c r="R411" s="204" t="s">
        <v>6133</v>
      </c>
      <c r="S411" s="204" t="s">
        <v>3110</v>
      </c>
      <c r="T411" s="204" t="s">
        <v>6319</v>
      </c>
      <c r="U411" s="202">
        <v>4</v>
      </c>
    </row>
    <row r="412" spans="1:21">
      <c r="A412" s="201">
        <v>411</v>
      </c>
      <c r="B412" s="202">
        <v>612116</v>
      </c>
      <c r="C412" s="203" t="s">
        <v>220</v>
      </c>
      <c r="D412" s="203" t="s">
        <v>634</v>
      </c>
      <c r="E412" s="203" t="s">
        <v>642</v>
      </c>
      <c r="F412" s="203" t="s">
        <v>627</v>
      </c>
      <c r="G412" s="157" t="s">
        <v>642</v>
      </c>
      <c r="H412" s="203" t="s">
        <v>858</v>
      </c>
      <c r="I412" s="198">
        <v>0.22916666666666666</v>
      </c>
      <c r="J412" s="199">
        <v>0.41666666666666669</v>
      </c>
      <c r="K412" s="199">
        <v>0.52083333333333337</v>
      </c>
      <c r="L412" s="198">
        <v>0.625</v>
      </c>
      <c r="M412" s="199">
        <v>0.72916666666666663</v>
      </c>
      <c r="N412" s="198" t="s">
        <v>6595</v>
      </c>
      <c r="O412" s="154" t="s">
        <v>6595</v>
      </c>
      <c r="P412" s="204" t="s">
        <v>10103</v>
      </c>
      <c r="Q412" s="202" t="s">
        <v>2910</v>
      </c>
      <c r="R412" s="204" t="s">
        <v>6133</v>
      </c>
      <c r="S412" s="204" t="s">
        <v>3110</v>
      </c>
      <c r="T412" s="204" t="s">
        <v>6319</v>
      </c>
      <c r="U412" s="202">
        <v>5</v>
      </c>
    </row>
    <row r="413" spans="1:21">
      <c r="A413" s="201">
        <v>412</v>
      </c>
      <c r="B413" s="202">
        <v>114521</v>
      </c>
      <c r="C413" s="203" t="s">
        <v>3</v>
      </c>
      <c r="D413" s="203" t="s">
        <v>814</v>
      </c>
      <c r="E413" s="203" t="s">
        <v>2795</v>
      </c>
      <c r="F413" s="203" t="s">
        <v>800</v>
      </c>
      <c r="G413" s="152" t="s">
        <v>2795</v>
      </c>
      <c r="H413" s="203" t="s">
        <v>864</v>
      </c>
      <c r="I413" s="198">
        <v>0.91666666666666663</v>
      </c>
      <c r="J413" s="199">
        <v>0.375</v>
      </c>
      <c r="K413" s="199">
        <v>0.6875</v>
      </c>
      <c r="L413" s="199"/>
      <c r="M413" s="199">
        <v>0.86458333333333337</v>
      </c>
      <c r="N413" s="153" t="s">
        <v>6595</v>
      </c>
      <c r="O413" s="154" t="s">
        <v>6595</v>
      </c>
      <c r="P413" s="204" t="s">
        <v>10104</v>
      </c>
      <c r="Q413" s="202" t="s">
        <v>2910</v>
      </c>
      <c r="R413" s="204" t="s">
        <v>6133</v>
      </c>
      <c r="S413" s="204" t="s">
        <v>3110</v>
      </c>
      <c r="T413" s="204" t="s">
        <v>6319</v>
      </c>
      <c r="U413" s="202">
        <v>5</v>
      </c>
    </row>
    <row r="414" spans="1:21">
      <c r="A414" s="201">
        <v>413</v>
      </c>
      <c r="B414" s="202">
        <v>817545</v>
      </c>
      <c r="C414" s="203" t="s">
        <v>282</v>
      </c>
      <c r="D414" s="203" t="s">
        <v>291</v>
      </c>
      <c r="E414" s="203" t="s">
        <v>907</v>
      </c>
      <c r="F414" s="203" t="s">
        <v>283</v>
      </c>
      <c r="G414" s="152" t="s">
        <v>907</v>
      </c>
      <c r="H414" s="203" t="s">
        <v>864</v>
      </c>
      <c r="I414" s="198">
        <v>0.875</v>
      </c>
      <c r="J414" s="199">
        <v>0.33333333333333331</v>
      </c>
      <c r="K414" s="199">
        <v>0.72916666666666663</v>
      </c>
      <c r="L414" s="199"/>
      <c r="M414" s="199">
        <v>0.85416666666666663</v>
      </c>
      <c r="N414" s="153" t="s">
        <v>6595</v>
      </c>
      <c r="O414" s="154" t="s">
        <v>6595</v>
      </c>
      <c r="P414" s="204" t="s">
        <v>10105</v>
      </c>
      <c r="Q414" s="202" t="s">
        <v>2910</v>
      </c>
      <c r="R414" s="204" t="s">
        <v>6133</v>
      </c>
      <c r="S414" s="204" t="s">
        <v>3110</v>
      </c>
      <c r="T414" s="204" t="s">
        <v>6319</v>
      </c>
      <c r="U414" s="202">
        <v>4</v>
      </c>
    </row>
    <row r="415" spans="1:21">
      <c r="A415" s="201">
        <v>414</v>
      </c>
      <c r="B415" s="202">
        <v>118315</v>
      </c>
      <c r="C415" s="203" t="s">
        <v>3</v>
      </c>
      <c r="D415" s="203" t="s">
        <v>705</v>
      </c>
      <c r="E415" s="203" t="s">
        <v>6095</v>
      </c>
      <c r="F415" s="203" t="s">
        <v>800</v>
      </c>
      <c r="G415" s="157" t="s">
        <v>6095</v>
      </c>
      <c r="H415" s="203" t="s">
        <v>6333</v>
      </c>
      <c r="I415" s="198">
        <v>0.91666666666666663</v>
      </c>
      <c r="J415" s="199">
        <v>0.35416666666666669</v>
      </c>
      <c r="K415" s="199">
        <v>0.625</v>
      </c>
      <c r="L415" s="199"/>
      <c r="M415" s="199">
        <v>0.83333333333333337</v>
      </c>
      <c r="N415" s="153" t="s">
        <v>6595</v>
      </c>
      <c r="O415" s="154" t="s">
        <v>6595</v>
      </c>
      <c r="P415" s="204" t="s">
        <v>10106</v>
      </c>
      <c r="Q415" s="202" t="s">
        <v>6067</v>
      </c>
      <c r="R415" s="204" t="s">
        <v>6136</v>
      </c>
      <c r="S415" s="204" t="s">
        <v>3110</v>
      </c>
      <c r="T415" s="204" t="s">
        <v>6319</v>
      </c>
      <c r="U415" s="202">
        <v>5</v>
      </c>
    </row>
    <row r="416" spans="1:21">
      <c r="A416" s="201">
        <v>415</v>
      </c>
      <c r="B416" s="202">
        <v>711550</v>
      </c>
      <c r="C416" s="203" t="s">
        <v>670</v>
      </c>
      <c r="D416" s="203" t="s">
        <v>705</v>
      </c>
      <c r="E416" s="203" t="s">
        <v>766</v>
      </c>
      <c r="F416" s="203" t="s">
        <v>671</v>
      </c>
      <c r="G416" s="152" t="s">
        <v>766</v>
      </c>
      <c r="H416" s="203" t="s">
        <v>864</v>
      </c>
      <c r="I416" s="198">
        <v>0.10416666666666667</v>
      </c>
      <c r="J416" s="198">
        <v>0.35416666666666669</v>
      </c>
      <c r="K416" s="198">
        <v>0.625</v>
      </c>
      <c r="L416" s="198"/>
      <c r="M416" s="198">
        <v>0.83333333333333337</v>
      </c>
      <c r="N416" s="153">
        <v>0.625</v>
      </c>
      <c r="O416" s="154" t="s">
        <v>671</v>
      </c>
      <c r="P416" s="204" t="s">
        <v>10107</v>
      </c>
      <c r="Q416" s="202" t="s">
        <v>2910</v>
      </c>
      <c r="R416" s="204" t="s">
        <v>6133</v>
      </c>
      <c r="S416" s="204" t="s">
        <v>3110</v>
      </c>
      <c r="T416" s="204" t="s">
        <v>6319</v>
      </c>
      <c r="U416" s="202">
        <v>5</v>
      </c>
    </row>
    <row r="417" spans="1:21">
      <c r="A417" s="201">
        <v>416</v>
      </c>
      <c r="B417" s="202">
        <v>612112</v>
      </c>
      <c r="C417" s="203" t="s">
        <v>220</v>
      </c>
      <c r="D417" s="203" t="s">
        <v>239</v>
      </c>
      <c r="E417" s="203" t="s">
        <v>642</v>
      </c>
      <c r="F417" s="203" t="s">
        <v>221</v>
      </c>
      <c r="G417" s="152" t="s">
        <v>642</v>
      </c>
      <c r="H417" s="203" t="s">
        <v>864</v>
      </c>
      <c r="I417" s="198">
        <v>0.22916666666666666</v>
      </c>
      <c r="J417" s="199">
        <v>0.35416666666666669</v>
      </c>
      <c r="K417" s="199">
        <v>0.70833333333333337</v>
      </c>
      <c r="L417" s="199"/>
      <c r="M417" s="199">
        <v>0.79166666666666663</v>
      </c>
      <c r="N417" s="153" t="s">
        <v>6596</v>
      </c>
      <c r="O417" s="153" t="s">
        <v>6596</v>
      </c>
      <c r="P417" s="204" t="s">
        <v>10108</v>
      </c>
      <c r="Q417" s="202" t="s">
        <v>2910</v>
      </c>
      <c r="R417" s="204" t="s">
        <v>6133</v>
      </c>
      <c r="S417" s="204" t="s">
        <v>3109</v>
      </c>
      <c r="T417" s="204" t="s">
        <v>6319</v>
      </c>
      <c r="U417" s="202">
        <v>5</v>
      </c>
    </row>
    <row r="418" spans="1:21">
      <c r="A418" s="201">
        <v>417</v>
      </c>
      <c r="B418" s="202">
        <v>315750</v>
      </c>
      <c r="C418" s="203" t="s">
        <v>340</v>
      </c>
      <c r="D418" s="203" t="s">
        <v>371</v>
      </c>
      <c r="E418" s="203" t="s">
        <v>381</v>
      </c>
      <c r="F418" s="203" t="s">
        <v>341</v>
      </c>
      <c r="G418" s="222" t="s">
        <v>381</v>
      </c>
      <c r="H418" s="203" t="s">
        <v>858</v>
      </c>
      <c r="I418" s="198">
        <v>0.1875</v>
      </c>
      <c r="J418" s="198">
        <v>0.5</v>
      </c>
      <c r="K418" s="198">
        <v>0.66666666666666663</v>
      </c>
      <c r="L418" s="198">
        <v>0.625</v>
      </c>
      <c r="M418" s="198">
        <v>0.91666666666666663</v>
      </c>
      <c r="N418" s="198" t="s">
        <v>6595</v>
      </c>
      <c r="O418" s="154" t="s">
        <v>6595</v>
      </c>
      <c r="P418" s="204" t="s">
        <v>10109</v>
      </c>
      <c r="Q418" s="202" t="s">
        <v>2909</v>
      </c>
      <c r="R418" s="204" t="s">
        <v>3108</v>
      </c>
      <c r="S418" s="204" t="s">
        <v>3108</v>
      </c>
      <c r="T418" s="204" t="s">
        <v>6319</v>
      </c>
      <c r="U418" s="202">
        <v>5</v>
      </c>
    </row>
    <row r="419" spans="1:21">
      <c r="A419" s="201">
        <v>418</v>
      </c>
      <c r="B419" s="202">
        <v>118420</v>
      </c>
      <c r="C419" s="203" t="s">
        <v>3</v>
      </c>
      <c r="D419" s="203" t="s">
        <v>91</v>
      </c>
      <c r="E419" s="203" t="s">
        <v>6096</v>
      </c>
      <c r="F419" s="203" t="s">
        <v>800</v>
      </c>
      <c r="G419" s="152" t="s">
        <v>6096</v>
      </c>
      <c r="H419" s="203" t="s">
        <v>6312</v>
      </c>
      <c r="I419" s="198">
        <v>0.91666666666666663</v>
      </c>
      <c r="J419" s="199">
        <v>0.70833333333333337</v>
      </c>
      <c r="K419" s="199">
        <v>0.70833333333333337</v>
      </c>
      <c r="L419" s="199"/>
      <c r="M419" s="199">
        <v>0.79166666666666663</v>
      </c>
      <c r="N419" s="153" t="s">
        <v>6595</v>
      </c>
      <c r="O419" s="154" t="s">
        <v>6595</v>
      </c>
      <c r="P419" s="204" t="s">
        <v>10110</v>
      </c>
      <c r="Q419" s="202" t="s">
        <v>6067</v>
      </c>
      <c r="R419" s="204" t="s">
        <v>6136</v>
      </c>
      <c r="S419" s="204" t="s">
        <v>3111</v>
      </c>
      <c r="T419" s="204" t="s">
        <v>6319</v>
      </c>
      <c r="U419" s="202">
        <v>5</v>
      </c>
    </row>
    <row r="420" spans="1:21">
      <c r="A420" s="201">
        <v>419</v>
      </c>
      <c r="B420" s="202">
        <v>516065</v>
      </c>
      <c r="C420" s="203" t="s">
        <v>863</v>
      </c>
      <c r="D420" s="203" t="s">
        <v>168</v>
      </c>
      <c r="E420" s="203" t="s">
        <v>136</v>
      </c>
      <c r="F420" s="203" t="s">
        <v>137</v>
      </c>
      <c r="G420" s="156" t="s">
        <v>136</v>
      </c>
      <c r="H420" s="203" t="s">
        <v>864</v>
      </c>
      <c r="I420" s="198">
        <v>8.3333333333333329E-2</v>
      </c>
      <c r="J420" s="198">
        <v>0.375</v>
      </c>
      <c r="K420" s="198">
        <v>0.75</v>
      </c>
      <c r="L420" s="198"/>
      <c r="M420" s="198">
        <v>0.9375</v>
      </c>
      <c r="N420" s="153">
        <v>0.75</v>
      </c>
      <c r="O420" s="154" t="s">
        <v>137</v>
      </c>
      <c r="P420" s="204" t="s">
        <v>10111</v>
      </c>
      <c r="Q420" s="202" t="s">
        <v>2910</v>
      </c>
      <c r="R420" s="204" t="s">
        <v>6133</v>
      </c>
      <c r="S420" s="204" t="s">
        <v>3109</v>
      </c>
      <c r="T420" s="204" t="s">
        <v>6319</v>
      </c>
      <c r="U420" s="202">
        <v>4</v>
      </c>
    </row>
    <row r="421" spans="1:21">
      <c r="A421" s="201">
        <v>420</v>
      </c>
      <c r="B421" s="202">
        <v>516066</v>
      </c>
      <c r="C421" s="203" t="s">
        <v>863</v>
      </c>
      <c r="D421" s="203" t="s">
        <v>169</v>
      </c>
      <c r="E421" s="203" t="s">
        <v>136</v>
      </c>
      <c r="F421" s="203" t="s">
        <v>137</v>
      </c>
      <c r="G421" s="156" t="s">
        <v>136</v>
      </c>
      <c r="H421" s="203" t="s">
        <v>1059</v>
      </c>
      <c r="I421" s="198">
        <v>8.3333333333333329E-2</v>
      </c>
      <c r="J421" s="198">
        <v>0.375</v>
      </c>
      <c r="K421" s="198">
        <v>0.60416666666666663</v>
      </c>
      <c r="L421" s="198">
        <v>0.625</v>
      </c>
      <c r="M421" s="198">
        <v>0.89583333333333337</v>
      </c>
      <c r="N421" s="153">
        <v>0.60416666666666663</v>
      </c>
      <c r="O421" s="154" t="s">
        <v>137</v>
      </c>
      <c r="P421" s="204" t="s">
        <v>1777</v>
      </c>
      <c r="Q421" s="202" t="s">
        <v>2910</v>
      </c>
      <c r="R421" s="204" t="s">
        <v>6133</v>
      </c>
      <c r="S421" s="204" t="s">
        <v>3109</v>
      </c>
      <c r="T421" s="204" t="s">
        <v>6319</v>
      </c>
      <c r="U421" s="202">
        <v>5</v>
      </c>
    </row>
    <row r="422" spans="1:21">
      <c r="A422" s="201">
        <v>421</v>
      </c>
      <c r="B422" s="202">
        <v>212750</v>
      </c>
      <c r="C422" s="203" t="s">
        <v>405</v>
      </c>
      <c r="D422" s="203" t="s">
        <v>531</v>
      </c>
      <c r="E422" s="203" t="s">
        <v>996</v>
      </c>
      <c r="F422" s="203" t="s">
        <v>523</v>
      </c>
      <c r="G422" s="222" t="s">
        <v>996</v>
      </c>
      <c r="H422" s="203" t="s">
        <v>864</v>
      </c>
      <c r="I422" s="198">
        <v>0.22916666666666666</v>
      </c>
      <c r="J422" s="199">
        <v>0.375</v>
      </c>
      <c r="K422" s="199">
        <v>0.64583333333333337</v>
      </c>
      <c r="L422" s="199"/>
      <c r="M422" s="199">
        <v>0.8125</v>
      </c>
      <c r="N422" s="153" t="s">
        <v>6595</v>
      </c>
      <c r="O422" s="154" t="s">
        <v>6595</v>
      </c>
      <c r="P422" s="204" t="s">
        <v>10112</v>
      </c>
      <c r="Q422" s="202" t="s">
        <v>2910</v>
      </c>
      <c r="R422" s="204" t="s">
        <v>6133</v>
      </c>
      <c r="S422" s="204" t="s">
        <v>3110</v>
      </c>
      <c r="T422" s="204" t="s">
        <v>6319</v>
      </c>
      <c r="U422" s="202">
        <v>5</v>
      </c>
    </row>
    <row r="423" spans="1:21">
      <c r="A423" s="201">
        <v>422</v>
      </c>
      <c r="B423" s="202">
        <v>411243</v>
      </c>
      <c r="C423" s="203" t="s">
        <v>12</v>
      </c>
      <c r="D423" s="203" t="s">
        <v>654</v>
      </c>
      <c r="E423" s="203" t="s">
        <v>883</v>
      </c>
      <c r="F423" s="203" t="s">
        <v>644</v>
      </c>
      <c r="G423" s="152" t="s">
        <v>883</v>
      </c>
      <c r="H423" s="203" t="s">
        <v>864</v>
      </c>
      <c r="I423" s="198">
        <v>0.25</v>
      </c>
      <c r="J423" s="198">
        <v>0.47916666666666669</v>
      </c>
      <c r="K423" s="198">
        <v>0.58333333333333337</v>
      </c>
      <c r="L423" s="198"/>
      <c r="M423" s="198">
        <v>0.79166666666666663</v>
      </c>
      <c r="N423" s="153" t="s">
        <v>6595</v>
      </c>
      <c r="O423" s="154" t="s">
        <v>6595</v>
      </c>
      <c r="P423" s="204" t="s">
        <v>10113</v>
      </c>
      <c r="Q423" s="202" t="s">
        <v>2910</v>
      </c>
      <c r="R423" s="204" t="s">
        <v>6133</v>
      </c>
      <c r="S423" s="204" t="s">
        <v>3110</v>
      </c>
      <c r="T423" s="204" t="s">
        <v>6319</v>
      </c>
      <c r="U423" s="202">
        <v>5</v>
      </c>
    </row>
    <row r="424" spans="1:21">
      <c r="A424" s="201">
        <v>423</v>
      </c>
      <c r="B424" s="202">
        <v>711551</v>
      </c>
      <c r="C424" s="203" t="s">
        <v>670</v>
      </c>
      <c r="D424" s="203" t="s">
        <v>706</v>
      </c>
      <c r="E424" s="203" t="s">
        <v>766</v>
      </c>
      <c r="F424" s="203" t="s">
        <v>671</v>
      </c>
      <c r="G424" s="157" t="s">
        <v>766</v>
      </c>
      <c r="H424" s="203" t="s">
        <v>864</v>
      </c>
      <c r="I424" s="198">
        <v>0.10416666666666667</v>
      </c>
      <c r="J424" s="199">
        <v>0.375</v>
      </c>
      <c r="K424" s="199">
        <v>0.75</v>
      </c>
      <c r="L424" s="199"/>
      <c r="M424" s="199">
        <v>0.8125</v>
      </c>
      <c r="N424" s="153">
        <v>0.75</v>
      </c>
      <c r="O424" s="154" t="s">
        <v>671</v>
      </c>
      <c r="P424" s="204" t="s">
        <v>10114</v>
      </c>
      <c r="Q424" s="202" t="s">
        <v>2909</v>
      </c>
      <c r="R424" s="204" t="s">
        <v>3108</v>
      </c>
      <c r="S424" s="204" t="s">
        <v>3108</v>
      </c>
      <c r="T424" s="204" t="s">
        <v>6319</v>
      </c>
      <c r="U424" s="202">
        <v>3</v>
      </c>
    </row>
    <row r="425" spans="1:21">
      <c r="A425" s="201">
        <v>424</v>
      </c>
      <c r="B425" s="202">
        <v>211438</v>
      </c>
      <c r="C425" s="203" t="s">
        <v>405</v>
      </c>
      <c r="D425" s="203" t="s">
        <v>456</v>
      </c>
      <c r="E425" s="203" t="s">
        <v>405</v>
      </c>
      <c r="F425" s="203" t="s">
        <v>406</v>
      </c>
      <c r="G425" s="152" t="s">
        <v>405</v>
      </c>
      <c r="H425" s="203" t="s">
        <v>858</v>
      </c>
      <c r="I425" s="198">
        <v>0.25</v>
      </c>
      <c r="J425" s="198">
        <v>0.52083333333333337</v>
      </c>
      <c r="K425" s="198">
        <v>0.5625</v>
      </c>
      <c r="L425" s="198">
        <v>0.625</v>
      </c>
      <c r="M425" s="198">
        <v>0.79166666666666663</v>
      </c>
      <c r="N425" s="153">
        <v>0.5625</v>
      </c>
      <c r="O425" s="154" t="s">
        <v>406</v>
      </c>
      <c r="P425" s="204" t="s">
        <v>10115</v>
      </c>
      <c r="Q425" s="202" t="s">
        <v>2910</v>
      </c>
      <c r="R425" s="204" t="s">
        <v>6133</v>
      </c>
      <c r="S425" s="204" t="s">
        <v>3109</v>
      </c>
      <c r="T425" s="204" t="s">
        <v>6319</v>
      </c>
      <c r="U425" s="202">
        <v>5</v>
      </c>
    </row>
    <row r="426" spans="1:21">
      <c r="A426" s="201">
        <v>425</v>
      </c>
      <c r="B426" s="202">
        <v>212752</v>
      </c>
      <c r="C426" s="203" t="s">
        <v>405</v>
      </c>
      <c r="D426" s="203" t="s">
        <v>532</v>
      </c>
      <c r="E426" s="203" t="s">
        <v>996</v>
      </c>
      <c r="F426" s="203" t="s">
        <v>523</v>
      </c>
      <c r="G426" s="222" t="s">
        <v>996</v>
      </c>
      <c r="H426" s="203" t="s">
        <v>864</v>
      </c>
      <c r="I426" s="198">
        <v>0.22916666666666666</v>
      </c>
      <c r="J426" s="199">
        <v>0.33333333333333331</v>
      </c>
      <c r="K426" s="199">
        <v>0.6875</v>
      </c>
      <c r="L426" s="199"/>
      <c r="M426" s="199">
        <v>0.84375</v>
      </c>
      <c r="N426" s="153" t="s">
        <v>6595</v>
      </c>
      <c r="O426" s="154" t="s">
        <v>6595</v>
      </c>
      <c r="P426" s="204" t="s">
        <v>1787</v>
      </c>
      <c r="Q426" s="202" t="s">
        <v>2910</v>
      </c>
      <c r="R426" s="204" t="s">
        <v>6133</v>
      </c>
      <c r="S426" s="204" t="s">
        <v>3110</v>
      </c>
      <c r="T426" s="204" t="s">
        <v>6319</v>
      </c>
      <c r="U426" s="202">
        <v>5</v>
      </c>
    </row>
    <row r="427" spans="1:21">
      <c r="A427" s="201">
        <v>426</v>
      </c>
      <c r="B427" s="202">
        <v>212703</v>
      </c>
      <c r="C427" s="203" t="s">
        <v>405</v>
      </c>
      <c r="D427" s="204" t="s">
        <v>523</v>
      </c>
      <c r="E427" s="203" t="s">
        <v>996</v>
      </c>
      <c r="F427" s="203" t="s">
        <v>523</v>
      </c>
      <c r="G427" s="222" t="s">
        <v>996</v>
      </c>
      <c r="H427" s="203" t="s">
        <v>864</v>
      </c>
      <c r="I427" s="198">
        <v>0.22916666666666666</v>
      </c>
      <c r="J427" s="198">
        <v>0.29166666666666669</v>
      </c>
      <c r="K427" s="198">
        <v>0.77083333333333337</v>
      </c>
      <c r="L427" s="198"/>
      <c r="M427" s="198">
        <v>0.79166666666666663</v>
      </c>
      <c r="N427" s="153" t="s">
        <v>6596</v>
      </c>
      <c r="O427" s="153" t="s">
        <v>6596</v>
      </c>
      <c r="P427" s="204" t="s">
        <v>10116</v>
      </c>
      <c r="Q427" s="202" t="s">
        <v>2909</v>
      </c>
      <c r="R427" s="204" t="s">
        <v>3108</v>
      </c>
      <c r="S427" s="204" t="s">
        <v>3109</v>
      </c>
      <c r="T427" s="204" t="s">
        <v>6319</v>
      </c>
      <c r="U427" s="202">
        <v>2</v>
      </c>
    </row>
    <row r="428" spans="1:21">
      <c r="A428" s="201">
        <v>427</v>
      </c>
      <c r="B428" s="202">
        <v>718620</v>
      </c>
      <c r="C428" s="203" t="s">
        <v>670</v>
      </c>
      <c r="D428" s="203" t="s">
        <v>830</v>
      </c>
      <c r="E428" s="203" t="s">
        <v>900</v>
      </c>
      <c r="F428" s="203" t="s">
        <v>826</v>
      </c>
      <c r="G428" s="152" t="s">
        <v>900</v>
      </c>
      <c r="H428" s="203" t="s">
        <v>864</v>
      </c>
      <c r="I428" s="198">
        <v>0.80555555555555547</v>
      </c>
      <c r="J428" s="199">
        <v>0.33333333333333331</v>
      </c>
      <c r="K428" s="199">
        <v>0.60416666666666663</v>
      </c>
      <c r="L428" s="199"/>
      <c r="M428" s="199">
        <v>0.72916666666666663</v>
      </c>
      <c r="N428" s="153" t="s">
        <v>6595</v>
      </c>
      <c r="O428" s="154" t="s">
        <v>6595</v>
      </c>
      <c r="P428" s="204" t="s">
        <v>10117</v>
      </c>
      <c r="Q428" s="202" t="s">
        <v>2910</v>
      </c>
      <c r="R428" s="204" t="s">
        <v>6133</v>
      </c>
      <c r="S428" s="204" t="s">
        <v>3110</v>
      </c>
      <c r="T428" s="204" t="s">
        <v>6319</v>
      </c>
      <c r="U428" s="202">
        <v>5</v>
      </c>
    </row>
    <row r="429" spans="1:21">
      <c r="A429" s="201">
        <v>428</v>
      </c>
      <c r="B429" s="202">
        <v>212754</v>
      </c>
      <c r="C429" s="203" t="s">
        <v>405</v>
      </c>
      <c r="D429" s="203" t="s">
        <v>533</v>
      </c>
      <c r="E429" s="203" t="s">
        <v>996</v>
      </c>
      <c r="F429" s="203" t="s">
        <v>523</v>
      </c>
      <c r="G429" s="222" t="s">
        <v>996</v>
      </c>
      <c r="H429" s="203" t="s">
        <v>864</v>
      </c>
      <c r="I429" s="198">
        <v>0.22916666666666666</v>
      </c>
      <c r="J429" s="199">
        <v>0.41666666666666669</v>
      </c>
      <c r="K429" s="199">
        <v>0.625</v>
      </c>
      <c r="L429" s="199"/>
      <c r="M429" s="199">
        <v>0.8125</v>
      </c>
      <c r="N429" s="153" t="s">
        <v>6595</v>
      </c>
      <c r="O429" s="154" t="s">
        <v>6595</v>
      </c>
      <c r="P429" s="204" t="s">
        <v>10118</v>
      </c>
      <c r="Q429" s="202" t="s">
        <v>2910</v>
      </c>
      <c r="R429" s="204" t="s">
        <v>6133</v>
      </c>
      <c r="S429" s="204" t="s">
        <v>3110</v>
      </c>
      <c r="T429" s="204" t="s">
        <v>6319</v>
      </c>
      <c r="U429" s="202">
        <v>5</v>
      </c>
    </row>
    <row r="430" spans="1:21">
      <c r="A430" s="201">
        <v>429</v>
      </c>
      <c r="B430" s="202">
        <v>612106</v>
      </c>
      <c r="C430" s="203" t="s">
        <v>220</v>
      </c>
      <c r="D430" s="203" t="s">
        <v>170</v>
      </c>
      <c r="E430" s="203" t="s">
        <v>642</v>
      </c>
      <c r="F430" s="203" t="s">
        <v>627</v>
      </c>
      <c r="G430" s="157" t="s">
        <v>642</v>
      </c>
      <c r="H430" s="203" t="s">
        <v>858</v>
      </c>
      <c r="I430" s="198">
        <v>0.22916666666666666</v>
      </c>
      <c r="J430" s="199">
        <v>0.375</v>
      </c>
      <c r="K430" s="199">
        <v>0.54166666666666663</v>
      </c>
      <c r="L430" s="198">
        <v>0.625</v>
      </c>
      <c r="M430" s="199">
        <v>0.70833333333333337</v>
      </c>
      <c r="N430" s="198" t="s">
        <v>6595</v>
      </c>
      <c r="O430" s="154" t="s">
        <v>6595</v>
      </c>
      <c r="P430" s="204" t="s">
        <v>10119</v>
      </c>
      <c r="Q430" s="202" t="s">
        <v>2910</v>
      </c>
      <c r="R430" s="204" t="s">
        <v>6133</v>
      </c>
      <c r="S430" s="204" t="s">
        <v>3110</v>
      </c>
      <c r="T430" s="204" t="s">
        <v>6319</v>
      </c>
      <c r="U430" s="202">
        <v>3</v>
      </c>
    </row>
    <row r="431" spans="1:21">
      <c r="A431" s="201">
        <v>430</v>
      </c>
      <c r="B431" s="202">
        <v>511244</v>
      </c>
      <c r="C431" s="203" t="s">
        <v>863</v>
      </c>
      <c r="D431" s="203" t="s">
        <v>170</v>
      </c>
      <c r="E431" s="203" t="s">
        <v>883</v>
      </c>
      <c r="F431" s="203" t="s">
        <v>137</v>
      </c>
      <c r="G431" s="156" t="s">
        <v>883</v>
      </c>
      <c r="H431" s="203" t="s">
        <v>864</v>
      </c>
      <c r="I431" s="198">
        <v>8.3333333333333329E-2</v>
      </c>
      <c r="J431" s="198">
        <v>0.375</v>
      </c>
      <c r="K431" s="198">
        <v>0.625</v>
      </c>
      <c r="L431" s="198"/>
      <c r="M431" s="198">
        <v>0.70833333333333337</v>
      </c>
      <c r="N431" s="153">
        <v>0.625</v>
      </c>
      <c r="O431" s="154" t="s">
        <v>137</v>
      </c>
      <c r="P431" s="204" t="s">
        <v>10120</v>
      </c>
      <c r="Q431" s="202" t="s">
        <v>2910</v>
      </c>
      <c r="R431" s="204" t="s">
        <v>6133</v>
      </c>
      <c r="S431" s="204" t="s">
        <v>3109</v>
      </c>
      <c r="T431" s="204" t="s">
        <v>6319</v>
      </c>
      <c r="U431" s="202">
        <v>4</v>
      </c>
    </row>
    <row r="432" spans="1:21">
      <c r="A432" s="201">
        <v>431</v>
      </c>
      <c r="B432" s="202">
        <v>816618</v>
      </c>
      <c r="C432" s="203" t="s">
        <v>282</v>
      </c>
      <c r="D432" s="203" t="s">
        <v>320</v>
      </c>
      <c r="E432" s="203" t="s">
        <v>2801</v>
      </c>
      <c r="F432" s="203" t="s">
        <v>297</v>
      </c>
      <c r="G432" s="152" t="s">
        <v>2801</v>
      </c>
      <c r="H432" s="203" t="s">
        <v>858</v>
      </c>
      <c r="I432" s="198">
        <v>0.20833333333333301</v>
      </c>
      <c r="J432" s="198">
        <v>0.45833333333333331</v>
      </c>
      <c r="K432" s="198">
        <v>0.66666666666666663</v>
      </c>
      <c r="L432" s="198">
        <v>0.625</v>
      </c>
      <c r="M432" s="198">
        <v>0.90625</v>
      </c>
      <c r="N432" s="153">
        <v>0.66666666666666663</v>
      </c>
      <c r="O432" s="154" t="s">
        <v>297</v>
      </c>
      <c r="P432" s="204" t="s">
        <v>10121</v>
      </c>
      <c r="Q432" s="202" t="s">
        <v>2910</v>
      </c>
      <c r="R432" s="204" t="s">
        <v>6133</v>
      </c>
      <c r="S432" s="204" t="s">
        <v>3110</v>
      </c>
      <c r="T432" s="204" t="s">
        <v>6319</v>
      </c>
      <c r="U432" s="202">
        <v>4</v>
      </c>
    </row>
    <row r="433" spans="1:21">
      <c r="A433" s="201">
        <v>432</v>
      </c>
      <c r="B433" s="202">
        <v>211326</v>
      </c>
      <c r="C433" s="203" t="s">
        <v>405</v>
      </c>
      <c r="D433" s="203" t="s">
        <v>457</v>
      </c>
      <c r="E433" s="203" t="s">
        <v>405</v>
      </c>
      <c r="F433" s="203" t="s">
        <v>406</v>
      </c>
      <c r="G433" s="152" t="s">
        <v>405</v>
      </c>
      <c r="H433" s="203" t="s">
        <v>864</v>
      </c>
      <c r="I433" s="198">
        <v>0.25</v>
      </c>
      <c r="J433" s="198">
        <v>0.58333333333333337</v>
      </c>
      <c r="K433" s="198">
        <v>0.58333333333333337</v>
      </c>
      <c r="L433" s="198"/>
      <c r="M433" s="198">
        <v>0.83333333333333337</v>
      </c>
      <c r="N433" s="198">
        <v>0.58333333333333337</v>
      </c>
      <c r="O433" s="153" t="s">
        <v>406</v>
      </c>
      <c r="P433" s="204" t="s">
        <v>10122</v>
      </c>
      <c r="Q433" s="202" t="s">
        <v>2910</v>
      </c>
      <c r="R433" s="204" t="s">
        <v>6133</v>
      </c>
      <c r="S433" s="204" t="s">
        <v>3109</v>
      </c>
      <c r="T433" s="204" t="s">
        <v>6319</v>
      </c>
      <c r="U433" s="202">
        <v>4</v>
      </c>
    </row>
    <row r="434" spans="1:21">
      <c r="A434" s="201">
        <v>433</v>
      </c>
      <c r="B434" s="202">
        <v>515136</v>
      </c>
      <c r="C434" s="203" t="s">
        <v>863</v>
      </c>
      <c r="D434" s="203" t="s">
        <v>272</v>
      </c>
      <c r="E434" s="203" t="s">
        <v>2794</v>
      </c>
      <c r="F434" s="203" t="s">
        <v>260</v>
      </c>
      <c r="G434" s="152" t="s">
        <v>2794</v>
      </c>
      <c r="H434" s="203" t="s">
        <v>864</v>
      </c>
      <c r="I434" s="198">
        <v>0.91666666666666663</v>
      </c>
      <c r="J434" s="198">
        <v>0.4375</v>
      </c>
      <c r="K434" s="198">
        <v>0.6875</v>
      </c>
      <c r="L434" s="198"/>
      <c r="M434" s="198">
        <v>0.83333333333333337</v>
      </c>
      <c r="N434" s="153">
        <v>0.6875</v>
      </c>
      <c r="O434" s="154" t="s">
        <v>260</v>
      </c>
      <c r="P434" s="204" t="s">
        <v>10123</v>
      </c>
      <c r="Q434" s="202" t="s">
        <v>2910</v>
      </c>
      <c r="R434" s="204" t="s">
        <v>6133</v>
      </c>
      <c r="S434" s="204" t="s">
        <v>3110</v>
      </c>
      <c r="T434" s="204" t="s">
        <v>6319</v>
      </c>
      <c r="U434" s="202">
        <v>5</v>
      </c>
    </row>
    <row r="435" spans="1:21">
      <c r="A435" s="201">
        <v>434</v>
      </c>
      <c r="B435" s="202">
        <v>711545</v>
      </c>
      <c r="C435" s="203" t="s">
        <v>670</v>
      </c>
      <c r="D435" s="203" t="s">
        <v>707</v>
      </c>
      <c r="E435" s="203" t="s">
        <v>766</v>
      </c>
      <c r="F435" s="203" t="s">
        <v>671</v>
      </c>
      <c r="G435" s="157" t="s">
        <v>766</v>
      </c>
      <c r="H435" s="203" t="s">
        <v>864</v>
      </c>
      <c r="I435" s="198">
        <v>0.10416666666666667</v>
      </c>
      <c r="J435" s="199">
        <v>0.45833333333333331</v>
      </c>
      <c r="K435" s="199">
        <v>0.58333333333333337</v>
      </c>
      <c r="L435" s="199"/>
      <c r="M435" s="199">
        <v>0.83333333333333337</v>
      </c>
      <c r="N435" s="153">
        <v>0.58333333333333337</v>
      </c>
      <c r="O435" s="154" t="s">
        <v>671</v>
      </c>
      <c r="P435" s="204" t="s">
        <v>10124</v>
      </c>
      <c r="Q435" s="202" t="s">
        <v>2910</v>
      </c>
      <c r="R435" s="204" t="s">
        <v>6133</v>
      </c>
      <c r="S435" s="204" t="s">
        <v>3109</v>
      </c>
      <c r="T435" s="204" t="s">
        <v>6319</v>
      </c>
      <c r="U435" s="202">
        <v>5</v>
      </c>
    </row>
    <row r="436" spans="1:21">
      <c r="A436" s="201">
        <v>435</v>
      </c>
      <c r="B436" s="202">
        <v>316932</v>
      </c>
      <c r="C436" s="203" t="s">
        <v>340</v>
      </c>
      <c r="D436" s="204" t="s">
        <v>1805</v>
      </c>
      <c r="E436" s="203" t="s">
        <v>2803</v>
      </c>
      <c r="F436" s="203" t="s">
        <v>341</v>
      </c>
      <c r="G436" s="222" t="s">
        <v>2803</v>
      </c>
      <c r="H436" s="203" t="s">
        <v>858</v>
      </c>
      <c r="I436" s="198">
        <v>0.1875</v>
      </c>
      <c r="J436" s="198">
        <v>0.47916666666666669</v>
      </c>
      <c r="K436" s="198">
        <v>0.66666666666666663</v>
      </c>
      <c r="L436" s="198">
        <v>0.625</v>
      </c>
      <c r="M436" s="198">
        <v>0.91666666666666663</v>
      </c>
      <c r="N436" s="198" t="s">
        <v>6595</v>
      </c>
      <c r="O436" s="154" t="s">
        <v>6595</v>
      </c>
      <c r="P436" s="204" t="s">
        <v>10125</v>
      </c>
      <c r="Q436" s="202" t="s">
        <v>2909</v>
      </c>
      <c r="R436" s="204" t="s">
        <v>3108</v>
      </c>
      <c r="S436" s="204" t="s">
        <v>3108</v>
      </c>
      <c r="T436" s="204" t="s">
        <v>6319</v>
      </c>
      <c r="U436" s="202">
        <v>5</v>
      </c>
    </row>
    <row r="437" spans="1:21">
      <c r="A437" s="201">
        <v>436</v>
      </c>
      <c r="B437" s="202">
        <v>211442</v>
      </c>
      <c r="C437" s="203" t="s">
        <v>405</v>
      </c>
      <c r="D437" s="203" t="s">
        <v>458</v>
      </c>
      <c r="E437" s="203" t="s">
        <v>405</v>
      </c>
      <c r="F437" s="203" t="s">
        <v>406</v>
      </c>
      <c r="G437" s="152" t="s">
        <v>405</v>
      </c>
      <c r="H437" s="226" t="s">
        <v>858</v>
      </c>
      <c r="I437" s="198">
        <v>0.25</v>
      </c>
      <c r="J437" s="198">
        <v>0.52083333333333337</v>
      </c>
      <c r="K437" s="198">
        <v>0.52083333333333337</v>
      </c>
      <c r="L437" s="198">
        <v>0.625</v>
      </c>
      <c r="M437" s="198">
        <v>0.79166666666666663</v>
      </c>
      <c r="N437" s="153">
        <v>0.52083333333333337</v>
      </c>
      <c r="O437" s="154" t="s">
        <v>406</v>
      </c>
      <c r="P437" s="204" t="s">
        <v>10126</v>
      </c>
      <c r="Q437" s="202" t="s">
        <v>2910</v>
      </c>
      <c r="R437" s="204" t="s">
        <v>6133</v>
      </c>
      <c r="S437" s="204" t="s">
        <v>3109</v>
      </c>
      <c r="T437" s="204" t="s">
        <v>6319</v>
      </c>
      <c r="U437" s="202">
        <v>4</v>
      </c>
    </row>
    <row r="438" spans="1:21">
      <c r="A438" s="201">
        <v>437</v>
      </c>
      <c r="B438" s="202">
        <v>813932</v>
      </c>
      <c r="C438" s="203" t="s">
        <v>282</v>
      </c>
      <c r="D438" s="203" t="s">
        <v>568</v>
      </c>
      <c r="E438" s="203" t="s">
        <v>2797</v>
      </c>
      <c r="F438" s="203" t="s">
        <v>551</v>
      </c>
      <c r="G438" s="157" t="s">
        <v>2797</v>
      </c>
      <c r="H438" s="203" t="s">
        <v>858</v>
      </c>
      <c r="I438" s="198">
        <v>0.10416666666666667</v>
      </c>
      <c r="J438" s="199">
        <v>0.35416666666666669</v>
      </c>
      <c r="K438" s="199">
        <v>0.72916666666666663</v>
      </c>
      <c r="L438" s="198">
        <v>0.625</v>
      </c>
      <c r="M438" s="199">
        <v>0.9375</v>
      </c>
      <c r="N438" s="153">
        <v>0.72916666666666663</v>
      </c>
      <c r="O438" s="154" t="s">
        <v>551</v>
      </c>
      <c r="P438" s="204" t="s">
        <v>10127</v>
      </c>
      <c r="Q438" s="202" t="s">
        <v>2909</v>
      </c>
      <c r="R438" s="204" t="s">
        <v>3108</v>
      </c>
      <c r="S438" s="204" t="s">
        <v>3108</v>
      </c>
      <c r="T438" s="204" t="s">
        <v>6319</v>
      </c>
      <c r="U438" s="202">
        <v>4</v>
      </c>
    </row>
    <row r="439" spans="1:21">
      <c r="A439" s="201">
        <v>438</v>
      </c>
      <c r="B439" s="202">
        <v>816619</v>
      </c>
      <c r="C439" s="203" t="s">
        <v>282</v>
      </c>
      <c r="D439" s="203" t="s">
        <v>321</v>
      </c>
      <c r="E439" s="203" t="s">
        <v>2801</v>
      </c>
      <c r="F439" s="203" t="s">
        <v>297</v>
      </c>
      <c r="G439" s="152" t="s">
        <v>2801</v>
      </c>
      <c r="H439" s="203" t="s">
        <v>858</v>
      </c>
      <c r="I439" s="198">
        <v>0.20833333333333301</v>
      </c>
      <c r="J439" s="198">
        <v>0.375</v>
      </c>
      <c r="K439" s="198">
        <v>0.75</v>
      </c>
      <c r="L439" s="198">
        <v>0.625</v>
      </c>
      <c r="M439" s="198">
        <v>0.91666666666666696</v>
      </c>
      <c r="N439" s="153">
        <v>0.75</v>
      </c>
      <c r="O439" s="154" t="s">
        <v>297</v>
      </c>
      <c r="P439" s="204" t="s">
        <v>10128</v>
      </c>
      <c r="Q439" s="202" t="s">
        <v>2910</v>
      </c>
      <c r="R439" s="204" t="s">
        <v>6133</v>
      </c>
      <c r="S439" s="204" t="s">
        <v>3110</v>
      </c>
      <c r="T439" s="204" t="s">
        <v>6319</v>
      </c>
      <c r="U439" s="202">
        <v>5</v>
      </c>
    </row>
    <row r="440" spans="1:21">
      <c r="A440" s="201">
        <v>439</v>
      </c>
      <c r="B440" s="202">
        <v>211444</v>
      </c>
      <c r="C440" s="203" t="s">
        <v>405</v>
      </c>
      <c r="D440" s="203" t="s">
        <v>459</v>
      </c>
      <c r="E440" s="203" t="s">
        <v>405</v>
      </c>
      <c r="F440" s="203" t="s">
        <v>406</v>
      </c>
      <c r="G440" s="152" t="s">
        <v>405</v>
      </c>
      <c r="H440" s="203" t="s">
        <v>864</v>
      </c>
      <c r="I440" s="198">
        <v>0.25</v>
      </c>
      <c r="J440" s="198">
        <v>0.375</v>
      </c>
      <c r="K440" s="198">
        <v>0.58333333333333337</v>
      </c>
      <c r="L440" s="198"/>
      <c r="M440" s="198">
        <v>0.83333333333333337</v>
      </c>
      <c r="N440" s="153">
        <v>0.58333333333333337</v>
      </c>
      <c r="O440" s="154" t="s">
        <v>406</v>
      </c>
      <c r="P440" s="204" t="s">
        <v>10129</v>
      </c>
      <c r="Q440" s="202" t="s">
        <v>6067</v>
      </c>
      <c r="R440" s="204" t="s">
        <v>6136</v>
      </c>
      <c r="S440" s="204" t="s">
        <v>3110</v>
      </c>
      <c r="T440" s="204" t="s">
        <v>6319</v>
      </c>
      <c r="U440" s="202">
        <v>5</v>
      </c>
    </row>
    <row r="441" spans="1:21">
      <c r="A441" s="201">
        <v>440</v>
      </c>
      <c r="B441" s="202">
        <v>211446</v>
      </c>
      <c r="C441" s="203" t="s">
        <v>405</v>
      </c>
      <c r="D441" s="203" t="s">
        <v>460</v>
      </c>
      <c r="E441" s="203" t="s">
        <v>405</v>
      </c>
      <c r="F441" s="203" t="s">
        <v>406</v>
      </c>
      <c r="G441" s="152" t="s">
        <v>405</v>
      </c>
      <c r="H441" s="203" t="s">
        <v>864</v>
      </c>
      <c r="I441" s="198">
        <v>0.25</v>
      </c>
      <c r="J441" s="198">
        <v>0.41666666666666669</v>
      </c>
      <c r="K441" s="198">
        <v>0.64583333333333337</v>
      </c>
      <c r="L441" s="198"/>
      <c r="M441" s="198">
        <v>0.83333333333333337</v>
      </c>
      <c r="N441" s="153">
        <v>0.64583333333333337</v>
      </c>
      <c r="O441" s="154" t="s">
        <v>406</v>
      </c>
      <c r="P441" s="204" t="s">
        <v>10130</v>
      </c>
      <c r="Q441" s="202" t="s">
        <v>2910</v>
      </c>
      <c r="R441" s="204" t="s">
        <v>6133</v>
      </c>
      <c r="S441" s="204" t="s">
        <v>3109</v>
      </c>
      <c r="T441" s="204" t="s">
        <v>6319</v>
      </c>
      <c r="U441" s="202">
        <v>5</v>
      </c>
    </row>
    <row r="442" spans="1:21">
      <c r="A442" s="201">
        <v>441</v>
      </c>
      <c r="B442" s="202">
        <v>311812</v>
      </c>
      <c r="C442" s="203" t="s">
        <v>340</v>
      </c>
      <c r="D442" s="203" t="s">
        <v>372</v>
      </c>
      <c r="E442" s="203" t="s">
        <v>421</v>
      </c>
      <c r="F442" s="203" t="s">
        <v>341</v>
      </c>
      <c r="G442" s="222" t="s">
        <v>421</v>
      </c>
      <c r="H442" s="203" t="s">
        <v>858</v>
      </c>
      <c r="I442" s="198">
        <v>0.1875</v>
      </c>
      <c r="J442" s="198">
        <v>0.33333333333333331</v>
      </c>
      <c r="K442" s="198">
        <v>0.70833333333333337</v>
      </c>
      <c r="L442" s="198">
        <v>0.625</v>
      </c>
      <c r="M442" s="198">
        <v>0.75</v>
      </c>
      <c r="N442" s="153">
        <v>0.70833333333333337</v>
      </c>
      <c r="O442" s="153" t="s">
        <v>341</v>
      </c>
      <c r="P442" s="204" t="s">
        <v>10131</v>
      </c>
      <c r="Q442" s="202" t="s">
        <v>2909</v>
      </c>
      <c r="R442" s="204" t="s">
        <v>3108</v>
      </c>
      <c r="S442" s="204" t="s">
        <v>3108</v>
      </c>
      <c r="T442" s="204" t="s">
        <v>6319</v>
      </c>
      <c r="U442" s="202">
        <v>4</v>
      </c>
    </row>
    <row r="443" spans="1:21">
      <c r="A443" s="201">
        <v>442</v>
      </c>
      <c r="B443" s="202">
        <v>113149</v>
      </c>
      <c r="C443" s="203" t="s">
        <v>3</v>
      </c>
      <c r="D443" s="203" t="s">
        <v>92</v>
      </c>
      <c r="E443" s="203" t="s">
        <v>2798</v>
      </c>
      <c r="F443" s="203" t="s">
        <v>3</v>
      </c>
      <c r="G443" s="152" t="s">
        <v>2798</v>
      </c>
      <c r="H443" s="203" t="s">
        <v>858</v>
      </c>
      <c r="I443" s="198">
        <v>0.22916666666666669</v>
      </c>
      <c r="J443" s="199">
        <v>0.41666666666666669</v>
      </c>
      <c r="K443" s="199">
        <v>0.66666666666666663</v>
      </c>
      <c r="L443" s="198">
        <v>0.66666666666666663</v>
      </c>
      <c r="M443" s="199">
        <v>0.77083333333333337</v>
      </c>
      <c r="N443" s="153">
        <v>0.64583333333333337</v>
      </c>
      <c r="O443" s="154" t="s">
        <v>3</v>
      </c>
      <c r="P443" s="204" t="s">
        <v>10132</v>
      </c>
      <c r="Q443" s="202" t="s">
        <v>2909</v>
      </c>
      <c r="R443" s="204" t="s">
        <v>3108</v>
      </c>
      <c r="S443" s="204" t="s">
        <v>3108</v>
      </c>
      <c r="T443" s="204" t="s">
        <v>6319</v>
      </c>
      <c r="U443" s="202">
        <v>4</v>
      </c>
    </row>
    <row r="444" spans="1:21">
      <c r="A444" s="201">
        <v>443</v>
      </c>
      <c r="B444" s="202">
        <v>311861</v>
      </c>
      <c r="C444" s="203" t="s">
        <v>340</v>
      </c>
      <c r="D444" s="203" t="s">
        <v>373</v>
      </c>
      <c r="E444" s="203" t="s">
        <v>421</v>
      </c>
      <c r="F444" s="203" t="s">
        <v>341</v>
      </c>
      <c r="G444" s="222" t="s">
        <v>421</v>
      </c>
      <c r="H444" s="203" t="s">
        <v>858</v>
      </c>
      <c r="I444" s="198">
        <v>0.1875</v>
      </c>
      <c r="J444" s="198">
        <v>0.47916666666666669</v>
      </c>
      <c r="K444" s="198">
        <v>0.625</v>
      </c>
      <c r="L444" s="198">
        <v>0.625</v>
      </c>
      <c r="M444" s="198">
        <v>0.89583333333333337</v>
      </c>
      <c r="N444" s="198" t="s">
        <v>6595</v>
      </c>
      <c r="O444" s="154" t="s">
        <v>6595</v>
      </c>
      <c r="P444" s="204" t="s">
        <v>10133</v>
      </c>
      <c r="Q444" s="202" t="s">
        <v>2910</v>
      </c>
      <c r="R444" s="204" t="s">
        <v>6133</v>
      </c>
      <c r="S444" s="204" t="s">
        <v>3109</v>
      </c>
      <c r="T444" s="204" t="s">
        <v>6319</v>
      </c>
      <c r="U444" s="202">
        <v>4</v>
      </c>
    </row>
    <row r="445" spans="1:21">
      <c r="A445" s="201">
        <v>444</v>
      </c>
      <c r="B445" s="202">
        <v>711547</v>
      </c>
      <c r="C445" s="203" t="s">
        <v>670</v>
      </c>
      <c r="D445" s="203" t="s">
        <v>708</v>
      </c>
      <c r="E445" s="203" t="s">
        <v>766</v>
      </c>
      <c r="F445" s="203" t="s">
        <v>671</v>
      </c>
      <c r="G445" s="157" t="s">
        <v>766</v>
      </c>
      <c r="H445" s="203" t="s">
        <v>864</v>
      </c>
      <c r="I445" s="198">
        <v>0.10416666666666667</v>
      </c>
      <c r="J445" s="199">
        <v>0.375</v>
      </c>
      <c r="K445" s="199">
        <v>0.70833333333333337</v>
      </c>
      <c r="L445" s="199"/>
      <c r="M445" s="199">
        <v>0.8125</v>
      </c>
      <c r="N445" s="153">
        <v>0.70833333333333337</v>
      </c>
      <c r="O445" s="154" t="s">
        <v>671</v>
      </c>
      <c r="P445" s="204" t="s">
        <v>10134</v>
      </c>
      <c r="Q445" s="202" t="s">
        <v>2910</v>
      </c>
      <c r="R445" s="204" t="s">
        <v>6133</v>
      </c>
      <c r="S445" s="204" t="s">
        <v>3109</v>
      </c>
      <c r="T445" s="204" t="s">
        <v>6319</v>
      </c>
      <c r="U445" s="202">
        <v>4</v>
      </c>
    </row>
    <row r="446" spans="1:21">
      <c r="A446" s="201">
        <v>445</v>
      </c>
      <c r="B446" s="202">
        <v>718623</v>
      </c>
      <c r="C446" s="203" t="s">
        <v>670</v>
      </c>
      <c r="D446" s="203" t="s">
        <v>831</v>
      </c>
      <c r="E446" s="203" t="s">
        <v>900</v>
      </c>
      <c r="F446" s="203" t="s">
        <v>826</v>
      </c>
      <c r="G446" s="152" t="s">
        <v>900</v>
      </c>
      <c r="H446" s="203" t="s">
        <v>864</v>
      </c>
      <c r="I446" s="198">
        <v>0.80555555555555547</v>
      </c>
      <c r="J446" s="199">
        <v>0.375</v>
      </c>
      <c r="K446" s="199">
        <v>0.58333333333333337</v>
      </c>
      <c r="L446" s="199"/>
      <c r="M446" s="199">
        <v>0.72916666666666663</v>
      </c>
      <c r="N446" s="153" t="s">
        <v>6595</v>
      </c>
      <c r="O446" s="154" t="s">
        <v>6595</v>
      </c>
      <c r="P446" s="204" t="s">
        <v>10135</v>
      </c>
      <c r="Q446" s="202" t="s">
        <v>2910</v>
      </c>
      <c r="R446" s="204" t="s">
        <v>6133</v>
      </c>
      <c r="S446" s="204" t="s">
        <v>3110</v>
      </c>
      <c r="T446" s="204" t="s">
        <v>6319</v>
      </c>
      <c r="U446" s="202">
        <v>5</v>
      </c>
    </row>
    <row r="447" spans="1:21">
      <c r="A447" s="201">
        <v>446</v>
      </c>
      <c r="B447" s="202">
        <v>515120</v>
      </c>
      <c r="C447" s="203" t="s">
        <v>863</v>
      </c>
      <c r="D447" s="203" t="s">
        <v>171</v>
      </c>
      <c r="E447" s="203" t="s">
        <v>2794</v>
      </c>
      <c r="F447" s="203" t="s">
        <v>137</v>
      </c>
      <c r="G447" s="156" t="s">
        <v>2794</v>
      </c>
      <c r="H447" s="203" t="s">
        <v>864</v>
      </c>
      <c r="I447" s="198">
        <v>8.3333333333333329E-2</v>
      </c>
      <c r="J447" s="198">
        <v>0.375</v>
      </c>
      <c r="K447" s="198">
        <v>0.625</v>
      </c>
      <c r="L447" s="198"/>
      <c r="M447" s="198">
        <v>0.9375</v>
      </c>
      <c r="N447" s="153">
        <v>0.625</v>
      </c>
      <c r="O447" s="154" t="s">
        <v>137</v>
      </c>
      <c r="P447" s="204" t="s">
        <v>10136</v>
      </c>
      <c r="Q447" s="202" t="s">
        <v>2910</v>
      </c>
      <c r="R447" s="204" t="s">
        <v>6133</v>
      </c>
      <c r="S447" s="204" t="s">
        <v>3109</v>
      </c>
      <c r="T447" s="204" t="s">
        <v>6319</v>
      </c>
      <c r="U447" s="202">
        <v>2</v>
      </c>
    </row>
    <row r="448" spans="1:21">
      <c r="A448" s="201">
        <v>447</v>
      </c>
      <c r="B448" s="202">
        <v>516016</v>
      </c>
      <c r="C448" s="203" t="s">
        <v>863</v>
      </c>
      <c r="D448" s="203" t="s">
        <v>193</v>
      </c>
      <c r="E448" s="203" t="s">
        <v>136</v>
      </c>
      <c r="F448" s="203" t="s">
        <v>137</v>
      </c>
      <c r="G448" s="156" t="s">
        <v>136</v>
      </c>
      <c r="H448" s="203" t="s">
        <v>864</v>
      </c>
      <c r="I448" s="198">
        <v>8.3333333333333329E-2</v>
      </c>
      <c r="J448" s="198">
        <v>0.45833333333333331</v>
      </c>
      <c r="K448" s="198">
        <v>0.66666666666666663</v>
      </c>
      <c r="L448" s="198"/>
      <c r="M448" s="198">
        <v>0.9375</v>
      </c>
      <c r="N448" s="153">
        <v>0.66666666666666663</v>
      </c>
      <c r="O448" s="154" t="s">
        <v>137</v>
      </c>
      <c r="P448" s="204" t="s">
        <v>10137</v>
      </c>
      <c r="Q448" s="202" t="s">
        <v>2910</v>
      </c>
      <c r="R448" s="204" t="s">
        <v>6133</v>
      </c>
      <c r="S448" s="204" t="s">
        <v>3109</v>
      </c>
      <c r="T448" s="204" t="s">
        <v>6319</v>
      </c>
      <c r="U448" s="202">
        <v>5</v>
      </c>
    </row>
    <row r="449" spans="1:21">
      <c r="A449" s="201">
        <v>448</v>
      </c>
      <c r="B449" s="202">
        <v>516067</v>
      </c>
      <c r="C449" s="203" t="s">
        <v>863</v>
      </c>
      <c r="D449" s="203" t="s">
        <v>172</v>
      </c>
      <c r="E449" s="203" t="s">
        <v>136</v>
      </c>
      <c r="F449" s="203" t="s">
        <v>137</v>
      </c>
      <c r="G449" s="156" t="s">
        <v>136</v>
      </c>
      <c r="H449" s="203" t="s">
        <v>864</v>
      </c>
      <c r="I449" s="198">
        <v>8.3333333333333329E-2</v>
      </c>
      <c r="J449" s="198">
        <v>0.375</v>
      </c>
      <c r="K449" s="198">
        <v>0.625</v>
      </c>
      <c r="L449" s="198"/>
      <c r="M449" s="198">
        <v>0.9375</v>
      </c>
      <c r="N449" s="153">
        <v>0.625</v>
      </c>
      <c r="O449" s="154" t="s">
        <v>137</v>
      </c>
      <c r="P449" s="204" t="s">
        <v>9717</v>
      </c>
      <c r="Q449" s="202" t="s">
        <v>2910</v>
      </c>
      <c r="R449" s="204" t="s">
        <v>6133</v>
      </c>
      <c r="S449" s="204" t="s">
        <v>3109</v>
      </c>
      <c r="T449" s="204" t="s">
        <v>6319</v>
      </c>
      <c r="U449" s="202">
        <v>5</v>
      </c>
    </row>
    <row r="450" spans="1:21">
      <c r="A450" s="201">
        <v>449</v>
      </c>
      <c r="B450" s="202">
        <v>813947</v>
      </c>
      <c r="C450" s="203" t="s">
        <v>282</v>
      </c>
      <c r="D450" s="203" t="s">
        <v>569</v>
      </c>
      <c r="E450" s="203" t="s">
        <v>2797</v>
      </c>
      <c r="F450" s="203" t="s">
        <v>551</v>
      </c>
      <c r="G450" s="157" t="s">
        <v>2797</v>
      </c>
      <c r="H450" s="203" t="s">
        <v>858</v>
      </c>
      <c r="I450" s="198">
        <v>0.10416666666666667</v>
      </c>
      <c r="J450" s="199">
        <v>0.41666666666666669</v>
      </c>
      <c r="K450" s="199">
        <v>0.72916666666666663</v>
      </c>
      <c r="L450" s="198">
        <v>0.625</v>
      </c>
      <c r="M450" s="199">
        <v>0.9375</v>
      </c>
      <c r="N450" s="153">
        <v>0.72916666666666663</v>
      </c>
      <c r="O450" s="154" t="s">
        <v>551</v>
      </c>
      <c r="P450" s="204" t="s">
        <v>10138</v>
      </c>
      <c r="Q450" s="202" t="s">
        <v>2909</v>
      </c>
      <c r="R450" s="204" t="s">
        <v>3108</v>
      </c>
      <c r="S450" s="204" t="s">
        <v>3108</v>
      </c>
      <c r="T450" s="204" t="s">
        <v>6319</v>
      </c>
      <c r="U450" s="202">
        <v>3</v>
      </c>
    </row>
    <row r="451" spans="1:21">
      <c r="A451" s="201">
        <v>450</v>
      </c>
      <c r="B451" s="202">
        <v>817920</v>
      </c>
      <c r="C451" s="203" t="s">
        <v>282</v>
      </c>
      <c r="D451" s="203" t="s">
        <v>517</v>
      </c>
      <c r="E451" s="203" t="s">
        <v>1629</v>
      </c>
      <c r="F451" s="203" t="s">
        <v>515</v>
      </c>
      <c r="G451" s="152" t="s">
        <v>1629</v>
      </c>
      <c r="H451" s="203" t="s">
        <v>864</v>
      </c>
      <c r="I451" s="198">
        <v>0.70833333333333337</v>
      </c>
      <c r="J451" s="199">
        <v>0.625</v>
      </c>
      <c r="K451" s="206">
        <v>0.625</v>
      </c>
      <c r="L451" s="199"/>
      <c r="M451" s="199">
        <v>0.3125</v>
      </c>
      <c r="N451" s="153" t="s">
        <v>6595</v>
      </c>
      <c r="O451" s="154" t="s">
        <v>6595</v>
      </c>
      <c r="P451" s="204" t="s">
        <v>10139</v>
      </c>
      <c r="Q451" s="202" t="s">
        <v>2910</v>
      </c>
      <c r="R451" s="204" t="s">
        <v>6133</v>
      </c>
      <c r="S451" s="204" t="s">
        <v>3110</v>
      </c>
      <c r="T451" s="204" t="s">
        <v>6319</v>
      </c>
      <c r="U451" s="202">
        <v>4</v>
      </c>
    </row>
    <row r="452" spans="1:21">
      <c r="A452" s="201">
        <v>451</v>
      </c>
      <c r="B452" s="202">
        <v>118630</v>
      </c>
      <c r="C452" s="203" t="s">
        <v>3</v>
      </c>
      <c r="D452" s="203" t="s">
        <v>748</v>
      </c>
      <c r="E452" s="203" t="s">
        <v>900</v>
      </c>
      <c r="F452" s="203" t="s">
        <v>800</v>
      </c>
      <c r="G452" s="152" t="s">
        <v>900</v>
      </c>
      <c r="H452" s="203" t="s">
        <v>864</v>
      </c>
      <c r="I452" s="198">
        <v>0.91666666666666663</v>
      </c>
      <c r="J452" s="199">
        <v>0.35416666666666669</v>
      </c>
      <c r="K452" s="199">
        <v>0.75</v>
      </c>
      <c r="L452" s="199"/>
      <c r="M452" s="199">
        <v>0.86458333333333337</v>
      </c>
      <c r="N452" s="153" t="s">
        <v>6595</v>
      </c>
      <c r="O452" s="154" t="s">
        <v>6595</v>
      </c>
      <c r="P452" s="204" t="s">
        <v>10140</v>
      </c>
      <c r="Q452" s="202" t="s">
        <v>2910</v>
      </c>
      <c r="R452" s="204" t="s">
        <v>6133</v>
      </c>
      <c r="S452" s="204" t="s">
        <v>3110</v>
      </c>
      <c r="T452" s="204" t="s">
        <v>6319</v>
      </c>
      <c r="U452" s="202">
        <v>5</v>
      </c>
    </row>
    <row r="453" spans="1:21">
      <c r="A453" s="201">
        <v>452</v>
      </c>
      <c r="B453" s="202">
        <v>816621</v>
      </c>
      <c r="C453" s="203" t="s">
        <v>282</v>
      </c>
      <c r="D453" s="203" t="s">
        <v>322</v>
      </c>
      <c r="E453" s="203" t="s">
        <v>2801</v>
      </c>
      <c r="F453" s="203" t="s">
        <v>297</v>
      </c>
      <c r="G453" s="152" t="s">
        <v>2801</v>
      </c>
      <c r="H453" s="203" t="s">
        <v>858</v>
      </c>
      <c r="I453" s="198">
        <v>0.20833333333333301</v>
      </c>
      <c r="J453" s="198">
        <v>0.375</v>
      </c>
      <c r="K453" s="198">
        <v>0.75</v>
      </c>
      <c r="L453" s="198">
        <v>0.625</v>
      </c>
      <c r="M453" s="198">
        <v>0.91666666666666663</v>
      </c>
      <c r="N453" s="153">
        <v>0.75</v>
      </c>
      <c r="O453" s="154" t="s">
        <v>297</v>
      </c>
      <c r="P453" s="204" t="s">
        <v>10141</v>
      </c>
      <c r="Q453" s="202" t="s">
        <v>2910</v>
      </c>
      <c r="R453" s="204" t="s">
        <v>6133</v>
      </c>
      <c r="S453" s="204" t="s">
        <v>3110</v>
      </c>
      <c r="T453" s="204" t="s">
        <v>6319</v>
      </c>
      <c r="U453" s="202">
        <v>5</v>
      </c>
    </row>
    <row r="454" spans="1:21">
      <c r="A454" s="201">
        <v>453</v>
      </c>
      <c r="B454" s="202">
        <v>711552</v>
      </c>
      <c r="C454" s="203" t="s">
        <v>670</v>
      </c>
      <c r="D454" s="203" t="s">
        <v>709</v>
      </c>
      <c r="E454" s="203" t="s">
        <v>766</v>
      </c>
      <c r="F454" s="203" t="s">
        <v>671</v>
      </c>
      <c r="G454" s="157" t="s">
        <v>766</v>
      </c>
      <c r="H454" s="203" t="s">
        <v>864</v>
      </c>
      <c r="I454" s="198">
        <v>0.10416666666666667</v>
      </c>
      <c r="J454" s="199">
        <v>0.52083333333333337</v>
      </c>
      <c r="K454" s="199">
        <v>0.5625</v>
      </c>
      <c r="L454" s="199"/>
      <c r="M454" s="199">
        <v>0.83333333333333337</v>
      </c>
      <c r="N454" s="153">
        <v>0.5625</v>
      </c>
      <c r="O454" s="154" t="s">
        <v>671</v>
      </c>
      <c r="P454" s="204" t="s">
        <v>10142</v>
      </c>
      <c r="Q454" s="202" t="s">
        <v>2910</v>
      </c>
      <c r="R454" s="204" t="s">
        <v>6133</v>
      </c>
      <c r="S454" s="204" t="s">
        <v>3109</v>
      </c>
      <c r="T454" s="204" t="s">
        <v>6319</v>
      </c>
      <c r="U454" s="202">
        <v>5</v>
      </c>
    </row>
    <row r="455" spans="1:21">
      <c r="A455" s="201">
        <v>454</v>
      </c>
      <c r="B455" s="202">
        <v>416350</v>
      </c>
      <c r="C455" s="203" t="s">
        <v>12</v>
      </c>
      <c r="D455" s="203" t="s">
        <v>655</v>
      </c>
      <c r="E455" s="203" t="s">
        <v>643</v>
      </c>
      <c r="F455" s="203" t="s">
        <v>644</v>
      </c>
      <c r="G455" s="152" t="s">
        <v>643</v>
      </c>
      <c r="H455" s="203" t="s">
        <v>864</v>
      </c>
      <c r="I455" s="198">
        <v>0.25</v>
      </c>
      <c r="J455" s="198">
        <v>0.375</v>
      </c>
      <c r="K455" s="198">
        <v>0.6875</v>
      </c>
      <c r="L455" s="198"/>
      <c r="M455" s="198">
        <v>0.79166666666666663</v>
      </c>
      <c r="N455" s="153" t="s">
        <v>6595</v>
      </c>
      <c r="O455" s="154" t="s">
        <v>6595</v>
      </c>
      <c r="P455" s="204" t="s">
        <v>10143</v>
      </c>
      <c r="Q455" s="202" t="s">
        <v>2909</v>
      </c>
      <c r="R455" s="204" t="s">
        <v>3108</v>
      </c>
      <c r="S455" s="204" t="s">
        <v>3109</v>
      </c>
      <c r="T455" s="204" t="s">
        <v>6319</v>
      </c>
      <c r="U455" s="202">
        <v>5</v>
      </c>
    </row>
    <row r="456" spans="1:21">
      <c r="A456" s="201">
        <v>455</v>
      </c>
      <c r="B456" s="202">
        <v>113195</v>
      </c>
      <c r="C456" s="203" t="s">
        <v>3</v>
      </c>
      <c r="D456" s="203" t="s">
        <v>93</v>
      </c>
      <c r="E456" s="203" t="s">
        <v>2798</v>
      </c>
      <c r="F456" s="203" t="s">
        <v>3</v>
      </c>
      <c r="G456" s="152" t="s">
        <v>2798</v>
      </c>
      <c r="H456" s="203" t="s">
        <v>864</v>
      </c>
      <c r="I456" s="198">
        <v>0.22916666666666669</v>
      </c>
      <c r="J456" s="199">
        <v>0.45833333333333331</v>
      </c>
      <c r="K456" s="199">
        <v>0.70833333333333337</v>
      </c>
      <c r="L456" s="199"/>
      <c r="M456" s="199">
        <v>0.79166666666666663</v>
      </c>
      <c r="N456" s="153">
        <v>0.70833333333333337</v>
      </c>
      <c r="O456" s="154" t="s">
        <v>3</v>
      </c>
      <c r="P456" s="204" t="s">
        <v>10144</v>
      </c>
      <c r="Q456" s="202" t="s">
        <v>2910</v>
      </c>
      <c r="R456" s="204" t="s">
        <v>6133</v>
      </c>
      <c r="S456" s="204" t="s">
        <v>3109</v>
      </c>
      <c r="T456" s="204" t="s">
        <v>6319</v>
      </c>
      <c r="U456" s="202">
        <v>5</v>
      </c>
    </row>
    <row r="457" spans="1:21">
      <c r="A457" s="201">
        <v>456</v>
      </c>
      <c r="B457" s="202">
        <v>311860</v>
      </c>
      <c r="C457" s="203" t="s">
        <v>340</v>
      </c>
      <c r="D457" s="203" t="s">
        <v>374</v>
      </c>
      <c r="E457" s="203" t="s">
        <v>421</v>
      </c>
      <c r="F457" s="203" t="s">
        <v>341</v>
      </c>
      <c r="G457" s="222" t="s">
        <v>421</v>
      </c>
      <c r="H457" s="203" t="s">
        <v>858</v>
      </c>
      <c r="I457" s="198">
        <v>0.1875</v>
      </c>
      <c r="J457" s="198">
        <v>0.4375</v>
      </c>
      <c r="K457" s="198">
        <v>0.6875</v>
      </c>
      <c r="L457" s="198">
        <v>0.625</v>
      </c>
      <c r="M457" s="198">
        <v>0.875</v>
      </c>
      <c r="N457" s="198" t="s">
        <v>6595</v>
      </c>
      <c r="O457" s="154" t="s">
        <v>6595</v>
      </c>
      <c r="P457" s="204" t="s">
        <v>10145</v>
      </c>
      <c r="Q457" s="202" t="s">
        <v>2909</v>
      </c>
      <c r="R457" s="204" t="s">
        <v>3108</v>
      </c>
      <c r="S457" s="204" t="s">
        <v>3108</v>
      </c>
      <c r="T457" s="204" t="s">
        <v>6319</v>
      </c>
      <c r="U457" s="202">
        <v>4</v>
      </c>
    </row>
    <row r="458" spans="1:21">
      <c r="A458" s="201">
        <v>457</v>
      </c>
      <c r="B458" s="202">
        <v>612126</v>
      </c>
      <c r="C458" s="203" t="s">
        <v>220</v>
      </c>
      <c r="D458" s="203" t="s">
        <v>240</v>
      </c>
      <c r="E458" s="203" t="s">
        <v>642</v>
      </c>
      <c r="F458" s="203" t="s">
        <v>221</v>
      </c>
      <c r="G458" s="152" t="s">
        <v>642</v>
      </c>
      <c r="H458" s="203" t="s">
        <v>864</v>
      </c>
      <c r="I458" s="198">
        <v>0.22916666666666666</v>
      </c>
      <c r="J458" s="199">
        <v>0.33333333333333331</v>
      </c>
      <c r="K458" s="199">
        <v>0.66666666666666663</v>
      </c>
      <c r="L458" s="199"/>
      <c r="M458" s="199">
        <v>0.79166666666666663</v>
      </c>
      <c r="N458" s="153" t="s">
        <v>6596</v>
      </c>
      <c r="O458" s="153" t="s">
        <v>6596</v>
      </c>
      <c r="P458" s="204" t="s">
        <v>10146</v>
      </c>
      <c r="Q458" s="202" t="s">
        <v>2910</v>
      </c>
      <c r="R458" s="204" t="s">
        <v>6133</v>
      </c>
      <c r="S458" s="204" t="s">
        <v>3109</v>
      </c>
      <c r="T458" s="204" t="s">
        <v>6319</v>
      </c>
      <c r="U458" s="202">
        <v>5</v>
      </c>
    </row>
    <row r="459" spans="1:21">
      <c r="A459" s="201">
        <v>458</v>
      </c>
      <c r="B459" s="202">
        <v>711553</v>
      </c>
      <c r="C459" s="203" t="s">
        <v>670</v>
      </c>
      <c r="D459" s="203" t="s">
        <v>570</v>
      </c>
      <c r="E459" s="203" t="s">
        <v>766</v>
      </c>
      <c r="F459" s="203" t="s">
        <v>671</v>
      </c>
      <c r="G459" s="157" t="s">
        <v>766</v>
      </c>
      <c r="H459" s="203" t="s">
        <v>864</v>
      </c>
      <c r="I459" s="198">
        <v>0.10416666666666667</v>
      </c>
      <c r="J459" s="199">
        <v>0.41666666666666669</v>
      </c>
      <c r="K459" s="199">
        <v>0.5</v>
      </c>
      <c r="L459" s="199"/>
      <c r="M459" s="199">
        <v>0.83333333333333337</v>
      </c>
      <c r="N459" s="153">
        <v>0.5</v>
      </c>
      <c r="O459" s="154" t="s">
        <v>671</v>
      </c>
      <c r="P459" s="204" t="s">
        <v>10147</v>
      </c>
      <c r="Q459" s="202" t="s">
        <v>2910</v>
      </c>
      <c r="R459" s="204" t="s">
        <v>6133</v>
      </c>
      <c r="S459" s="204" t="s">
        <v>3109</v>
      </c>
      <c r="T459" s="204" t="s">
        <v>6319</v>
      </c>
      <c r="U459" s="202">
        <v>5</v>
      </c>
    </row>
    <row r="460" spans="1:21">
      <c r="A460" s="201">
        <v>459</v>
      </c>
      <c r="B460" s="202">
        <v>812140</v>
      </c>
      <c r="C460" s="203" t="s">
        <v>282</v>
      </c>
      <c r="D460" s="204" t="s">
        <v>1852</v>
      </c>
      <c r="E460" s="203" t="s">
        <v>642</v>
      </c>
      <c r="F460" s="203" t="s">
        <v>551</v>
      </c>
      <c r="G460" s="152" t="s">
        <v>642</v>
      </c>
      <c r="H460" s="203" t="s">
        <v>858</v>
      </c>
      <c r="I460" s="198">
        <v>0.10416666666666667</v>
      </c>
      <c r="J460" s="198">
        <v>0.5</v>
      </c>
      <c r="K460" s="199">
        <v>0.72916666666666663</v>
      </c>
      <c r="L460" s="198">
        <v>0.625</v>
      </c>
      <c r="M460" s="198">
        <v>0.9375</v>
      </c>
      <c r="N460" s="153">
        <v>0.58333333333333337</v>
      </c>
      <c r="O460" s="154" t="s">
        <v>551</v>
      </c>
      <c r="P460" s="204" t="s">
        <v>10148</v>
      </c>
      <c r="Q460" s="202" t="s">
        <v>2909</v>
      </c>
      <c r="R460" s="204" t="s">
        <v>3108</v>
      </c>
      <c r="S460" s="204" t="s">
        <v>3108</v>
      </c>
      <c r="T460" s="204" t="s">
        <v>6319</v>
      </c>
      <c r="U460" s="202">
        <v>5</v>
      </c>
    </row>
    <row r="461" spans="1:21">
      <c r="A461" s="201">
        <v>460</v>
      </c>
      <c r="B461" s="202">
        <v>813923</v>
      </c>
      <c r="C461" s="203" t="s">
        <v>282</v>
      </c>
      <c r="D461" s="203" t="s">
        <v>571</v>
      </c>
      <c r="E461" s="203" t="s">
        <v>2797</v>
      </c>
      <c r="F461" s="203" t="s">
        <v>551</v>
      </c>
      <c r="G461" s="157" t="s">
        <v>2797</v>
      </c>
      <c r="H461" s="203" t="s">
        <v>858</v>
      </c>
      <c r="I461" s="198">
        <v>0.10416666666666667</v>
      </c>
      <c r="J461" s="199">
        <v>0.35416666666666669</v>
      </c>
      <c r="K461" s="199">
        <v>0.76041666666666663</v>
      </c>
      <c r="L461" s="198">
        <v>0.625</v>
      </c>
      <c r="M461" s="199">
        <v>0.9375</v>
      </c>
      <c r="N461" s="153">
        <v>0.76041666666666663</v>
      </c>
      <c r="O461" s="154" t="s">
        <v>551</v>
      </c>
      <c r="P461" s="204" t="s">
        <v>10149</v>
      </c>
      <c r="Q461" s="202" t="s">
        <v>2909</v>
      </c>
      <c r="R461" s="204" t="s">
        <v>3108</v>
      </c>
      <c r="S461" s="204" t="s">
        <v>3108</v>
      </c>
      <c r="T461" s="204" t="s">
        <v>6319</v>
      </c>
      <c r="U461" s="202">
        <v>4</v>
      </c>
    </row>
    <row r="462" spans="1:21">
      <c r="A462" s="201">
        <v>461</v>
      </c>
      <c r="B462" s="202">
        <v>412455</v>
      </c>
      <c r="C462" s="203" t="s">
        <v>12</v>
      </c>
      <c r="D462" s="203" t="s">
        <v>1857</v>
      </c>
      <c r="E462" s="203" t="s">
        <v>2799</v>
      </c>
      <c r="F462" s="203" t="s">
        <v>769</v>
      </c>
      <c r="G462" s="152" t="s">
        <v>2799</v>
      </c>
      <c r="H462" s="203" t="s">
        <v>864</v>
      </c>
      <c r="I462" s="198">
        <v>0.22916666666666666</v>
      </c>
      <c r="J462" s="199">
        <v>0.45833333333333331</v>
      </c>
      <c r="K462" s="199">
        <v>0.58333333333333337</v>
      </c>
      <c r="L462" s="199"/>
      <c r="M462" s="199">
        <v>0.79166666666666663</v>
      </c>
      <c r="N462" s="153" t="s">
        <v>6595</v>
      </c>
      <c r="O462" s="154" t="s">
        <v>6595</v>
      </c>
      <c r="P462" s="204" t="s">
        <v>10150</v>
      </c>
      <c r="Q462" s="202" t="s">
        <v>2910</v>
      </c>
      <c r="R462" s="204" t="s">
        <v>6133</v>
      </c>
      <c r="S462" s="204" t="s">
        <v>3110</v>
      </c>
      <c r="T462" s="204" t="s">
        <v>6319</v>
      </c>
      <c r="U462" s="202">
        <v>5</v>
      </c>
    </row>
    <row r="463" spans="1:21">
      <c r="A463" s="201">
        <v>462</v>
      </c>
      <c r="B463" s="202">
        <v>113152</v>
      </c>
      <c r="C463" s="203" t="s">
        <v>3</v>
      </c>
      <c r="D463" s="203" t="s">
        <v>94</v>
      </c>
      <c r="E463" s="203" t="s">
        <v>2798</v>
      </c>
      <c r="F463" s="203" t="s">
        <v>3</v>
      </c>
      <c r="G463" s="152" t="s">
        <v>2798</v>
      </c>
      <c r="H463" s="203" t="s">
        <v>864</v>
      </c>
      <c r="I463" s="198">
        <v>0.22916666666666669</v>
      </c>
      <c r="J463" s="199">
        <v>0.54166666666666663</v>
      </c>
      <c r="K463" s="199">
        <v>0.58333333333333337</v>
      </c>
      <c r="L463" s="199"/>
      <c r="M463" s="199">
        <v>0.8125</v>
      </c>
      <c r="N463" s="153">
        <v>0.54166666666666663</v>
      </c>
      <c r="O463" s="154" t="s">
        <v>3</v>
      </c>
      <c r="P463" s="204" t="s">
        <v>10151</v>
      </c>
      <c r="Q463" s="202" t="s">
        <v>2910</v>
      </c>
      <c r="R463" s="204" t="s">
        <v>6133</v>
      </c>
      <c r="S463" s="204" t="s">
        <v>3109</v>
      </c>
      <c r="T463" s="204" t="s">
        <v>6319</v>
      </c>
      <c r="U463" s="202">
        <v>5</v>
      </c>
    </row>
    <row r="464" spans="1:21">
      <c r="A464" s="201">
        <v>463</v>
      </c>
      <c r="B464" s="202">
        <v>711511</v>
      </c>
      <c r="C464" s="203" t="s">
        <v>670</v>
      </c>
      <c r="D464" s="203" t="s">
        <v>710</v>
      </c>
      <c r="E464" s="203" t="s">
        <v>766</v>
      </c>
      <c r="F464" s="203" t="s">
        <v>671</v>
      </c>
      <c r="G464" s="157" t="s">
        <v>766</v>
      </c>
      <c r="H464" s="203" t="s">
        <v>864</v>
      </c>
      <c r="I464" s="198">
        <v>0.10416666666666667</v>
      </c>
      <c r="J464" s="199">
        <v>0.375</v>
      </c>
      <c r="K464" s="199">
        <v>0.75</v>
      </c>
      <c r="L464" s="199"/>
      <c r="M464" s="199">
        <v>0.84375</v>
      </c>
      <c r="N464" s="153" t="s">
        <v>6596</v>
      </c>
      <c r="O464" s="153" t="s">
        <v>6596</v>
      </c>
      <c r="P464" s="204" t="s">
        <v>10152</v>
      </c>
      <c r="Q464" s="202" t="s">
        <v>2909</v>
      </c>
      <c r="R464" s="204" t="s">
        <v>3108</v>
      </c>
      <c r="S464" s="204" t="s">
        <v>3108</v>
      </c>
      <c r="T464" s="204" t="s">
        <v>6319</v>
      </c>
      <c r="U464" s="202">
        <v>2</v>
      </c>
    </row>
    <row r="465" spans="1:21">
      <c r="A465" s="201">
        <v>464</v>
      </c>
      <c r="B465" s="202">
        <v>612134</v>
      </c>
      <c r="C465" s="203" t="s">
        <v>220</v>
      </c>
      <c r="D465" s="203" t="s">
        <v>1863</v>
      </c>
      <c r="E465" s="203" t="s">
        <v>642</v>
      </c>
      <c r="F465" s="203" t="s">
        <v>627</v>
      </c>
      <c r="G465" s="157" t="s">
        <v>642</v>
      </c>
      <c r="H465" s="203" t="s">
        <v>858</v>
      </c>
      <c r="I465" s="198">
        <v>0.22916666666666666</v>
      </c>
      <c r="J465" s="199">
        <v>0.375</v>
      </c>
      <c r="K465" s="199">
        <v>0.54166666666666663</v>
      </c>
      <c r="L465" s="198">
        <v>0.625</v>
      </c>
      <c r="M465" s="199">
        <v>0.69444444444444453</v>
      </c>
      <c r="N465" s="198" t="s">
        <v>6595</v>
      </c>
      <c r="O465" s="154" t="s">
        <v>6595</v>
      </c>
      <c r="P465" s="204" t="s">
        <v>10153</v>
      </c>
      <c r="Q465" s="202" t="s">
        <v>2910</v>
      </c>
      <c r="R465" s="204" t="s">
        <v>6133</v>
      </c>
      <c r="S465" s="204" t="s">
        <v>3110</v>
      </c>
      <c r="T465" s="204" t="s">
        <v>6319</v>
      </c>
      <c r="U465" s="202">
        <v>5</v>
      </c>
    </row>
    <row r="466" spans="1:21">
      <c r="A466" s="201">
        <v>465</v>
      </c>
      <c r="B466" s="202">
        <v>711554</v>
      </c>
      <c r="C466" s="203" t="s">
        <v>670</v>
      </c>
      <c r="D466" s="203" t="s">
        <v>832</v>
      </c>
      <c r="E466" s="203" t="s">
        <v>766</v>
      </c>
      <c r="F466" s="203" t="s">
        <v>826</v>
      </c>
      <c r="G466" s="152" t="s">
        <v>766</v>
      </c>
      <c r="H466" s="203" t="s">
        <v>864</v>
      </c>
      <c r="I466" s="198">
        <v>0.80555555555555547</v>
      </c>
      <c r="J466" s="199">
        <v>0.39583333333333331</v>
      </c>
      <c r="K466" s="199">
        <v>0.58333333333333337</v>
      </c>
      <c r="L466" s="199"/>
      <c r="M466" s="199">
        <v>0.72916666666666663</v>
      </c>
      <c r="N466" s="153" t="s">
        <v>6595</v>
      </c>
      <c r="O466" s="154" t="s">
        <v>6595</v>
      </c>
      <c r="P466" s="204" t="s">
        <v>10154</v>
      </c>
      <c r="Q466" s="202" t="s">
        <v>2910</v>
      </c>
      <c r="R466" s="204" t="s">
        <v>6133</v>
      </c>
      <c r="S466" s="204" t="s">
        <v>3110</v>
      </c>
      <c r="T466" s="204" t="s">
        <v>6319</v>
      </c>
      <c r="U466" s="202">
        <v>5</v>
      </c>
    </row>
    <row r="467" spans="1:21">
      <c r="A467" s="201">
        <v>466</v>
      </c>
      <c r="B467" s="202">
        <v>813925</v>
      </c>
      <c r="C467" s="203" t="s">
        <v>282</v>
      </c>
      <c r="D467" s="203" t="s">
        <v>572</v>
      </c>
      <c r="E467" s="203" t="s">
        <v>2797</v>
      </c>
      <c r="F467" s="203" t="s">
        <v>551</v>
      </c>
      <c r="G467" s="157" t="s">
        <v>2797</v>
      </c>
      <c r="H467" s="203" t="s">
        <v>858</v>
      </c>
      <c r="I467" s="198">
        <v>0.10416666666666667</v>
      </c>
      <c r="J467" s="199">
        <v>0.35416666666666669</v>
      </c>
      <c r="K467" s="199">
        <v>0.75</v>
      </c>
      <c r="L467" s="198">
        <v>0.625</v>
      </c>
      <c r="M467" s="199">
        <v>0.83333333333333337</v>
      </c>
      <c r="N467" s="153" t="s">
        <v>6596</v>
      </c>
      <c r="O467" s="153" t="s">
        <v>6596</v>
      </c>
      <c r="P467" s="204" t="s">
        <v>10155</v>
      </c>
      <c r="Q467" s="202" t="s">
        <v>2909</v>
      </c>
      <c r="R467" s="204" t="s">
        <v>3108</v>
      </c>
      <c r="S467" s="204" t="s">
        <v>3108</v>
      </c>
      <c r="T467" s="204" t="s">
        <v>6319</v>
      </c>
      <c r="U467" s="202">
        <v>5</v>
      </c>
    </row>
    <row r="468" spans="1:21">
      <c r="A468" s="201">
        <v>467</v>
      </c>
      <c r="B468" s="202">
        <v>813945</v>
      </c>
      <c r="C468" s="203" t="s">
        <v>282</v>
      </c>
      <c r="D468" s="203" t="s">
        <v>397</v>
      </c>
      <c r="E468" s="203" t="s">
        <v>2797</v>
      </c>
      <c r="F468" s="203" t="s">
        <v>551</v>
      </c>
      <c r="G468" s="157" t="s">
        <v>2797</v>
      </c>
      <c r="H468" s="203" t="s">
        <v>858</v>
      </c>
      <c r="I468" s="198">
        <v>0.10416666666666667</v>
      </c>
      <c r="J468" s="199">
        <v>0.41666666666666669</v>
      </c>
      <c r="K468" s="199">
        <v>0.72916666666666663</v>
      </c>
      <c r="L468" s="198">
        <v>0.625</v>
      </c>
      <c r="M468" s="199">
        <v>0.9375</v>
      </c>
      <c r="N468" s="153">
        <v>0.70833333333333337</v>
      </c>
      <c r="O468" s="154" t="s">
        <v>551</v>
      </c>
      <c r="P468" s="204" t="s">
        <v>10156</v>
      </c>
      <c r="Q468" s="202" t="s">
        <v>2909</v>
      </c>
      <c r="R468" s="204" t="s">
        <v>3108</v>
      </c>
      <c r="S468" s="204" t="s">
        <v>3108</v>
      </c>
      <c r="T468" s="204" t="s">
        <v>6319</v>
      </c>
      <c r="U468" s="202">
        <v>5</v>
      </c>
    </row>
    <row r="469" spans="1:21">
      <c r="A469" s="201">
        <v>468</v>
      </c>
      <c r="B469" s="202">
        <v>616940</v>
      </c>
      <c r="C469" s="203" t="s">
        <v>220</v>
      </c>
      <c r="D469" s="203" t="s">
        <v>241</v>
      </c>
      <c r="E469" s="203" t="s">
        <v>2803</v>
      </c>
      <c r="F469" s="203" t="s">
        <v>221</v>
      </c>
      <c r="G469" s="152" t="s">
        <v>2803</v>
      </c>
      <c r="H469" s="203" t="s">
        <v>864</v>
      </c>
      <c r="I469" s="198">
        <v>0.22916666666666666</v>
      </c>
      <c r="J469" s="199">
        <v>0.33333333333333331</v>
      </c>
      <c r="K469" s="199">
        <v>0.72916666666666663</v>
      </c>
      <c r="L469" s="199"/>
      <c r="M469" s="199">
        <v>0.80208333333333337</v>
      </c>
      <c r="N469" s="153" t="s">
        <v>6596</v>
      </c>
      <c r="O469" s="153" t="s">
        <v>6596</v>
      </c>
      <c r="P469" s="204" t="s">
        <v>10157</v>
      </c>
      <c r="Q469" s="202" t="s">
        <v>2910</v>
      </c>
      <c r="R469" s="204" t="s">
        <v>6133</v>
      </c>
      <c r="S469" s="204" t="s">
        <v>3109</v>
      </c>
      <c r="T469" s="204" t="s">
        <v>6319</v>
      </c>
      <c r="U469" s="202">
        <v>2</v>
      </c>
    </row>
    <row r="470" spans="1:21">
      <c r="A470" s="201">
        <v>469</v>
      </c>
      <c r="B470" s="202">
        <v>816624</v>
      </c>
      <c r="C470" s="203" t="s">
        <v>282</v>
      </c>
      <c r="D470" s="203" t="s">
        <v>323</v>
      </c>
      <c r="E470" s="203" t="s">
        <v>2801</v>
      </c>
      <c r="F470" s="203" t="s">
        <v>297</v>
      </c>
      <c r="G470" s="152" t="s">
        <v>2801</v>
      </c>
      <c r="H470" s="203" t="s">
        <v>858</v>
      </c>
      <c r="I470" s="198">
        <v>0.20833333333333301</v>
      </c>
      <c r="J470" s="198">
        <v>0.45833333333333331</v>
      </c>
      <c r="K470" s="198">
        <v>0.72916666666666663</v>
      </c>
      <c r="L470" s="198">
        <v>0.625</v>
      </c>
      <c r="M470" s="198">
        <v>0.875</v>
      </c>
      <c r="N470" s="153">
        <v>0.72916666666666663</v>
      </c>
      <c r="O470" s="154" t="s">
        <v>297</v>
      </c>
      <c r="P470" s="204" t="s">
        <v>10158</v>
      </c>
      <c r="Q470" s="202" t="s">
        <v>2910</v>
      </c>
      <c r="R470" s="204" t="s">
        <v>6133</v>
      </c>
      <c r="S470" s="204" t="s">
        <v>3110</v>
      </c>
      <c r="T470" s="204" t="s">
        <v>6319</v>
      </c>
      <c r="U470" s="202">
        <v>2</v>
      </c>
    </row>
    <row r="471" spans="1:21">
      <c r="A471" s="201">
        <v>470</v>
      </c>
      <c r="B471" s="202">
        <v>515130</v>
      </c>
      <c r="C471" s="203" t="s">
        <v>863</v>
      </c>
      <c r="D471" s="203" t="s">
        <v>273</v>
      </c>
      <c r="E471" s="203" t="s">
        <v>2794</v>
      </c>
      <c r="F471" s="203" t="s">
        <v>260</v>
      </c>
      <c r="G471" s="152" t="s">
        <v>2794</v>
      </c>
      <c r="H471" s="203" t="s">
        <v>864</v>
      </c>
      <c r="I471" s="198">
        <v>0.91666666666666663</v>
      </c>
      <c r="J471" s="198">
        <v>0.35416666666666669</v>
      </c>
      <c r="K471" s="198">
        <v>0.70833333333333337</v>
      </c>
      <c r="L471" s="198"/>
      <c r="M471" s="198">
        <v>0.83333333333333337</v>
      </c>
      <c r="N471" s="153">
        <v>0.70833333333333337</v>
      </c>
      <c r="O471" s="154" t="s">
        <v>260</v>
      </c>
      <c r="P471" s="204" t="s">
        <v>10159</v>
      </c>
      <c r="Q471" s="202" t="s">
        <v>2910</v>
      </c>
      <c r="R471" s="204" t="s">
        <v>6133</v>
      </c>
      <c r="S471" s="204" t="s">
        <v>3110</v>
      </c>
      <c r="T471" s="204" t="s">
        <v>6319</v>
      </c>
      <c r="U471" s="202">
        <v>5</v>
      </c>
    </row>
    <row r="472" spans="1:21">
      <c r="A472" s="201">
        <v>471</v>
      </c>
      <c r="B472" s="202">
        <v>113162</v>
      </c>
      <c r="C472" s="203" t="s">
        <v>3</v>
      </c>
      <c r="D472" s="203" t="s">
        <v>95</v>
      </c>
      <c r="E472" s="203" t="s">
        <v>2798</v>
      </c>
      <c r="F472" s="203" t="s">
        <v>3</v>
      </c>
      <c r="G472" s="152" t="s">
        <v>2798</v>
      </c>
      <c r="H472" s="203" t="s">
        <v>858</v>
      </c>
      <c r="I472" s="198">
        <v>0.22916666666666669</v>
      </c>
      <c r="J472" s="199">
        <v>0.4375</v>
      </c>
      <c r="K472" s="199">
        <v>0.625</v>
      </c>
      <c r="L472" s="198">
        <v>0.625</v>
      </c>
      <c r="M472" s="199">
        <v>0.85416666666666674</v>
      </c>
      <c r="N472" s="153">
        <v>0.625</v>
      </c>
      <c r="O472" s="154" t="s">
        <v>3</v>
      </c>
      <c r="P472" s="204" t="s">
        <v>10160</v>
      </c>
      <c r="Q472" s="202" t="s">
        <v>2909</v>
      </c>
      <c r="R472" s="204" t="s">
        <v>3108</v>
      </c>
      <c r="S472" s="204" t="s">
        <v>3108</v>
      </c>
      <c r="T472" s="204" t="s">
        <v>6319</v>
      </c>
      <c r="U472" s="202">
        <v>5</v>
      </c>
    </row>
    <row r="473" spans="1:21">
      <c r="A473" s="201">
        <v>472</v>
      </c>
      <c r="B473" s="202">
        <v>118635</v>
      </c>
      <c r="C473" s="203" t="s">
        <v>3</v>
      </c>
      <c r="D473" s="203" t="s">
        <v>815</v>
      </c>
      <c r="E473" s="203" t="s">
        <v>2798</v>
      </c>
      <c r="F473" s="203" t="s">
        <v>800</v>
      </c>
      <c r="G473" s="152" t="s">
        <v>2798</v>
      </c>
      <c r="H473" s="203" t="s">
        <v>864</v>
      </c>
      <c r="I473" s="198">
        <v>0.91666666666666663</v>
      </c>
      <c r="J473" s="199">
        <v>0.375</v>
      </c>
      <c r="K473" s="199">
        <v>0.64583333333333337</v>
      </c>
      <c r="L473" s="199"/>
      <c r="M473" s="199">
        <v>0.79166666666666663</v>
      </c>
      <c r="N473" s="153" t="s">
        <v>6596</v>
      </c>
      <c r="O473" s="153" t="s">
        <v>6596</v>
      </c>
      <c r="P473" s="204" t="s">
        <v>10161</v>
      </c>
      <c r="Q473" s="202" t="s">
        <v>2910</v>
      </c>
      <c r="R473" s="204" t="s">
        <v>6133</v>
      </c>
      <c r="S473" s="204" t="s">
        <v>3110</v>
      </c>
      <c r="T473" s="204" t="s">
        <v>6319</v>
      </c>
      <c r="U473" s="202">
        <v>5</v>
      </c>
    </row>
    <row r="474" spans="1:21">
      <c r="A474" s="201">
        <v>473</v>
      </c>
      <c r="B474" s="202">
        <v>113153</v>
      </c>
      <c r="C474" s="203" t="s">
        <v>3</v>
      </c>
      <c r="D474" s="203" t="s">
        <v>96</v>
      </c>
      <c r="E474" s="203" t="s">
        <v>2798</v>
      </c>
      <c r="F474" s="203" t="s">
        <v>3</v>
      </c>
      <c r="G474" s="152" t="s">
        <v>2798</v>
      </c>
      <c r="H474" s="203" t="s">
        <v>858</v>
      </c>
      <c r="I474" s="198">
        <v>0.22916666666666669</v>
      </c>
      <c r="J474" s="199">
        <v>0.375</v>
      </c>
      <c r="K474" s="199">
        <v>0.70833333333333337</v>
      </c>
      <c r="L474" s="198">
        <v>0.625</v>
      </c>
      <c r="M474" s="199">
        <v>0.85416666666666674</v>
      </c>
      <c r="N474" s="153">
        <v>0.70833333333333337</v>
      </c>
      <c r="O474" s="154" t="s">
        <v>3</v>
      </c>
      <c r="P474" s="204" t="s">
        <v>10162</v>
      </c>
      <c r="Q474" s="202" t="s">
        <v>2909</v>
      </c>
      <c r="R474" s="204" t="s">
        <v>3108</v>
      </c>
      <c r="S474" s="204" t="s">
        <v>3108</v>
      </c>
      <c r="T474" s="204" t="s">
        <v>6319</v>
      </c>
      <c r="U474" s="202">
        <v>3</v>
      </c>
    </row>
    <row r="475" spans="1:21">
      <c r="A475" s="201">
        <v>474</v>
      </c>
      <c r="B475" s="202">
        <v>711555</v>
      </c>
      <c r="C475" s="203" t="s">
        <v>670</v>
      </c>
      <c r="D475" s="203" t="s">
        <v>711</v>
      </c>
      <c r="E475" s="203" t="s">
        <v>766</v>
      </c>
      <c r="F475" s="203" t="s">
        <v>671</v>
      </c>
      <c r="G475" s="157" t="s">
        <v>766</v>
      </c>
      <c r="H475" s="203" t="s">
        <v>864</v>
      </c>
      <c r="I475" s="198">
        <v>0.10416666666666667</v>
      </c>
      <c r="J475" s="199">
        <v>0.45833333333333331</v>
      </c>
      <c r="K475" s="199">
        <v>0.63194444444444442</v>
      </c>
      <c r="L475" s="199"/>
      <c r="M475" s="199">
        <v>0.83333333333333337</v>
      </c>
      <c r="N475" s="153">
        <v>0.63194444444444442</v>
      </c>
      <c r="O475" s="154" t="s">
        <v>671</v>
      </c>
      <c r="P475" s="204" t="s">
        <v>10163</v>
      </c>
      <c r="Q475" s="202" t="s">
        <v>2910</v>
      </c>
      <c r="R475" s="204" t="s">
        <v>6133</v>
      </c>
      <c r="S475" s="204" t="s">
        <v>3109</v>
      </c>
      <c r="T475" s="204" t="s">
        <v>6319</v>
      </c>
      <c r="U475" s="202">
        <v>2</v>
      </c>
    </row>
    <row r="476" spans="1:21">
      <c r="A476" s="201">
        <v>475</v>
      </c>
      <c r="B476" s="202">
        <v>718645</v>
      </c>
      <c r="C476" s="203" t="s">
        <v>670</v>
      </c>
      <c r="D476" s="203" t="s">
        <v>833</v>
      </c>
      <c r="E476" s="203" t="s">
        <v>900</v>
      </c>
      <c r="F476" s="203" t="s">
        <v>826</v>
      </c>
      <c r="G476" s="152" t="s">
        <v>900</v>
      </c>
      <c r="H476" s="203" t="s">
        <v>864</v>
      </c>
      <c r="I476" s="198">
        <v>0.80555555555555547</v>
      </c>
      <c r="J476" s="199">
        <v>0.4375</v>
      </c>
      <c r="K476" s="199">
        <v>0.64583333333333304</v>
      </c>
      <c r="L476" s="199"/>
      <c r="M476" s="199">
        <v>0.72916666666666663</v>
      </c>
      <c r="N476" s="153" t="s">
        <v>6595</v>
      </c>
      <c r="O476" s="154" t="s">
        <v>6595</v>
      </c>
      <c r="P476" s="204" t="s">
        <v>10164</v>
      </c>
      <c r="Q476" s="202" t="s">
        <v>2910</v>
      </c>
      <c r="R476" s="204" t="s">
        <v>6133</v>
      </c>
      <c r="S476" s="204" t="s">
        <v>3110</v>
      </c>
      <c r="T476" s="204" t="s">
        <v>6319</v>
      </c>
      <c r="U476" s="202">
        <v>5</v>
      </c>
    </row>
    <row r="477" spans="1:21">
      <c r="A477" s="201">
        <v>476</v>
      </c>
      <c r="B477" s="202">
        <v>711505</v>
      </c>
      <c r="C477" s="203" t="s">
        <v>670</v>
      </c>
      <c r="D477" s="203" t="s">
        <v>712</v>
      </c>
      <c r="E477" s="203" t="s">
        <v>766</v>
      </c>
      <c r="F477" s="203" t="s">
        <v>671</v>
      </c>
      <c r="G477" s="157" t="s">
        <v>766</v>
      </c>
      <c r="H477" s="203" t="s">
        <v>858</v>
      </c>
      <c r="I477" s="198">
        <v>0.10416666666666667</v>
      </c>
      <c r="J477" s="199">
        <v>0.45833333333333331</v>
      </c>
      <c r="K477" s="199">
        <v>0.64583333333333337</v>
      </c>
      <c r="L477" s="198">
        <v>0.625</v>
      </c>
      <c r="M477" s="199">
        <v>0.875</v>
      </c>
      <c r="N477" s="153">
        <v>0.64583333333333337</v>
      </c>
      <c r="O477" s="154" t="s">
        <v>671</v>
      </c>
      <c r="P477" s="204" t="s">
        <v>10165</v>
      </c>
      <c r="Q477" s="202" t="s">
        <v>2910</v>
      </c>
      <c r="R477" s="204" t="s">
        <v>6133</v>
      </c>
      <c r="S477" s="204" t="s">
        <v>3109</v>
      </c>
      <c r="T477" s="204" t="s">
        <v>6319</v>
      </c>
      <c r="U477" s="202">
        <v>4</v>
      </c>
    </row>
    <row r="478" spans="1:21">
      <c r="A478" s="201">
        <v>477</v>
      </c>
      <c r="B478" s="202">
        <v>412460</v>
      </c>
      <c r="C478" s="203" t="s">
        <v>12</v>
      </c>
      <c r="D478" s="203" t="s">
        <v>785</v>
      </c>
      <c r="E478" s="203" t="s">
        <v>2799</v>
      </c>
      <c r="F478" s="203" t="s">
        <v>769</v>
      </c>
      <c r="G478" s="152" t="s">
        <v>2799</v>
      </c>
      <c r="H478" s="203" t="s">
        <v>864</v>
      </c>
      <c r="I478" s="198">
        <v>0.22916666666666666</v>
      </c>
      <c r="J478" s="199">
        <v>0.5</v>
      </c>
      <c r="K478" s="199">
        <v>0.5</v>
      </c>
      <c r="L478" s="199"/>
      <c r="M478" s="199">
        <v>0.79166666666666663</v>
      </c>
      <c r="N478" s="153" t="s">
        <v>6595</v>
      </c>
      <c r="O478" s="154" t="s">
        <v>6595</v>
      </c>
      <c r="P478" s="204" t="s">
        <v>1892</v>
      </c>
      <c r="Q478" s="202" t="s">
        <v>2910</v>
      </c>
      <c r="R478" s="204" t="s">
        <v>6133</v>
      </c>
      <c r="S478" s="204" t="s">
        <v>3110</v>
      </c>
      <c r="T478" s="204" t="s">
        <v>6319</v>
      </c>
      <c r="U478" s="202">
        <v>5</v>
      </c>
    </row>
    <row r="479" spans="1:21">
      <c r="A479" s="201">
        <v>478</v>
      </c>
      <c r="B479" s="202">
        <v>211450</v>
      </c>
      <c r="C479" s="203" t="s">
        <v>405</v>
      </c>
      <c r="D479" s="203" t="s">
        <v>461</v>
      </c>
      <c r="E479" s="203" t="s">
        <v>405</v>
      </c>
      <c r="F479" s="203" t="s">
        <v>406</v>
      </c>
      <c r="G479" s="152" t="s">
        <v>405</v>
      </c>
      <c r="H479" s="203" t="s">
        <v>858</v>
      </c>
      <c r="I479" s="198">
        <v>0.25</v>
      </c>
      <c r="J479" s="198">
        <v>0.375</v>
      </c>
      <c r="K479" s="198">
        <v>0.70833333333333337</v>
      </c>
      <c r="L479" s="198">
        <v>0.625</v>
      </c>
      <c r="M479" s="198">
        <v>0.83333333333333337</v>
      </c>
      <c r="N479" s="153">
        <v>0.70833333333333337</v>
      </c>
      <c r="O479" s="154" t="s">
        <v>406</v>
      </c>
      <c r="P479" s="204" t="s">
        <v>10166</v>
      </c>
      <c r="Q479" s="202" t="s">
        <v>2910</v>
      </c>
      <c r="R479" s="204" t="s">
        <v>6133</v>
      </c>
      <c r="S479" s="204" t="s">
        <v>3109</v>
      </c>
      <c r="T479" s="204" t="s">
        <v>6319</v>
      </c>
      <c r="U479" s="202">
        <v>5</v>
      </c>
    </row>
    <row r="480" spans="1:21">
      <c r="A480" s="201">
        <v>479</v>
      </c>
      <c r="B480" s="202">
        <v>315703</v>
      </c>
      <c r="C480" s="203" t="s">
        <v>340</v>
      </c>
      <c r="D480" s="203" t="s">
        <v>375</v>
      </c>
      <c r="E480" s="203" t="s">
        <v>381</v>
      </c>
      <c r="F480" s="203" t="s">
        <v>341</v>
      </c>
      <c r="G480" s="222" t="s">
        <v>381</v>
      </c>
      <c r="H480" s="203" t="s">
        <v>864</v>
      </c>
      <c r="I480" s="198">
        <v>0.1875</v>
      </c>
      <c r="J480" s="198">
        <v>0.35416666666666669</v>
      </c>
      <c r="K480" s="198">
        <v>0.76041666666666663</v>
      </c>
      <c r="L480" s="198"/>
      <c r="M480" s="198">
        <v>0.91666666666666663</v>
      </c>
      <c r="N480" s="153" t="s">
        <v>6596</v>
      </c>
      <c r="O480" s="153" t="s">
        <v>6596</v>
      </c>
      <c r="P480" s="204" t="s">
        <v>10167</v>
      </c>
      <c r="Q480" s="202" t="s">
        <v>2909</v>
      </c>
      <c r="R480" s="204" t="s">
        <v>3108</v>
      </c>
      <c r="S480" s="204" t="s">
        <v>3108</v>
      </c>
      <c r="T480" s="204" t="s">
        <v>6319</v>
      </c>
      <c r="U480" s="202">
        <v>2</v>
      </c>
    </row>
    <row r="481" spans="1:21">
      <c r="A481" s="201">
        <v>480</v>
      </c>
      <c r="B481" s="202">
        <v>711556</v>
      </c>
      <c r="C481" s="203" t="s">
        <v>670</v>
      </c>
      <c r="D481" s="203" t="s">
        <v>713</v>
      </c>
      <c r="E481" s="203" t="s">
        <v>766</v>
      </c>
      <c r="F481" s="203" t="s">
        <v>671</v>
      </c>
      <c r="G481" s="157" t="s">
        <v>766</v>
      </c>
      <c r="H481" s="203" t="s">
        <v>864</v>
      </c>
      <c r="I481" s="198">
        <v>0.10416666666666667</v>
      </c>
      <c r="J481" s="199">
        <v>0.375</v>
      </c>
      <c r="K481" s="199">
        <v>0.70833333333333337</v>
      </c>
      <c r="L481" s="199"/>
      <c r="M481" s="199">
        <v>0.84375</v>
      </c>
      <c r="N481" s="153">
        <v>0.70833333333333337</v>
      </c>
      <c r="O481" s="154" t="s">
        <v>671</v>
      </c>
      <c r="P481" s="204" t="s">
        <v>10168</v>
      </c>
      <c r="Q481" s="202" t="s">
        <v>2910</v>
      </c>
      <c r="R481" s="204" t="s">
        <v>6133</v>
      </c>
      <c r="S481" s="204" t="s">
        <v>3109</v>
      </c>
      <c r="T481" s="204" t="s">
        <v>6319</v>
      </c>
      <c r="U481" s="202">
        <v>4</v>
      </c>
    </row>
    <row r="482" spans="1:21">
      <c r="A482" s="201">
        <v>481</v>
      </c>
      <c r="B482" s="202">
        <v>516017</v>
      </c>
      <c r="C482" s="203" t="s">
        <v>863</v>
      </c>
      <c r="D482" s="203" t="s">
        <v>173</v>
      </c>
      <c r="E482" s="203" t="s">
        <v>136</v>
      </c>
      <c r="F482" s="203" t="s">
        <v>137</v>
      </c>
      <c r="G482" s="156" t="s">
        <v>136</v>
      </c>
      <c r="H482" s="203" t="s">
        <v>864</v>
      </c>
      <c r="I482" s="198">
        <v>8.3333333333333329E-2</v>
      </c>
      <c r="J482" s="198">
        <v>0.33333333333333331</v>
      </c>
      <c r="K482" s="231">
        <v>0.70833333333333337</v>
      </c>
      <c r="L482" s="198"/>
      <c r="M482" s="198">
        <v>0.76388888888888884</v>
      </c>
      <c r="N482" s="153" t="s">
        <v>6596</v>
      </c>
      <c r="O482" s="153" t="s">
        <v>6596</v>
      </c>
      <c r="P482" s="204" t="s">
        <v>10169</v>
      </c>
      <c r="Q482" s="202" t="s">
        <v>2910</v>
      </c>
      <c r="R482" s="204" t="s">
        <v>6133</v>
      </c>
      <c r="S482" s="204" t="s">
        <v>3109</v>
      </c>
      <c r="T482" s="204" t="s">
        <v>6319</v>
      </c>
      <c r="U482" s="202">
        <v>5</v>
      </c>
    </row>
    <row r="483" spans="1:21">
      <c r="A483" s="201">
        <v>482</v>
      </c>
      <c r="B483" s="202">
        <v>816641</v>
      </c>
      <c r="C483" s="203" t="s">
        <v>282</v>
      </c>
      <c r="D483" s="203" t="s">
        <v>324</v>
      </c>
      <c r="E483" s="203" t="s">
        <v>2801</v>
      </c>
      <c r="F483" s="203" t="s">
        <v>297</v>
      </c>
      <c r="G483" s="152" t="s">
        <v>2801</v>
      </c>
      <c r="H483" s="203" t="s">
        <v>858</v>
      </c>
      <c r="I483" s="198">
        <v>0.20833333333333301</v>
      </c>
      <c r="J483" s="198">
        <v>0.33333333333333331</v>
      </c>
      <c r="K483" s="198">
        <v>0.72916666666666663</v>
      </c>
      <c r="L483" s="198">
        <v>0.625</v>
      </c>
      <c r="M483" s="198">
        <v>0.875</v>
      </c>
      <c r="N483" s="153">
        <v>0.72916666666666663</v>
      </c>
      <c r="O483" s="154" t="s">
        <v>297</v>
      </c>
      <c r="P483" s="204" t="s">
        <v>10170</v>
      </c>
      <c r="Q483" s="202" t="s">
        <v>2910</v>
      </c>
      <c r="R483" s="204" t="s">
        <v>6133</v>
      </c>
      <c r="S483" s="204" t="s">
        <v>3110</v>
      </c>
      <c r="T483" s="204" t="s">
        <v>6319</v>
      </c>
      <c r="U483" s="202">
        <v>5</v>
      </c>
    </row>
    <row r="484" spans="1:21">
      <c r="A484" s="201">
        <v>483</v>
      </c>
      <c r="B484" s="202">
        <v>616922</v>
      </c>
      <c r="C484" s="203" t="s">
        <v>220</v>
      </c>
      <c r="D484" s="203" t="s">
        <v>635</v>
      </c>
      <c r="E484" s="203" t="s">
        <v>642</v>
      </c>
      <c r="F484" s="203" t="s">
        <v>627</v>
      </c>
      <c r="G484" s="157" t="s">
        <v>642</v>
      </c>
      <c r="H484" s="203" t="s">
        <v>858</v>
      </c>
      <c r="I484" s="198">
        <v>0.22916666666666666</v>
      </c>
      <c r="J484" s="199">
        <v>0.38541666666666669</v>
      </c>
      <c r="K484" s="199">
        <v>0.5625</v>
      </c>
      <c r="L484" s="198">
        <v>0.625</v>
      </c>
      <c r="M484" s="199">
        <v>0.70833333333333337</v>
      </c>
      <c r="N484" s="153">
        <v>0.5625</v>
      </c>
      <c r="O484" s="154" t="s">
        <v>627</v>
      </c>
      <c r="P484" s="204" t="s">
        <v>10171</v>
      </c>
      <c r="Q484" s="202" t="s">
        <v>2910</v>
      </c>
      <c r="R484" s="204" t="s">
        <v>6133</v>
      </c>
      <c r="S484" s="204" t="s">
        <v>3110</v>
      </c>
      <c r="T484" s="204" t="s">
        <v>6319</v>
      </c>
      <c r="U484" s="202">
        <v>3</v>
      </c>
    </row>
    <row r="485" spans="1:21">
      <c r="A485" s="201">
        <v>484</v>
      </c>
      <c r="B485" s="202">
        <v>315462</v>
      </c>
      <c r="C485" s="203" t="s">
        <v>340</v>
      </c>
      <c r="D485" s="203" t="s">
        <v>376</v>
      </c>
      <c r="E485" s="203" t="s">
        <v>1009</v>
      </c>
      <c r="F485" s="203" t="s">
        <v>341</v>
      </c>
      <c r="G485" s="222" t="s">
        <v>1009</v>
      </c>
      <c r="H485" s="203" t="s">
        <v>858</v>
      </c>
      <c r="I485" s="198">
        <v>0.1875</v>
      </c>
      <c r="J485" s="198">
        <v>0.45833333333333331</v>
      </c>
      <c r="K485" s="198">
        <v>0.66666666666666663</v>
      </c>
      <c r="L485" s="198">
        <v>0.625</v>
      </c>
      <c r="M485" s="198">
        <v>0.91666666666666663</v>
      </c>
      <c r="N485" s="198" t="s">
        <v>6595</v>
      </c>
      <c r="O485" s="154" t="s">
        <v>6595</v>
      </c>
      <c r="P485" s="204" t="s">
        <v>10172</v>
      </c>
      <c r="Q485" s="202" t="s">
        <v>2909</v>
      </c>
      <c r="R485" s="204" t="s">
        <v>3108</v>
      </c>
      <c r="S485" s="204" t="s">
        <v>3108</v>
      </c>
      <c r="T485" s="204" t="s">
        <v>6319</v>
      </c>
      <c r="U485" s="202">
        <v>5</v>
      </c>
    </row>
    <row r="486" spans="1:21">
      <c r="A486" s="201">
        <v>485</v>
      </c>
      <c r="B486" s="202">
        <v>411246</v>
      </c>
      <c r="C486" s="203" t="s">
        <v>12</v>
      </c>
      <c r="D486" s="203" t="s">
        <v>656</v>
      </c>
      <c r="E486" s="203" t="s">
        <v>883</v>
      </c>
      <c r="F486" s="203" t="s">
        <v>644</v>
      </c>
      <c r="G486" s="152" t="s">
        <v>883</v>
      </c>
      <c r="H486" s="203" t="s">
        <v>864</v>
      </c>
      <c r="I486" s="198">
        <v>0.25</v>
      </c>
      <c r="J486" s="198">
        <v>0.66666666666666663</v>
      </c>
      <c r="K486" s="198">
        <v>0.75</v>
      </c>
      <c r="L486" s="198"/>
      <c r="M486" s="198">
        <v>0.89583333333333337</v>
      </c>
      <c r="N486" s="153" t="s">
        <v>6595</v>
      </c>
      <c r="O486" s="154" t="s">
        <v>6595</v>
      </c>
      <c r="P486" s="204" t="s">
        <v>10173</v>
      </c>
      <c r="Q486" s="202" t="s">
        <v>2910</v>
      </c>
      <c r="R486" s="204" t="s">
        <v>6133</v>
      </c>
      <c r="S486" s="204" t="s">
        <v>3110</v>
      </c>
      <c r="T486" s="204" t="s">
        <v>6319</v>
      </c>
      <c r="U486" s="202">
        <v>5</v>
      </c>
    </row>
    <row r="487" spans="1:21">
      <c r="A487" s="201">
        <v>486</v>
      </c>
      <c r="B487" s="202">
        <v>813963</v>
      </c>
      <c r="C487" s="203" t="s">
        <v>282</v>
      </c>
      <c r="D487" s="204" t="s">
        <v>1908</v>
      </c>
      <c r="E487" s="203" t="s">
        <v>2797</v>
      </c>
      <c r="F487" s="203" t="s">
        <v>551</v>
      </c>
      <c r="G487" s="157" t="s">
        <v>2797</v>
      </c>
      <c r="H487" s="203" t="s">
        <v>858</v>
      </c>
      <c r="I487" s="198">
        <v>0.10416666666666667</v>
      </c>
      <c r="J487" s="198">
        <v>0.375</v>
      </c>
      <c r="K487" s="198">
        <v>0.75</v>
      </c>
      <c r="L487" s="198">
        <v>0.625</v>
      </c>
      <c r="M487" s="198">
        <v>0.9375</v>
      </c>
      <c r="N487" s="153">
        <v>0.75</v>
      </c>
      <c r="O487" s="154" t="s">
        <v>551</v>
      </c>
      <c r="P487" s="204" t="s">
        <v>10174</v>
      </c>
      <c r="Q487" s="202" t="s">
        <v>2909</v>
      </c>
      <c r="R487" s="204" t="s">
        <v>3108</v>
      </c>
      <c r="S487" s="204" t="s">
        <v>3108</v>
      </c>
      <c r="T487" s="204" t="s">
        <v>6319</v>
      </c>
      <c r="U487" s="202">
        <v>4</v>
      </c>
    </row>
    <row r="488" spans="1:21">
      <c r="A488" s="201">
        <v>487</v>
      </c>
      <c r="B488" s="202">
        <v>813942</v>
      </c>
      <c r="C488" s="203" t="s">
        <v>282</v>
      </c>
      <c r="D488" s="203" t="s">
        <v>573</v>
      </c>
      <c r="E488" s="203" t="s">
        <v>2797</v>
      </c>
      <c r="F488" s="203" t="s">
        <v>551</v>
      </c>
      <c r="G488" s="157" t="s">
        <v>2797</v>
      </c>
      <c r="H488" s="203" t="s">
        <v>864</v>
      </c>
      <c r="I488" s="198">
        <v>0.10416666666666667</v>
      </c>
      <c r="J488" s="199">
        <v>0.375</v>
      </c>
      <c r="K488" s="199">
        <v>0.76041666666666663</v>
      </c>
      <c r="L488" s="199"/>
      <c r="M488" s="199">
        <v>0.9375</v>
      </c>
      <c r="N488" s="153">
        <v>0.76041666666666663</v>
      </c>
      <c r="O488" s="154" t="s">
        <v>551</v>
      </c>
      <c r="P488" s="204" t="s">
        <v>10175</v>
      </c>
      <c r="Q488" s="202" t="s">
        <v>2909</v>
      </c>
      <c r="R488" s="204" t="s">
        <v>3108</v>
      </c>
      <c r="S488" s="204" t="s">
        <v>3108</v>
      </c>
      <c r="T488" s="204" t="s">
        <v>6319</v>
      </c>
      <c r="U488" s="202">
        <v>5</v>
      </c>
    </row>
    <row r="489" spans="1:21">
      <c r="A489" s="201">
        <v>488</v>
      </c>
      <c r="B489" s="202">
        <v>414240</v>
      </c>
      <c r="C489" s="203" t="s">
        <v>12</v>
      </c>
      <c r="D489" s="203" t="s">
        <v>29</v>
      </c>
      <c r="E489" s="203" t="s">
        <v>974</v>
      </c>
      <c r="F489" s="203" t="s">
        <v>13</v>
      </c>
      <c r="G489" s="152" t="s">
        <v>974</v>
      </c>
      <c r="H489" s="203" t="s">
        <v>864</v>
      </c>
      <c r="I489" s="198">
        <v>0.25</v>
      </c>
      <c r="J489" s="199">
        <v>0.41666666666666669</v>
      </c>
      <c r="K489" s="199">
        <v>0.64583333333333337</v>
      </c>
      <c r="L489" s="199"/>
      <c r="M489" s="199">
        <v>0.8125</v>
      </c>
      <c r="N489" s="153">
        <v>0.64583333333333337</v>
      </c>
      <c r="O489" s="154" t="s">
        <v>13</v>
      </c>
      <c r="P489" s="204" t="s">
        <v>10176</v>
      </c>
      <c r="Q489" s="202" t="s">
        <v>2910</v>
      </c>
      <c r="R489" s="204" t="s">
        <v>6133</v>
      </c>
      <c r="S489" s="204" t="s">
        <v>3109</v>
      </c>
      <c r="T489" s="204" t="s">
        <v>6319</v>
      </c>
      <c r="U489" s="202">
        <v>5</v>
      </c>
    </row>
    <row r="490" spans="1:21">
      <c r="A490" s="201">
        <v>489</v>
      </c>
      <c r="B490" s="202">
        <v>213350</v>
      </c>
      <c r="C490" s="203" t="s">
        <v>405</v>
      </c>
      <c r="D490" s="203" t="s">
        <v>462</v>
      </c>
      <c r="E490" s="203" t="s">
        <v>2796</v>
      </c>
      <c r="F490" s="203" t="s">
        <v>406</v>
      </c>
      <c r="G490" s="152" t="s">
        <v>2796</v>
      </c>
      <c r="H490" s="203" t="s">
        <v>864</v>
      </c>
      <c r="I490" s="198">
        <v>0.25</v>
      </c>
      <c r="J490" s="198">
        <v>0.33333333333333331</v>
      </c>
      <c r="K490" s="198">
        <v>0.625</v>
      </c>
      <c r="L490" s="198"/>
      <c r="M490" s="198">
        <v>0.83333333333333337</v>
      </c>
      <c r="N490" s="153">
        <v>0.625</v>
      </c>
      <c r="O490" s="154" t="s">
        <v>406</v>
      </c>
      <c r="P490" s="204" t="s">
        <v>10177</v>
      </c>
      <c r="Q490" s="202" t="s">
        <v>6067</v>
      </c>
      <c r="R490" s="204" t="s">
        <v>6136</v>
      </c>
      <c r="S490" s="204" t="s">
        <v>3110</v>
      </c>
      <c r="T490" s="204" t="s">
        <v>6319</v>
      </c>
      <c r="U490" s="202">
        <v>7</v>
      </c>
    </row>
    <row r="491" spans="1:21">
      <c r="A491" s="201">
        <v>490</v>
      </c>
      <c r="B491" s="202">
        <v>816642</v>
      </c>
      <c r="C491" s="203" t="s">
        <v>282</v>
      </c>
      <c r="D491" s="203" t="s">
        <v>325</v>
      </c>
      <c r="E491" s="203" t="s">
        <v>2801</v>
      </c>
      <c r="F491" s="203" t="s">
        <v>297</v>
      </c>
      <c r="G491" s="152" t="s">
        <v>2801</v>
      </c>
      <c r="H491" s="203" t="s">
        <v>858</v>
      </c>
      <c r="I491" s="198">
        <v>0.20833333333333301</v>
      </c>
      <c r="J491" s="198">
        <v>0.75</v>
      </c>
      <c r="K491" s="198">
        <v>0.75</v>
      </c>
      <c r="L491" s="198">
        <v>0.625</v>
      </c>
      <c r="M491" s="198">
        <v>0.89583333333333337</v>
      </c>
      <c r="N491" s="153">
        <v>0.75</v>
      </c>
      <c r="O491" s="154" t="s">
        <v>297</v>
      </c>
      <c r="P491" s="204" t="s">
        <v>10178</v>
      </c>
      <c r="Q491" s="202" t="s">
        <v>2910</v>
      </c>
      <c r="R491" s="204" t="s">
        <v>6133</v>
      </c>
      <c r="S491" s="204" t="s">
        <v>3110</v>
      </c>
      <c r="T491" s="204" t="s">
        <v>6319</v>
      </c>
      <c r="U491" s="202">
        <v>5</v>
      </c>
    </row>
    <row r="492" spans="1:21">
      <c r="A492" s="201">
        <v>491</v>
      </c>
      <c r="B492" s="202">
        <v>212765</v>
      </c>
      <c r="C492" s="203" t="s">
        <v>405</v>
      </c>
      <c r="D492" s="203" t="s">
        <v>534</v>
      </c>
      <c r="E492" s="203" t="s">
        <v>996</v>
      </c>
      <c r="F492" s="203" t="s">
        <v>523</v>
      </c>
      <c r="G492" s="222" t="s">
        <v>996</v>
      </c>
      <c r="H492" s="203" t="s">
        <v>864</v>
      </c>
      <c r="I492" s="198">
        <v>0.22916666666666666</v>
      </c>
      <c r="J492" s="199">
        <v>0.33333333333333331</v>
      </c>
      <c r="K492" s="199">
        <v>0.72916666666666663</v>
      </c>
      <c r="L492" s="199"/>
      <c r="M492" s="199">
        <v>0.84375</v>
      </c>
      <c r="N492" s="153" t="s">
        <v>6595</v>
      </c>
      <c r="O492" s="154" t="s">
        <v>6595</v>
      </c>
      <c r="P492" s="204" t="s">
        <v>10179</v>
      </c>
      <c r="Q492" s="202" t="s">
        <v>2910</v>
      </c>
      <c r="R492" s="204" t="s">
        <v>6133</v>
      </c>
      <c r="S492" s="204" t="s">
        <v>3110</v>
      </c>
      <c r="T492" s="204" t="s">
        <v>6319</v>
      </c>
      <c r="U492" s="202">
        <v>5</v>
      </c>
    </row>
    <row r="493" spans="1:21">
      <c r="A493" s="201">
        <v>492</v>
      </c>
      <c r="B493" s="202">
        <v>414244</v>
      </c>
      <c r="C493" s="203" t="s">
        <v>12</v>
      </c>
      <c r="D493" s="203" t="s">
        <v>786</v>
      </c>
      <c r="E493" s="203" t="s">
        <v>974</v>
      </c>
      <c r="F493" s="203" t="s">
        <v>769</v>
      </c>
      <c r="G493" s="152" t="s">
        <v>974</v>
      </c>
      <c r="H493" s="203" t="s">
        <v>864</v>
      </c>
      <c r="I493" s="198">
        <v>0.22916666666666666</v>
      </c>
      <c r="J493" s="199">
        <v>0.5625</v>
      </c>
      <c r="K493" s="199">
        <v>0.5625</v>
      </c>
      <c r="L493" s="199"/>
      <c r="M493" s="199">
        <v>0.79166666666666663</v>
      </c>
      <c r="N493" s="153" t="s">
        <v>6595</v>
      </c>
      <c r="O493" s="154" t="s">
        <v>6595</v>
      </c>
      <c r="P493" s="204" t="s">
        <v>10180</v>
      </c>
      <c r="Q493" s="202" t="s">
        <v>2910</v>
      </c>
      <c r="R493" s="204" t="s">
        <v>6133</v>
      </c>
      <c r="S493" s="204" t="s">
        <v>3110</v>
      </c>
      <c r="T493" s="204" t="s">
        <v>6319</v>
      </c>
      <c r="U493" s="202">
        <v>5</v>
      </c>
    </row>
    <row r="494" spans="1:21">
      <c r="A494" s="201">
        <v>493</v>
      </c>
      <c r="B494" s="202">
        <v>614891</v>
      </c>
      <c r="C494" s="203" t="s">
        <v>220</v>
      </c>
      <c r="D494" s="203" t="s">
        <v>606</v>
      </c>
      <c r="E494" s="203" t="s">
        <v>458</v>
      </c>
      <c r="F494" s="203" t="s">
        <v>588</v>
      </c>
      <c r="G494" s="157" t="s">
        <v>458</v>
      </c>
      <c r="H494" s="203" t="s">
        <v>858</v>
      </c>
      <c r="I494" s="198">
        <v>0.875</v>
      </c>
      <c r="J494" s="199">
        <v>0.45833333333333331</v>
      </c>
      <c r="K494" s="199">
        <v>0.60416666666666663</v>
      </c>
      <c r="L494" s="198">
        <v>0.625</v>
      </c>
      <c r="M494" s="199">
        <v>0.8125</v>
      </c>
      <c r="N494" s="153">
        <v>0.60416666666666663</v>
      </c>
      <c r="O494" s="154" t="s">
        <v>588</v>
      </c>
      <c r="P494" s="204" t="s">
        <v>10181</v>
      </c>
      <c r="Q494" s="202" t="s">
        <v>2909</v>
      </c>
      <c r="R494" s="204" t="s">
        <v>3108</v>
      </c>
      <c r="S494" s="204" t="s">
        <v>3109</v>
      </c>
      <c r="T494" s="204" t="s">
        <v>6319</v>
      </c>
      <c r="U494" s="202">
        <v>4</v>
      </c>
    </row>
    <row r="495" spans="1:21">
      <c r="A495" s="201">
        <v>494</v>
      </c>
      <c r="B495" s="202">
        <v>718646</v>
      </c>
      <c r="C495" s="203" t="s">
        <v>670</v>
      </c>
      <c r="D495" s="203" t="s">
        <v>834</v>
      </c>
      <c r="E495" s="203" t="s">
        <v>900</v>
      </c>
      <c r="F495" s="203" t="s">
        <v>826</v>
      </c>
      <c r="G495" s="152" t="s">
        <v>900</v>
      </c>
      <c r="H495" s="203" t="s">
        <v>864</v>
      </c>
      <c r="I495" s="198">
        <v>0.80555555555555547</v>
      </c>
      <c r="J495" s="199">
        <v>0.45833333333333331</v>
      </c>
      <c r="K495" s="199">
        <v>0.66666666666666663</v>
      </c>
      <c r="L495" s="199"/>
      <c r="M495" s="199">
        <v>0.72916666666666663</v>
      </c>
      <c r="N495" s="153" t="s">
        <v>6595</v>
      </c>
      <c r="O495" s="154" t="s">
        <v>6595</v>
      </c>
      <c r="P495" s="204" t="s">
        <v>10182</v>
      </c>
      <c r="Q495" s="202" t="s">
        <v>2910</v>
      </c>
      <c r="R495" s="204" t="s">
        <v>6133</v>
      </c>
      <c r="S495" s="204" t="s">
        <v>3110</v>
      </c>
      <c r="T495" s="204" t="s">
        <v>6319</v>
      </c>
      <c r="U495" s="202">
        <v>5</v>
      </c>
    </row>
    <row r="496" spans="1:21">
      <c r="A496" s="201">
        <v>495</v>
      </c>
      <c r="B496" s="202">
        <v>616941</v>
      </c>
      <c r="C496" s="203" t="s">
        <v>220</v>
      </c>
      <c r="D496" s="203" t="s">
        <v>242</v>
      </c>
      <c r="E496" s="203" t="s">
        <v>2803</v>
      </c>
      <c r="F496" s="203" t="s">
        <v>221</v>
      </c>
      <c r="G496" s="152" t="s">
        <v>2803</v>
      </c>
      <c r="H496" s="203" t="s">
        <v>864</v>
      </c>
      <c r="I496" s="198">
        <v>0.22916666666666666</v>
      </c>
      <c r="J496" s="199">
        <v>0.29166666666666669</v>
      </c>
      <c r="K496" s="199">
        <v>0.70833333333333337</v>
      </c>
      <c r="L496" s="199"/>
      <c r="M496" s="199">
        <v>0.78125</v>
      </c>
      <c r="N496" s="153" t="s">
        <v>6596</v>
      </c>
      <c r="O496" s="153" t="s">
        <v>6596</v>
      </c>
      <c r="P496" s="204" t="s">
        <v>10183</v>
      </c>
      <c r="Q496" s="202" t="s">
        <v>2910</v>
      </c>
      <c r="R496" s="204" t="s">
        <v>6133</v>
      </c>
      <c r="S496" s="204" t="s">
        <v>3109</v>
      </c>
      <c r="T496" s="204" t="s">
        <v>6319</v>
      </c>
      <c r="U496" s="202">
        <v>4</v>
      </c>
    </row>
    <row r="497" spans="1:21">
      <c r="A497" s="201">
        <v>496</v>
      </c>
      <c r="B497" s="202">
        <v>816645</v>
      </c>
      <c r="C497" s="203" t="s">
        <v>282</v>
      </c>
      <c r="D497" s="203" t="s">
        <v>326</v>
      </c>
      <c r="E497" s="203" t="s">
        <v>2801</v>
      </c>
      <c r="F497" s="203" t="s">
        <v>297</v>
      </c>
      <c r="G497" s="152" t="s">
        <v>2801</v>
      </c>
      <c r="H497" s="203" t="s">
        <v>858</v>
      </c>
      <c r="I497" s="198">
        <v>0.20833333333333301</v>
      </c>
      <c r="J497" s="198">
        <v>0.39583333333333331</v>
      </c>
      <c r="K497" s="198">
        <v>0.75</v>
      </c>
      <c r="L497" s="198">
        <v>0.625</v>
      </c>
      <c r="M497" s="198">
        <v>0.89583333333333304</v>
      </c>
      <c r="N497" s="153">
        <v>0.75</v>
      </c>
      <c r="O497" s="154" t="s">
        <v>297</v>
      </c>
      <c r="P497" s="204" t="s">
        <v>10184</v>
      </c>
      <c r="Q497" s="202" t="s">
        <v>2910</v>
      </c>
      <c r="R497" s="204" t="s">
        <v>6133</v>
      </c>
      <c r="S497" s="204" t="s">
        <v>3110</v>
      </c>
      <c r="T497" s="204" t="s">
        <v>6319</v>
      </c>
      <c r="U497" s="202">
        <v>4</v>
      </c>
    </row>
    <row r="498" spans="1:21">
      <c r="A498" s="201">
        <v>497</v>
      </c>
      <c r="B498" s="202">
        <v>418110</v>
      </c>
      <c r="C498" s="203" t="s">
        <v>12</v>
      </c>
      <c r="D498" s="203" t="s">
        <v>14</v>
      </c>
      <c r="E498" s="203" t="s">
        <v>6097</v>
      </c>
      <c r="F498" s="203" t="s">
        <v>13</v>
      </c>
      <c r="G498" s="152" t="s">
        <v>6097</v>
      </c>
      <c r="H498" s="203" t="s">
        <v>6316</v>
      </c>
      <c r="I498" s="198">
        <v>0.25</v>
      </c>
      <c r="J498" s="199">
        <v>0.35416666666666669</v>
      </c>
      <c r="K498" s="199">
        <v>0.625</v>
      </c>
      <c r="L498" s="199"/>
      <c r="M498" s="199">
        <v>0.66666666666666663</v>
      </c>
      <c r="N498" s="153">
        <v>0.625</v>
      </c>
      <c r="O498" s="154" t="s">
        <v>13</v>
      </c>
      <c r="P498" s="204" t="s">
        <v>10185</v>
      </c>
      <c r="Q498" s="202" t="s">
        <v>6067</v>
      </c>
      <c r="R498" s="204" t="s">
        <v>6136</v>
      </c>
      <c r="S498" s="204" t="s">
        <v>3110</v>
      </c>
      <c r="T498" s="204" t="s">
        <v>6319</v>
      </c>
      <c r="U498" s="202">
        <v>6</v>
      </c>
    </row>
    <row r="499" spans="1:21">
      <c r="A499" s="201">
        <v>498</v>
      </c>
      <c r="B499" s="202">
        <v>212767</v>
      </c>
      <c r="C499" s="203" t="s">
        <v>405</v>
      </c>
      <c r="D499" s="203" t="s">
        <v>535</v>
      </c>
      <c r="E499" s="203" t="s">
        <v>996</v>
      </c>
      <c r="F499" s="203" t="s">
        <v>523</v>
      </c>
      <c r="G499" s="222" t="s">
        <v>996</v>
      </c>
      <c r="H499" s="203" t="s">
        <v>864</v>
      </c>
      <c r="I499" s="198">
        <v>0.22916666666666666</v>
      </c>
      <c r="J499" s="199">
        <v>0.375</v>
      </c>
      <c r="K499" s="199">
        <v>0.6875</v>
      </c>
      <c r="L499" s="199"/>
      <c r="M499" s="199">
        <v>0.84375</v>
      </c>
      <c r="N499" s="153" t="s">
        <v>6595</v>
      </c>
      <c r="O499" s="154" t="s">
        <v>6595</v>
      </c>
      <c r="P499" s="204" t="s">
        <v>10186</v>
      </c>
      <c r="Q499" s="202" t="s">
        <v>2910</v>
      </c>
      <c r="R499" s="204" t="s">
        <v>6133</v>
      </c>
      <c r="S499" s="204" t="s">
        <v>3110</v>
      </c>
      <c r="T499" s="204" t="s">
        <v>6319</v>
      </c>
      <c r="U499" s="202">
        <v>4</v>
      </c>
    </row>
    <row r="500" spans="1:21">
      <c r="A500" s="201">
        <v>499</v>
      </c>
      <c r="B500" s="202">
        <v>315755</v>
      </c>
      <c r="C500" s="203" t="s">
        <v>340</v>
      </c>
      <c r="D500" s="204" t="s">
        <v>377</v>
      </c>
      <c r="E500" s="203" t="s">
        <v>381</v>
      </c>
      <c r="F500" s="203" t="s">
        <v>341</v>
      </c>
      <c r="G500" s="222" t="s">
        <v>381</v>
      </c>
      <c r="H500" s="203" t="s">
        <v>858</v>
      </c>
      <c r="I500" s="198">
        <v>0.1875</v>
      </c>
      <c r="J500" s="198">
        <v>0.4375</v>
      </c>
      <c r="K500" s="198">
        <v>0.6875</v>
      </c>
      <c r="L500" s="198">
        <v>0.625</v>
      </c>
      <c r="M500" s="198">
        <v>0.91666666666666663</v>
      </c>
      <c r="N500" s="198" t="s">
        <v>6595</v>
      </c>
      <c r="O500" s="154" t="s">
        <v>6595</v>
      </c>
      <c r="P500" s="204" t="s">
        <v>10187</v>
      </c>
      <c r="Q500" s="202" t="s">
        <v>2909</v>
      </c>
      <c r="R500" s="204" t="s">
        <v>3108</v>
      </c>
      <c r="S500" s="204" t="s">
        <v>3108</v>
      </c>
      <c r="T500" s="204" t="s">
        <v>6319</v>
      </c>
      <c r="U500" s="202">
        <v>5</v>
      </c>
    </row>
    <row r="501" spans="1:21">
      <c r="A501" s="201">
        <v>500</v>
      </c>
      <c r="B501" s="202">
        <v>211452</v>
      </c>
      <c r="C501" s="203" t="s">
        <v>405</v>
      </c>
      <c r="D501" s="203" t="s">
        <v>1938</v>
      </c>
      <c r="E501" s="203" t="s">
        <v>405</v>
      </c>
      <c r="F501" s="203" t="s">
        <v>406</v>
      </c>
      <c r="G501" s="152" t="s">
        <v>405</v>
      </c>
      <c r="H501" s="203" t="s">
        <v>858</v>
      </c>
      <c r="I501" s="198">
        <v>0.25</v>
      </c>
      <c r="J501" s="198">
        <v>0.47916666666666669</v>
      </c>
      <c r="K501" s="198">
        <v>0.66666666666666663</v>
      </c>
      <c r="L501" s="198">
        <v>0.625</v>
      </c>
      <c r="M501" s="198">
        <v>0.83333333333333337</v>
      </c>
      <c r="N501" s="198">
        <v>0.66666666666666663</v>
      </c>
      <c r="O501" s="153" t="s">
        <v>406</v>
      </c>
      <c r="P501" s="204" t="s">
        <v>10188</v>
      </c>
      <c r="Q501" s="202" t="s">
        <v>2910</v>
      </c>
      <c r="R501" s="204" t="s">
        <v>6133</v>
      </c>
      <c r="S501" s="204" t="s">
        <v>3109</v>
      </c>
      <c r="T501" s="204" t="s">
        <v>6319</v>
      </c>
      <c r="U501" s="202">
        <v>5</v>
      </c>
    </row>
    <row r="502" spans="1:21">
      <c r="A502" s="201">
        <v>501</v>
      </c>
      <c r="B502" s="202">
        <v>614820</v>
      </c>
      <c r="C502" s="203" t="s">
        <v>220</v>
      </c>
      <c r="D502" s="203" t="s">
        <v>607</v>
      </c>
      <c r="E502" s="203" t="s">
        <v>458</v>
      </c>
      <c r="F502" s="203" t="s">
        <v>588</v>
      </c>
      <c r="G502" s="157" t="s">
        <v>458</v>
      </c>
      <c r="H502" s="203" t="s">
        <v>864</v>
      </c>
      <c r="I502" s="198">
        <v>0.875</v>
      </c>
      <c r="J502" s="199">
        <v>0.39583333333333331</v>
      </c>
      <c r="K502" s="199">
        <v>0.72916666666666663</v>
      </c>
      <c r="L502" s="199"/>
      <c r="M502" s="199">
        <v>0.83333333333333337</v>
      </c>
      <c r="N502" s="153">
        <v>0.72916666666666663</v>
      </c>
      <c r="O502" s="154" t="s">
        <v>588</v>
      </c>
      <c r="P502" s="204" t="s">
        <v>10189</v>
      </c>
      <c r="Q502" s="202" t="s">
        <v>2909</v>
      </c>
      <c r="R502" s="204" t="s">
        <v>3108</v>
      </c>
      <c r="S502" s="204" t="s">
        <v>3109</v>
      </c>
      <c r="T502" s="204" t="s">
        <v>6319</v>
      </c>
      <c r="U502" s="202">
        <v>3</v>
      </c>
    </row>
    <row r="503" spans="1:21">
      <c r="A503" s="201">
        <v>502</v>
      </c>
      <c r="B503" s="202">
        <v>817930</v>
      </c>
      <c r="C503" s="203" t="s">
        <v>282</v>
      </c>
      <c r="D503" s="203" t="s">
        <v>518</v>
      </c>
      <c r="E503" s="203" t="s">
        <v>1629</v>
      </c>
      <c r="F503" s="203" t="s">
        <v>515</v>
      </c>
      <c r="G503" s="152" t="s">
        <v>1629</v>
      </c>
      <c r="H503" s="203" t="s">
        <v>864</v>
      </c>
      <c r="I503" s="198">
        <v>0.70833333333333337</v>
      </c>
      <c r="J503" s="199">
        <v>0.5</v>
      </c>
      <c r="K503" s="206">
        <v>0.625</v>
      </c>
      <c r="L503" s="199"/>
      <c r="M503" s="199">
        <v>0.3125</v>
      </c>
      <c r="N503" s="153" t="s">
        <v>6595</v>
      </c>
      <c r="O503" s="154" t="s">
        <v>6595</v>
      </c>
      <c r="P503" s="204" t="s">
        <v>10190</v>
      </c>
      <c r="Q503" s="202" t="s">
        <v>2910</v>
      </c>
      <c r="R503" s="204" t="s">
        <v>6133</v>
      </c>
      <c r="S503" s="204" t="s">
        <v>3110</v>
      </c>
      <c r="T503" s="204" t="s">
        <v>6319</v>
      </c>
      <c r="U503" s="202">
        <v>4</v>
      </c>
    </row>
    <row r="504" spans="1:21">
      <c r="A504" s="201">
        <v>503</v>
      </c>
      <c r="B504" s="202">
        <v>211365</v>
      </c>
      <c r="C504" s="203" t="s">
        <v>405</v>
      </c>
      <c r="D504" s="203" t="s">
        <v>464</v>
      </c>
      <c r="E504" s="203" t="s">
        <v>405</v>
      </c>
      <c r="F504" s="203" t="s">
        <v>406</v>
      </c>
      <c r="G504" s="152" t="s">
        <v>405</v>
      </c>
      <c r="H504" s="203" t="s">
        <v>864</v>
      </c>
      <c r="I504" s="198">
        <v>0.25</v>
      </c>
      <c r="J504" s="198">
        <v>0.41666666666666669</v>
      </c>
      <c r="K504" s="198">
        <v>0.75</v>
      </c>
      <c r="L504" s="198"/>
      <c r="M504" s="198">
        <v>0.83333333333333337</v>
      </c>
      <c r="N504" s="153">
        <v>0.75</v>
      </c>
      <c r="O504" s="154" t="s">
        <v>406</v>
      </c>
      <c r="P504" s="204" t="s">
        <v>1946</v>
      </c>
      <c r="Q504" s="202" t="s">
        <v>2910</v>
      </c>
      <c r="R504" s="204" t="s">
        <v>6133</v>
      </c>
      <c r="S504" s="204" t="s">
        <v>3109</v>
      </c>
      <c r="T504" s="204" t="s">
        <v>6319</v>
      </c>
      <c r="U504" s="202">
        <v>5</v>
      </c>
    </row>
    <row r="505" spans="1:21">
      <c r="A505" s="201">
        <v>504</v>
      </c>
      <c r="B505" s="228">
        <v>511560</v>
      </c>
      <c r="C505" s="203" t="s">
        <v>670</v>
      </c>
      <c r="D505" s="203" t="s">
        <v>465</v>
      </c>
      <c r="E505" s="203" t="s">
        <v>766</v>
      </c>
      <c r="F505" s="203" t="s">
        <v>671</v>
      </c>
      <c r="G505" s="152" t="s">
        <v>766</v>
      </c>
      <c r="H505" s="203" t="s">
        <v>864</v>
      </c>
      <c r="I505" s="198">
        <v>0.10416666666666667</v>
      </c>
      <c r="J505" s="198">
        <v>0.375</v>
      </c>
      <c r="K505" s="198">
        <v>0.58333333333333337</v>
      </c>
      <c r="L505" s="198"/>
      <c r="M505" s="198">
        <v>0.83333333333333337</v>
      </c>
      <c r="N505" s="153">
        <v>0.58333333333333337</v>
      </c>
      <c r="O505" s="154" t="s">
        <v>671</v>
      </c>
      <c r="P505" s="204" t="s">
        <v>10191</v>
      </c>
      <c r="Q505" s="202" t="s">
        <v>2910</v>
      </c>
      <c r="R505" s="204" t="s">
        <v>6133</v>
      </c>
      <c r="S505" s="204" t="s">
        <v>3109</v>
      </c>
      <c r="T505" s="204" t="s">
        <v>6319</v>
      </c>
      <c r="U505" s="202">
        <v>5</v>
      </c>
    </row>
    <row r="506" spans="1:21">
      <c r="A506" s="201">
        <v>505</v>
      </c>
      <c r="B506" s="202">
        <v>118503</v>
      </c>
      <c r="C506" s="203" t="s">
        <v>3</v>
      </c>
      <c r="D506" s="203" t="s">
        <v>816</v>
      </c>
      <c r="E506" s="203" t="s">
        <v>6092</v>
      </c>
      <c r="F506" s="203" t="s">
        <v>800</v>
      </c>
      <c r="G506" s="152" t="s">
        <v>6092</v>
      </c>
      <c r="H506" s="203" t="s">
        <v>6334</v>
      </c>
      <c r="I506" s="198">
        <v>0.91666666666666663</v>
      </c>
      <c r="J506" s="199">
        <v>0.375</v>
      </c>
      <c r="K506" s="199">
        <v>0.75</v>
      </c>
      <c r="L506" s="199"/>
      <c r="M506" s="199">
        <v>0.77083333333333337</v>
      </c>
      <c r="N506" s="153" t="s">
        <v>6595</v>
      </c>
      <c r="O506" s="154" t="s">
        <v>6595</v>
      </c>
      <c r="P506" s="204" t="s">
        <v>10192</v>
      </c>
      <c r="Q506" s="202" t="s">
        <v>6067</v>
      </c>
      <c r="R506" s="204" t="s">
        <v>6136</v>
      </c>
      <c r="S506" s="204" t="s">
        <v>3111</v>
      </c>
      <c r="T506" s="204" t="s">
        <v>6319</v>
      </c>
      <c r="U506" s="202">
        <v>7</v>
      </c>
    </row>
    <row r="507" spans="1:21">
      <c r="A507" s="201">
        <v>506</v>
      </c>
      <c r="B507" s="202">
        <v>411652</v>
      </c>
      <c r="C507" s="203" t="s">
        <v>12</v>
      </c>
      <c r="D507" s="203" t="s">
        <v>30</v>
      </c>
      <c r="E507" s="203" t="s">
        <v>1027</v>
      </c>
      <c r="F507" s="203" t="s">
        <v>13</v>
      </c>
      <c r="G507" s="152" t="s">
        <v>1027</v>
      </c>
      <c r="H507" s="203" t="s">
        <v>864</v>
      </c>
      <c r="I507" s="198">
        <v>0.25</v>
      </c>
      <c r="J507" s="199">
        <v>0.3125</v>
      </c>
      <c r="K507" s="199">
        <v>0.72916666666666663</v>
      </c>
      <c r="L507" s="199"/>
      <c r="M507" s="199">
        <v>0.78472222222222221</v>
      </c>
      <c r="N507" s="153" t="s">
        <v>6596</v>
      </c>
      <c r="O507" s="153" t="s">
        <v>6596</v>
      </c>
      <c r="P507" s="204" t="s">
        <v>10193</v>
      </c>
      <c r="Q507" s="202" t="s">
        <v>2909</v>
      </c>
      <c r="R507" s="204" t="s">
        <v>3108</v>
      </c>
      <c r="S507" s="204" t="s">
        <v>3108</v>
      </c>
      <c r="T507" s="204" t="s">
        <v>6319</v>
      </c>
      <c r="U507" s="202">
        <v>5</v>
      </c>
    </row>
    <row r="508" spans="1:21">
      <c r="A508" s="201">
        <v>507</v>
      </c>
      <c r="B508" s="202">
        <v>212769</v>
      </c>
      <c r="C508" s="203" t="s">
        <v>405</v>
      </c>
      <c r="D508" s="203" t="s">
        <v>536</v>
      </c>
      <c r="E508" s="203" t="s">
        <v>996</v>
      </c>
      <c r="F508" s="203" t="s">
        <v>523</v>
      </c>
      <c r="G508" s="222" t="s">
        <v>996</v>
      </c>
      <c r="H508" s="203" t="s">
        <v>864</v>
      </c>
      <c r="I508" s="198">
        <v>0.22916666666666666</v>
      </c>
      <c r="J508" s="199">
        <v>0.375</v>
      </c>
      <c r="K508" s="199">
        <v>0.64583333333333337</v>
      </c>
      <c r="L508" s="199"/>
      <c r="M508" s="199">
        <v>0.8125</v>
      </c>
      <c r="N508" s="153" t="s">
        <v>6595</v>
      </c>
      <c r="O508" s="154" t="s">
        <v>6595</v>
      </c>
      <c r="P508" s="204" t="s">
        <v>10194</v>
      </c>
      <c r="Q508" s="202" t="s">
        <v>2910</v>
      </c>
      <c r="R508" s="204" t="s">
        <v>6133</v>
      </c>
      <c r="S508" s="204" t="s">
        <v>3110</v>
      </c>
      <c r="T508" s="204" t="s">
        <v>6319</v>
      </c>
      <c r="U508" s="202">
        <v>5</v>
      </c>
    </row>
    <row r="509" spans="1:21">
      <c r="A509" s="201">
        <v>508</v>
      </c>
      <c r="B509" s="202">
        <v>114524</v>
      </c>
      <c r="C509" s="203" t="s">
        <v>3</v>
      </c>
      <c r="D509" s="203" t="s">
        <v>817</v>
      </c>
      <c r="E509" s="203" t="s">
        <v>2795</v>
      </c>
      <c r="F509" s="203" t="s">
        <v>800</v>
      </c>
      <c r="G509" s="152" t="s">
        <v>2795</v>
      </c>
      <c r="H509" s="203" t="s">
        <v>864</v>
      </c>
      <c r="I509" s="198">
        <v>0.91666666666666663</v>
      </c>
      <c r="J509" s="199">
        <v>0.375</v>
      </c>
      <c r="K509" s="199">
        <v>0.66666666666666663</v>
      </c>
      <c r="L509" s="199"/>
      <c r="M509" s="199">
        <v>0.83333333333333337</v>
      </c>
      <c r="N509" s="153" t="s">
        <v>6595</v>
      </c>
      <c r="O509" s="154" t="s">
        <v>6595</v>
      </c>
      <c r="P509" s="204" t="s">
        <v>10195</v>
      </c>
      <c r="Q509" s="202" t="s">
        <v>2910</v>
      </c>
      <c r="R509" s="204" t="s">
        <v>6133</v>
      </c>
      <c r="S509" s="204" t="s">
        <v>3110</v>
      </c>
      <c r="T509" s="204" t="s">
        <v>6319</v>
      </c>
      <c r="U509" s="202">
        <v>5</v>
      </c>
    </row>
    <row r="510" spans="1:21">
      <c r="A510" s="201">
        <v>509</v>
      </c>
      <c r="B510" s="202">
        <v>817960</v>
      </c>
      <c r="C510" s="203" t="s">
        <v>282</v>
      </c>
      <c r="D510" s="203" t="s">
        <v>519</v>
      </c>
      <c r="E510" s="203" t="s">
        <v>1629</v>
      </c>
      <c r="F510" s="203" t="s">
        <v>515</v>
      </c>
      <c r="G510" s="152" t="s">
        <v>1629</v>
      </c>
      <c r="H510" s="203" t="s">
        <v>864</v>
      </c>
      <c r="I510" s="198">
        <v>0.70833333333333337</v>
      </c>
      <c r="J510" s="199">
        <v>0.375</v>
      </c>
      <c r="K510" s="206">
        <v>0.5</v>
      </c>
      <c r="L510" s="199"/>
      <c r="M510" s="199">
        <v>0.3125</v>
      </c>
      <c r="N510" s="153" t="s">
        <v>6595</v>
      </c>
      <c r="O510" s="154" t="s">
        <v>6595</v>
      </c>
      <c r="P510" s="204" t="s">
        <v>10196</v>
      </c>
      <c r="Q510" s="202" t="s">
        <v>2910</v>
      </c>
      <c r="R510" s="204" t="s">
        <v>6133</v>
      </c>
      <c r="S510" s="204" t="s">
        <v>3110</v>
      </c>
      <c r="T510" s="204" t="s">
        <v>6319</v>
      </c>
      <c r="U510" s="202">
        <v>4</v>
      </c>
    </row>
    <row r="511" spans="1:21">
      <c r="A511" s="201">
        <v>510</v>
      </c>
      <c r="B511" s="202">
        <v>117703</v>
      </c>
      <c r="C511" s="203" t="s">
        <v>3</v>
      </c>
      <c r="D511" s="203" t="s">
        <v>98</v>
      </c>
      <c r="E511" s="203" t="s">
        <v>6098</v>
      </c>
      <c r="F511" s="203" t="s">
        <v>800</v>
      </c>
      <c r="G511" s="152" t="s">
        <v>6098</v>
      </c>
      <c r="H511" s="203" t="s">
        <v>6313</v>
      </c>
      <c r="I511" s="198">
        <v>0.91666666666666663</v>
      </c>
      <c r="J511" s="199">
        <v>0.375</v>
      </c>
      <c r="K511" s="199">
        <v>0.41666666666666669</v>
      </c>
      <c r="L511" s="199"/>
      <c r="M511" s="199">
        <v>0.79166666666666663</v>
      </c>
      <c r="N511" s="153" t="s">
        <v>6595</v>
      </c>
      <c r="O511" s="154" t="s">
        <v>6595</v>
      </c>
      <c r="P511" s="204" t="s">
        <v>10197</v>
      </c>
      <c r="Q511" s="202" t="s">
        <v>6067</v>
      </c>
      <c r="R511" s="204" t="s">
        <v>6136</v>
      </c>
      <c r="S511" s="204" t="s">
        <v>3111</v>
      </c>
      <c r="T511" s="204" t="s">
        <v>6319</v>
      </c>
      <c r="U511" s="202">
        <v>7</v>
      </c>
    </row>
    <row r="512" spans="1:21">
      <c r="A512" s="201">
        <v>511</v>
      </c>
      <c r="B512" s="202">
        <v>817935</v>
      </c>
      <c r="C512" s="203" t="s">
        <v>282</v>
      </c>
      <c r="D512" s="203" t="s">
        <v>520</v>
      </c>
      <c r="E512" s="203" t="s">
        <v>1629</v>
      </c>
      <c r="F512" s="203" t="s">
        <v>515</v>
      </c>
      <c r="G512" s="152" t="s">
        <v>1629</v>
      </c>
      <c r="H512" s="203" t="s">
        <v>864</v>
      </c>
      <c r="I512" s="198">
        <v>0.70833333333333337</v>
      </c>
      <c r="J512" s="199">
        <v>0.66666666666666663</v>
      </c>
      <c r="K512" s="206">
        <v>0.75</v>
      </c>
      <c r="L512" s="199"/>
      <c r="M512" s="199">
        <v>0.3125</v>
      </c>
      <c r="N512" s="153" t="s">
        <v>6595</v>
      </c>
      <c r="O512" s="154" t="s">
        <v>6595</v>
      </c>
      <c r="P512" s="204" t="s">
        <v>10198</v>
      </c>
      <c r="Q512" s="202" t="s">
        <v>6067</v>
      </c>
      <c r="R512" s="204" t="s">
        <v>6136</v>
      </c>
      <c r="S512" s="204" t="s">
        <v>3111</v>
      </c>
      <c r="T512" s="204" t="s">
        <v>6319</v>
      </c>
      <c r="U512" s="202">
        <v>7</v>
      </c>
    </row>
    <row r="513" spans="1:21">
      <c r="A513" s="201">
        <v>512</v>
      </c>
      <c r="B513" s="202">
        <v>212771</v>
      </c>
      <c r="C513" s="203" t="s">
        <v>405</v>
      </c>
      <c r="D513" s="203" t="s">
        <v>537</v>
      </c>
      <c r="E513" s="203" t="s">
        <v>996</v>
      </c>
      <c r="F513" s="203" t="s">
        <v>523</v>
      </c>
      <c r="G513" s="222" t="s">
        <v>996</v>
      </c>
      <c r="H513" s="203" t="s">
        <v>864</v>
      </c>
      <c r="I513" s="198">
        <v>0.22916666666666666</v>
      </c>
      <c r="J513" s="199">
        <v>0.39583333333333331</v>
      </c>
      <c r="K513" s="199">
        <v>0.59375</v>
      </c>
      <c r="L513" s="199"/>
      <c r="M513" s="199">
        <v>0.84375</v>
      </c>
      <c r="N513" s="153" t="s">
        <v>6595</v>
      </c>
      <c r="O513" s="154" t="s">
        <v>6595</v>
      </c>
      <c r="P513" s="204" t="s">
        <v>10199</v>
      </c>
      <c r="Q513" s="202" t="s">
        <v>2910</v>
      </c>
      <c r="R513" s="204" t="s">
        <v>6133</v>
      </c>
      <c r="S513" s="204" t="s">
        <v>3110</v>
      </c>
      <c r="T513" s="204" t="s">
        <v>6319</v>
      </c>
      <c r="U513" s="202">
        <v>5</v>
      </c>
    </row>
    <row r="514" spans="1:21">
      <c r="A514" s="201">
        <v>513</v>
      </c>
      <c r="B514" s="202">
        <v>114522</v>
      </c>
      <c r="C514" s="203" t="s">
        <v>3</v>
      </c>
      <c r="D514" s="203" t="s">
        <v>818</v>
      </c>
      <c r="E514" s="203" t="s">
        <v>2795</v>
      </c>
      <c r="F514" s="203" t="s">
        <v>800</v>
      </c>
      <c r="G514" s="152" t="s">
        <v>2795</v>
      </c>
      <c r="H514" s="203" t="s">
        <v>864</v>
      </c>
      <c r="I514" s="198">
        <v>0.91666666666666663</v>
      </c>
      <c r="J514" s="199">
        <v>0.35416666666666669</v>
      </c>
      <c r="K514" s="199">
        <v>0.70833333333333337</v>
      </c>
      <c r="L514" s="199"/>
      <c r="M514" s="199">
        <v>0.86458333333333337</v>
      </c>
      <c r="N514" s="153" t="s">
        <v>6595</v>
      </c>
      <c r="O514" s="154" t="s">
        <v>6595</v>
      </c>
      <c r="P514" s="204" t="s">
        <v>10200</v>
      </c>
      <c r="Q514" s="202" t="s">
        <v>2910</v>
      </c>
      <c r="R514" s="204" t="s">
        <v>6133</v>
      </c>
      <c r="S514" s="204" t="s">
        <v>3110</v>
      </c>
      <c r="T514" s="204" t="s">
        <v>6319</v>
      </c>
      <c r="U514" s="202">
        <v>4</v>
      </c>
    </row>
    <row r="515" spans="1:21">
      <c r="A515" s="201">
        <v>514</v>
      </c>
      <c r="B515" s="202">
        <v>114530</v>
      </c>
      <c r="C515" s="203" t="s">
        <v>3</v>
      </c>
      <c r="D515" s="203" t="s">
        <v>819</v>
      </c>
      <c r="E515" s="203" t="s">
        <v>2795</v>
      </c>
      <c r="F515" s="203" t="s">
        <v>800</v>
      </c>
      <c r="G515" s="152" t="s">
        <v>2795</v>
      </c>
      <c r="H515" s="203" t="s">
        <v>864</v>
      </c>
      <c r="I515" s="198">
        <v>0.91666666666666663</v>
      </c>
      <c r="J515" s="199">
        <v>0.35416666666666669</v>
      </c>
      <c r="K515" s="199">
        <v>0.75</v>
      </c>
      <c r="L515" s="199"/>
      <c r="M515" s="199">
        <v>0.83333333333333337</v>
      </c>
      <c r="N515" s="153" t="s">
        <v>6595</v>
      </c>
      <c r="O515" s="154" t="s">
        <v>6595</v>
      </c>
      <c r="P515" s="204" t="s">
        <v>10201</v>
      </c>
      <c r="Q515" s="202" t="s">
        <v>2909</v>
      </c>
      <c r="R515" s="204" t="s">
        <v>3108</v>
      </c>
      <c r="S515" s="204" t="s">
        <v>3109</v>
      </c>
      <c r="T515" s="204" t="s">
        <v>6319</v>
      </c>
      <c r="U515" s="202">
        <v>4</v>
      </c>
    </row>
    <row r="516" spans="1:21">
      <c r="A516" s="201">
        <v>515</v>
      </c>
      <c r="B516" s="202">
        <v>211430</v>
      </c>
      <c r="C516" s="203" t="s">
        <v>405</v>
      </c>
      <c r="D516" s="203" t="s">
        <v>466</v>
      </c>
      <c r="E516" s="203" t="s">
        <v>405</v>
      </c>
      <c r="F516" s="203" t="s">
        <v>406</v>
      </c>
      <c r="G516" s="152" t="s">
        <v>405</v>
      </c>
      <c r="H516" s="203" t="s">
        <v>858</v>
      </c>
      <c r="I516" s="198">
        <v>0.25</v>
      </c>
      <c r="J516" s="198">
        <v>0.47916666666666669</v>
      </c>
      <c r="K516" s="198">
        <v>0.5</v>
      </c>
      <c r="L516" s="198">
        <v>0.625</v>
      </c>
      <c r="M516" s="198">
        <v>0.83333333333333337</v>
      </c>
      <c r="N516" s="198">
        <v>0.5</v>
      </c>
      <c r="O516" s="154" t="s">
        <v>406</v>
      </c>
      <c r="P516" s="204" t="s">
        <v>10202</v>
      </c>
      <c r="Q516" s="202" t="s">
        <v>2910</v>
      </c>
      <c r="R516" s="204" t="s">
        <v>6133</v>
      </c>
      <c r="S516" s="204" t="s">
        <v>3109</v>
      </c>
      <c r="T516" s="204" t="s">
        <v>6319</v>
      </c>
      <c r="U516" s="202">
        <v>7</v>
      </c>
    </row>
    <row r="517" spans="1:21">
      <c r="A517" s="201">
        <v>516</v>
      </c>
      <c r="B517" s="202">
        <v>114523</v>
      </c>
      <c r="C517" s="203" t="s">
        <v>3</v>
      </c>
      <c r="D517" s="203" t="s">
        <v>292</v>
      </c>
      <c r="E517" s="203" t="s">
        <v>2795</v>
      </c>
      <c r="F517" s="203" t="s">
        <v>800</v>
      </c>
      <c r="G517" s="152" t="s">
        <v>2795</v>
      </c>
      <c r="H517" s="203" t="s">
        <v>864</v>
      </c>
      <c r="I517" s="198">
        <v>0.91666666666666663</v>
      </c>
      <c r="J517" s="199">
        <v>0.29166666666666669</v>
      </c>
      <c r="K517" s="199">
        <v>0.625</v>
      </c>
      <c r="L517" s="199"/>
      <c r="M517" s="199">
        <v>0.85416666666666663</v>
      </c>
      <c r="N517" s="153" t="s">
        <v>6595</v>
      </c>
      <c r="O517" s="154" t="s">
        <v>6595</v>
      </c>
      <c r="P517" s="204" t="s">
        <v>10203</v>
      </c>
      <c r="Q517" s="202" t="s">
        <v>2910</v>
      </c>
      <c r="R517" s="204" t="s">
        <v>6133</v>
      </c>
      <c r="S517" s="204" t="s">
        <v>3110</v>
      </c>
      <c r="T517" s="204" t="s">
        <v>6319</v>
      </c>
      <c r="U517" s="202">
        <v>5</v>
      </c>
    </row>
    <row r="518" spans="1:21">
      <c r="A518" s="201">
        <v>517</v>
      </c>
      <c r="B518" s="202">
        <v>817560</v>
      </c>
      <c r="C518" s="203" t="s">
        <v>282</v>
      </c>
      <c r="D518" s="203" t="s">
        <v>292</v>
      </c>
      <c r="E518" s="203" t="s">
        <v>907</v>
      </c>
      <c r="F518" s="203" t="s">
        <v>283</v>
      </c>
      <c r="G518" s="152" t="s">
        <v>907</v>
      </c>
      <c r="H518" s="203" t="s">
        <v>864</v>
      </c>
      <c r="I518" s="198">
        <v>0.875</v>
      </c>
      <c r="J518" s="198">
        <v>0.29166666666666669</v>
      </c>
      <c r="K518" s="199">
        <v>0.72916666666666663</v>
      </c>
      <c r="L518" s="198"/>
      <c r="M518" s="198">
        <v>0.85416666666666663</v>
      </c>
      <c r="N518" s="153" t="s">
        <v>6595</v>
      </c>
      <c r="O518" s="154" t="s">
        <v>6595</v>
      </c>
      <c r="P518" s="204" t="s">
        <v>10204</v>
      </c>
      <c r="Q518" s="202" t="s">
        <v>2910</v>
      </c>
      <c r="R518" s="204" t="s">
        <v>6133</v>
      </c>
      <c r="S518" s="204" t="s">
        <v>3110</v>
      </c>
      <c r="T518" s="204" t="s">
        <v>6319</v>
      </c>
      <c r="U518" s="202">
        <v>5</v>
      </c>
    </row>
    <row r="519" spans="1:21">
      <c r="A519" s="201">
        <v>518</v>
      </c>
      <c r="B519" s="202">
        <v>117350</v>
      </c>
      <c r="C519" s="203" t="s">
        <v>3</v>
      </c>
      <c r="D519" s="203" t="s">
        <v>9</v>
      </c>
      <c r="E519" s="203" t="s">
        <v>4</v>
      </c>
      <c r="F519" s="203" t="s">
        <v>4</v>
      </c>
      <c r="G519" s="157" t="s">
        <v>4</v>
      </c>
      <c r="H519" s="203" t="s">
        <v>864</v>
      </c>
      <c r="I519" s="198">
        <v>0.29166666666666669</v>
      </c>
      <c r="J519" s="199">
        <v>0.75</v>
      </c>
      <c r="K519" s="199">
        <v>0.77083333333333337</v>
      </c>
      <c r="L519" s="199"/>
      <c r="M519" s="199">
        <v>0.79166666666666663</v>
      </c>
      <c r="N519" s="153" t="s">
        <v>6595</v>
      </c>
      <c r="O519" s="154" t="s">
        <v>6595</v>
      </c>
      <c r="P519" s="204" t="s">
        <v>10205</v>
      </c>
      <c r="Q519" s="202" t="s">
        <v>2910</v>
      </c>
      <c r="R519" s="204" t="s">
        <v>6133</v>
      </c>
      <c r="S519" s="204" t="s">
        <v>3110</v>
      </c>
      <c r="T519" s="204" t="s">
        <v>6319</v>
      </c>
      <c r="U519" s="202">
        <v>4</v>
      </c>
    </row>
    <row r="520" spans="1:21">
      <c r="A520" s="201">
        <v>519</v>
      </c>
      <c r="B520" s="202">
        <v>313164</v>
      </c>
      <c r="C520" s="203" t="s">
        <v>340</v>
      </c>
      <c r="D520" s="203" t="s">
        <v>378</v>
      </c>
      <c r="E520" s="203" t="s">
        <v>2798</v>
      </c>
      <c r="F520" s="203" t="s">
        <v>341</v>
      </c>
      <c r="G520" s="222" t="s">
        <v>2798</v>
      </c>
      <c r="H520" s="203" t="s">
        <v>864</v>
      </c>
      <c r="I520" s="198">
        <v>0.1875</v>
      </c>
      <c r="J520" s="198">
        <v>0.41666666666666669</v>
      </c>
      <c r="K520" s="198">
        <v>0.625</v>
      </c>
      <c r="L520" s="198"/>
      <c r="M520" s="198">
        <v>0.89583333333333337</v>
      </c>
      <c r="N520" s="153" t="s">
        <v>6596</v>
      </c>
      <c r="O520" s="153" t="s">
        <v>6596</v>
      </c>
      <c r="P520" s="204" t="s">
        <v>10206</v>
      </c>
      <c r="Q520" s="202" t="s">
        <v>2910</v>
      </c>
      <c r="R520" s="204" t="s">
        <v>6133</v>
      </c>
      <c r="S520" s="204" t="s">
        <v>3109</v>
      </c>
      <c r="T520" s="204" t="s">
        <v>6319</v>
      </c>
      <c r="U520" s="202">
        <v>4</v>
      </c>
    </row>
    <row r="521" spans="1:21">
      <c r="A521" s="201">
        <v>520</v>
      </c>
      <c r="B521" s="202">
        <v>515105</v>
      </c>
      <c r="C521" s="203" t="s">
        <v>863</v>
      </c>
      <c r="D521" s="203" t="s">
        <v>274</v>
      </c>
      <c r="E521" s="203" t="s">
        <v>2794</v>
      </c>
      <c r="F521" s="203" t="s">
        <v>260</v>
      </c>
      <c r="G521" s="152" t="s">
        <v>2794</v>
      </c>
      <c r="H521" s="203" t="s">
        <v>864</v>
      </c>
      <c r="I521" s="198">
        <v>0.91666666666666663</v>
      </c>
      <c r="J521" s="198">
        <v>0.35416666666666669</v>
      </c>
      <c r="K521" s="198">
        <v>0.73611111111111116</v>
      </c>
      <c r="L521" s="198"/>
      <c r="M521" s="198">
        <v>0.79166666666666663</v>
      </c>
      <c r="N521" s="153">
        <v>0.73611111111111116</v>
      </c>
      <c r="O521" s="154" t="s">
        <v>260</v>
      </c>
      <c r="P521" s="204" t="s">
        <v>10207</v>
      </c>
      <c r="Q521" s="202" t="s">
        <v>2909</v>
      </c>
      <c r="R521" s="204" t="s">
        <v>3108</v>
      </c>
      <c r="S521" s="204" t="s">
        <v>3109</v>
      </c>
      <c r="T521" s="204" t="s">
        <v>6319</v>
      </c>
      <c r="U521" s="202">
        <v>5</v>
      </c>
    </row>
    <row r="522" spans="1:21">
      <c r="A522" s="201">
        <v>521</v>
      </c>
      <c r="B522" s="202">
        <v>616921</v>
      </c>
      <c r="C522" s="203" t="s">
        <v>220</v>
      </c>
      <c r="D522" s="203" t="s">
        <v>243</v>
      </c>
      <c r="E522" s="203" t="s">
        <v>642</v>
      </c>
      <c r="F522" s="203" t="s">
        <v>221</v>
      </c>
      <c r="G522" s="152" t="s">
        <v>642</v>
      </c>
      <c r="H522" s="203" t="s">
        <v>864</v>
      </c>
      <c r="I522" s="198">
        <v>0.22916666666666666</v>
      </c>
      <c r="J522" s="199">
        <v>0.35416666666666669</v>
      </c>
      <c r="K522" s="199">
        <v>0.73958333333333337</v>
      </c>
      <c r="L522" s="199"/>
      <c r="M522" s="199">
        <v>0.79166666666666663</v>
      </c>
      <c r="N522" s="153" t="s">
        <v>6596</v>
      </c>
      <c r="O522" s="153" t="s">
        <v>6596</v>
      </c>
      <c r="P522" s="204" t="s">
        <v>10208</v>
      </c>
      <c r="Q522" s="202" t="s">
        <v>2910</v>
      </c>
      <c r="R522" s="204" t="s">
        <v>6133</v>
      </c>
      <c r="S522" s="204" t="s">
        <v>3109</v>
      </c>
      <c r="T522" s="204" t="s">
        <v>6319</v>
      </c>
      <c r="U522" s="202">
        <v>4</v>
      </c>
    </row>
    <row r="523" spans="1:21">
      <c r="A523" s="201">
        <v>522</v>
      </c>
      <c r="B523" s="202">
        <v>211366</v>
      </c>
      <c r="C523" s="203" t="s">
        <v>405</v>
      </c>
      <c r="D523" s="203" t="s">
        <v>467</v>
      </c>
      <c r="E523" s="203" t="s">
        <v>405</v>
      </c>
      <c r="F523" s="203" t="s">
        <v>406</v>
      </c>
      <c r="G523" s="152" t="s">
        <v>405</v>
      </c>
      <c r="H523" s="203" t="s">
        <v>864</v>
      </c>
      <c r="I523" s="198">
        <v>0.25</v>
      </c>
      <c r="J523" s="198">
        <v>0.5</v>
      </c>
      <c r="K523" s="198">
        <v>0.75</v>
      </c>
      <c r="L523" s="198"/>
      <c r="M523" s="198">
        <v>0.83333333333333337</v>
      </c>
      <c r="N523" s="153">
        <v>0.75</v>
      </c>
      <c r="O523" s="154" t="s">
        <v>406</v>
      </c>
      <c r="P523" s="204" t="s">
        <v>10209</v>
      </c>
      <c r="Q523" s="202" t="s">
        <v>2910</v>
      </c>
      <c r="R523" s="204" t="s">
        <v>6133</v>
      </c>
      <c r="S523" s="204" t="s">
        <v>3109</v>
      </c>
      <c r="T523" s="204" t="s">
        <v>6319</v>
      </c>
      <c r="U523" s="202">
        <v>4</v>
      </c>
    </row>
    <row r="524" spans="1:21">
      <c r="A524" s="201">
        <v>523</v>
      </c>
      <c r="B524" s="202">
        <v>516038</v>
      </c>
      <c r="C524" s="203" t="s">
        <v>863</v>
      </c>
      <c r="D524" s="203" t="s">
        <v>174</v>
      </c>
      <c r="E524" s="203" t="s">
        <v>136</v>
      </c>
      <c r="F524" s="203" t="s">
        <v>137</v>
      </c>
      <c r="G524" s="156" t="s">
        <v>136</v>
      </c>
      <c r="H524" s="203" t="s">
        <v>864</v>
      </c>
      <c r="I524" s="198">
        <v>8.3333333333333329E-2</v>
      </c>
      <c r="J524" s="198">
        <v>0.375</v>
      </c>
      <c r="K524" s="198">
        <v>0.6875</v>
      </c>
      <c r="L524" s="198"/>
      <c r="M524" s="198">
        <v>0.89583333333333337</v>
      </c>
      <c r="N524" s="153">
        <v>0.6875</v>
      </c>
      <c r="O524" s="154" t="s">
        <v>137</v>
      </c>
      <c r="P524" s="204" t="s">
        <v>10210</v>
      </c>
      <c r="Q524" s="202" t="s">
        <v>2910</v>
      </c>
      <c r="R524" s="204" t="s">
        <v>6133</v>
      </c>
      <c r="S524" s="204" t="s">
        <v>3109</v>
      </c>
      <c r="T524" s="204" t="s">
        <v>6319</v>
      </c>
      <c r="U524" s="202">
        <v>5</v>
      </c>
    </row>
    <row r="525" spans="1:21">
      <c r="A525" s="201">
        <v>524</v>
      </c>
      <c r="B525" s="202">
        <v>614812</v>
      </c>
      <c r="C525" s="203" t="s">
        <v>220</v>
      </c>
      <c r="D525" s="203" t="s">
        <v>608</v>
      </c>
      <c r="E525" s="203" t="s">
        <v>458</v>
      </c>
      <c r="F525" s="203" t="s">
        <v>588</v>
      </c>
      <c r="G525" s="157" t="s">
        <v>458</v>
      </c>
      <c r="H525" s="203" t="s">
        <v>864</v>
      </c>
      <c r="I525" s="198">
        <v>0.875</v>
      </c>
      <c r="J525" s="199">
        <v>0.39583333333333331</v>
      </c>
      <c r="K525" s="199">
        <v>0.72916666666666663</v>
      </c>
      <c r="L525" s="199"/>
      <c r="M525" s="199">
        <v>0.82638888888888884</v>
      </c>
      <c r="N525" s="153">
        <v>0.72916666666666663</v>
      </c>
      <c r="O525" s="154" t="s">
        <v>588</v>
      </c>
      <c r="P525" s="204" t="s">
        <v>10211</v>
      </c>
      <c r="Q525" s="202" t="s">
        <v>2910</v>
      </c>
      <c r="R525" s="204" t="s">
        <v>6133</v>
      </c>
      <c r="S525" s="204" t="s">
        <v>3110</v>
      </c>
      <c r="T525" s="204" t="s">
        <v>6319</v>
      </c>
      <c r="U525" s="202">
        <v>3</v>
      </c>
    </row>
    <row r="526" spans="1:21">
      <c r="A526" s="201">
        <v>525</v>
      </c>
      <c r="B526" s="202">
        <v>612174</v>
      </c>
      <c r="C526" s="203" t="s">
        <v>220</v>
      </c>
      <c r="D526" s="203" t="s">
        <v>636</v>
      </c>
      <c r="E526" s="203" t="s">
        <v>642</v>
      </c>
      <c r="F526" s="203" t="s">
        <v>627</v>
      </c>
      <c r="G526" s="157" t="s">
        <v>642</v>
      </c>
      <c r="H526" s="203" t="s">
        <v>864</v>
      </c>
      <c r="I526" s="198">
        <v>0.22916666666666666</v>
      </c>
      <c r="J526" s="199">
        <v>0.58333333333333337</v>
      </c>
      <c r="K526" s="199">
        <v>0.625</v>
      </c>
      <c r="L526" s="199"/>
      <c r="M526" s="199">
        <v>0.70833333333333337</v>
      </c>
      <c r="N526" s="153">
        <v>0.625</v>
      </c>
      <c r="O526" s="154" t="s">
        <v>627</v>
      </c>
      <c r="P526" s="204" t="s">
        <v>10212</v>
      </c>
      <c r="Q526" s="202" t="s">
        <v>2910</v>
      </c>
      <c r="R526" s="204" t="s">
        <v>6133</v>
      </c>
      <c r="S526" s="204" t="s">
        <v>3110</v>
      </c>
      <c r="T526" s="204" t="s">
        <v>6319</v>
      </c>
      <c r="U526" s="202">
        <v>5</v>
      </c>
    </row>
    <row r="527" spans="1:21">
      <c r="A527" s="201">
        <v>526</v>
      </c>
      <c r="B527" s="202">
        <v>816625</v>
      </c>
      <c r="C527" s="203" t="s">
        <v>282</v>
      </c>
      <c r="D527" s="203" t="s">
        <v>327</v>
      </c>
      <c r="E527" s="203" t="s">
        <v>2801</v>
      </c>
      <c r="F527" s="203" t="s">
        <v>297</v>
      </c>
      <c r="G527" s="152" t="s">
        <v>2801</v>
      </c>
      <c r="H527" s="203" t="s">
        <v>858</v>
      </c>
      <c r="I527" s="198">
        <v>0.20833333333333301</v>
      </c>
      <c r="J527" s="198">
        <v>0.35416666666666669</v>
      </c>
      <c r="K527" s="198">
        <v>0.75</v>
      </c>
      <c r="L527" s="198">
        <v>0.625</v>
      </c>
      <c r="M527" s="198">
        <v>0.89583333333333337</v>
      </c>
      <c r="N527" s="153">
        <v>0.75</v>
      </c>
      <c r="O527" s="154" t="s">
        <v>297</v>
      </c>
      <c r="P527" s="204" t="s">
        <v>10213</v>
      </c>
      <c r="Q527" s="202" t="s">
        <v>2910</v>
      </c>
      <c r="R527" s="204" t="s">
        <v>6133</v>
      </c>
      <c r="S527" s="204" t="s">
        <v>3110</v>
      </c>
      <c r="T527" s="204" t="s">
        <v>6319</v>
      </c>
      <c r="U527" s="202">
        <v>5</v>
      </c>
    </row>
    <row r="528" spans="1:21">
      <c r="A528" s="201">
        <v>527</v>
      </c>
      <c r="B528" s="202">
        <v>212773</v>
      </c>
      <c r="C528" s="203" t="s">
        <v>405</v>
      </c>
      <c r="D528" s="203" t="s">
        <v>5103</v>
      </c>
      <c r="E528" s="203" t="s">
        <v>996</v>
      </c>
      <c r="F528" s="203" t="s">
        <v>523</v>
      </c>
      <c r="G528" s="222" t="s">
        <v>996</v>
      </c>
      <c r="H528" s="203" t="s">
        <v>864</v>
      </c>
      <c r="I528" s="198">
        <v>0.22916666666666666</v>
      </c>
      <c r="J528" s="199">
        <v>0.33333333333333331</v>
      </c>
      <c r="K528" s="199">
        <v>0.66666666666666663</v>
      </c>
      <c r="L528" s="199"/>
      <c r="M528" s="199">
        <v>0.8125</v>
      </c>
      <c r="N528" s="153" t="s">
        <v>6595</v>
      </c>
      <c r="O528" s="154" t="s">
        <v>6595</v>
      </c>
      <c r="P528" s="204" t="s">
        <v>10214</v>
      </c>
      <c r="Q528" s="202" t="s">
        <v>2910</v>
      </c>
      <c r="R528" s="204" t="s">
        <v>6133</v>
      </c>
      <c r="S528" s="204" t="s">
        <v>3110</v>
      </c>
      <c r="T528" s="204" t="s">
        <v>6319</v>
      </c>
      <c r="U528" s="202">
        <v>4</v>
      </c>
    </row>
    <row r="529" spans="1:21">
      <c r="A529" s="201">
        <v>528</v>
      </c>
      <c r="B529" s="202">
        <v>113154</v>
      </c>
      <c r="C529" s="203" t="s">
        <v>3</v>
      </c>
      <c r="D529" s="203" t="s">
        <v>99</v>
      </c>
      <c r="E529" s="203" t="s">
        <v>2798</v>
      </c>
      <c r="F529" s="203" t="s">
        <v>3</v>
      </c>
      <c r="G529" s="152" t="s">
        <v>2798</v>
      </c>
      <c r="H529" s="203" t="s">
        <v>864</v>
      </c>
      <c r="I529" s="198">
        <v>0.22916666666666669</v>
      </c>
      <c r="J529" s="199">
        <v>0.47916666666666669</v>
      </c>
      <c r="K529" s="199">
        <v>0.64583333333333337</v>
      </c>
      <c r="L529" s="199"/>
      <c r="M529" s="199">
        <v>0.75694444444444442</v>
      </c>
      <c r="N529" s="153">
        <v>0.64583333333333337</v>
      </c>
      <c r="O529" s="154" t="s">
        <v>3</v>
      </c>
      <c r="P529" s="204" t="s">
        <v>10215</v>
      </c>
      <c r="Q529" s="202" t="s">
        <v>2910</v>
      </c>
      <c r="R529" s="204" t="s">
        <v>6133</v>
      </c>
      <c r="S529" s="204" t="s">
        <v>3109</v>
      </c>
      <c r="T529" s="204" t="s">
        <v>6319</v>
      </c>
      <c r="U529" s="202">
        <v>5</v>
      </c>
    </row>
    <row r="530" spans="1:21">
      <c r="A530" s="201">
        <v>529</v>
      </c>
      <c r="B530" s="202">
        <v>213303</v>
      </c>
      <c r="C530" s="203" t="s">
        <v>405</v>
      </c>
      <c r="D530" s="203" t="s">
        <v>468</v>
      </c>
      <c r="E530" s="203" t="s">
        <v>2796</v>
      </c>
      <c r="F530" s="203" t="s">
        <v>406</v>
      </c>
      <c r="G530" s="152" t="s">
        <v>2796</v>
      </c>
      <c r="H530" s="203" t="s">
        <v>864</v>
      </c>
      <c r="I530" s="198">
        <v>0.25</v>
      </c>
      <c r="J530" s="198">
        <v>0.35416666666666669</v>
      </c>
      <c r="K530" s="198">
        <v>0.70833333333333337</v>
      </c>
      <c r="L530" s="198"/>
      <c r="M530" s="198">
        <v>0.83333333333333337</v>
      </c>
      <c r="N530" s="153">
        <v>0.70833333333333337</v>
      </c>
      <c r="O530" s="154" t="s">
        <v>406</v>
      </c>
      <c r="P530" s="204" t="s">
        <v>10216</v>
      </c>
      <c r="Q530" s="202" t="s">
        <v>2910</v>
      </c>
      <c r="R530" s="204" t="s">
        <v>6133</v>
      </c>
      <c r="S530" s="204" t="s">
        <v>3109</v>
      </c>
      <c r="T530" s="204" t="s">
        <v>6319</v>
      </c>
      <c r="U530" s="202">
        <v>5</v>
      </c>
    </row>
    <row r="531" spans="1:21">
      <c r="A531" s="201">
        <v>530</v>
      </c>
      <c r="B531" s="202">
        <v>315420</v>
      </c>
      <c r="C531" s="203" t="s">
        <v>340</v>
      </c>
      <c r="D531" s="203" t="s">
        <v>379</v>
      </c>
      <c r="E531" s="203" t="s">
        <v>1009</v>
      </c>
      <c r="F531" s="203" t="s">
        <v>341</v>
      </c>
      <c r="G531" s="222" t="s">
        <v>1009</v>
      </c>
      <c r="H531" s="203" t="s">
        <v>858</v>
      </c>
      <c r="I531" s="198">
        <v>0.1875</v>
      </c>
      <c r="J531" s="198">
        <v>0.39583333333333331</v>
      </c>
      <c r="K531" s="198">
        <v>0.75</v>
      </c>
      <c r="L531" s="198">
        <v>0.625</v>
      </c>
      <c r="M531" s="198">
        <v>0.91666666666666663</v>
      </c>
      <c r="N531" s="153" t="s">
        <v>6596</v>
      </c>
      <c r="O531" s="153" t="s">
        <v>6596</v>
      </c>
      <c r="P531" s="204" t="s">
        <v>10217</v>
      </c>
      <c r="Q531" s="202" t="s">
        <v>2909</v>
      </c>
      <c r="R531" s="204" t="s">
        <v>3108</v>
      </c>
      <c r="S531" s="204" t="s">
        <v>3108</v>
      </c>
      <c r="T531" s="204" t="s">
        <v>6319</v>
      </c>
      <c r="U531" s="202">
        <v>5</v>
      </c>
    </row>
    <row r="532" spans="1:21">
      <c r="A532" s="201">
        <v>531</v>
      </c>
      <c r="B532" s="202">
        <v>113155</v>
      </c>
      <c r="C532" s="203" t="s">
        <v>3</v>
      </c>
      <c r="D532" s="203" t="s">
        <v>100</v>
      </c>
      <c r="E532" s="203" t="s">
        <v>2798</v>
      </c>
      <c r="F532" s="203" t="s">
        <v>3</v>
      </c>
      <c r="G532" s="152" t="s">
        <v>2798</v>
      </c>
      <c r="H532" s="203" t="s">
        <v>864</v>
      </c>
      <c r="I532" s="198">
        <v>0.22916666666666669</v>
      </c>
      <c r="J532" s="199">
        <v>0.47916666666666669</v>
      </c>
      <c r="K532" s="199">
        <v>0.60416666666666663</v>
      </c>
      <c r="L532" s="199"/>
      <c r="M532" s="199">
        <v>0.83333333333333337</v>
      </c>
      <c r="N532" s="153">
        <v>0.59722222222222221</v>
      </c>
      <c r="O532" s="154" t="s">
        <v>3</v>
      </c>
      <c r="P532" s="204" t="s">
        <v>10218</v>
      </c>
      <c r="Q532" s="202" t="s">
        <v>2910</v>
      </c>
      <c r="R532" s="204" t="s">
        <v>6133</v>
      </c>
      <c r="S532" s="204" t="s">
        <v>3109</v>
      </c>
      <c r="T532" s="204" t="s">
        <v>6319</v>
      </c>
      <c r="U532" s="202">
        <v>5</v>
      </c>
    </row>
    <row r="533" spans="1:21">
      <c r="A533" s="201">
        <v>532</v>
      </c>
      <c r="B533" s="202">
        <v>515145</v>
      </c>
      <c r="C533" s="203" t="s">
        <v>863</v>
      </c>
      <c r="D533" s="203" t="s">
        <v>275</v>
      </c>
      <c r="E533" s="203" t="s">
        <v>2794</v>
      </c>
      <c r="F533" s="203" t="s">
        <v>260</v>
      </c>
      <c r="G533" s="152" t="s">
        <v>2794</v>
      </c>
      <c r="H533" s="203" t="s">
        <v>858</v>
      </c>
      <c r="I533" s="198">
        <v>0.91666666666666663</v>
      </c>
      <c r="J533" s="198">
        <v>0.39583333333333331</v>
      </c>
      <c r="K533" s="198">
        <v>0.625</v>
      </c>
      <c r="L533" s="198">
        <v>0.625</v>
      </c>
      <c r="M533" s="198">
        <v>0.79166666666666663</v>
      </c>
      <c r="N533" s="153">
        <v>0.625</v>
      </c>
      <c r="O533" s="154" t="s">
        <v>260</v>
      </c>
      <c r="P533" s="204" t="s">
        <v>10219</v>
      </c>
      <c r="Q533" s="202" t="s">
        <v>2910</v>
      </c>
      <c r="R533" s="204" t="s">
        <v>6133</v>
      </c>
      <c r="S533" s="204" t="s">
        <v>3110</v>
      </c>
      <c r="T533" s="204" t="s">
        <v>6319</v>
      </c>
      <c r="U533" s="202">
        <v>5</v>
      </c>
    </row>
    <row r="534" spans="1:21">
      <c r="A534" s="201">
        <v>533</v>
      </c>
      <c r="B534" s="202">
        <v>711563</v>
      </c>
      <c r="C534" s="203" t="s">
        <v>670</v>
      </c>
      <c r="D534" s="203" t="s">
        <v>714</v>
      </c>
      <c r="E534" s="203" t="s">
        <v>766</v>
      </c>
      <c r="F534" s="203" t="s">
        <v>671</v>
      </c>
      <c r="G534" s="157" t="s">
        <v>766</v>
      </c>
      <c r="H534" s="203" t="s">
        <v>864</v>
      </c>
      <c r="I534" s="198">
        <v>0.10416666666666667</v>
      </c>
      <c r="J534" s="199">
        <v>0.35416666666666669</v>
      </c>
      <c r="K534" s="199">
        <v>0.75</v>
      </c>
      <c r="L534" s="199"/>
      <c r="M534" s="199">
        <v>0.83333333333333337</v>
      </c>
      <c r="N534" s="153">
        <v>0.75</v>
      </c>
      <c r="O534" s="154" t="s">
        <v>671</v>
      </c>
      <c r="P534" s="204" t="s">
        <v>10220</v>
      </c>
      <c r="Q534" s="202" t="s">
        <v>2910</v>
      </c>
      <c r="R534" s="204" t="s">
        <v>6133</v>
      </c>
      <c r="S534" s="204" t="s">
        <v>3109</v>
      </c>
      <c r="T534" s="204" t="s">
        <v>6319</v>
      </c>
      <c r="U534" s="202">
        <v>2</v>
      </c>
    </row>
    <row r="535" spans="1:21">
      <c r="A535" s="201">
        <v>534</v>
      </c>
      <c r="B535" s="202">
        <v>211454</v>
      </c>
      <c r="C535" s="203" t="s">
        <v>405</v>
      </c>
      <c r="D535" s="203" t="s">
        <v>469</v>
      </c>
      <c r="E535" s="203" t="s">
        <v>405</v>
      </c>
      <c r="F535" s="203" t="s">
        <v>406</v>
      </c>
      <c r="G535" s="152" t="s">
        <v>405</v>
      </c>
      <c r="H535" s="203" t="s">
        <v>864</v>
      </c>
      <c r="I535" s="198">
        <v>0.25</v>
      </c>
      <c r="J535" s="198">
        <v>0.33333333333333331</v>
      </c>
      <c r="K535" s="198">
        <v>0.52083333333333337</v>
      </c>
      <c r="L535" s="198"/>
      <c r="M535" s="198">
        <v>0.66666666666666663</v>
      </c>
      <c r="N535" s="153">
        <v>0.52083333333333337</v>
      </c>
      <c r="O535" s="154" t="s">
        <v>406</v>
      </c>
      <c r="P535" s="204" t="s">
        <v>10221</v>
      </c>
      <c r="Q535" s="202" t="s">
        <v>2910</v>
      </c>
      <c r="R535" s="204" t="s">
        <v>6133</v>
      </c>
      <c r="S535" s="204" t="s">
        <v>3109</v>
      </c>
      <c r="T535" s="204" t="s">
        <v>6319</v>
      </c>
      <c r="U535" s="202">
        <v>7</v>
      </c>
    </row>
    <row r="536" spans="1:21">
      <c r="A536" s="201">
        <v>535</v>
      </c>
      <c r="B536" s="202">
        <v>411636</v>
      </c>
      <c r="C536" s="203" t="s">
        <v>12</v>
      </c>
      <c r="D536" s="203" t="s">
        <v>31</v>
      </c>
      <c r="E536" s="203" t="s">
        <v>1027</v>
      </c>
      <c r="F536" s="203" t="s">
        <v>13</v>
      </c>
      <c r="G536" s="152" t="s">
        <v>1027</v>
      </c>
      <c r="H536" s="203" t="s">
        <v>864</v>
      </c>
      <c r="I536" s="198">
        <v>0.25</v>
      </c>
      <c r="J536" s="199">
        <v>0.35416666666666669</v>
      </c>
      <c r="K536" s="199">
        <v>0.71875</v>
      </c>
      <c r="L536" s="199"/>
      <c r="M536" s="199">
        <v>0.81944444444444442</v>
      </c>
      <c r="N536" s="153">
        <v>0.71875</v>
      </c>
      <c r="O536" s="154" t="s">
        <v>13</v>
      </c>
      <c r="P536" s="204" t="s">
        <v>10222</v>
      </c>
      <c r="Q536" s="202" t="s">
        <v>2909</v>
      </c>
      <c r="R536" s="204" t="s">
        <v>3108</v>
      </c>
      <c r="S536" s="204" t="s">
        <v>3108</v>
      </c>
      <c r="T536" s="204" t="s">
        <v>6319</v>
      </c>
      <c r="U536" s="202">
        <v>5</v>
      </c>
    </row>
    <row r="537" spans="1:21">
      <c r="A537" s="201">
        <v>536</v>
      </c>
      <c r="B537" s="202">
        <v>114525</v>
      </c>
      <c r="C537" s="203" t="s">
        <v>3</v>
      </c>
      <c r="D537" s="203" t="s">
        <v>254</v>
      </c>
      <c r="E537" s="203" t="s">
        <v>2795</v>
      </c>
      <c r="F537" s="203" t="s">
        <v>800</v>
      </c>
      <c r="G537" s="152" t="s">
        <v>2795</v>
      </c>
      <c r="H537" s="203" t="s">
        <v>864</v>
      </c>
      <c r="I537" s="198">
        <v>0.91666666666666663</v>
      </c>
      <c r="J537" s="199">
        <v>0.33333333333333331</v>
      </c>
      <c r="K537" s="199">
        <v>0.72916666666666663</v>
      </c>
      <c r="L537" s="199"/>
      <c r="M537" s="199">
        <v>0.79166666666666663</v>
      </c>
      <c r="N537" s="153" t="s">
        <v>6596</v>
      </c>
      <c r="O537" s="153" t="s">
        <v>6596</v>
      </c>
      <c r="P537" s="204" t="s">
        <v>10223</v>
      </c>
      <c r="Q537" s="202" t="s">
        <v>2909</v>
      </c>
      <c r="R537" s="204" t="s">
        <v>3108</v>
      </c>
      <c r="S537" s="204" t="s">
        <v>3109</v>
      </c>
      <c r="T537" s="204" t="s">
        <v>6319</v>
      </c>
      <c r="U537" s="202">
        <v>5</v>
      </c>
    </row>
    <row r="538" spans="1:21">
      <c r="A538" s="201">
        <v>537</v>
      </c>
      <c r="B538" s="202">
        <v>614868</v>
      </c>
      <c r="C538" s="203" t="s">
        <v>220</v>
      </c>
      <c r="D538" s="203" t="s">
        <v>339</v>
      </c>
      <c r="E538" s="203" t="s">
        <v>458</v>
      </c>
      <c r="F538" s="203" t="s">
        <v>588</v>
      </c>
      <c r="G538" s="157" t="s">
        <v>458</v>
      </c>
      <c r="H538" s="203" t="s">
        <v>858</v>
      </c>
      <c r="I538" s="198">
        <v>0.875</v>
      </c>
      <c r="J538" s="199">
        <v>0.41666666666666669</v>
      </c>
      <c r="K538" s="199">
        <v>0.64583333333333337</v>
      </c>
      <c r="L538" s="198">
        <v>0.625</v>
      </c>
      <c r="M538" s="199">
        <v>0.8125</v>
      </c>
      <c r="N538" s="153">
        <v>0.64583333333333337</v>
      </c>
      <c r="O538" s="154" t="s">
        <v>588</v>
      </c>
      <c r="P538" s="204" t="s">
        <v>10224</v>
      </c>
      <c r="Q538" s="202" t="s">
        <v>2910</v>
      </c>
      <c r="R538" s="204" t="s">
        <v>6133</v>
      </c>
      <c r="S538" s="204" t="s">
        <v>3110</v>
      </c>
      <c r="T538" s="204" t="s">
        <v>6319</v>
      </c>
      <c r="U538" s="202">
        <v>4</v>
      </c>
    </row>
    <row r="539" spans="1:21">
      <c r="A539" s="201">
        <v>538</v>
      </c>
      <c r="B539" s="202">
        <v>512465</v>
      </c>
      <c r="C539" s="203" t="s">
        <v>863</v>
      </c>
      <c r="D539" s="203" t="s">
        <v>175</v>
      </c>
      <c r="E539" s="203" t="s">
        <v>2799</v>
      </c>
      <c r="F539" s="203" t="s">
        <v>137</v>
      </c>
      <c r="G539" s="156" t="s">
        <v>2799</v>
      </c>
      <c r="H539" s="203" t="s">
        <v>864</v>
      </c>
      <c r="I539" s="198">
        <v>8.3333333333333329E-2</v>
      </c>
      <c r="J539" s="198">
        <v>0.39583333333333331</v>
      </c>
      <c r="K539" s="198">
        <v>0.6875</v>
      </c>
      <c r="L539" s="198"/>
      <c r="M539" s="198">
        <v>0.9375</v>
      </c>
      <c r="N539" s="153">
        <v>0.6875</v>
      </c>
      <c r="O539" s="154" t="s">
        <v>137</v>
      </c>
      <c r="P539" s="204" t="s">
        <v>10225</v>
      </c>
      <c r="Q539" s="202" t="s">
        <v>2910</v>
      </c>
      <c r="R539" s="204" t="s">
        <v>6133</v>
      </c>
      <c r="S539" s="204" t="s">
        <v>3109</v>
      </c>
      <c r="T539" s="204" t="s">
        <v>6319</v>
      </c>
      <c r="U539" s="202">
        <v>5</v>
      </c>
    </row>
    <row r="540" spans="1:21">
      <c r="A540" s="201">
        <v>539</v>
      </c>
      <c r="B540" s="202">
        <v>816646</v>
      </c>
      <c r="C540" s="203" t="s">
        <v>282</v>
      </c>
      <c r="D540" s="203" t="s">
        <v>328</v>
      </c>
      <c r="E540" s="203" t="s">
        <v>2801</v>
      </c>
      <c r="F540" s="203" t="s">
        <v>297</v>
      </c>
      <c r="G540" s="152" t="s">
        <v>2801</v>
      </c>
      <c r="H540" s="203" t="s">
        <v>858</v>
      </c>
      <c r="I540" s="198">
        <v>0.20833333333333301</v>
      </c>
      <c r="J540" s="198">
        <v>0.47916666666666669</v>
      </c>
      <c r="K540" s="198">
        <v>0.58333333333333337</v>
      </c>
      <c r="L540" s="198">
        <v>0.625</v>
      </c>
      <c r="M540" s="198">
        <v>0.89583333333333304</v>
      </c>
      <c r="N540" s="153">
        <v>0.58333333333333337</v>
      </c>
      <c r="O540" s="154" t="s">
        <v>297</v>
      </c>
      <c r="P540" s="204" t="s">
        <v>10226</v>
      </c>
      <c r="Q540" s="202" t="s">
        <v>2910</v>
      </c>
      <c r="R540" s="204" t="s">
        <v>6133</v>
      </c>
      <c r="S540" s="204" t="s">
        <v>3110</v>
      </c>
      <c r="T540" s="204" t="s">
        <v>6319</v>
      </c>
      <c r="U540" s="202">
        <v>5</v>
      </c>
    </row>
    <row r="541" spans="1:21">
      <c r="A541" s="201">
        <v>540</v>
      </c>
      <c r="B541" s="202">
        <v>616954</v>
      </c>
      <c r="C541" s="203" t="s">
        <v>220</v>
      </c>
      <c r="D541" s="203" t="s">
        <v>244</v>
      </c>
      <c r="E541" s="203" t="s">
        <v>2803</v>
      </c>
      <c r="F541" s="203" t="s">
        <v>221</v>
      </c>
      <c r="G541" s="152" t="s">
        <v>2803</v>
      </c>
      <c r="H541" s="203" t="s">
        <v>864</v>
      </c>
      <c r="I541" s="198">
        <v>0.22916666666666666</v>
      </c>
      <c r="J541" s="199">
        <v>0.375</v>
      </c>
      <c r="K541" s="199">
        <v>0.72916666666666663</v>
      </c>
      <c r="L541" s="199"/>
      <c r="M541" s="199">
        <v>0.90625</v>
      </c>
      <c r="N541" s="153">
        <v>0.72916666666666663</v>
      </c>
      <c r="O541" s="154" t="s">
        <v>221</v>
      </c>
      <c r="P541" s="204" t="s">
        <v>10227</v>
      </c>
      <c r="Q541" s="202" t="s">
        <v>2909</v>
      </c>
      <c r="R541" s="204" t="s">
        <v>3108</v>
      </c>
      <c r="S541" s="204" t="s">
        <v>3108</v>
      </c>
      <c r="T541" s="204" t="s">
        <v>6319</v>
      </c>
      <c r="U541" s="202">
        <v>4</v>
      </c>
    </row>
    <row r="542" spans="1:21">
      <c r="A542" s="201">
        <v>541</v>
      </c>
      <c r="B542" s="202">
        <v>413603</v>
      </c>
      <c r="C542" s="203" t="s">
        <v>12</v>
      </c>
      <c r="D542" s="203" t="s">
        <v>46</v>
      </c>
      <c r="E542" s="203" t="s">
        <v>6093</v>
      </c>
      <c r="F542" s="203" t="s">
        <v>769</v>
      </c>
      <c r="G542" s="152" t="s">
        <v>6093</v>
      </c>
      <c r="H542" s="203" t="s">
        <v>864</v>
      </c>
      <c r="I542" s="198">
        <v>0.22916666666666666</v>
      </c>
      <c r="J542" s="199">
        <v>0.45833333333333331</v>
      </c>
      <c r="K542" s="199">
        <v>0.625</v>
      </c>
      <c r="L542" s="199"/>
      <c r="M542" s="199">
        <v>0.79166666666666663</v>
      </c>
      <c r="N542" s="153" t="s">
        <v>6596</v>
      </c>
      <c r="O542" s="153" t="s">
        <v>6596</v>
      </c>
      <c r="P542" s="204" t="s">
        <v>10228</v>
      </c>
      <c r="Q542" s="202" t="s">
        <v>2910</v>
      </c>
      <c r="R542" s="204" t="s">
        <v>6133</v>
      </c>
      <c r="S542" s="204" t="s">
        <v>3110</v>
      </c>
      <c r="T542" s="204" t="s">
        <v>6319</v>
      </c>
      <c r="U542" s="202">
        <v>5</v>
      </c>
    </row>
    <row r="543" spans="1:21">
      <c r="A543" s="201">
        <v>542</v>
      </c>
      <c r="B543" s="202">
        <v>211381</v>
      </c>
      <c r="C543" s="203" t="s">
        <v>405</v>
      </c>
      <c r="D543" s="203" t="s">
        <v>176</v>
      </c>
      <c r="E543" s="203" t="s">
        <v>405</v>
      </c>
      <c r="F543" s="203" t="s">
        <v>406</v>
      </c>
      <c r="G543" s="156" t="s">
        <v>405</v>
      </c>
      <c r="H543" s="203" t="s">
        <v>864</v>
      </c>
      <c r="I543" s="198">
        <v>0.25</v>
      </c>
      <c r="J543" s="198">
        <v>0.39583333333333331</v>
      </c>
      <c r="K543" s="198">
        <v>0.6875</v>
      </c>
      <c r="L543" s="198"/>
      <c r="M543" s="198">
        <v>0.9375</v>
      </c>
      <c r="N543" s="153">
        <v>0.6875</v>
      </c>
      <c r="O543" s="154" t="s">
        <v>406</v>
      </c>
      <c r="P543" s="204" t="s">
        <v>10229</v>
      </c>
      <c r="Q543" s="202" t="s">
        <v>2910</v>
      </c>
      <c r="R543" s="204" t="s">
        <v>6133</v>
      </c>
      <c r="S543" s="204" t="s">
        <v>3109</v>
      </c>
      <c r="T543" s="204" t="s">
        <v>6319</v>
      </c>
      <c r="U543" s="202">
        <v>5</v>
      </c>
    </row>
    <row r="544" spans="1:21">
      <c r="A544" s="201">
        <v>543</v>
      </c>
      <c r="B544" s="202">
        <v>516005</v>
      </c>
      <c r="C544" s="203" t="s">
        <v>863</v>
      </c>
      <c r="D544" s="203" t="s">
        <v>176</v>
      </c>
      <c r="E544" s="203" t="s">
        <v>136</v>
      </c>
      <c r="F544" s="203" t="s">
        <v>137</v>
      </c>
      <c r="G544" s="152" t="s">
        <v>136</v>
      </c>
      <c r="H544" s="203" t="s">
        <v>864</v>
      </c>
      <c r="I544" s="198">
        <v>8.3333333333333329E-2</v>
      </c>
      <c r="J544" s="198">
        <v>0.375</v>
      </c>
      <c r="K544" s="198">
        <v>0.66666666666666663</v>
      </c>
      <c r="L544" s="198"/>
      <c r="M544" s="198">
        <v>0.79166666666666663</v>
      </c>
      <c r="N544" s="153" t="s">
        <v>6596</v>
      </c>
      <c r="O544" s="153" t="s">
        <v>6596</v>
      </c>
      <c r="P544" s="204" t="s">
        <v>10230</v>
      </c>
      <c r="Q544" s="202" t="s">
        <v>2910</v>
      </c>
      <c r="R544" s="204" t="s">
        <v>6133</v>
      </c>
      <c r="S544" s="204" t="s">
        <v>3109</v>
      </c>
      <c r="T544" s="204" t="s">
        <v>6319</v>
      </c>
      <c r="U544" s="202">
        <v>4</v>
      </c>
    </row>
    <row r="545" spans="1:21">
      <c r="A545" s="201">
        <v>544</v>
      </c>
      <c r="B545" s="202">
        <v>213360</v>
      </c>
      <c r="C545" s="203" t="s">
        <v>405</v>
      </c>
      <c r="D545" s="203" t="s">
        <v>380</v>
      </c>
      <c r="E545" s="203" t="s">
        <v>2796</v>
      </c>
      <c r="F545" s="203" t="s">
        <v>406</v>
      </c>
      <c r="G545" s="222" t="s">
        <v>2796</v>
      </c>
      <c r="H545" s="203" t="s">
        <v>864</v>
      </c>
      <c r="I545" s="198">
        <v>0.25</v>
      </c>
      <c r="J545" s="198">
        <v>0.52083333333333337</v>
      </c>
      <c r="K545" s="198">
        <v>0.70833333333333337</v>
      </c>
      <c r="L545" s="198"/>
      <c r="M545" s="198">
        <v>0.8125</v>
      </c>
      <c r="N545" s="153">
        <v>0.70833333333333337</v>
      </c>
      <c r="O545" s="154" t="s">
        <v>406</v>
      </c>
      <c r="P545" s="204" t="s">
        <v>10231</v>
      </c>
      <c r="Q545" s="202" t="s">
        <v>6067</v>
      </c>
      <c r="R545" s="204" t="s">
        <v>6136</v>
      </c>
      <c r="S545" s="204" t="s">
        <v>3110</v>
      </c>
      <c r="T545" s="204" t="s">
        <v>6319</v>
      </c>
      <c r="U545" s="202">
        <v>5</v>
      </c>
    </row>
    <row r="546" spans="1:21">
      <c r="A546" s="201">
        <v>545</v>
      </c>
      <c r="B546" s="202">
        <v>311835</v>
      </c>
      <c r="C546" s="203" t="s">
        <v>340</v>
      </c>
      <c r="D546" s="203" t="s">
        <v>380</v>
      </c>
      <c r="E546" s="203" t="s">
        <v>421</v>
      </c>
      <c r="F546" s="203" t="s">
        <v>341</v>
      </c>
      <c r="G546" s="152" t="s">
        <v>421</v>
      </c>
      <c r="H546" s="203" t="s">
        <v>858</v>
      </c>
      <c r="I546" s="198">
        <v>0.1875</v>
      </c>
      <c r="J546" s="198">
        <v>0.41666666666666669</v>
      </c>
      <c r="K546" s="198">
        <v>0.70833333333333337</v>
      </c>
      <c r="L546" s="198">
        <v>0.625</v>
      </c>
      <c r="M546" s="198">
        <v>0.83333333333333337</v>
      </c>
      <c r="N546" s="198" t="s">
        <v>6595</v>
      </c>
      <c r="O546" s="154" t="s">
        <v>6595</v>
      </c>
      <c r="P546" s="204" t="s">
        <v>10232</v>
      </c>
      <c r="Q546" s="202" t="s">
        <v>2909</v>
      </c>
      <c r="R546" s="204" t="s">
        <v>3108</v>
      </c>
      <c r="S546" s="204" t="s">
        <v>3108</v>
      </c>
      <c r="T546" s="204" t="s">
        <v>6319</v>
      </c>
      <c r="U546" s="202">
        <v>2</v>
      </c>
    </row>
    <row r="547" spans="1:21">
      <c r="A547" s="201">
        <v>546</v>
      </c>
      <c r="B547" s="202">
        <v>311862</v>
      </c>
      <c r="C547" s="203" t="s">
        <v>340</v>
      </c>
      <c r="D547" s="203" t="s">
        <v>381</v>
      </c>
      <c r="E547" s="203" t="s">
        <v>421</v>
      </c>
      <c r="F547" s="203" t="s">
        <v>341</v>
      </c>
      <c r="G547" s="222" t="s">
        <v>421</v>
      </c>
      <c r="H547" s="203" t="s">
        <v>858</v>
      </c>
      <c r="I547" s="198">
        <v>0.1875</v>
      </c>
      <c r="J547" s="198">
        <v>0.375</v>
      </c>
      <c r="K547" s="198">
        <v>0.6875</v>
      </c>
      <c r="L547" s="198">
        <v>0.625</v>
      </c>
      <c r="M547" s="198">
        <v>0.75</v>
      </c>
      <c r="N547" s="198">
        <v>0.6875</v>
      </c>
      <c r="O547" s="154" t="s">
        <v>341</v>
      </c>
      <c r="P547" s="204" t="s">
        <v>2028</v>
      </c>
      <c r="Q547" s="202" t="s">
        <v>2909</v>
      </c>
      <c r="R547" s="204" t="s">
        <v>3108</v>
      </c>
      <c r="S547" s="204" t="s">
        <v>3108</v>
      </c>
      <c r="T547" s="204" t="s">
        <v>6319</v>
      </c>
      <c r="U547" s="202">
        <v>4</v>
      </c>
    </row>
    <row r="548" spans="1:21">
      <c r="A548" s="201">
        <v>547</v>
      </c>
      <c r="B548" s="202">
        <v>813930</v>
      </c>
      <c r="C548" s="203" t="s">
        <v>282</v>
      </c>
      <c r="D548" s="203" t="s">
        <v>574</v>
      </c>
      <c r="E548" s="203" t="s">
        <v>2797</v>
      </c>
      <c r="F548" s="203" t="s">
        <v>551</v>
      </c>
      <c r="G548" s="157" t="s">
        <v>2797</v>
      </c>
      <c r="H548" s="203" t="s">
        <v>858</v>
      </c>
      <c r="I548" s="198">
        <v>0.10416666666666667</v>
      </c>
      <c r="J548" s="199">
        <v>0.35416666666666669</v>
      </c>
      <c r="K548" s="199">
        <v>0.75</v>
      </c>
      <c r="L548" s="198">
        <v>0.625</v>
      </c>
      <c r="M548" s="199">
        <v>0.83333333333333337</v>
      </c>
      <c r="N548" s="153" t="s">
        <v>6596</v>
      </c>
      <c r="O548" s="153" t="s">
        <v>6596</v>
      </c>
      <c r="P548" s="204" t="s">
        <v>10233</v>
      </c>
      <c r="Q548" s="202" t="s">
        <v>2909</v>
      </c>
      <c r="R548" s="204" t="s">
        <v>3108</v>
      </c>
      <c r="S548" s="204" t="s">
        <v>3108</v>
      </c>
      <c r="T548" s="204" t="s">
        <v>6319</v>
      </c>
      <c r="U548" s="202">
        <v>4</v>
      </c>
    </row>
    <row r="549" spans="1:21">
      <c r="A549" s="201">
        <v>548</v>
      </c>
      <c r="B549" s="202">
        <v>316970</v>
      </c>
      <c r="C549" s="203" t="s">
        <v>340</v>
      </c>
      <c r="D549" s="203" t="s">
        <v>382</v>
      </c>
      <c r="E549" s="203" t="s">
        <v>2803</v>
      </c>
      <c r="F549" s="203" t="s">
        <v>341</v>
      </c>
      <c r="G549" s="222" t="s">
        <v>2803</v>
      </c>
      <c r="H549" s="203" t="s">
        <v>864</v>
      </c>
      <c r="I549" s="198">
        <v>0.1875</v>
      </c>
      <c r="J549" s="198">
        <v>0.41666666666666669</v>
      </c>
      <c r="K549" s="198">
        <v>0.75694444444444453</v>
      </c>
      <c r="L549" s="198"/>
      <c r="M549" s="198">
        <v>0.91666666666666663</v>
      </c>
      <c r="N549" s="198" t="s">
        <v>6595</v>
      </c>
      <c r="O549" s="154" t="s">
        <v>6595</v>
      </c>
      <c r="P549" s="204" t="s">
        <v>10234</v>
      </c>
      <c r="Q549" s="202" t="s">
        <v>2909</v>
      </c>
      <c r="R549" s="204" t="s">
        <v>3108</v>
      </c>
      <c r="S549" s="204" t="s">
        <v>3108</v>
      </c>
      <c r="T549" s="204" t="s">
        <v>6319</v>
      </c>
      <c r="U549" s="202">
        <v>3</v>
      </c>
    </row>
    <row r="550" spans="1:21">
      <c r="A550" s="201">
        <v>549</v>
      </c>
      <c r="B550" s="202">
        <v>816647</v>
      </c>
      <c r="C550" s="203" t="s">
        <v>282</v>
      </c>
      <c r="D550" s="203" t="s">
        <v>329</v>
      </c>
      <c r="E550" s="203" t="s">
        <v>2801</v>
      </c>
      <c r="F550" s="203" t="s">
        <v>297</v>
      </c>
      <c r="G550" s="152" t="s">
        <v>2801</v>
      </c>
      <c r="H550" s="203" t="s">
        <v>858</v>
      </c>
      <c r="I550" s="198">
        <v>0.20833333333333301</v>
      </c>
      <c r="J550" s="198">
        <v>0.45833333333333331</v>
      </c>
      <c r="K550" s="198">
        <v>0.58333333333333337</v>
      </c>
      <c r="L550" s="198">
        <v>0.625</v>
      </c>
      <c r="M550" s="198">
        <v>0.86458333333333304</v>
      </c>
      <c r="N550" s="153">
        <v>0.58333333333333337</v>
      </c>
      <c r="O550" s="154" t="s">
        <v>297</v>
      </c>
      <c r="P550" s="204" t="s">
        <v>10235</v>
      </c>
      <c r="Q550" s="202" t="s">
        <v>2910</v>
      </c>
      <c r="R550" s="204" t="s">
        <v>6133</v>
      </c>
      <c r="S550" s="204" t="s">
        <v>3110</v>
      </c>
      <c r="T550" s="204" t="s">
        <v>6319</v>
      </c>
      <c r="U550" s="202">
        <v>5</v>
      </c>
    </row>
    <row r="551" spans="1:21">
      <c r="A551" s="201">
        <v>550</v>
      </c>
      <c r="B551" s="202">
        <v>612108</v>
      </c>
      <c r="C551" s="203" t="s">
        <v>220</v>
      </c>
      <c r="D551" s="203" t="s">
        <v>637</v>
      </c>
      <c r="E551" s="203" t="s">
        <v>642</v>
      </c>
      <c r="F551" s="203" t="s">
        <v>627</v>
      </c>
      <c r="G551" s="157" t="s">
        <v>642</v>
      </c>
      <c r="H551" s="203" t="s">
        <v>858</v>
      </c>
      <c r="I551" s="198">
        <v>0.22916666666666666</v>
      </c>
      <c r="J551" s="199">
        <v>0.41666666666666669</v>
      </c>
      <c r="K551" s="199">
        <v>0.66666666666666663</v>
      </c>
      <c r="L551" s="198">
        <v>0.625</v>
      </c>
      <c r="M551" s="199">
        <v>0.72916666666666663</v>
      </c>
      <c r="N551" s="198" t="s">
        <v>6595</v>
      </c>
      <c r="O551" s="154" t="s">
        <v>6595</v>
      </c>
      <c r="P551" s="204" t="s">
        <v>10236</v>
      </c>
      <c r="Q551" s="202" t="s">
        <v>2909</v>
      </c>
      <c r="R551" s="204" t="s">
        <v>3108</v>
      </c>
      <c r="S551" s="204" t="s">
        <v>3109</v>
      </c>
      <c r="T551" s="204" t="s">
        <v>6319</v>
      </c>
      <c r="U551" s="202">
        <v>5</v>
      </c>
    </row>
    <row r="552" spans="1:21">
      <c r="A552" s="201">
        <v>551</v>
      </c>
      <c r="B552" s="202">
        <v>816660</v>
      </c>
      <c r="C552" s="203" t="s">
        <v>282</v>
      </c>
      <c r="D552" s="203" t="s">
        <v>330</v>
      </c>
      <c r="E552" s="203" t="s">
        <v>2801</v>
      </c>
      <c r="F552" s="203" t="s">
        <v>297</v>
      </c>
      <c r="G552" s="152" t="s">
        <v>2801</v>
      </c>
      <c r="H552" s="203" t="s">
        <v>858</v>
      </c>
      <c r="I552" s="198">
        <v>0.20833333333333301</v>
      </c>
      <c r="J552" s="198">
        <v>0.3125</v>
      </c>
      <c r="K552" s="198">
        <v>0.75</v>
      </c>
      <c r="L552" s="198">
        <v>0.625</v>
      </c>
      <c r="M552" s="198">
        <v>0.91666666666666696</v>
      </c>
      <c r="N552" s="153" t="s">
        <v>6596</v>
      </c>
      <c r="O552" s="153" t="s">
        <v>6596</v>
      </c>
      <c r="P552" s="204" t="s">
        <v>10237</v>
      </c>
      <c r="Q552" s="202" t="s">
        <v>2910</v>
      </c>
      <c r="R552" s="204" t="s">
        <v>6133</v>
      </c>
      <c r="S552" s="204" t="s">
        <v>3110</v>
      </c>
      <c r="T552" s="204" t="s">
        <v>6319</v>
      </c>
      <c r="U552" s="202">
        <v>2</v>
      </c>
    </row>
    <row r="553" spans="1:21">
      <c r="A553" s="201">
        <v>552</v>
      </c>
      <c r="B553" s="202">
        <v>516040</v>
      </c>
      <c r="C553" s="203" t="s">
        <v>863</v>
      </c>
      <c r="D553" s="203" t="s">
        <v>177</v>
      </c>
      <c r="E553" s="203" t="s">
        <v>136</v>
      </c>
      <c r="F553" s="203" t="s">
        <v>137</v>
      </c>
      <c r="G553" s="156" t="s">
        <v>136</v>
      </c>
      <c r="H553" s="203" t="s">
        <v>864</v>
      </c>
      <c r="I553" s="198">
        <v>8.3333333333333329E-2</v>
      </c>
      <c r="J553" s="198">
        <v>0.375</v>
      </c>
      <c r="K553" s="198">
        <v>0.72916666666666663</v>
      </c>
      <c r="L553" s="198"/>
      <c r="M553" s="198">
        <v>0.89583333333333337</v>
      </c>
      <c r="N553" s="153">
        <v>0.72916666666666663</v>
      </c>
      <c r="O553" s="154" t="s">
        <v>137</v>
      </c>
      <c r="P553" s="204" t="s">
        <v>2040</v>
      </c>
      <c r="Q553" s="202" t="s">
        <v>2910</v>
      </c>
      <c r="R553" s="204" t="s">
        <v>6133</v>
      </c>
      <c r="S553" s="204" t="s">
        <v>3109</v>
      </c>
      <c r="T553" s="204" t="s">
        <v>6319</v>
      </c>
      <c r="U553" s="202">
        <v>5</v>
      </c>
    </row>
    <row r="554" spans="1:21">
      <c r="A554" s="201">
        <v>553</v>
      </c>
      <c r="B554" s="202">
        <v>211460</v>
      </c>
      <c r="C554" s="203" t="s">
        <v>405</v>
      </c>
      <c r="D554" s="203" t="s">
        <v>32</v>
      </c>
      <c r="E554" s="203" t="s">
        <v>405</v>
      </c>
      <c r="F554" s="203" t="s">
        <v>406</v>
      </c>
      <c r="G554" s="152" t="s">
        <v>405</v>
      </c>
      <c r="H554" s="203" t="s">
        <v>858</v>
      </c>
      <c r="I554" s="198">
        <v>0.25</v>
      </c>
      <c r="J554" s="199">
        <v>0.52083333333333337</v>
      </c>
      <c r="K554" s="199">
        <v>0.625</v>
      </c>
      <c r="L554" s="198">
        <v>0.625</v>
      </c>
      <c r="M554" s="199">
        <v>0.81944444444444442</v>
      </c>
      <c r="N554" s="153">
        <v>0.625</v>
      </c>
      <c r="O554" s="154" t="s">
        <v>406</v>
      </c>
      <c r="P554" s="204" t="s">
        <v>2042</v>
      </c>
      <c r="Q554" s="202" t="s">
        <v>2910</v>
      </c>
      <c r="R554" s="204" t="s">
        <v>6133</v>
      </c>
      <c r="S554" s="204" t="s">
        <v>3109</v>
      </c>
      <c r="T554" s="204" t="s">
        <v>6319</v>
      </c>
      <c r="U554" s="202">
        <v>5</v>
      </c>
    </row>
    <row r="555" spans="1:21">
      <c r="A555" s="201">
        <v>554</v>
      </c>
      <c r="B555" s="202">
        <v>411620</v>
      </c>
      <c r="C555" s="203" t="s">
        <v>12</v>
      </c>
      <c r="D555" s="203" t="s">
        <v>32</v>
      </c>
      <c r="E555" s="203" t="s">
        <v>1027</v>
      </c>
      <c r="F555" s="203" t="s">
        <v>13</v>
      </c>
      <c r="G555" s="152" t="s">
        <v>1027</v>
      </c>
      <c r="H555" s="203" t="s">
        <v>864</v>
      </c>
      <c r="I555" s="198">
        <v>0.25</v>
      </c>
      <c r="J555" s="198">
        <v>0.52083333333333337</v>
      </c>
      <c r="K555" s="199">
        <v>0.58333333333333337</v>
      </c>
      <c r="L555" s="199"/>
      <c r="M555" s="198">
        <v>0.81944444444444442</v>
      </c>
      <c r="N555" s="153" t="s">
        <v>6596</v>
      </c>
      <c r="O555" s="153" t="s">
        <v>6596</v>
      </c>
      <c r="P555" s="204" t="s">
        <v>10238</v>
      </c>
      <c r="Q555" s="202" t="s">
        <v>2910</v>
      </c>
      <c r="R555" s="204" t="s">
        <v>6133</v>
      </c>
      <c r="S555" s="204" t="s">
        <v>3109</v>
      </c>
      <c r="T555" s="204" t="s">
        <v>6319</v>
      </c>
      <c r="U555" s="202">
        <v>5</v>
      </c>
    </row>
    <row r="556" spans="1:21">
      <c r="A556" s="201">
        <v>555</v>
      </c>
      <c r="B556" s="202">
        <v>718648</v>
      </c>
      <c r="C556" s="203" t="s">
        <v>670</v>
      </c>
      <c r="D556" s="203" t="s">
        <v>32</v>
      </c>
      <c r="E556" s="203" t="s">
        <v>900</v>
      </c>
      <c r="F556" s="203" t="s">
        <v>826</v>
      </c>
      <c r="G556" s="152" t="s">
        <v>900</v>
      </c>
      <c r="H556" s="203" t="s">
        <v>864</v>
      </c>
      <c r="I556" s="198">
        <v>0.80555555555555547</v>
      </c>
      <c r="J556" s="198">
        <v>0.52083333333333337</v>
      </c>
      <c r="K556" s="199">
        <v>0.58333333333333337</v>
      </c>
      <c r="L556" s="199"/>
      <c r="M556" s="198">
        <v>0.81944444444444442</v>
      </c>
      <c r="N556" s="153" t="s">
        <v>6595</v>
      </c>
      <c r="O556" s="154" t="s">
        <v>6595</v>
      </c>
      <c r="P556" s="204" t="s">
        <v>10239</v>
      </c>
      <c r="Q556" s="202" t="s">
        <v>2910</v>
      </c>
      <c r="R556" s="204" t="s">
        <v>6133</v>
      </c>
      <c r="S556" s="204" t="s">
        <v>3110</v>
      </c>
      <c r="T556" s="204" t="s">
        <v>6319</v>
      </c>
      <c r="U556" s="202">
        <v>5</v>
      </c>
    </row>
    <row r="557" spans="1:21">
      <c r="A557" s="201">
        <v>556</v>
      </c>
      <c r="B557" s="202">
        <v>414215</v>
      </c>
      <c r="C557" s="203" t="s">
        <v>12</v>
      </c>
      <c r="D557" s="203" t="s">
        <v>787</v>
      </c>
      <c r="E557" s="203" t="s">
        <v>974</v>
      </c>
      <c r="F557" s="203" t="s">
        <v>769</v>
      </c>
      <c r="G557" s="152" t="s">
        <v>974</v>
      </c>
      <c r="H557" s="203" t="s">
        <v>864</v>
      </c>
      <c r="I557" s="198">
        <v>0.22916666666666666</v>
      </c>
      <c r="J557" s="199">
        <v>0.625</v>
      </c>
      <c r="K557" s="199">
        <v>0.625</v>
      </c>
      <c r="L557" s="199"/>
      <c r="M557" s="199">
        <v>0.79166666666666663</v>
      </c>
      <c r="N557" s="153" t="s">
        <v>6595</v>
      </c>
      <c r="O557" s="154" t="s">
        <v>6595</v>
      </c>
      <c r="P557" s="204" t="s">
        <v>10240</v>
      </c>
      <c r="Q557" s="202" t="s">
        <v>2910</v>
      </c>
      <c r="R557" s="204" t="s">
        <v>6133</v>
      </c>
      <c r="S557" s="204" t="s">
        <v>3110</v>
      </c>
      <c r="T557" s="204" t="s">
        <v>6319</v>
      </c>
      <c r="U557" s="202">
        <v>5</v>
      </c>
    </row>
    <row r="558" spans="1:21">
      <c r="A558" s="201">
        <v>557</v>
      </c>
      <c r="B558" s="202">
        <v>711567</v>
      </c>
      <c r="C558" s="203" t="s">
        <v>670</v>
      </c>
      <c r="D558" s="203" t="s">
        <v>715</v>
      </c>
      <c r="E558" s="203" t="s">
        <v>766</v>
      </c>
      <c r="F558" s="203" t="s">
        <v>671</v>
      </c>
      <c r="G558" s="157" t="s">
        <v>766</v>
      </c>
      <c r="H558" s="203" t="s">
        <v>864</v>
      </c>
      <c r="I558" s="198">
        <v>0.10416666666666667</v>
      </c>
      <c r="J558" s="199">
        <v>0.39583333333333331</v>
      </c>
      <c r="K558" s="199">
        <v>0.70833333333333337</v>
      </c>
      <c r="L558" s="199"/>
      <c r="M558" s="199">
        <v>0.83333333333333337</v>
      </c>
      <c r="N558" s="153">
        <v>0.70833333333333337</v>
      </c>
      <c r="O558" s="154" t="s">
        <v>671</v>
      </c>
      <c r="P558" s="204" t="s">
        <v>10241</v>
      </c>
      <c r="Q558" s="202" t="s">
        <v>2910</v>
      </c>
      <c r="R558" s="204" t="s">
        <v>6133</v>
      </c>
      <c r="S558" s="204" t="s">
        <v>3109</v>
      </c>
      <c r="T558" s="204" t="s">
        <v>6319</v>
      </c>
      <c r="U558" s="202">
        <v>3</v>
      </c>
    </row>
    <row r="559" spans="1:21">
      <c r="A559" s="201">
        <v>558</v>
      </c>
      <c r="B559" s="202">
        <v>212770</v>
      </c>
      <c r="C559" s="203" t="s">
        <v>405</v>
      </c>
      <c r="D559" s="204" t="s">
        <v>547</v>
      </c>
      <c r="E559" s="203" t="s">
        <v>996</v>
      </c>
      <c r="F559" s="203" t="s">
        <v>523</v>
      </c>
      <c r="G559" s="222" t="s">
        <v>996</v>
      </c>
      <c r="H559" s="203" t="s">
        <v>864</v>
      </c>
      <c r="I559" s="198">
        <v>0.22916666666666666</v>
      </c>
      <c r="J559" s="198">
        <v>0.375</v>
      </c>
      <c r="K559" s="198">
        <v>0.70833333333333337</v>
      </c>
      <c r="L559" s="198"/>
      <c r="M559" s="198">
        <v>0.79166666666666663</v>
      </c>
      <c r="N559" s="153" t="s">
        <v>6595</v>
      </c>
      <c r="O559" s="154" t="s">
        <v>6595</v>
      </c>
      <c r="P559" s="204" t="s">
        <v>10242</v>
      </c>
      <c r="Q559" s="202" t="s">
        <v>2910</v>
      </c>
      <c r="R559" s="204" t="s">
        <v>6133</v>
      </c>
      <c r="S559" s="204" t="s">
        <v>3110</v>
      </c>
      <c r="T559" s="204" t="s">
        <v>6319</v>
      </c>
      <c r="U559" s="202">
        <v>5</v>
      </c>
    </row>
    <row r="560" spans="1:21">
      <c r="A560" s="201">
        <v>559</v>
      </c>
      <c r="B560" s="202">
        <v>813967</v>
      </c>
      <c r="C560" s="203" t="s">
        <v>282</v>
      </c>
      <c r="D560" s="203" t="s">
        <v>575</v>
      </c>
      <c r="E560" s="203" t="s">
        <v>2797</v>
      </c>
      <c r="F560" s="203" t="s">
        <v>551</v>
      </c>
      <c r="G560" s="157" t="s">
        <v>2797</v>
      </c>
      <c r="H560" s="203" t="s">
        <v>858</v>
      </c>
      <c r="I560" s="198">
        <v>0.10416666666666667</v>
      </c>
      <c r="J560" s="199">
        <v>0.375</v>
      </c>
      <c r="K560" s="199">
        <v>0.72916666666666663</v>
      </c>
      <c r="L560" s="198">
        <v>0.625</v>
      </c>
      <c r="M560" s="199">
        <v>0.83333333333333337</v>
      </c>
      <c r="N560" s="153">
        <v>0.72916666666666663</v>
      </c>
      <c r="O560" s="154" t="s">
        <v>551</v>
      </c>
      <c r="P560" s="204" t="s">
        <v>10243</v>
      </c>
      <c r="Q560" s="202" t="s">
        <v>2909</v>
      </c>
      <c r="R560" s="204" t="s">
        <v>3108</v>
      </c>
      <c r="S560" s="204" t="s">
        <v>3108</v>
      </c>
      <c r="T560" s="204" t="s">
        <v>6319</v>
      </c>
      <c r="U560" s="202">
        <v>5</v>
      </c>
    </row>
    <row r="561" spans="1:21">
      <c r="A561" s="201">
        <v>560</v>
      </c>
      <c r="B561" s="202">
        <v>311830</v>
      </c>
      <c r="C561" s="203" t="s">
        <v>340</v>
      </c>
      <c r="D561" s="203" t="s">
        <v>383</v>
      </c>
      <c r="E561" s="203" t="s">
        <v>421</v>
      </c>
      <c r="F561" s="203" t="s">
        <v>341</v>
      </c>
      <c r="G561" s="222" t="s">
        <v>421</v>
      </c>
      <c r="H561" s="203" t="s">
        <v>858</v>
      </c>
      <c r="I561" s="198">
        <v>0.1875</v>
      </c>
      <c r="J561" s="198">
        <v>0.375</v>
      </c>
      <c r="K561" s="198">
        <v>0.72916666666666663</v>
      </c>
      <c r="L561" s="198">
        <v>0.625</v>
      </c>
      <c r="M561" s="198">
        <v>0.875</v>
      </c>
      <c r="N561" s="198" t="s">
        <v>6595</v>
      </c>
      <c r="O561" s="154" t="s">
        <v>6595</v>
      </c>
      <c r="P561" s="204" t="s">
        <v>10244</v>
      </c>
      <c r="Q561" s="202" t="s">
        <v>2909</v>
      </c>
      <c r="R561" s="204" t="s">
        <v>3108</v>
      </c>
      <c r="S561" s="204" t="s">
        <v>3108</v>
      </c>
      <c r="T561" s="204" t="s">
        <v>6319</v>
      </c>
      <c r="U561" s="202">
        <v>4</v>
      </c>
    </row>
    <row r="562" spans="1:21">
      <c r="A562" s="201">
        <v>561</v>
      </c>
      <c r="B562" s="202">
        <v>515152</v>
      </c>
      <c r="C562" s="203" t="s">
        <v>863</v>
      </c>
      <c r="D562" s="203" t="s">
        <v>276</v>
      </c>
      <c r="E562" s="203" t="s">
        <v>2794</v>
      </c>
      <c r="F562" s="203" t="s">
        <v>260</v>
      </c>
      <c r="G562" s="152" t="s">
        <v>2794</v>
      </c>
      <c r="H562" s="203" t="s">
        <v>858</v>
      </c>
      <c r="I562" s="198">
        <v>0.91666666666666663</v>
      </c>
      <c r="J562" s="198">
        <v>0.30555555555555552</v>
      </c>
      <c r="K562" s="198">
        <v>0.65625</v>
      </c>
      <c r="L562" s="198">
        <v>0.625</v>
      </c>
      <c r="M562" s="198">
        <v>0.79166666666666663</v>
      </c>
      <c r="N562" s="153">
        <v>0.65625</v>
      </c>
      <c r="O562" s="154" t="s">
        <v>260</v>
      </c>
      <c r="P562" s="204" t="s">
        <v>2056</v>
      </c>
      <c r="Q562" s="202" t="s">
        <v>2909</v>
      </c>
      <c r="R562" s="204" t="s">
        <v>3108</v>
      </c>
      <c r="S562" s="204" t="s">
        <v>3109</v>
      </c>
      <c r="T562" s="204" t="s">
        <v>6319</v>
      </c>
      <c r="U562" s="202">
        <v>4</v>
      </c>
    </row>
    <row r="563" spans="1:21">
      <c r="A563" s="201">
        <v>562</v>
      </c>
      <c r="B563" s="202">
        <v>816650</v>
      </c>
      <c r="C563" s="203" t="s">
        <v>282</v>
      </c>
      <c r="D563" s="203" t="s">
        <v>331</v>
      </c>
      <c r="E563" s="203" t="s">
        <v>2801</v>
      </c>
      <c r="F563" s="203" t="s">
        <v>297</v>
      </c>
      <c r="G563" s="152" t="s">
        <v>2801</v>
      </c>
      <c r="H563" s="203" t="s">
        <v>858</v>
      </c>
      <c r="I563" s="198">
        <v>0.20833333333333301</v>
      </c>
      <c r="J563" s="198">
        <v>0.33333333333333331</v>
      </c>
      <c r="K563" s="198">
        <v>0.75</v>
      </c>
      <c r="L563" s="198">
        <v>0.625</v>
      </c>
      <c r="M563" s="198">
        <v>0.875</v>
      </c>
      <c r="N563" s="153">
        <v>0.75</v>
      </c>
      <c r="O563" s="154" t="s">
        <v>297</v>
      </c>
      <c r="P563" s="204" t="s">
        <v>10245</v>
      </c>
      <c r="Q563" s="202" t="s">
        <v>2910</v>
      </c>
      <c r="R563" s="204" t="s">
        <v>6133</v>
      </c>
      <c r="S563" s="204" t="s">
        <v>3110</v>
      </c>
      <c r="T563" s="204" t="s">
        <v>6319</v>
      </c>
      <c r="U563" s="202">
        <v>4</v>
      </c>
    </row>
    <row r="564" spans="1:21">
      <c r="A564" s="201">
        <v>563</v>
      </c>
      <c r="B564" s="202">
        <v>315450</v>
      </c>
      <c r="C564" s="203" t="s">
        <v>340</v>
      </c>
      <c r="D564" s="203" t="s">
        <v>384</v>
      </c>
      <c r="E564" s="203" t="s">
        <v>1009</v>
      </c>
      <c r="F564" s="203" t="s">
        <v>341</v>
      </c>
      <c r="G564" s="222" t="s">
        <v>1009</v>
      </c>
      <c r="H564" s="203" t="s">
        <v>858</v>
      </c>
      <c r="I564" s="198">
        <v>0.1875</v>
      </c>
      <c r="J564" s="198">
        <v>0.35416666666666669</v>
      </c>
      <c r="K564" s="198">
        <v>0.6875</v>
      </c>
      <c r="L564" s="198">
        <v>0.625</v>
      </c>
      <c r="M564" s="198">
        <v>0.91666666666666663</v>
      </c>
      <c r="N564" s="153">
        <v>0.6875</v>
      </c>
      <c r="O564" s="153" t="s">
        <v>341</v>
      </c>
      <c r="P564" s="204" t="s">
        <v>10246</v>
      </c>
      <c r="Q564" s="202" t="s">
        <v>2909</v>
      </c>
      <c r="R564" s="204" t="s">
        <v>3108</v>
      </c>
      <c r="S564" s="204" t="s">
        <v>3108</v>
      </c>
      <c r="T564" s="204" t="s">
        <v>6319</v>
      </c>
      <c r="U564" s="202">
        <v>5</v>
      </c>
    </row>
    <row r="565" spans="1:21">
      <c r="A565" s="201">
        <v>564</v>
      </c>
      <c r="B565" s="202">
        <v>711568</v>
      </c>
      <c r="C565" s="203" t="s">
        <v>670</v>
      </c>
      <c r="D565" s="203" t="s">
        <v>716</v>
      </c>
      <c r="E565" s="203" t="s">
        <v>766</v>
      </c>
      <c r="F565" s="203" t="s">
        <v>671</v>
      </c>
      <c r="G565" s="157" t="s">
        <v>766</v>
      </c>
      <c r="H565" s="203" t="s">
        <v>858</v>
      </c>
      <c r="I565" s="198">
        <v>0.10416666666666667</v>
      </c>
      <c r="J565" s="199">
        <v>0.3125</v>
      </c>
      <c r="K565" s="199">
        <v>0.70833333333333337</v>
      </c>
      <c r="L565" s="198">
        <v>0.625</v>
      </c>
      <c r="M565" s="199">
        <v>0.75</v>
      </c>
      <c r="N565" s="153" t="s">
        <v>6596</v>
      </c>
      <c r="O565" s="153" t="s">
        <v>6596</v>
      </c>
      <c r="P565" s="204" t="s">
        <v>10247</v>
      </c>
      <c r="Q565" s="202" t="s">
        <v>2910</v>
      </c>
      <c r="R565" s="204" t="s">
        <v>6133</v>
      </c>
      <c r="S565" s="204" t="s">
        <v>3109</v>
      </c>
      <c r="T565" s="204" t="s">
        <v>6319</v>
      </c>
      <c r="U565" s="202">
        <v>2</v>
      </c>
    </row>
    <row r="566" spans="1:21">
      <c r="A566" s="201">
        <v>565</v>
      </c>
      <c r="B566" s="202">
        <v>311853</v>
      </c>
      <c r="C566" s="203" t="s">
        <v>340</v>
      </c>
      <c r="D566" s="203" t="s">
        <v>385</v>
      </c>
      <c r="E566" s="203" t="s">
        <v>421</v>
      </c>
      <c r="F566" s="203" t="s">
        <v>341</v>
      </c>
      <c r="G566" s="222" t="s">
        <v>421</v>
      </c>
      <c r="H566" s="203" t="s">
        <v>858</v>
      </c>
      <c r="I566" s="198">
        <v>0.1875</v>
      </c>
      <c r="J566" s="198">
        <v>0.47916666666666669</v>
      </c>
      <c r="K566" s="198">
        <v>0.64583333333333337</v>
      </c>
      <c r="L566" s="198">
        <v>0.625</v>
      </c>
      <c r="M566" s="198">
        <v>0.89583333333333337</v>
      </c>
      <c r="N566" s="198" t="s">
        <v>6595</v>
      </c>
      <c r="O566" s="154" t="s">
        <v>6595</v>
      </c>
      <c r="P566" s="204" t="s">
        <v>10248</v>
      </c>
      <c r="Q566" s="202" t="s">
        <v>2910</v>
      </c>
      <c r="R566" s="204" t="s">
        <v>6133</v>
      </c>
      <c r="S566" s="204" t="s">
        <v>3109</v>
      </c>
      <c r="T566" s="204" t="s">
        <v>6319</v>
      </c>
      <c r="U566" s="202">
        <v>5</v>
      </c>
    </row>
    <row r="567" spans="1:21">
      <c r="A567" s="201">
        <v>566</v>
      </c>
      <c r="B567" s="202">
        <v>614870</v>
      </c>
      <c r="C567" s="203" t="s">
        <v>220</v>
      </c>
      <c r="D567" s="203" t="s">
        <v>609</v>
      </c>
      <c r="E567" s="203" t="s">
        <v>458</v>
      </c>
      <c r="F567" s="203" t="s">
        <v>588</v>
      </c>
      <c r="G567" s="157" t="s">
        <v>458</v>
      </c>
      <c r="H567" s="203" t="s">
        <v>858</v>
      </c>
      <c r="I567" s="198">
        <v>0.875</v>
      </c>
      <c r="J567" s="199">
        <v>0.375</v>
      </c>
      <c r="K567" s="199">
        <v>0.625</v>
      </c>
      <c r="L567" s="198">
        <v>0.625</v>
      </c>
      <c r="M567" s="199">
        <v>0.81944444444444453</v>
      </c>
      <c r="N567" s="153">
        <v>0.625</v>
      </c>
      <c r="O567" s="154" t="s">
        <v>588</v>
      </c>
      <c r="P567" s="204" t="s">
        <v>10249</v>
      </c>
      <c r="Q567" s="202" t="s">
        <v>2910</v>
      </c>
      <c r="R567" s="204" t="s">
        <v>6133</v>
      </c>
      <c r="S567" s="204" t="s">
        <v>3110</v>
      </c>
      <c r="T567" s="204" t="s">
        <v>6319</v>
      </c>
      <c r="U567" s="202">
        <v>5</v>
      </c>
    </row>
    <row r="568" spans="1:21">
      <c r="A568" s="201">
        <v>567</v>
      </c>
      <c r="B568" s="202">
        <v>416360</v>
      </c>
      <c r="C568" s="203" t="s">
        <v>12</v>
      </c>
      <c r="D568" s="203" t="s">
        <v>657</v>
      </c>
      <c r="E568" s="203" t="s">
        <v>643</v>
      </c>
      <c r="F568" s="203" t="s">
        <v>644</v>
      </c>
      <c r="G568" s="152" t="s">
        <v>643</v>
      </c>
      <c r="H568" s="203" t="s">
        <v>864</v>
      </c>
      <c r="I568" s="198">
        <v>0.25</v>
      </c>
      <c r="J568" s="198">
        <v>0.33333333333333331</v>
      </c>
      <c r="K568" s="198">
        <v>0.75</v>
      </c>
      <c r="L568" s="198"/>
      <c r="M568" s="198">
        <v>0.79166666666666663</v>
      </c>
      <c r="N568" s="153" t="s">
        <v>6596</v>
      </c>
      <c r="O568" s="153" t="s">
        <v>6596</v>
      </c>
      <c r="P568" s="204" t="s">
        <v>10250</v>
      </c>
      <c r="Q568" s="202" t="s">
        <v>2909</v>
      </c>
      <c r="R568" s="204" t="s">
        <v>3108</v>
      </c>
      <c r="S568" s="204" t="s">
        <v>3109</v>
      </c>
      <c r="T568" s="204" t="s">
        <v>6319</v>
      </c>
      <c r="U568" s="202">
        <v>5</v>
      </c>
    </row>
    <row r="569" spans="1:21">
      <c r="A569" s="201">
        <v>568</v>
      </c>
      <c r="B569" s="202">
        <v>813952</v>
      </c>
      <c r="C569" s="203" t="s">
        <v>282</v>
      </c>
      <c r="D569" s="203" t="s">
        <v>576</v>
      </c>
      <c r="E569" s="203" t="s">
        <v>2797</v>
      </c>
      <c r="F569" s="203" t="s">
        <v>551</v>
      </c>
      <c r="G569" s="157" t="s">
        <v>2797</v>
      </c>
      <c r="H569" s="203" t="s">
        <v>864</v>
      </c>
      <c r="I569" s="198">
        <v>0.10416666666666667</v>
      </c>
      <c r="J569" s="199">
        <v>0.375</v>
      </c>
      <c r="K569" s="199">
        <v>0.72916666666666663</v>
      </c>
      <c r="L569" s="199"/>
      <c r="M569" s="199">
        <v>0.9375</v>
      </c>
      <c r="N569" s="153">
        <v>0.72916666666666663</v>
      </c>
      <c r="O569" s="154" t="s">
        <v>551</v>
      </c>
      <c r="P569" s="204" t="s">
        <v>10251</v>
      </c>
      <c r="Q569" s="202" t="s">
        <v>2909</v>
      </c>
      <c r="R569" s="204" t="s">
        <v>3108</v>
      </c>
      <c r="S569" s="204" t="s">
        <v>3108</v>
      </c>
      <c r="T569" s="204" t="s">
        <v>6319</v>
      </c>
      <c r="U569" s="202">
        <v>5</v>
      </c>
    </row>
    <row r="570" spans="1:21">
      <c r="A570" s="201">
        <v>569</v>
      </c>
      <c r="B570" s="202">
        <v>512435</v>
      </c>
      <c r="C570" s="203" t="s">
        <v>863</v>
      </c>
      <c r="D570" s="203" t="s">
        <v>178</v>
      </c>
      <c r="E570" s="203" t="s">
        <v>2799</v>
      </c>
      <c r="F570" s="203" t="s">
        <v>137</v>
      </c>
      <c r="G570" s="156" t="s">
        <v>2799</v>
      </c>
      <c r="H570" s="203" t="s">
        <v>864</v>
      </c>
      <c r="I570" s="198">
        <v>8.3333333333333329E-2</v>
      </c>
      <c r="J570" s="198">
        <v>0.5</v>
      </c>
      <c r="K570" s="198">
        <v>0.75</v>
      </c>
      <c r="L570" s="198"/>
      <c r="M570" s="198">
        <v>0.9375</v>
      </c>
      <c r="N570" s="153">
        <v>0.75</v>
      </c>
      <c r="O570" s="154" t="s">
        <v>137</v>
      </c>
      <c r="P570" s="204" t="s">
        <v>10252</v>
      </c>
      <c r="Q570" s="202" t="s">
        <v>2910</v>
      </c>
      <c r="R570" s="204" t="s">
        <v>6133</v>
      </c>
      <c r="S570" s="204" t="s">
        <v>3109</v>
      </c>
      <c r="T570" s="204" t="s">
        <v>6319</v>
      </c>
      <c r="U570" s="202">
        <v>5</v>
      </c>
    </row>
    <row r="571" spans="1:21">
      <c r="A571" s="201">
        <v>570</v>
      </c>
      <c r="B571" s="202">
        <v>516068</v>
      </c>
      <c r="C571" s="203" t="s">
        <v>863</v>
      </c>
      <c r="D571" s="203" t="s">
        <v>40</v>
      </c>
      <c r="E571" s="203" t="s">
        <v>136</v>
      </c>
      <c r="F571" s="203" t="s">
        <v>137</v>
      </c>
      <c r="G571" s="156" t="s">
        <v>136</v>
      </c>
      <c r="H571" s="203" t="s">
        <v>858</v>
      </c>
      <c r="I571" s="198">
        <v>8.3333333333333329E-2</v>
      </c>
      <c r="J571" s="198">
        <v>0.4375</v>
      </c>
      <c r="K571" s="198">
        <v>0.72916666666666663</v>
      </c>
      <c r="L571" s="198">
        <v>0.625</v>
      </c>
      <c r="M571" s="198">
        <v>0.79166666666666663</v>
      </c>
      <c r="N571" s="153">
        <v>0.72916666666666663</v>
      </c>
      <c r="O571" s="154" t="s">
        <v>137</v>
      </c>
      <c r="P571" s="204" t="s">
        <v>10253</v>
      </c>
      <c r="Q571" s="202" t="s">
        <v>2910</v>
      </c>
      <c r="R571" s="204" t="s">
        <v>6133</v>
      </c>
      <c r="S571" s="204" t="s">
        <v>3109</v>
      </c>
      <c r="T571" s="204" t="s">
        <v>6319</v>
      </c>
      <c r="U571" s="202">
        <v>4</v>
      </c>
    </row>
    <row r="572" spans="1:21">
      <c r="A572" s="201">
        <v>571</v>
      </c>
      <c r="B572" s="202">
        <v>418103</v>
      </c>
      <c r="C572" s="203" t="s">
        <v>12</v>
      </c>
      <c r="D572" s="203" t="s">
        <v>40</v>
      </c>
      <c r="E572" s="203" t="s">
        <v>1027</v>
      </c>
      <c r="F572" s="203" t="s">
        <v>3</v>
      </c>
      <c r="G572" s="203" t="s">
        <v>1027</v>
      </c>
      <c r="H572" s="203" t="s">
        <v>864</v>
      </c>
      <c r="I572" s="198">
        <v>0.22916666666666669</v>
      </c>
      <c r="J572" s="199">
        <v>0.4375</v>
      </c>
      <c r="K572" s="199">
        <v>0.72916666666666663</v>
      </c>
      <c r="L572" s="199"/>
      <c r="M572" s="199">
        <v>0.91666666666666663</v>
      </c>
      <c r="N572" s="153">
        <v>0.72916666666666663</v>
      </c>
      <c r="O572" s="153" t="s">
        <v>3</v>
      </c>
      <c r="P572" s="204" t="s">
        <v>10254</v>
      </c>
      <c r="Q572" s="202" t="s">
        <v>6067</v>
      </c>
      <c r="R572" s="204" t="s">
        <v>6136</v>
      </c>
      <c r="S572" s="204" t="s">
        <v>3110</v>
      </c>
      <c r="T572" s="204" t="s">
        <v>6319</v>
      </c>
      <c r="U572" s="202">
        <v>6</v>
      </c>
    </row>
    <row r="573" spans="1:21">
      <c r="A573" s="201">
        <v>572</v>
      </c>
      <c r="B573" s="202">
        <v>211462</v>
      </c>
      <c r="C573" s="203" t="s">
        <v>405</v>
      </c>
      <c r="D573" s="204" t="s">
        <v>496</v>
      </c>
      <c r="E573" s="203" t="s">
        <v>405</v>
      </c>
      <c r="F573" s="203" t="s">
        <v>406</v>
      </c>
      <c r="G573" s="152" t="s">
        <v>405</v>
      </c>
      <c r="H573" s="203" t="s">
        <v>858</v>
      </c>
      <c r="I573" s="198">
        <v>0.25</v>
      </c>
      <c r="J573" s="198">
        <v>0.375</v>
      </c>
      <c r="K573" s="198">
        <v>0.70833333333333337</v>
      </c>
      <c r="L573" s="198">
        <v>0.625</v>
      </c>
      <c r="M573" s="198">
        <v>0.79166666666666663</v>
      </c>
      <c r="N573" s="153">
        <v>0.70833333333333337</v>
      </c>
      <c r="O573" s="154" t="s">
        <v>406</v>
      </c>
      <c r="P573" s="204" t="s">
        <v>10255</v>
      </c>
      <c r="Q573" s="202" t="s">
        <v>2910</v>
      </c>
      <c r="R573" s="204" t="s">
        <v>6133</v>
      </c>
      <c r="S573" s="204" t="s">
        <v>3109</v>
      </c>
      <c r="T573" s="204" t="s">
        <v>6319</v>
      </c>
      <c r="U573" s="202">
        <v>5</v>
      </c>
    </row>
    <row r="574" spans="1:21">
      <c r="A574" s="201">
        <v>573</v>
      </c>
      <c r="B574" s="202">
        <v>212775</v>
      </c>
      <c r="C574" s="203" t="s">
        <v>405</v>
      </c>
      <c r="D574" s="204" t="s">
        <v>548</v>
      </c>
      <c r="E574" s="203" t="s">
        <v>996</v>
      </c>
      <c r="F574" s="203" t="s">
        <v>523</v>
      </c>
      <c r="G574" s="222" t="s">
        <v>996</v>
      </c>
      <c r="H574" s="203" t="s">
        <v>864</v>
      </c>
      <c r="I574" s="198">
        <v>0.22916666666666666</v>
      </c>
      <c r="J574" s="198">
        <v>0.40277777777777773</v>
      </c>
      <c r="K574" s="198">
        <v>0.64583333333333337</v>
      </c>
      <c r="L574" s="198"/>
      <c r="M574" s="198">
        <v>0.77083333333333337</v>
      </c>
      <c r="N574" s="153" t="s">
        <v>6595</v>
      </c>
      <c r="O574" s="154" t="s">
        <v>6595</v>
      </c>
      <c r="P574" s="204" t="s">
        <v>10256</v>
      </c>
      <c r="Q574" s="202" t="s">
        <v>2910</v>
      </c>
      <c r="R574" s="204" t="s">
        <v>6133</v>
      </c>
      <c r="S574" s="204" t="s">
        <v>3110</v>
      </c>
      <c r="T574" s="204" t="s">
        <v>6319</v>
      </c>
      <c r="U574" s="202">
        <v>5</v>
      </c>
    </row>
    <row r="575" spans="1:21">
      <c r="A575" s="201">
        <v>574</v>
      </c>
      <c r="B575" s="202">
        <v>212777</v>
      </c>
      <c r="C575" s="203" t="s">
        <v>405</v>
      </c>
      <c r="D575" s="203" t="s">
        <v>539</v>
      </c>
      <c r="E575" s="203" t="s">
        <v>996</v>
      </c>
      <c r="F575" s="203" t="s">
        <v>523</v>
      </c>
      <c r="G575" s="222" t="s">
        <v>996</v>
      </c>
      <c r="H575" s="203" t="s">
        <v>864</v>
      </c>
      <c r="I575" s="198">
        <v>0.22916666666666666</v>
      </c>
      <c r="J575" s="199">
        <v>0.39583333333333331</v>
      </c>
      <c r="K575" s="199">
        <v>0.64583333333333337</v>
      </c>
      <c r="L575" s="199"/>
      <c r="M575" s="199">
        <v>0.8125</v>
      </c>
      <c r="N575" s="153" t="s">
        <v>6595</v>
      </c>
      <c r="O575" s="154" t="s">
        <v>6595</v>
      </c>
      <c r="P575" s="204" t="s">
        <v>10257</v>
      </c>
      <c r="Q575" s="202" t="s">
        <v>2910</v>
      </c>
      <c r="R575" s="204" t="s">
        <v>6133</v>
      </c>
      <c r="S575" s="204" t="s">
        <v>3110</v>
      </c>
      <c r="T575" s="204" t="s">
        <v>6319</v>
      </c>
      <c r="U575" s="202">
        <v>5</v>
      </c>
    </row>
    <row r="576" spans="1:21">
      <c r="A576" s="201">
        <v>575</v>
      </c>
      <c r="B576" s="202">
        <v>816652</v>
      </c>
      <c r="C576" s="203" t="s">
        <v>282</v>
      </c>
      <c r="D576" s="203" t="s">
        <v>332</v>
      </c>
      <c r="E576" s="203" t="s">
        <v>2801</v>
      </c>
      <c r="F576" s="203" t="s">
        <v>297</v>
      </c>
      <c r="G576" s="152" t="s">
        <v>2801</v>
      </c>
      <c r="H576" s="203" t="s">
        <v>858</v>
      </c>
      <c r="I576" s="198">
        <v>0.20833333333333301</v>
      </c>
      <c r="J576" s="198">
        <v>0.47916666666666669</v>
      </c>
      <c r="K576" s="198">
        <v>0.66666666666666663</v>
      </c>
      <c r="L576" s="198">
        <v>0.625</v>
      </c>
      <c r="M576" s="198">
        <v>0.91666666666666663</v>
      </c>
      <c r="N576" s="153">
        <v>0.66666666666666663</v>
      </c>
      <c r="O576" s="154" t="s">
        <v>297</v>
      </c>
      <c r="P576" s="204" t="s">
        <v>2925</v>
      </c>
      <c r="Q576" s="202" t="s">
        <v>2910</v>
      </c>
      <c r="R576" s="204" t="s">
        <v>6133</v>
      </c>
      <c r="S576" s="204" t="s">
        <v>3110</v>
      </c>
      <c r="T576" s="204" t="s">
        <v>6319</v>
      </c>
      <c r="U576" s="202">
        <v>5</v>
      </c>
    </row>
    <row r="577" spans="1:21">
      <c r="A577" s="201">
        <v>576</v>
      </c>
      <c r="B577" s="202">
        <v>416362</v>
      </c>
      <c r="C577" s="203" t="s">
        <v>12</v>
      </c>
      <c r="D577" s="203" t="s">
        <v>658</v>
      </c>
      <c r="E577" s="203" t="s">
        <v>643</v>
      </c>
      <c r="F577" s="203" t="s">
        <v>644</v>
      </c>
      <c r="G577" s="152" t="s">
        <v>643</v>
      </c>
      <c r="H577" s="203" t="s">
        <v>864</v>
      </c>
      <c r="I577" s="198">
        <v>0.25</v>
      </c>
      <c r="J577" s="198">
        <v>0.41666666666666669</v>
      </c>
      <c r="K577" s="198">
        <v>0.66666666666666663</v>
      </c>
      <c r="L577" s="198"/>
      <c r="M577" s="198">
        <v>0.79166666666666663</v>
      </c>
      <c r="N577" s="153" t="s">
        <v>6595</v>
      </c>
      <c r="O577" s="154" t="s">
        <v>6595</v>
      </c>
      <c r="P577" s="204" t="s">
        <v>10258</v>
      </c>
      <c r="Q577" s="202" t="s">
        <v>2910</v>
      </c>
      <c r="R577" s="204" t="s">
        <v>6133</v>
      </c>
      <c r="S577" s="204" t="s">
        <v>3110</v>
      </c>
      <c r="T577" s="204" t="s">
        <v>6319</v>
      </c>
      <c r="U577" s="202">
        <v>5</v>
      </c>
    </row>
    <row r="578" spans="1:21">
      <c r="A578" s="201">
        <v>577</v>
      </c>
      <c r="B578" s="202">
        <v>113156</v>
      </c>
      <c r="C578" s="203" t="s">
        <v>3</v>
      </c>
      <c r="D578" s="203" t="s">
        <v>101</v>
      </c>
      <c r="E578" s="203" t="s">
        <v>2798</v>
      </c>
      <c r="F578" s="203" t="s">
        <v>3</v>
      </c>
      <c r="G578" s="152" t="s">
        <v>2798</v>
      </c>
      <c r="H578" s="203" t="s">
        <v>858</v>
      </c>
      <c r="I578" s="198">
        <v>0.22916666666666669</v>
      </c>
      <c r="J578" s="199">
        <v>0.45833333333333331</v>
      </c>
      <c r="K578" s="199">
        <v>0.66666666666666663</v>
      </c>
      <c r="L578" s="198">
        <v>0.66666666666666663</v>
      </c>
      <c r="M578" s="199">
        <v>0.85416666666666674</v>
      </c>
      <c r="N578" s="153">
        <v>0.66666666666666663</v>
      </c>
      <c r="O578" s="154" t="s">
        <v>3</v>
      </c>
      <c r="P578" s="204" t="s">
        <v>10259</v>
      </c>
      <c r="Q578" s="202" t="s">
        <v>2910</v>
      </c>
      <c r="R578" s="204" t="s">
        <v>6133</v>
      </c>
      <c r="S578" s="204" t="s">
        <v>3109</v>
      </c>
      <c r="T578" s="204" t="s">
        <v>6319</v>
      </c>
      <c r="U578" s="202">
        <v>5</v>
      </c>
    </row>
    <row r="579" spans="1:21">
      <c r="A579" s="201">
        <v>578</v>
      </c>
      <c r="B579" s="202">
        <v>212757</v>
      </c>
      <c r="C579" s="203" t="s">
        <v>405</v>
      </c>
      <c r="D579" s="204" t="s">
        <v>2087</v>
      </c>
      <c r="E579" s="203" t="s">
        <v>996</v>
      </c>
      <c r="F579" s="203" t="s">
        <v>523</v>
      </c>
      <c r="G579" s="222" t="s">
        <v>996</v>
      </c>
      <c r="H579" s="203" t="s">
        <v>864</v>
      </c>
      <c r="I579" s="198">
        <v>0.22916666666666666</v>
      </c>
      <c r="J579" s="198">
        <v>0.3888888888888889</v>
      </c>
      <c r="K579" s="198">
        <v>0.64583333333333337</v>
      </c>
      <c r="L579" s="198"/>
      <c r="M579" s="198">
        <v>0.77083333333333337</v>
      </c>
      <c r="N579" s="153" t="s">
        <v>6595</v>
      </c>
      <c r="O579" s="154" t="s">
        <v>6595</v>
      </c>
      <c r="P579" s="204" t="s">
        <v>10260</v>
      </c>
      <c r="Q579" s="202" t="s">
        <v>2910</v>
      </c>
      <c r="R579" s="204" t="s">
        <v>6133</v>
      </c>
      <c r="S579" s="204" t="s">
        <v>3110</v>
      </c>
      <c r="T579" s="204" t="s">
        <v>6319</v>
      </c>
      <c r="U579" s="202">
        <v>5</v>
      </c>
    </row>
    <row r="580" spans="1:21">
      <c r="A580" s="201">
        <v>579</v>
      </c>
      <c r="B580" s="202">
        <v>211396</v>
      </c>
      <c r="C580" s="203" t="s">
        <v>405</v>
      </c>
      <c r="D580" s="203" t="s">
        <v>470</v>
      </c>
      <c r="E580" s="203" t="s">
        <v>405</v>
      </c>
      <c r="F580" s="203" t="s">
        <v>406</v>
      </c>
      <c r="G580" s="152" t="s">
        <v>405</v>
      </c>
      <c r="H580" s="203" t="s">
        <v>858</v>
      </c>
      <c r="I580" s="198">
        <v>0.25</v>
      </c>
      <c r="J580" s="199">
        <v>0.3125</v>
      </c>
      <c r="K580" s="199">
        <v>0.54166666666666663</v>
      </c>
      <c r="L580" s="198">
        <v>0.625</v>
      </c>
      <c r="M580" s="199">
        <v>0.70833333333333337</v>
      </c>
      <c r="N580" s="153">
        <v>0.54166666666666663</v>
      </c>
      <c r="O580" s="154" t="s">
        <v>406</v>
      </c>
      <c r="P580" s="204" t="s">
        <v>10261</v>
      </c>
      <c r="Q580" s="202" t="s">
        <v>2910</v>
      </c>
      <c r="R580" s="204" t="s">
        <v>6133</v>
      </c>
      <c r="S580" s="204" t="s">
        <v>3109</v>
      </c>
      <c r="T580" s="204" t="s">
        <v>6319</v>
      </c>
      <c r="U580" s="202">
        <v>5</v>
      </c>
    </row>
    <row r="581" spans="1:21">
      <c r="A581" s="201">
        <v>580</v>
      </c>
      <c r="B581" s="202">
        <v>212730</v>
      </c>
      <c r="C581" s="203" t="s">
        <v>405</v>
      </c>
      <c r="D581" s="203" t="s">
        <v>470</v>
      </c>
      <c r="E581" s="203" t="s">
        <v>996</v>
      </c>
      <c r="F581" s="203" t="s">
        <v>523</v>
      </c>
      <c r="G581" s="222" t="s">
        <v>996</v>
      </c>
      <c r="H581" s="203" t="s">
        <v>864</v>
      </c>
      <c r="I581" s="198">
        <v>0.22916666666666666</v>
      </c>
      <c r="J581" s="198">
        <v>0.3125</v>
      </c>
      <c r="K581" s="198">
        <v>0.61111111111111105</v>
      </c>
      <c r="L581" s="198"/>
      <c r="M581" s="198">
        <v>0.6875</v>
      </c>
      <c r="N581" s="153" t="s">
        <v>6595</v>
      </c>
      <c r="O581" s="154" t="s">
        <v>6595</v>
      </c>
      <c r="P581" s="204" t="s">
        <v>10262</v>
      </c>
      <c r="Q581" s="202" t="s">
        <v>2910</v>
      </c>
      <c r="R581" s="204" t="s">
        <v>6133</v>
      </c>
      <c r="S581" s="204" t="s">
        <v>3110</v>
      </c>
      <c r="T581" s="204" t="s">
        <v>6319</v>
      </c>
      <c r="U581" s="202">
        <v>5</v>
      </c>
    </row>
    <row r="582" spans="1:21">
      <c r="A582" s="201">
        <v>581</v>
      </c>
      <c r="B582" s="202">
        <v>114540</v>
      </c>
      <c r="C582" s="203" t="s">
        <v>3</v>
      </c>
      <c r="D582" s="203" t="s">
        <v>820</v>
      </c>
      <c r="E582" s="203" t="s">
        <v>2795</v>
      </c>
      <c r="F582" s="203" t="s">
        <v>800</v>
      </c>
      <c r="G582" s="152" t="s">
        <v>2795</v>
      </c>
      <c r="H582" s="203" t="s">
        <v>864</v>
      </c>
      <c r="I582" s="198">
        <v>0.91666666666666663</v>
      </c>
      <c r="J582" s="199">
        <v>0.375</v>
      </c>
      <c r="K582" s="199">
        <v>0.58333333333333337</v>
      </c>
      <c r="L582" s="199"/>
      <c r="M582" s="199">
        <v>0.72222222222222221</v>
      </c>
      <c r="N582" s="153">
        <v>0.58333333333333337</v>
      </c>
      <c r="O582" s="154" t="s">
        <v>800</v>
      </c>
      <c r="P582" s="204" t="s">
        <v>10263</v>
      </c>
      <c r="Q582" s="202" t="s">
        <v>2910</v>
      </c>
      <c r="R582" s="204" t="s">
        <v>6133</v>
      </c>
      <c r="S582" s="204" t="s">
        <v>3110</v>
      </c>
      <c r="T582" s="204" t="s">
        <v>6319</v>
      </c>
      <c r="U582" s="202">
        <v>5</v>
      </c>
    </row>
    <row r="583" spans="1:21">
      <c r="A583" s="201">
        <v>582</v>
      </c>
      <c r="B583" s="202">
        <v>113157</v>
      </c>
      <c r="C583" s="203" t="s">
        <v>3</v>
      </c>
      <c r="D583" s="203" t="s">
        <v>102</v>
      </c>
      <c r="E583" s="203" t="s">
        <v>2798</v>
      </c>
      <c r="F583" s="203" t="s">
        <v>3</v>
      </c>
      <c r="G583" s="152" t="s">
        <v>2798</v>
      </c>
      <c r="H583" s="203" t="s">
        <v>858</v>
      </c>
      <c r="I583" s="198">
        <v>0.22916666666666669</v>
      </c>
      <c r="J583" s="199">
        <v>0.58333333333333337</v>
      </c>
      <c r="K583" s="199">
        <v>0.64583333333333337</v>
      </c>
      <c r="L583" s="198">
        <v>0.64583333333333337</v>
      </c>
      <c r="M583" s="199">
        <v>0.8125</v>
      </c>
      <c r="N583" s="153">
        <v>0.64583333333333337</v>
      </c>
      <c r="O583" s="154" t="s">
        <v>3</v>
      </c>
      <c r="P583" s="204" t="s">
        <v>10264</v>
      </c>
      <c r="Q583" s="202" t="s">
        <v>2910</v>
      </c>
      <c r="R583" s="204" t="s">
        <v>6133</v>
      </c>
      <c r="S583" s="204" t="s">
        <v>3109</v>
      </c>
      <c r="T583" s="204" t="s">
        <v>6319</v>
      </c>
      <c r="U583" s="202">
        <v>5</v>
      </c>
    </row>
    <row r="584" spans="1:21">
      <c r="A584" s="201">
        <v>583</v>
      </c>
      <c r="B584" s="202">
        <v>211385</v>
      </c>
      <c r="C584" s="203" t="s">
        <v>405</v>
      </c>
      <c r="D584" s="203" t="s">
        <v>471</v>
      </c>
      <c r="E584" s="203" t="s">
        <v>405</v>
      </c>
      <c r="F584" s="203" t="s">
        <v>406</v>
      </c>
      <c r="G584" s="152" t="s">
        <v>405</v>
      </c>
      <c r="H584" s="203" t="s">
        <v>864</v>
      </c>
      <c r="I584" s="198">
        <v>0.25</v>
      </c>
      <c r="J584" s="198">
        <v>0.35416666666666669</v>
      </c>
      <c r="K584" s="198">
        <v>0.72916666666666663</v>
      </c>
      <c r="L584" s="198"/>
      <c r="M584" s="198">
        <v>0.79166666666666663</v>
      </c>
      <c r="N584" s="198">
        <v>0.72916666666666663</v>
      </c>
      <c r="O584" s="154" t="s">
        <v>406</v>
      </c>
      <c r="P584" s="204" t="s">
        <v>10265</v>
      </c>
      <c r="Q584" s="202" t="s">
        <v>2910</v>
      </c>
      <c r="R584" s="204" t="s">
        <v>6133</v>
      </c>
      <c r="S584" s="204" t="s">
        <v>3109</v>
      </c>
      <c r="T584" s="204" t="s">
        <v>6319</v>
      </c>
      <c r="U584" s="202">
        <v>4</v>
      </c>
    </row>
    <row r="585" spans="1:21">
      <c r="A585" s="201">
        <v>584</v>
      </c>
      <c r="B585" s="202">
        <v>412440</v>
      </c>
      <c r="C585" s="203" t="s">
        <v>12</v>
      </c>
      <c r="D585" s="203" t="s">
        <v>788</v>
      </c>
      <c r="E585" s="203" t="s">
        <v>2799</v>
      </c>
      <c r="F585" s="203" t="s">
        <v>769</v>
      </c>
      <c r="G585" s="152" t="s">
        <v>2799</v>
      </c>
      <c r="H585" s="203" t="s">
        <v>864</v>
      </c>
      <c r="I585" s="198">
        <v>0.22916666666666666</v>
      </c>
      <c r="J585" s="199">
        <v>0.375</v>
      </c>
      <c r="K585" s="199">
        <v>0.72916666666666663</v>
      </c>
      <c r="L585" s="199"/>
      <c r="M585" s="199">
        <v>0.79166666666666663</v>
      </c>
      <c r="N585" s="153" t="s">
        <v>6595</v>
      </c>
      <c r="O585" s="154" t="s">
        <v>6595</v>
      </c>
      <c r="P585" s="204" t="s">
        <v>2099</v>
      </c>
      <c r="Q585" s="202" t="s">
        <v>2910</v>
      </c>
      <c r="R585" s="204" t="s">
        <v>6133</v>
      </c>
      <c r="S585" s="204" t="s">
        <v>3110</v>
      </c>
      <c r="T585" s="204" t="s">
        <v>6319</v>
      </c>
      <c r="U585" s="202">
        <v>5</v>
      </c>
    </row>
    <row r="586" spans="1:21">
      <c r="A586" s="201">
        <v>585</v>
      </c>
      <c r="B586" s="202">
        <v>411260</v>
      </c>
      <c r="C586" s="203" t="s">
        <v>12</v>
      </c>
      <c r="D586" s="203" t="s">
        <v>33</v>
      </c>
      <c r="E586" s="203" t="s">
        <v>883</v>
      </c>
      <c r="F586" s="203" t="s">
        <v>13</v>
      </c>
      <c r="G586" s="152" t="s">
        <v>883</v>
      </c>
      <c r="H586" s="203" t="s">
        <v>864</v>
      </c>
      <c r="I586" s="198">
        <v>0.25</v>
      </c>
      <c r="J586" s="198">
        <v>0.33333333333333331</v>
      </c>
      <c r="K586" s="198">
        <v>0.70833333333333337</v>
      </c>
      <c r="L586" s="198"/>
      <c r="M586" s="198">
        <v>0.79166666666666663</v>
      </c>
      <c r="N586" s="153">
        <v>0.70833333333333337</v>
      </c>
      <c r="O586" s="154" t="s">
        <v>13</v>
      </c>
      <c r="P586" s="204" t="s">
        <v>10266</v>
      </c>
      <c r="Q586" s="202" t="s">
        <v>2910</v>
      </c>
      <c r="R586" s="204" t="s">
        <v>6133</v>
      </c>
      <c r="S586" s="204" t="s">
        <v>3109</v>
      </c>
      <c r="T586" s="204" t="s">
        <v>6319</v>
      </c>
      <c r="U586" s="202">
        <v>5</v>
      </c>
    </row>
    <row r="587" spans="1:21">
      <c r="A587" s="201">
        <v>586</v>
      </c>
      <c r="B587" s="202">
        <v>113158</v>
      </c>
      <c r="C587" s="203" t="s">
        <v>3</v>
      </c>
      <c r="D587" s="203" t="s">
        <v>103</v>
      </c>
      <c r="E587" s="203" t="s">
        <v>2798</v>
      </c>
      <c r="F587" s="203" t="s">
        <v>3</v>
      </c>
      <c r="G587" s="152" t="s">
        <v>2798</v>
      </c>
      <c r="H587" s="203" t="s">
        <v>864</v>
      </c>
      <c r="I587" s="198">
        <v>0.22916666666666669</v>
      </c>
      <c r="J587" s="199">
        <v>0.375</v>
      </c>
      <c r="K587" s="199">
        <v>0.6875</v>
      </c>
      <c r="L587" s="199"/>
      <c r="M587" s="199">
        <v>0.77083333333333337</v>
      </c>
      <c r="N587" s="153">
        <v>0.6875</v>
      </c>
      <c r="O587" s="154" t="s">
        <v>3</v>
      </c>
      <c r="P587" s="204" t="s">
        <v>10267</v>
      </c>
      <c r="Q587" s="202" t="s">
        <v>2910</v>
      </c>
      <c r="R587" s="204" t="s">
        <v>6133</v>
      </c>
      <c r="S587" s="204" t="s">
        <v>3109</v>
      </c>
      <c r="T587" s="204" t="s">
        <v>6319</v>
      </c>
      <c r="U587" s="202">
        <v>4</v>
      </c>
    </row>
    <row r="588" spans="1:21">
      <c r="A588" s="201">
        <v>587</v>
      </c>
      <c r="B588" s="202">
        <v>516042</v>
      </c>
      <c r="C588" s="203" t="s">
        <v>863</v>
      </c>
      <c r="D588" s="203" t="s">
        <v>179</v>
      </c>
      <c r="E588" s="203" t="s">
        <v>136</v>
      </c>
      <c r="F588" s="203" t="s">
        <v>137</v>
      </c>
      <c r="G588" s="156" t="s">
        <v>136</v>
      </c>
      <c r="H588" s="203" t="s">
        <v>864</v>
      </c>
      <c r="I588" s="198">
        <v>8.3333333333333329E-2</v>
      </c>
      <c r="J588" s="198">
        <v>0.375</v>
      </c>
      <c r="K588" s="198">
        <v>0.80208333333333337</v>
      </c>
      <c r="L588" s="198"/>
      <c r="M588" s="198">
        <v>0.9375</v>
      </c>
      <c r="N588" s="153">
        <v>0.80208333333333337</v>
      </c>
      <c r="O588" s="154" t="s">
        <v>137</v>
      </c>
      <c r="P588" s="204" t="s">
        <v>10268</v>
      </c>
      <c r="Q588" s="202" t="s">
        <v>2910</v>
      </c>
      <c r="R588" s="204" t="s">
        <v>6133</v>
      </c>
      <c r="S588" s="204" t="s">
        <v>3109</v>
      </c>
      <c r="T588" s="204" t="s">
        <v>6319</v>
      </c>
      <c r="U588" s="202">
        <v>1</v>
      </c>
    </row>
    <row r="589" spans="1:21">
      <c r="A589" s="201">
        <v>588</v>
      </c>
      <c r="B589" s="202">
        <v>411263</v>
      </c>
      <c r="C589" s="203" t="s">
        <v>12</v>
      </c>
      <c r="D589" s="203" t="s">
        <v>507</v>
      </c>
      <c r="E589" s="203" t="s">
        <v>883</v>
      </c>
      <c r="F589" s="203" t="s">
        <v>644</v>
      </c>
      <c r="G589" s="152" t="s">
        <v>883</v>
      </c>
      <c r="H589" s="203" t="s">
        <v>864</v>
      </c>
      <c r="I589" s="198">
        <v>0.25</v>
      </c>
      <c r="J589" s="198">
        <v>0.41666666666666669</v>
      </c>
      <c r="K589" s="198">
        <v>0.61111111111111105</v>
      </c>
      <c r="L589" s="198"/>
      <c r="M589" s="198">
        <v>0.79166666666666663</v>
      </c>
      <c r="N589" s="153" t="s">
        <v>6595</v>
      </c>
      <c r="O589" s="154" t="s">
        <v>6595</v>
      </c>
      <c r="P589" s="204" t="s">
        <v>10269</v>
      </c>
      <c r="Q589" s="202" t="s">
        <v>2910</v>
      </c>
      <c r="R589" s="204" t="s">
        <v>6133</v>
      </c>
      <c r="S589" s="204" t="s">
        <v>3110</v>
      </c>
      <c r="T589" s="204" t="s">
        <v>6319</v>
      </c>
      <c r="U589" s="202">
        <v>4</v>
      </c>
    </row>
    <row r="590" spans="1:21">
      <c r="A590" s="201">
        <v>589</v>
      </c>
      <c r="B590" s="202">
        <v>211386</v>
      </c>
      <c r="C590" s="203" t="s">
        <v>405</v>
      </c>
      <c r="D590" s="203" t="s">
        <v>472</v>
      </c>
      <c r="E590" s="203" t="s">
        <v>405</v>
      </c>
      <c r="F590" s="203" t="s">
        <v>406</v>
      </c>
      <c r="G590" s="152" t="s">
        <v>405</v>
      </c>
      <c r="H590" s="203" t="s">
        <v>858</v>
      </c>
      <c r="I590" s="198">
        <v>0.25</v>
      </c>
      <c r="J590" s="198">
        <v>0.33333333333333331</v>
      </c>
      <c r="K590" s="198">
        <v>0.70833333333333337</v>
      </c>
      <c r="L590" s="198">
        <v>0.625</v>
      </c>
      <c r="M590" s="198">
        <v>0.875</v>
      </c>
      <c r="N590" s="153" t="s">
        <v>6596</v>
      </c>
      <c r="O590" s="153" t="s">
        <v>6596</v>
      </c>
      <c r="P590" s="204" t="s">
        <v>10270</v>
      </c>
      <c r="Q590" s="202" t="s">
        <v>2909</v>
      </c>
      <c r="R590" s="204" t="s">
        <v>3108</v>
      </c>
      <c r="S590" s="204" t="s">
        <v>3108</v>
      </c>
      <c r="T590" s="204" t="s">
        <v>6319</v>
      </c>
      <c r="U590" s="202">
        <v>4</v>
      </c>
    </row>
    <row r="591" spans="1:21">
      <c r="A591" s="201">
        <v>590</v>
      </c>
      <c r="B591" s="202">
        <v>311870</v>
      </c>
      <c r="C591" s="203" t="s">
        <v>340</v>
      </c>
      <c r="D591" s="203" t="s">
        <v>2110</v>
      </c>
      <c r="E591" s="203" t="s">
        <v>421</v>
      </c>
      <c r="F591" s="203" t="s">
        <v>341</v>
      </c>
      <c r="G591" s="222" t="s">
        <v>421</v>
      </c>
      <c r="H591" s="203" t="s">
        <v>858</v>
      </c>
      <c r="I591" s="198">
        <v>0.1875</v>
      </c>
      <c r="J591" s="198">
        <v>0.375</v>
      </c>
      <c r="K591" s="198">
        <v>0.64583333333333337</v>
      </c>
      <c r="L591" s="198">
        <v>0.625</v>
      </c>
      <c r="M591" s="198">
        <v>0.91666666666666663</v>
      </c>
      <c r="N591" s="198" t="s">
        <v>6595</v>
      </c>
      <c r="O591" s="154" t="s">
        <v>6595</v>
      </c>
      <c r="P591" s="204" t="s">
        <v>10271</v>
      </c>
      <c r="Q591" s="202" t="s">
        <v>2909</v>
      </c>
      <c r="R591" s="204" t="s">
        <v>3108</v>
      </c>
      <c r="S591" s="204" t="s">
        <v>3108</v>
      </c>
      <c r="T591" s="204" t="s">
        <v>6319</v>
      </c>
      <c r="U591" s="202">
        <v>5</v>
      </c>
    </row>
    <row r="592" spans="1:21">
      <c r="A592" s="201">
        <v>591</v>
      </c>
      <c r="B592" s="202">
        <v>614872</v>
      </c>
      <c r="C592" s="203" t="s">
        <v>220</v>
      </c>
      <c r="D592" s="203" t="s">
        <v>2113</v>
      </c>
      <c r="E592" s="203" t="s">
        <v>458</v>
      </c>
      <c r="F592" s="203" t="s">
        <v>588</v>
      </c>
      <c r="G592" s="157" t="s">
        <v>458</v>
      </c>
      <c r="H592" s="203" t="s">
        <v>858</v>
      </c>
      <c r="I592" s="198">
        <v>0.875</v>
      </c>
      <c r="J592" s="199">
        <v>0.375</v>
      </c>
      <c r="K592" s="199">
        <v>0.66666666666666663</v>
      </c>
      <c r="L592" s="198">
        <v>0.625</v>
      </c>
      <c r="M592" s="199">
        <v>0.8125</v>
      </c>
      <c r="N592" s="153">
        <v>0.66666666666666663</v>
      </c>
      <c r="O592" s="154" t="s">
        <v>588</v>
      </c>
      <c r="P592" s="204" t="s">
        <v>10272</v>
      </c>
      <c r="Q592" s="202" t="s">
        <v>2909</v>
      </c>
      <c r="R592" s="204" t="s">
        <v>3108</v>
      </c>
      <c r="S592" s="204" t="s">
        <v>3109</v>
      </c>
      <c r="T592" s="204" t="s">
        <v>6319</v>
      </c>
      <c r="U592" s="202">
        <v>4</v>
      </c>
    </row>
    <row r="593" spans="1:21">
      <c r="A593" s="201">
        <v>592</v>
      </c>
      <c r="B593" s="202">
        <v>211466</v>
      </c>
      <c r="C593" s="203" t="s">
        <v>405</v>
      </c>
      <c r="D593" s="203" t="s">
        <v>473</v>
      </c>
      <c r="E593" s="203" t="s">
        <v>405</v>
      </c>
      <c r="F593" s="203" t="s">
        <v>406</v>
      </c>
      <c r="G593" s="152" t="s">
        <v>405</v>
      </c>
      <c r="H593" s="203" t="s">
        <v>864</v>
      </c>
      <c r="I593" s="198">
        <v>0.25</v>
      </c>
      <c r="J593" s="198">
        <v>0.52083333333333337</v>
      </c>
      <c r="K593" s="198">
        <v>0.58333333333333337</v>
      </c>
      <c r="L593" s="198"/>
      <c r="M593" s="198">
        <v>0.79166666666666663</v>
      </c>
      <c r="N593" s="153">
        <v>0.58333333333333337</v>
      </c>
      <c r="O593" s="154" t="s">
        <v>406</v>
      </c>
      <c r="P593" s="204" t="s">
        <v>10273</v>
      </c>
      <c r="Q593" s="202" t="s">
        <v>2910</v>
      </c>
      <c r="R593" s="204" t="s">
        <v>6133</v>
      </c>
      <c r="S593" s="204" t="s">
        <v>3109</v>
      </c>
      <c r="T593" s="204" t="s">
        <v>6319</v>
      </c>
      <c r="U593" s="202">
        <v>5</v>
      </c>
    </row>
    <row r="594" spans="1:21">
      <c r="A594" s="201">
        <v>593</v>
      </c>
      <c r="B594" s="202">
        <v>711569</v>
      </c>
      <c r="C594" s="203" t="s">
        <v>670</v>
      </c>
      <c r="D594" s="203" t="s">
        <v>717</v>
      </c>
      <c r="E594" s="203" t="s">
        <v>766</v>
      </c>
      <c r="F594" s="203" t="s">
        <v>671</v>
      </c>
      <c r="G594" s="157" t="s">
        <v>766</v>
      </c>
      <c r="H594" s="203" t="s">
        <v>858</v>
      </c>
      <c r="I594" s="198">
        <v>0.10416666666666667</v>
      </c>
      <c r="J594" s="199">
        <v>0.39583333333333331</v>
      </c>
      <c r="K594" s="199">
        <v>0.66666666666666663</v>
      </c>
      <c r="L594" s="198">
        <v>0.625</v>
      </c>
      <c r="M594" s="199">
        <v>0.8125</v>
      </c>
      <c r="N594" s="153">
        <v>0.66666666666666663</v>
      </c>
      <c r="O594" s="154" t="s">
        <v>671</v>
      </c>
      <c r="P594" s="204" t="s">
        <v>10274</v>
      </c>
      <c r="Q594" s="202" t="s">
        <v>2910</v>
      </c>
      <c r="R594" s="204" t="s">
        <v>6133</v>
      </c>
      <c r="S594" s="204" t="s">
        <v>3109</v>
      </c>
      <c r="T594" s="204" t="s">
        <v>6319</v>
      </c>
      <c r="U594" s="202">
        <v>4</v>
      </c>
    </row>
    <row r="595" spans="1:21">
      <c r="A595" s="201">
        <v>594</v>
      </c>
      <c r="B595" s="202">
        <v>118303</v>
      </c>
      <c r="C595" s="203" t="s">
        <v>3</v>
      </c>
      <c r="D595" s="203" t="s">
        <v>821</v>
      </c>
      <c r="E595" s="203" t="s">
        <v>6095</v>
      </c>
      <c r="F595" s="203" t="s">
        <v>800</v>
      </c>
      <c r="G595" s="152" t="s">
        <v>6095</v>
      </c>
      <c r="H595" s="203" t="s">
        <v>864</v>
      </c>
      <c r="I595" s="198">
        <v>0.91666666666666663</v>
      </c>
      <c r="J595" s="199">
        <v>0.5</v>
      </c>
      <c r="K595" s="199">
        <v>0.5</v>
      </c>
      <c r="L595" s="199"/>
      <c r="M595" s="199">
        <v>0.86458333333333337</v>
      </c>
      <c r="N595" s="153" t="s">
        <v>6595</v>
      </c>
      <c r="O595" s="154" t="s">
        <v>6595</v>
      </c>
      <c r="P595" s="204" t="s">
        <v>10275</v>
      </c>
      <c r="Q595" s="202" t="s">
        <v>6067</v>
      </c>
      <c r="R595" s="204" t="s">
        <v>6136</v>
      </c>
      <c r="S595" s="204" t="s">
        <v>3111</v>
      </c>
      <c r="T595" s="204" t="s">
        <v>6319</v>
      </c>
      <c r="U595" s="202">
        <v>5</v>
      </c>
    </row>
    <row r="596" spans="1:21">
      <c r="A596" s="201">
        <v>595</v>
      </c>
      <c r="B596" s="202">
        <v>114532</v>
      </c>
      <c r="C596" s="203" t="s">
        <v>3</v>
      </c>
      <c r="D596" s="203" t="s">
        <v>822</v>
      </c>
      <c r="E596" s="203" t="s">
        <v>2795</v>
      </c>
      <c r="F596" s="203" t="s">
        <v>800</v>
      </c>
      <c r="G596" s="152" t="s">
        <v>2795</v>
      </c>
      <c r="H596" s="203" t="s">
        <v>864</v>
      </c>
      <c r="I596" s="198">
        <v>0.91666666666666663</v>
      </c>
      <c r="J596" s="199">
        <v>0.33333333333333331</v>
      </c>
      <c r="K596" s="199">
        <v>0.6875</v>
      </c>
      <c r="L596" s="199"/>
      <c r="M596" s="199">
        <v>0.86458333333333337</v>
      </c>
      <c r="N596" s="153" t="s">
        <v>6596</v>
      </c>
      <c r="O596" s="154" t="s">
        <v>6596</v>
      </c>
      <c r="P596" s="204" t="s">
        <v>10276</v>
      </c>
      <c r="Q596" s="202" t="s">
        <v>2910</v>
      </c>
      <c r="R596" s="204" t="s">
        <v>6133</v>
      </c>
      <c r="S596" s="204" t="s">
        <v>3110</v>
      </c>
      <c r="T596" s="204" t="s">
        <v>6319</v>
      </c>
      <c r="U596" s="202">
        <v>5</v>
      </c>
    </row>
    <row r="597" spans="1:21">
      <c r="A597" s="201">
        <v>596</v>
      </c>
      <c r="B597" s="202">
        <v>411250</v>
      </c>
      <c r="C597" s="203" t="s">
        <v>12</v>
      </c>
      <c r="D597" s="204" t="s">
        <v>2124</v>
      </c>
      <c r="E597" s="203" t="s">
        <v>883</v>
      </c>
      <c r="F597" s="203" t="s">
        <v>644</v>
      </c>
      <c r="G597" s="152" t="s">
        <v>883</v>
      </c>
      <c r="H597" s="203" t="s">
        <v>864</v>
      </c>
      <c r="I597" s="198">
        <v>0.25</v>
      </c>
      <c r="J597" s="198">
        <v>0.45833333333333331</v>
      </c>
      <c r="K597" s="198">
        <v>0.58333333333333337</v>
      </c>
      <c r="L597" s="198"/>
      <c r="M597" s="198">
        <v>0.79166666666666663</v>
      </c>
      <c r="N597" s="153" t="s">
        <v>6595</v>
      </c>
      <c r="O597" s="154" t="s">
        <v>6595</v>
      </c>
      <c r="P597" s="204" t="s">
        <v>10277</v>
      </c>
      <c r="Q597" s="202" t="s">
        <v>2910</v>
      </c>
      <c r="R597" s="204" t="s">
        <v>6133</v>
      </c>
      <c r="S597" s="204" t="s">
        <v>3110</v>
      </c>
      <c r="T597" s="204" t="s">
        <v>6319</v>
      </c>
      <c r="U597" s="202">
        <v>5</v>
      </c>
    </row>
    <row r="598" spans="1:21">
      <c r="A598" s="201">
        <v>597</v>
      </c>
      <c r="B598" s="202">
        <v>113159</v>
      </c>
      <c r="C598" s="203" t="s">
        <v>3</v>
      </c>
      <c r="D598" s="203" t="s">
        <v>104</v>
      </c>
      <c r="E598" s="203" t="s">
        <v>2798</v>
      </c>
      <c r="F598" s="203" t="s">
        <v>3</v>
      </c>
      <c r="G598" s="152" t="s">
        <v>2798</v>
      </c>
      <c r="H598" s="203" t="s">
        <v>864</v>
      </c>
      <c r="I598" s="198">
        <v>0.22916666666666669</v>
      </c>
      <c r="J598" s="199">
        <v>0.41666666666666669</v>
      </c>
      <c r="K598" s="199">
        <v>0.66666666666666663</v>
      </c>
      <c r="L598" s="199"/>
      <c r="M598" s="199">
        <v>0.84722222222222221</v>
      </c>
      <c r="N598" s="153">
        <v>0.66666666666666663</v>
      </c>
      <c r="O598" s="154" t="s">
        <v>3</v>
      </c>
      <c r="P598" s="204" t="s">
        <v>10278</v>
      </c>
      <c r="Q598" s="202" t="s">
        <v>2910</v>
      </c>
      <c r="R598" s="204" t="s">
        <v>6133</v>
      </c>
      <c r="S598" s="204" t="s">
        <v>3109</v>
      </c>
      <c r="T598" s="204" t="s">
        <v>6319</v>
      </c>
      <c r="U598" s="202">
        <v>4</v>
      </c>
    </row>
    <row r="599" spans="1:21">
      <c r="A599" s="201">
        <v>598</v>
      </c>
      <c r="B599" s="202">
        <v>211356</v>
      </c>
      <c r="C599" s="203" t="s">
        <v>405</v>
      </c>
      <c r="D599" s="203" t="s">
        <v>2564</v>
      </c>
      <c r="E599" s="203" t="s">
        <v>405</v>
      </c>
      <c r="F599" s="203" t="s">
        <v>406</v>
      </c>
      <c r="G599" s="203" t="s">
        <v>405</v>
      </c>
      <c r="H599" s="203" t="s">
        <v>864</v>
      </c>
      <c r="I599" s="198">
        <v>0.25</v>
      </c>
      <c r="J599" s="199">
        <v>0.5</v>
      </c>
      <c r="K599" s="199">
        <v>0.5</v>
      </c>
      <c r="L599" s="199"/>
      <c r="M599" s="198">
        <v>0.83333333333333337</v>
      </c>
      <c r="N599" s="153">
        <v>0.5</v>
      </c>
      <c r="O599" s="154" t="s">
        <v>406</v>
      </c>
      <c r="P599" s="204" t="s">
        <v>10279</v>
      </c>
      <c r="Q599" s="202" t="s">
        <v>2910</v>
      </c>
      <c r="R599" s="204" t="s">
        <v>6133</v>
      </c>
      <c r="S599" s="204" t="s">
        <v>3109</v>
      </c>
      <c r="T599" s="204" t="s">
        <v>6319</v>
      </c>
      <c r="U599" s="202">
        <v>4</v>
      </c>
    </row>
    <row r="600" spans="1:21">
      <c r="A600" s="201">
        <v>599</v>
      </c>
      <c r="B600" s="202">
        <v>413640</v>
      </c>
      <c r="C600" s="203" t="s">
        <v>12</v>
      </c>
      <c r="D600" s="203" t="s">
        <v>789</v>
      </c>
      <c r="E600" s="203" t="s">
        <v>6093</v>
      </c>
      <c r="F600" s="203" t="s">
        <v>769</v>
      </c>
      <c r="G600" s="152" t="s">
        <v>6093</v>
      </c>
      <c r="H600" s="203" t="s">
        <v>864</v>
      </c>
      <c r="I600" s="198">
        <v>0.22916666666666666</v>
      </c>
      <c r="J600" s="199">
        <v>0.33333333333333331</v>
      </c>
      <c r="K600" s="199">
        <v>0.6875</v>
      </c>
      <c r="L600" s="199"/>
      <c r="M600" s="199">
        <v>0.79166666666666663</v>
      </c>
      <c r="N600" s="153" t="s">
        <v>6595</v>
      </c>
      <c r="O600" s="154" t="s">
        <v>6595</v>
      </c>
      <c r="P600" s="204" t="s">
        <v>2130</v>
      </c>
      <c r="Q600" s="202" t="s">
        <v>2910</v>
      </c>
      <c r="R600" s="204" t="s">
        <v>6133</v>
      </c>
      <c r="S600" s="204" t="s">
        <v>3110</v>
      </c>
      <c r="T600" s="204" t="s">
        <v>6319</v>
      </c>
      <c r="U600" s="202">
        <v>4</v>
      </c>
    </row>
    <row r="601" spans="1:21">
      <c r="A601" s="201">
        <v>600</v>
      </c>
      <c r="B601" s="202">
        <v>114542</v>
      </c>
      <c r="C601" s="203" t="s">
        <v>3</v>
      </c>
      <c r="D601" s="203" t="s">
        <v>823</v>
      </c>
      <c r="E601" s="203" t="s">
        <v>2795</v>
      </c>
      <c r="F601" s="203" t="s">
        <v>800</v>
      </c>
      <c r="G601" s="152" t="s">
        <v>2795</v>
      </c>
      <c r="H601" s="203" t="s">
        <v>6316</v>
      </c>
      <c r="I601" s="198">
        <v>0.91666666666666663</v>
      </c>
      <c r="J601" s="199">
        <v>0.375</v>
      </c>
      <c r="K601" s="199">
        <v>0.5</v>
      </c>
      <c r="L601" s="199"/>
      <c r="M601" s="199">
        <v>0.72916666666666663</v>
      </c>
      <c r="N601" s="153" t="s">
        <v>6595</v>
      </c>
      <c r="O601" s="154" t="s">
        <v>6595</v>
      </c>
      <c r="P601" s="204" t="s">
        <v>10280</v>
      </c>
      <c r="Q601" s="202" t="s">
        <v>6067</v>
      </c>
      <c r="R601" s="204" t="s">
        <v>6136</v>
      </c>
      <c r="S601" s="204" t="s">
        <v>3111</v>
      </c>
      <c r="T601" s="204" t="s">
        <v>6319</v>
      </c>
      <c r="U601" s="202">
        <v>7</v>
      </c>
    </row>
    <row r="602" spans="1:21">
      <c r="A602" s="201">
        <v>601</v>
      </c>
      <c r="B602" s="202">
        <v>614874</v>
      </c>
      <c r="C602" s="203" t="s">
        <v>220</v>
      </c>
      <c r="D602" s="203" t="s">
        <v>610</v>
      </c>
      <c r="E602" s="203" t="s">
        <v>458</v>
      </c>
      <c r="F602" s="203" t="s">
        <v>588</v>
      </c>
      <c r="G602" s="157" t="s">
        <v>458</v>
      </c>
      <c r="H602" s="203" t="s">
        <v>858</v>
      </c>
      <c r="I602" s="198">
        <v>0.875</v>
      </c>
      <c r="J602" s="199">
        <v>0.375</v>
      </c>
      <c r="K602" s="199">
        <v>0.64583333333333337</v>
      </c>
      <c r="L602" s="198">
        <v>0.625</v>
      </c>
      <c r="M602" s="199">
        <v>0.80555555555555547</v>
      </c>
      <c r="N602" s="153">
        <v>0.64583333333333337</v>
      </c>
      <c r="O602" s="154" t="s">
        <v>588</v>
      </c>
      <c r="P602" s="204" t="s">
        <v>10281</v>
      </c>
      <c r="Q602" s="202" t="s">
        <v>2909</v>
      </c>
      <c r="R602" s="204" t="s">
        <v>3108</v>
      </c>
      <c r="S602" s="204" t="s">
        <v>3109</v>
      </c>
      <c r="T602" s="204" t="s">
        <v>6319</v>
      </c>
      <c r="U602" s="202">
        <v>2</v>
      </c>
    </row>
    <row r="603" spans="1:21">
      <c r="A603" s="201">
        <v>602</v>
      </c>
      <c r="B603" s="202">
        <v>211345</v>
      </c>
      <c r="C603" s="203" t="s">
        <v>405</v>
      </c>
      <c r="D603" s="203" t="s">
        <v>333</v>
      </c>
      <c r="E603" s="203" t="s">
        <v>405</v>
      </c>
      <c r="F603" s="203" t="s">
        <v>406</v>
      </c>
      <c r="G603" s="152" t="s">
        <v>405</v>
      </c>
      <c r="H603" s="203" t="s">
        <v>858</v>
      </c>
      <c r="I603" s="198">
        <v>0.25</v>
      </c>
      <c r="J603" s="199">
        <v>0.5</v>
      </c>
      <c r="K603" s="199">
        <v>0.5</v>
      </c>
      <c r="L603" s="198">
        <v>0.625</v>
      </c>
      <c r="M603" s="198">
        <v>0.89583333333333304</v>
      </c>
      <c r="N603" s="199">
        <v>0.5</v>
      </c>
      <c r="O603" s="154" t="s">
        <v>406</v>
      </c>
      <c r="P603" s="204" t="s">
        <v>2136</v>
      </c>
      <c r="Q603" s="202" t="s">
        <v>2910</v>
      </c>
      <c r="R603" s="204" t="s">
        <v>6133</v>
      </c>
      <c r="S603" s="204" t="s">
        <v>3110</v>
      </c>
      <c r="T603" s="204" t="s">
        <v>6319</v>
      </c>
      <c r="U603" s="202">
        <v>5</v>
      </c>
    </row>
    <row r="604" spans="1:21">
      <c r="A604" s="201">
        <v>603</v>
      </c>
      <c r="B604" s="202">
        <v>816653</v>
      </c>
      <c r="C604" s="203" t="s">
        <v>282</v>
      </c>
      <c r="D604" s="203" t="s">
        <v>333</v>
      </c>
      <c r="E604" s="203" t="s">
        <v>2801</v>
      </c>
      <c r="F604" s="203" t="s">
        <v>297</v>
      </c>
      <c r="G604" s="152" t="s">
        <v>2801</v>
      </c>
      <c r="H604" s="203" t="s">
        <v>858</v>
      </c>
      <c r="I604" s="198">
        <v>0.20833333333333301</v>
      </c>
      <c r="J604" s="198">
        <v>0.375</v>
      </c>
      <c r="K604" s="199">
        <v>0.70833333333333337</v>
      </c>
      <c r="L604" s="198">
        <v>0.625</v>
      </c>
      <c r="M604" s="198">
        <v>0.79166666666666663</v>
      </c>
      <c r="N604" s="153" t="s">
        <v>6596</v>
      </c>
      <c r="O604" s="153" t="s">
        <v>6596</v>
      </c>
      <c r="P604" s="204" t="s">
        <v>10282</v>
      </c>
      <c r="Q604" s="202" t="s">
        <v>2910</v>
      </c>
      <c r="R604" s="204" t="s">
        <v>6133</v>
      </c>
      <c r="S604" s="204" t="s">
        <v>3109</v>
      </c>
      <c r="T604" s="204" t="s">
        <v>6319</v>
      </c>
      <c r="U604" s="202">
        <v>5</v>
      </c>
    </row>
    <row r="605" spans="1:21">
      <c r="A605" s="201">
        <v>604</v>
      </c>
      <c r="B605" s="202">
        <v>711570</v>
      </c>
      <c r="C605" s="203" t="s">
        <v>670</v>
      </c>
      <c r="D605" s="203" t="s">
        <v>718</v>
      </c>
      <c r="E605" s="203" t="s">
        <v>766</v>
      </c>
      <c r="F605" s="203" t="s">
        <v>671</v>
      </c>
      <c r="G605" s="157" t="s">
        <v>766</v>
      </c>
      <c r="H605" s="203" t="s">
        <v>864</v>
      </c>
      <c r="I605" s="198">
        <v>0.10416666666666667</v>
      </c>
      <c r="J605" s="199">
        <v>0.5</v>
      </c>
      <c r="K605" s="199">
        <v>0.60416666666666663</v>
      </c>
      <c r="L605" s="199"/>
      <c r="M605" s="199">
        <v>0.83333333333333337</v>
      </c>
      <c r="N605" s="153">
        <v>0.60416666666666663</v>
      </c>
      <c r="O605" s="154" t="s">
        <v>671</v>
      </c>
      <c r="P605" s="204" t="s">
        <v>10283</v>
      </c>
      <c r="Q605" s="202" t="s">
        <v>2910</v>
      </c>
      <c r="R605" s="204" t="s">
        <v>6133</v>
      </c>
      <c r="S605" s="204" t="s">
        <v>3109</v>
      </c>
      <c r="T605" s="204" t="s">
        <v>6319</v>
      </c>
      <c r="U605" s="202">
        <v>5</v>
      </c>
    </row>
    <row r="606" spans="1:21">
      <c r="A606" s="201">
        <v>605</v>
      </c>
      <c r="B606" s="202">
        <v>718650</v>
      </c>
      <c r="C606" s="203" t="s">
        <v>670</v>
      </c>
      <c r="D606" s="203" t="s">
        <v>835</v>
      </c>
      <c r="E606" s="203" t="s">
        <v>900</v>
      </c>
      <c r="F606" s="203" t="s">
        <v>826</v>
      </c>
      <c r="G606" s="152" t="s">
        <v>900</v>
      </c>
      <c r="H606" s="203" t="s">
        <v>864</v>
      </c>
      <c r="I606" s="198">
        <v>0.80555555555555547</v>
      </c>
      <c r="J606" s="199">
        <v>0.33333333333333331</v>
      </c>
      <c r="K606" s="199">
        <v>0.52083333333333337</v>
      </c>
      <c r="L606" s="199"/>
      <c r="M606" s="199">
        <v>0.72916666666666663</v>
      </c>
      <c r="N606" s="153" t="s">
        <v>6595</v>
      </c>
      <c r="O606" s="154" t="s">
        <v>6595</v>
      </c>
      <c r="P606" s="204" t="s">
        <v>10284</v>
      </c>
      <c r="Q606" s="202" t="s">
        <v>2910</v>
      </c>
      <c r="R606" s="204" t="s">
        <v>6133</v>
      </c>
      <c r="S606" s="204" t="s">
        <v>3110</v>
      </c>
      <c r="T606" s="204" t="s">
        <v>6319</v>
      </c>
      <c r="U606" s="202">
        <v>4</v>
      </c>
    </row>
    <row r="607" spans="1:21">
      <c r="A607" s="201">
        <v>606</v>
      </c>
      <c r="B607" s="202">
        <v>416364</v>
      </c>
      <c r="C607" s="203" t="s">
        <v>12</v>
      </c>
      <c r="D607" s="203" t="s">
        <v>659</v>
      </c>
      <c r="E607" s="203" t="s">
        <v>643</v>
      </c>
      <c r="F607" s="203" t="s">
        <v>644</v>
      </c>
      <c r="G607" s="152" t="s">
        <v>643</v>
      </c>
      <c r="H607" s="203" t="s">
        <v>864</v>
      </c>
      <c r="I607" s="198">
        <v>0.25</v>
      </c>
      <c r="J607" s="198">
        <v>0.47916666666666669</v>
      </c>
      <c r="K607" s="198">
        <v>0.58333333333333337</v>
      </c>
      <c r="L607" s="198"/>
      <c r="M607" s="198">
        <v>0.79166666666666663</v>
      </c>
      <c r="N607" s="153" t="s">
        <v>6595</v>
      </c>
      <c r="O607" s="154" t="s">
        <v>6595</v>
      </c>
      <c r="P607" s="204" t="s">
        <v>10285</v>
      </c>
      <c r="Q607" s="202" t="s">
        <v>2910</v>
      </c>
      <c r="R607" s="204" t="s">
        <v>6133</v>
      </c>
      <c r="S607" s="204" t="s">
        <v>3110</v>
      </c>
      <c r="T607" s="204" t="s">
        <v>6319</v>
      </c>
      <c r="U607" s="202">
        <v>5</v>
      </c>
    </row>
    <row r="608" spans="1:21">
      <c r="A608" s="201">
        <v>607</v>
      </c>
      <c r="B608" s="202">
        <v>114535</v>
      </c>
      <c r="C608" s="203" t="s">
        <v>3</v>
      </c>
      <c r="D608" s="203" t="s">
        <v>199</v>
      </c>
      <c r="E608" s="203" t="s">
        <v>2795</v>
      </c>
      <c r="F608" s="203" t="s">
        <v>800</v>
      </c>
      <c r="G608" s="152" t="s">
        <v>2795</v>
      </c>
      <c r="H608" s="203" t="s">
        <v>864</v>
      </c>
      <c r="I608" s="198">
        <v>0.91666666666666663</v>
      </c>
      <c r="J608" s="199">
        <v>0.35416666666666669</v>
      </c>
      <c r="K608" s="199">
        <v>0.72222222222222221</v>
      </c>
      <c r="L608" s="199"/>
      <c r="M608" s="199">
        <v>0.82638888888888884</v>
      </c>
      <c r="N608" s="153" t="s">
        <v>6595</v>
      </c>
      <c r="O608" s="154" t="s">
        <v>6595</v>
      </c>
      <c r="P608" s="204" t="s">
        <v>10286</v>
      </c>
      <c r="Q608" s="202" t="s">
        <v>2910</v>
      </c>
      <c r="R608" s="204" t="s">
        <v>6133</v>
      </c>
      <c r="S608" s="204" t="s">
        <v>3110</v>
      </c>
      <c r="T608" s="204" t="s">
        <v>6319</v>
      </c>
      <c r="U608" s="202">
        <v>5</v>
      </c>
    </row>
    <row r="609" spans="1:21">
      <c r="A609" s="201">
        <v>608</v>
      </c>
      <c r="B609" s="202">
        <v>711571</v>
      </c>
      <c r="C609" s="203" t="s">
        <v>670</v>
      </c>
      <c r="D609" s="203" t="s">
        <v>719</v>
      </c>
      <c r="E609" s="203" t="s">
        <v>766</v>
      </c>
      <c r="F609" s="203" t="s">
        <v>671</v>
      </c>
      <c r="G609" s="157" t="s">
        <v>766</v>
      </c>
      <c r="H609" s="203" t="s">
        <v>864</v>
      </c>
      <c r="I609" s="198">
        <v>0.10416666666666667</v>
      </c>
      <c r="J609" s="199">
        <v>0.375</v>
      </c>
      <c r="K609" s="199">
        <v>0.54166666666666663</v>
      </c>
      <c r="L609" s="199"/>
      <c r="M609" s="199">
        <v>0.875</v>
      </c>
      <c r="N609" s="153">
        <v>0.54166666666666663</v>
      </c>
      <c r="O609" s="154" t="s">
        <v>671</v>
      </c>
      <c r="P609" s="204" t="s">
        <v>10287</v>
      </c>
      <c r="Q609" s="202" t="s">
        <v>2910</v>
      </c>
      <c r="R609" s="204" t="s">
        <v>6133</v>
      </c>
      <c r="S609" s="204" t="s">
        <v>3109</v>
      </c>
      <c r="T609" s="204" t="s">
        <v>6319</v>
      </c>
      <c r="U609" s="202">
        <v>5</v>
      </c>
    </row>
    <row r="610" spans="1:21">
      <c r="A610" s="201">
        <v>609</v>
      </c>
      <c r="B610" s="202">
        <v>817940</v>
      </c>
      <c r="C610" s="203" t="s">
        <v>282</v>
      </c>
      <c r="D610" s="204" t="s">
        <v>218</v>
      </c>
      <c r="E610" s="203" t="s">
        <v>1629</v>
      </c>
      <c r="F610" s="203" t="s">
        <v>515</v>
      </c>
      <c r="G610" s="152" t="s">
        <v>1629</v>
      </c>
      <c r="H610" s="203" t="s">
        <v>864</v>
      </c>
      <c r="I610" s="198">
        <v>0.70833333333333337</v>
      </c>
      <c r="J610" s="198">
        <v>0.5</v>
      </c>
      <c r="K610" s="206">
        <v>0.47916666666666669</v>
      </c>
      <c r="L610" s="198"/>
      <c r="M610" s="199">
        <v>0.3125</v>
      </c>
      <c r="N610" s="153" t="s">
        <v>6595</v>
      </c>
      <c r="O610" s="154" t="s">
        <v>6595</v>
      </c>
      <c r="P610" s="204" t="s">
        <v>10288</v>
      </c>
      <c r="Q610" s="202" t="s">
        <v>2910</v>
      </c>
      <c r="R610" s="204" t="s">
        <v>6133</v>
      </c>
      <c r="S610" s="204" t="s">
        <v>3110</v>
      </c>
      <c r="T610" s="204" t="s">
        <v>6319</v>
      </c>
      <c r="U610" s="202">
        <v>4</v>
      </c>
    </row>
    <row r="611" spans="1:21">
      <c r="A611" s="201">
        <v>610</v>
      </c>
      <c r="B611" s="202">
        <v>416366</v>
      </c>
      <c r="C611" s="203" t="s">
        <v>12</v>
      </c>
      <c r="D611" s="203" t="s">
        <v>660</v>
      </c>
      <c r="E611" s="203" t="s">
        <v>643</v>
      </c>
      <c r="F611" s="203" t="s">
        <v>644</v>
      </c>
      <c r="G611" s="152" t="s">
        <v>643</v>
      </c>
      <c r="H611" s="203" t="s">
        <v>864</v>
      </c>
      <c r="I611" s="198">
        <v>0.25</v>
      </c>
      <c r="J611" s="198">
        <v>0.375</v>
      </c>
      <c r="K611" s="198">
        <v>0.66666666666666663</v>
      </c>
      <c r="L611" s="198"/>
      <c r="M611" s="198">
        <v>0.79166666666666663</v>
      </c>
      <c r="N611" s="153" t="s">
        <v>6595</v>
      </c>
      <c r="O611" s="154" t="s">
        <v>6595</v>
      </c>
      <c r="P611" s="204" t="s">
        <v>10289</v>
      </c>
      <c r="Q611" s="202" t="s">
        <v>2910</v>
      </c>
      <c r="R611" s="204" t="s">
        <v>6133</v>
      </c>
      <c r="S611" s="204" t="s">
        <v>3110</v>
      </c>
      <c r="T611" s="204" t="s">
        <v>6319</v>
      </c>
      <c r="U611" s="202">
        <v>5</v>
      </c>
    </row>
    <row r="612" spans="1:21">
      <c r="A612" s="201">
        <v>611</v>
      </c>
      <c r="B612" s="202">
        <v>614876</v>
      </c>
      <c r="C612" s="203" t="s">
        <v>220</v>
      </c>
      <c r="D612" s="203" t="s">
        <v>180</v>
      </c>
      <c r="E612" s="203" t="s">
        <v>458</v>
      </c>
      <c r="F612" s="203" t="s">
        <v>588</v>
      </c>
      <c r="G612" s="156" t="s">
        <v>458</v>
      </c>
      <c r="H612" s="203" t="s">
        <v>858</v>
      </c>
      <c r="I612" s="198">
        <v>0.875</v>
      </c>
      <c r="J612" s="199">
        <v>0.41666666666666669</v>
      </c>
      <c r="K612" s="199">
        <v>0.58333333333333337</v>
      </c>
      <c r="L612" s="198">
        <v>0.625</v>
      </c>
      <c r="M612" s="199">
        <v>0.80555555555555547</v>
      </c>
      <c r="N612" s="153">
        <v>0.58333333333333337</v>
      </c>
      <c r="O612" s="154" t="s">
        <v>588</v>
      </c>
      <c r="P612" s="204" t="s">
        <v>10290</v>
      </c>
      <c r="Q612" s="202" t="s">
        <v>2910</v>
      </c>
      <c r="R612" s="204" t="s">
        <v>6133</v>
      </c>
      <c r="S612" s="204" t="s">
        <v>3109</v>
      </c>
      <c r="T612" s="204" t="s">
        <v>6319</v>
      </c>
      <c r="U612" s="202">
        <v>5</v>
      </c>
    </row>
    <row r="613" spans="1:21">
      <c r="A613" s="201">
        <v>612</v>
      </c>
      <c r="B613" s="202">
        <v>511255</v>
      </c>
      <c r="C613" s="203" t="s">
        <v>863</v>
      </c>
      <c r="D613" s="203" t="s">
        <v>180</v>
      </c>
      <c r="E613" s="203" t="s">
        <v>883</v>
      </c>
      <c r="F613" s="203" t="s">
        <v>137</v>
      </c>
      <c r="G613" s="157" t="s">
        <v>883</v>
      </c>
      <c r="H613" s="203" t="s">
        <v>864</v>
      </c>
      <c r="I613" s="198">
        <v>8.3333333333333329E-2</v>
      </c>
      <c r="J613" s="199">
        <v>0.5</v>
      </c>
      <c r="K613" s="199">
        <v>0.58333333333333337</v>
      </c>
      <c r="L613" s="199"/>
      <c r="M613" s="199">
        <v>0.89583333333333337</v>
      </c>
      <c r="N613" s="153">
        <v>0.58333333333333337</v>
      </c>
      <c r="O613" s="154" t="s">
        <v>137</v>
      </c>
      <c r="P613" s="204" t="s">
        <v>10291</v>
      </c>
      <c r="Q613" s="202" t="s">
        <v>2910</v>
      </c>
      <c r="R613" s="204" t="s">
        <v>6133</v>
      </c>
      <c r="S613" s="204" t="s">
        <v>3110</v>
      </c>
      <c r="T613" s="204" t="s">
        <v>6319</v>
      </c>
      <c r="U613" s="202">
        <v>5</v>
      </c>
    </row>
    <row r="614" spans="1:21">
      <c r="A614" s="201">
        <v>613</v>
      </c>
      <c r="B614" s="202">
        <v>211387</v>
      </c>
      <c r="C614" s="203" t="s">
        <v>405</v>
      </c>
      <c r="D614" s="204" t="s">
        <v>255</v>
      </c>
      <c r="E614" s="203" t="s">
        <v>405</v>
      </c>
      <c r="F614" s="203" t="s">
        <v>406</v>
      </c>
      <c r="G614" s="152" t="s">
        <v>405</v>
      </c>
      <c r="H614" s="203" t="s">
        <v>864</v>
      </c>
      <c r="I614" s="198">
        <v>0.25</v>
      </c>
      <c r="J614" s="198">
        <v>0.31944444444444448</v>
      </c>
      <c r="K614" s="198">
        <v>0.72916666666666663</v>
      </c>
      <c r="L614" s="198"/>
      <c r="M614" s="198">
        <v>0.79166666666666663</v>
      </c>
      <c r="N614" s="153">
        <v>0.72916666666666663</v>
      </c>
      <c r="O614" s="154" t="s">
        <v>406</v>
      </c>
      <c r="P614" s="204" t="s">
        <v>10292</v>
      </c>
      <c r="Q614" s="202" t="s">
        <v>2910</v>
      </c>
      <c r="R614" s="204" t="s">
        <v>6133</v>
      </c>
      <c r="S614" s="204" t="s">
        <v>3109</v>
      </c>
      <c r="T614" s="204" t="s">
        <v>6319</v>
      </c>
      <c r="U614" s="202">
        <v>5</v>
      </c>
    </row>
    <row r="615" spans="1:21">
      <c r="A615" s="201">
        <v>614</v>
      </c>
      <c r="B615" s="202">
        <v>416368</v>
      </c>
      <c r="C615" s="203" t="s">
        <v>12</v>
      </c>
      <c r="D615" s="203" t="s">
        <v>255</v>
      </c>
      <c r="E615" s="203" t="s">
        <v>643</v>
      </c>
      <c r="F615" s="203" t="s">
        <v>644</v>
      </c>
      <c r="G615" s="152" t="s">
        <v>643</v>
      </c>
      <c r="H615" s="203" t="s">
        <v>864</v>
      </c>
      <c r="I615" s="198">
        <v>0.25</v>
      </c>
      <c r="J615" s="198">
        <v>0.33333333333333331</v>
      </c>
      <c r="K615" s="198">
        <v>0.70833333333333337</v>
      </c>
      <c r="L615" s="198"/>
      <c r="M615" s="198">
        <v>0.77430555555555547</v>
      </c>
      <c r="N615" s="153" t="s">
        <v>6595</v>
      </c>
      <c r="O615" s="154" t="s">
        <v>6595</v>
      </c>
      <c r="P615" s="204" t="s">
        <v>10293</v>
      </c>
      <c r="Q615" s="202" t="s">
        <v>2909</v>
      </c>
      <c r="R615" s="204" t="s">
        <v>3108</v>
      </c>
      <c r="S615" s="204" t="s">
        <v>3109</v>
      </c>
      <c r="T615" s="204" t="s">
        <v>6319</v>
      </c>
      <c r="U615" s="202">
        <v>4</v>
      </c>
    </row>
    <row r="616" spans="1:21">
      <c r="A616" s="201">
        <v>615</v>
      </c>
      <c r="B616" s="202">
        <v>211391</v>
      </c>
      <c r="C616" s="203" t="s">
        <v>405</v>
      </c>
      <c r="D616" s="209" t="s">
        <v>474</v>
      </c>
      <c r="E616" s="203" t="s">
        <v>405</v>
      </c>
      <c r="F616" s="203" t="s">
        <v>523</v>
      </c>
      <c r="G616" s="222" t="s">
        <v>405</v>
      </c>
      <c r="H616" s="203" t="s">
        <v>864</v>
      </c>
      <c r="I616" s="198">
        <v>0.22916666666666666</v>
      </c>
      <c r="J616" s="199">
        <v>0.41666666666666669</v>
      </c>
      <c r="K616" s="199">
        <v>0.45833333333333331</v>
      </c>
      <c r="L616" s="199"/>
      <c r="M616" s="199">
        <v>0.8125</v>
      </c>
      <c r="N616" s="153" t="s">
        <v>6595</v>
      </c>
      <c r="O616" s="154" t="s">
        <v>6595</v>
      </c>
      <c r="P616" s="204" t="s">
        <v>10294</v>
      </c>
      <c r="Q616" s="202" t="s">
        <v>2910</v>
      </c>
      <c r="R616" s="204" t="s">
        <v>6133</v>
      </c>
      <c r="S616" s="204" t="s">
        <v>3110</v>
      </c>
      <c r="T616" s="204" t="s">
        <v>6319</v>
      </c>
      <c r="U616" s="202">
        <v>7</v>
      </c>
    </row>
    <row r="617" spans="1:21">
      <c r="A617" s="201">
        <v>616</v>
      </c>
      <c r="B617" s="202">
        <v>212772</v>
      </c>
      <c r="C617" s="203" t="s">
        <v>405</v>
      </c>
      <c r="D617" s="203" t="s">
        <v>540</v>
      </c>
      <c r="E617" s="203" t="s">
        <v>996</v>
      </c>
      <c r="F617" s="203" t="s">
        <v>523</v>
      </c>
      <c r="G617" s="222" t="s">
        <v>996</v>
      </c>
      <c r="H617" s="203" t="s">
        <v>864</v>
      </c>
      <c r="I617" s="198">
        <v>0.22916666666666666</v>
      </c>
      <c r="J617" s="199">
        <v>0.31944444444444448</v>
      </c>
      <c r="K617" s="199">
        <v>0.72916666666666663</v>
      </c>
      <c r="L617" s="199"/>
      <c r="M617" s="199">
        <v>0.8125</v>
      </c>
      <c r="N617" s="153" t="s">
        <v>6595</v>
      </c>
      <c r="O617" s="154" t="s">
        <v>6595</v>
      </c>
      <c r="P617" s="204" t="s">
        <v>10295</v>
      </c>
      <c r="Q617" s="202" t="s">
        <v>2910</v>
      </c>
      <c r="R617" s="204" t="s">
        <v>6133</v>
      </c>
      <c r="S617" s="204" t="s">
        <v>3110</v>
      </c>
      <c r="T617" s="204" t="s">
        <v>6319</v>
      </c>
      <c r="U617" s="202">
        <v>4</v>
      </c>
    </row>
    <row r="618" spans="1:21">
      <c r="A618" s="201">
        <v>617</v>
      </c>
      <c r="B618" s="202">
        <v>211470</v>
      </c>
      <c r="C618" s="203" t="s">
        <v>405</v>
      </c>
      <c r="D618" s="203" t="s">
        <v>475</v>
      </c>
      <c r="E618" s="203" t="s">
        <v>405</v>
      </c>
      <c r="F618" s="203" t="s">
        <v>406</v>
      </c>
      <c r="G618" s="152" t="s">
        <v>405</v>
      </c>
      <c r="H618" s="203" t="s">
        <v>858</v>
      </c>
      <c r="I618" s="198">
        <v>0.25</v>
      </c>
      <c r="J618" s="198">
        <v>0.5</v>
      </c>
      <c r="K618" s="198">
        <v>0.58333333333333337</v>
      </c>
      <c r="L618" s="198">
        <v>0.625</v>
      </c>
      <c r="M618" s="198">
        <v>0.79166666666666663</v>
      </c>
      <c r="N618" s="153">
        <v>0.58333333333333337</v>
      </c>
      <c r="O618" s="154" t="s">
        <v>406</v>
      </c>
      <c r="P618" s="204" t="s">
        <v>10296</v>
      </c>
      <c r="Q618" s="202" t="s">
        <v>2910</v>
      </c>
      <c r="R618" s="204" t="s">
        <v>6133</v>
      </c>
      <c r="S618" s="204" t="s">
        <v>3109</v>
      </c>
      <c r="T618" s="204" t="s">
        <v>6319</v>
      </c>
      <c r="U618" s="202">
        <v>5</v>
      </c>
    </row>
    <row r="619" spans="1:21">
      <c r="A619" s="201">
        <v>618</v>
      </c>
      <c r="B619" s="202">
        <v>211472</v>
      </c>
      <c r="C619" s="203" t="s">
        <v>405</v>
      </c>
      <c r="D619" s="203" t="s">
        <v>476</v>
      </c>
      <c r="E619" s="203" t="s">
        <v>405</v>
      </c>
      <c r="F619" s="203" t="s">
        <v>406</v>
      </c>
      <c r="G619" s="152" t="s">
        <v>405</v>
      </c>
      <c r="H619" s="203" t="s">
        <v>858</v>
      </c>
      <c r="I619" s="198">
        <v>0.25</v>
      </c>
      <c r="J619" s="198">
        <v>0.45833333333333331</v>
      </c>
      <c r="K619" s="198">
        <v>0.70833333333333337</v>
      </c>
      <c r="L619" s="198">
        <v>0.625</v>
      </c>
      <c r="M619" s="198">
        <v>0.83333333333333337</v>
      </c>
      <c r="N619" s="153">
        <v>0.70833333333333337</v>
      </c>
      <c r="O619" s="154" t="s">
        <v>406</v>
      </c>
      <c r="P619" s="204" t="s">
        <v>10297</v>
      </c>
      <c r="Q619" s="202" t="s">
        <v>2910</v>
      </c>
      <c r="R619" s="204" t="s">
        <v>6133</v>
      </c>
      <c r="S619" s="204" t="s">
        <v>3109</v>
      </c>
      <c r="T619" s="204" t="s">
        <v>6319</v>
      </c>
      <c r="U619" s="202">
        <v>5</v>
      </c>
    </row>
    <row r="620" spans="1:21">
      <c r="A620" s="201">
        <v>619</v>
      </c>
      <c r="B620" s="202">
        <v>414260</v>
      </c>
      <c r="C620" s="203" t="s">
        <v>12</v>
      </c>
      <c r="D620" s="203" t="s">
        <v>638</v>
      </c>
      <c r="E620" s="203" t="s">
        <v>974</v>
      </c>
      <c r="F620" s="203" t="s">
        <v>769</v>
      </c>
      <c r="G620" s="157" t="s">
        <v>974</v>
      </c>
      <c r="H620" s="203" t="s">
        <v>864</v>
      </c>
      <c r="I620" s="198">
        <v>0.22916666666666666</v>
      </c>
      <c r="J620" s="199">
        <v>0.47916666666666669</v>
      </c>
      <c r="K620" s="199">
        <v>0.51041666666666663</v>
      </c>
      <c r="L620" s="199"/>
      <c r="M620" s="199">
        <v>0.70833333333333337</v>
      </c>
      <c r="N620" s="153" t="s">
        <v>6595</v>
      </c>
      <c r="O620" s="154" t="s">
        <v>6595</v>
      </c>
      <c r="P620" s="204" t="s">
        <v>10298</v>
      </c>
      <c r="Q620" s="202" t="s">
        <v>2910</v>
      </c>
      <c r="R620" s="204" t="s">
        <v>6133</v>
      </c>
      <c r="S620" s="204" t="s">
        <v>3110</v>
      </c>
      <c r="T620" s="204" t="s">
        <v>6319</v>
      </c>
      <c r="U620" s="202">
        <v>5</v>
      </c>
    </row>
    <row r="621" spans="1:21">
      <c r="A621" s="201">
        <v>620</v>
      </c>
      <c r="B621" s="202">
        <v>612165</v>
      </c>
      <c r="C621" s="203" t="s">
        <v>220</v>
      </c>
      <c r="D621" s="203" t="s">
        <v>638</v>
      </c>
      <c r="E621" s="203" t="s">
        <v>642</v>
      </c>
      <c r="F621" s="203" t="s">
        <v>627</v>
      </c>
      <c r="G621" s="152" t="s">
        <v>642</v>
      </c>
      <c r="H621" s="203" t="s">
        <v>858</v>
      </c>
      <c r="I621" s="198">
        <v>0.22916666666666666</v>
      </c>
      <c r="J621" s="198">
        <v>0.47916666666666669</v>
      </c>
      <c r="K621" s="198">
        <v>0.51041666666666663</v>
      </c>
      <c r="L621" s="198">
        <v>0.625</v>
      </c>
      <c r="M621" s="198">
        <v>0.70833333333333337</v>
      </c>
      <c r="N621" s="198" t="s">
        <v>6595</v>
      </c>
      <c r="O621" s="154" t="s">
        <v>6595</v>
      </c>
      <c r="P621" s="204" t="s">
        <v>10299</v>
      </c>
      <c r="Q621" s="202" t="s">
        <v>2910</v>
      </c>
      <c r="R621" s="204" t="s">
        <v>6133</v>
      </c>
      <c r="S621" s="204" t="s">
        <v>3110</v>
      </c>
      <c r="T621" s="204" t="s">
        <v>6319</v>
      </c>
      <c r="U621" s="202">
        <v>7</v>
      </c>
    </row>
    <row r="622" spans="1:21">
      <c r="A622" s="201">
        <v>621</v>
      </c>
      <c r="B622" s="202">
        <v>211388</v>
      </c>
      <c r="C622" s="203" t="s">
        <v>405</v>
      </c>
      <c r="D622" s="203" t="s">
        <v>181</v>
      </c>
      <c r="E622" s="203" t="s">
        <v>405</v>
      </c>
      <c r="F622" s="203" t="s">
        <v>406</v>
      </c>
      <c r="G622" s="152" t="s">
        <v>405</v>
      </c>
      <c r="H622" s="203" t="s">
        <v>858</v>
      </c>
      <c r="I622" s="198">
        <v>0.25</v>
      </c>
      <c r="J622" s="198">
        <v>0.375</v>
      </c>
      <c r="K622" s="198">
        <v>0.70833333333333337</v>
      </c>
      <c r="L622" s="198">
        <v>0.625</v>
      </c>
      <c r="M622" s="198">
        <v>0.79166666666666663</v>
      </c>
      <c r="N622" s="198">
        <v>0.70833333333333337</v>
      </c>
      <c r="O622" s="154" t="s">
        <v>406</v>
      </c>
      <c r="P622" s="204" t="s">
        <v>10300</v>
      </c>
      <c r="Q622" s="202" t="s">
        <v>2910</v>
      </c>
      <c r="R622" s="204" t="s">
        <v>6133</v>
      </c>
      <c r="S622" s="204" t="s">
        <v>3109</v>
      </c>
      <c r="T622" s="204" t="s">
        <v>6319</v>
      </c>
      <c r="U622" s="202">
        <v>5</v>
      </c>
    </row>
    <row r="623" spans="1:21">
      <c r="A623" s="201">
        <v>622</v>
      </c>
      <c r="B623" s="202">
        <v>516022</v>
      </c>
      <c r="C623" s="203" t="s">
        <v>863</v>
      </c>
      <c r="D623" s="204" t="s">
        <v>2173</v>
      </c>
      <c r="E623" s="203" t="s">
        <v>136</v>
      </c>
      <c r="F623" s="203" t="s">
        <v>137</v>
      </c>
      <c r="G623" s="156" t="s">
        <v>136</v>
      </c>
      <c r="H623" s="203" t="s">
        <v>864</v>
      </c>
      <c r="I623" s="198">
        <v>8.3333333333333329E-2</v>
      </c>
      <c r="J623" s="199">
        <v>0.35416666666666669</v>
      </c>
      <c r="K623" s="198">
        <v>0.66666666666666663</v>
      </c>
      <c r="L623" s="198"/>
      <c r="M623" s="198">
        <v>0.89583333333333337</v>
      </c>
      <c r="N623" s="153">
        <v>0.66666666666666663</v>
      </c>
      <c r="O623" s="154" t="s">
        <v>137</v>
      </c>
      <c r="P623" s="204" t="s">
        <v>2175</v>
      </c>
      <c r="Q623" s="202" t="s">
        <v>2910</v>
      </c>
      <c r="R623" s="204" t="s">
        <v>6133</v>
      </c>
      <c r="S623" s="204" t="s">
        <v>3109</v>
      </c>
      <c r="T623" s="204" t="s">
        <v>6319</v>
      </c>
      <c r="U623" s="202">
        <v>2</v>
      </c>
    </row>
    <row r="624" spans="1:21">
      <c r="A624" s="201">
        <v>623</v>
      </c>
      <c r="B624" s="202">
        <v>817565</v>
      </c>
      <c r="C624" s="203" t="s">
        <v>282</v>
      </c>
      <c r="D624" s="203" t="s">
        <v>293</v>
      </c>
      <c r="E624" s="203" t="s">
        <v>907</v>
      </c>
      <c r="F624" s="203" t="s">
        <v>283</v>
      </c>
      <c r="G624" s="152" t="s">
        <v>907</v>
      </c>
      <c r="H624" s="203" t="s">
        <v>864</v>
      </c>
      <c r="I624" s="198">
        <v>0.875</v>
      </c>
      <c r="J624" s="199">
        <v>0.41666666666666669</v>
      </c>
      <c r="K624" s="199">
        <v>0.72916666666666663</v>
      </c>
      <c r="L624" s="199"/>
      <c r="M624" s="199">
        <v>0.85416666666666663</v>
      </c>
      <c r="N624" s="153" t="s">
        <v>6595</v>
      </c>
      <c r="O624" s="154" t="s">
        <v>6595</v>
      </c>
      <c r="P624" s="204" t="s">
        <v>10301</v>
      </c>
      <c r="Q624" s="202" t="s">
        <v>2910</v>
      </c>
      <c r="R624" s="204" t="s">
        <v>6133</v>
      </c>
      <c r="S624" s="204" t="s">
        <v>3110</v>
      </c>
      <c r="T624" s="204" t="s">
        <v>6319</v>
      </c>
      <c r="U624" s="202">
        <v>2</v>
      </c>
    </row>
    <row r="625" spans="1:21">
      <c r="A625" s="201">
        <v>624</v>
      </c>
      <c r="B625" s="202">
        <v>614810</v>
      </c>
      <c r="C625" s="203" t="s">
        <v>220</v>
      </c>
      <c r="D625" s="203" t="s">
        <v>611</v>
      </c>
      <c r="E625" s="203" t="s">
        <v>458</v>
      </c>
      <c r="F625" s="203" t="s">
        <v>588</v>
      </c>
      <c r="G625" s="157" t="s">
        <v>458</v>
      </c>
      <c r="H625" s="203" t="s">
        <v>858</v>
      </c>
      <c r="I625" s="198">
        <v>0.875</v>
      </c>
      <c r="J625" s="199">
        <v>0.33333333333333331</v>
      </c>
      <c r="K625" s="199">
        <v>0.72916666666666663</v>
      </c>
      <c r="L625" s="198">
        <v>0.625</v>
      </c>
      <c r="M625" s="199">
        <v>0.8125</v>
      </c>
      <c r="N625" s="153">
        <v>0.72916666666666663</v>
      </c>
      <c r="O625" s="154" t="s">
        <v>588</v>
      </c>
      <c r="P625" s="204" t="s">
        <v>10302</v>
      </c>
      <c r="Q625" s="202" t="s">
        <v>2910</v>
      </c>
      <c r="R625" s="204" t="s">
        <v>6133</v>
      </c>
      <c r="S625" s="204" t="s">
        <v>3110</v>
      </c>
      <c r="T625" s="204" t="s">
        <v>6319</v>
      </c>
      <c r="U625" s="202">
        <v>2</v>
      </c>
    </row>
    <row r="626" spans="1:21">
      <c r="A626" s="201">
        <v>625</v>
      </c>
      <c r="B626" s="202">
        <v>414263</v>
      </c>
      <c r="C626" s="203" t="s">
        <v>12</v>
      </c>
      <c r="D626" s="203" t="s">
        <v>790</v>
      </c>
      <c r="E626" s="203" t="s">
        <v>974</v>
      </c>
      <c r="F626" s="203" t="s">
        <v>769</v>
      </c>
      <c r="G626" s="152" t="s">
        <v>974</v>
      </c>
      <c r="H626" s="203" t="s">
        <v>864</v>
      </c>
      <c r="I626" s="198">
        <v>0.22916666666666666</v>
      </c>
      <c r="J626" s="199">
        <v>0.45833333333333331</v>
      </c>
      <c r="K626" s="199">
        <v>0.46527777777777773</v>
      </c>
      <c r="L626" s="199"/>
      <c r="M626" s="199">
        <v>0.79166666666666663</v>
      </c>
      <c r="N626" s="153" t="s">
        <v>6595</v>
      </c>
      <c r="O626" s="154" t="s">
        <v>6595</v>
      </c>
      <c r="P626" s="204" t="s">
        <v>2181</v>
      </c>
      <c r="Q626" s="202" t="s">
        <v>2910</v>
      </c>
      <c r="R626" s="204" t="s">
        <v>6133</v>
      </c>
      <c r="S626" s="204" t="s">
        <v>3110</v>
      </c>
      <c r="T626" s="204" t="s">
        <v>6319</v>
      </c>
      <c r="U626" s="202">
        <v>5</v>
      </c>
    </row>
    <row r="627" spans="1:21">
      <c r="A627" s="201">
        <v>626</v>
      </c>
      <c r="B627" s="202">
        <v>614878</v>
      </c>
      <c r="C627" s="203" t="s">
        <v>220</v>
      </c>
      <c r="D627" s="203" t="s">
        <v>245</v>
      </c>
      <c r="E627" s="203" t="s">
        <v>458</v>
      </c>
      <c r="F627" s="203" t="s">
        <v>221</v>
      </c>
      <c r="G627" s="152" t="s">
        <v>458</v>
      </c>
      <c r="H627" s="203" t="s">
        <v>6316</v>
      </c>
      <c r="I627" s="198">
        <v>0.22916666666666666</v>
      </c>
      <c r="J627" s="199">
        <v>0.35416666666666669</v>
      </c>
      <c r="K627" s="199">
        <v>0.75</v>
      </c>
      <c r="L627" s="199"/>
      <c r="M627" s="199">
        <v>0.77083333333333337</v>
      </c>
      <c r="N627" s="153">
        <v>0.75</v>
      </c>
      <c r="O627" s="154" t="s">
        <v>221</v>
      </c>
      <c r="P627" s="204" t="s">
        <v>10303</v>
      </c>
      <c r="Q627" s="202" t="s">
        <v>6067</v>
      </c>
      <c r="R627" s="204" t="s">
        <v>6136</v>
      </c>
      <c r="S627" s="204" t="s">
        <v>3110</v>
      </c>
      <c r="T627" s="204" t="s">
        <v>6136</v>
      </c>
      <c r="U627" s="202">
        <v>7</v>
      </c>
    </row>
    <row r="628" spans="1:21">
      <c r="A628" s="201">
        <v>627</v>
      </c>
      <c r="B628" s="202">
        <v>411267</v>
      </c>
      <c r="C628" s="203" t="s">
        <v>12</v>
      </c>
      <c r="D628" s="203" t="s">
        <v>34</v>
      </c>
      <c r="E628" s="203" t="s">
        <v>883</v>
      </c>
      <c r="F628" s="203" t="s">
        <v>13</v>
      </c>
      <c r="G628" s="152" t="s">
        <v>883</v>
      </c>
      <c r="H628" s="203" t="s">
        <v>864</v>
      </c>
      <c r="I628" s="198">
        <v>0.25</v>
      </c>
      <c r="J628" s="198">
        <v>0.4375</v>
      </c>
      <c r="K628" s="198">
        <v>0.70833333333333337</v>
      </c>
      <c r="L628" s="198"/>
      <c r="M628" s="198">
        <v>0.81944444444444442</v>
      </c>
      <c r="N628" s="153">
        <v>0.70833333333333337</v>
      </c>
      <c r="O628" s="154" t="s">
        <v>13</v>
      </c>
      <c r="P628" s="204" t="s">
        <v>10304</v>
      </c>
      <c r="Q628" s="202" t="s">
        <v>2909</v>
      </c>
      <c r="R628" s="204" t="s">
        <v>3108</v>
      </c>
      <c r="S628" s="204" t="s">
        <v>3108</v>
      </c>
      <c r="T628" s="204" t="s">
        <v>6319</v>
      </c>
      <c r="U628" s="202">
        <v>5</v>
      </c>
    </row>
    <row r="629" spans="1:21">
      <c r="A629" s="201">
        <v>628</v>
      </c>
      <c r="B629" s="202">
        <v>816654</v>
      </c>
      <c r="C629" s="203" t="s">
        <v>282</v>
      </c>
      <c r="D629" s="203" t="s">
        <v>334</v>
      </c>
      <c r="E629" s="203" t="s">
        <v>2801</v>
      </c>
      <c r="F629" s="203" t="s">
        <v>297</v>
      </c>
      <c r="G629" s="152" t="s">
        <v>2801</v>
      </c>
      <c r="H629" s="203" t="s">
        <v>858</v>
      </c>
      <c r="I629" s="198">
        <v>0.20833333333333301</v>
      </c>
      <c r="J629" s="198">
        <v>0.375</v>
      </c>
      <c r="K629" s="198">
        <v>0.70833333333333337</v>
      </c>
      <c r="L629" s="198">
        <v>0.625</v>
      </c>
      <c r="M629" s="198">
        <v>0.91666666666666696</v>
      </c>
      <c r="N629" s="153">
        <v>0.70833333333333337</v>
      </c>
      <c r="O629" s="154" t="s">
        <v>297</v>
      </c>
      <c r="P629" s="204" t="s">
        <v>10305</v>
      </c>
      <c r="Q629" s="202" t="s">
        <v>2910</v>
      </c>
      <c r="R629" s="204" t="s">
        <v>6133</v>
      </c>
      <c r="S629" s="204" t="s">
        <v>3110</v>
      </c>
      <c r="T629" s="204" t="s">
        <v>6319</v>
      </c>
      <c r="U629" s="202">
        <v>5</v>
      </c>
    </row>
    <row r="630" spans="1:21">
      <c r="A630" s="201">
        <v>629</v>
      </c>
      <c r="B630" s="202">
        <v>813950</v>
      </c>
      <c r="C630" s="203" t="s">
        <v>282</v>
      </c>
      <c r="D630" s="203" t="s">
        <v>577</v>
      </c>
      <c r="E630" s="203" t="s">
        <v>2797</v>
      </c>
      <c r="F630" s="203" t="s">
        <v>551</v>
      </c>
      <c r="G630" s="157" t="s">
        <v>2797</v>
      </c>
      <c r="H630" s="203" t="s">
        <v>858</v>
      </c>
      <c r="I630" s="198">
        <v>0.10416666666666667</v>
      </c>
      <c r="J630" s="199">
        <v>0.35416666666666669</v>
      </c>
      <c r="K630" s="199">
        <v>0.72916666666666663</v>
      </c>
      <c r="L630" s="198">
        <v>0.625</v>
      </c>
      <c r="M630" s="199">
        <v>0.83333333333333337</v>
      </c>
      <c r="N630" s="153">
        <v>0.72916666666666663</v>
      </c>
      <c r="O630" s="154" t="s">
        <v>551</v>
      </c>
      <c r="P630" s="204" t="s">
        <v>10306</v>
      </c>
      <c r="Q630" s="202" t="s">
        <v>2909</v>
      </c>
      <c r="R630" s="204" t="s">
        <v>3108</v>
      </c>
      <c r="S630" s="204" t="s">
        <v>3108</v>
      </c>
      <c r="T630" s="204" t="s">
        <v>6319</v>
      </c>
      <c r="U630" s="202">
        <v>4</v>
      </c>
    </row>
    <row r="631" spans="1:21">
      <c r="A631" s="201">
        <v>630</v>
      </c>
      <c r="B631" s="202">
        <v>414210</v>
      </c>
      <c r="C631" s="203" t="s">
        <v>12</v>
      </c>
      <c r="D631" s="203" t="s">
        <v>35</v>
      </c>
      <c r="E631" s="203" t="s">
        <v>974</v>
      </c>
      <c r="F631" s="203" t="s">
        <v>13</v>
      </c>
      <c r="G631" s="152" t="s">
        <v>974</v>
      </c>
      <c r="H631" s="203" t="s">
        <v>864</v>
      </c>
      <c r="I631" s="198">
        <v>0.25</v>
      </c>
      <c r="J631" s="199">
        <v>0.375</v>
      </c>
      <c r="K631" s="199">
        <v>0.77083333333333337</v>
      </c>
      <c r="L631" s="199"/>
      <c r="M631" s="199">
        <v>0.90277777777777779</v>
      </c>
      <c r="N631" s="153">
        <v>0.77083333333333337</v>
      </c>
      <c r="O631" s="154" t="s">
        <v>13</v>
      </c>
      <c r="P631" s="204" t="s">
        <v>10307</v>
      </c>
      <c r="Q631" s="202" t="s">
        <v>2909</v>
      </c>
      <c r="R631" s="204" t="s">
        <v>3108</v>
      </c>
      <c r="S631" s="204" t="s">
        <v>3108</v>
      </c>
      <c r="T631" s="204" t="s">
        <v>6319</v>
      </c>
      <c r="U631" s="202">
        <v>2</v>
      </c>
    </row>
    <row r="632" spans="1:21">
      <c r="A632" s="201">
        <v>631</v>
      </c>
      <c r="B632" s="202">
        <v>315715</v>
      </c>
      <c r="C632" s="203" t="s">
        <v>340</v>
      </c>
      <c r="D632" s="203" t="s">
        <v>386</v>
      </c>
      <c r="E632" s="203" t="s">
        <v>381</v>
      </c>
      <c r="F632" s="203" t="s">
        <v>341</v>
      </c>
      <c r="G632" s="222" t="s">
        <v>381</v>
      </c>
      <c r="H632" s="203" t="s">
        <v>864</v>
      </c>
      <c r="I632" s="198">
        <v>0.1875</v>
      </c>
      <c r="J632" s="198">
        <v>0.3125</v>
      </c>
      <c r="K632" s="198">
        <v>0.73611111111111116</v>
      </c>
      <c r="L632" s="198"/>
      <c r="M632" s="198">
        <v>0.91666666666666663</v>
      </c>
      <c r="N632" s="153">
        <v>0.73611111111111116</v>
      </c>
      <c r="O632" s="153" t="s">
        <v>341</v>
      </c>
      <c r="P632" s="204" t="s">
        <v>10308</v>
      </c>
      <c r="Q632" s="202" t="s">
        <v>2909</v>
      </c>
      <c r="R632" s="204" t="s">
        <v>3108</v>
      </c>
      <c r="S632" s="204" t="s">
        <v>3108</v>
      </c>
      <c r="T632" s="204" t="s">
        <v>6319</v>
      </c>
      <c r="U632" s="202">
        <v>4</v>
      </c>
    </row>
    <row r="633" spans="1:21">
      <c r="A633" s="201">
        <v>632</v>
      </c>
      <c r="B633" s="202">
        <v>211340</v>
      </c>
      <c r="C633" s="203" t="s">
        <v>405</v>
      </c>
      <c r="D633" s="204" t="s">
        <v>2194</v>
      </c>
      <c r="E633" s="203" t="s">
        <v>405</v>
      </c>
      <c r="F633" s="203" t="s">
        <v>406</v>
      </c>
      <c r="G633" s="152" t="s">
        <v>405</v>
      </c>
      <c r="H633" s="203" t="s">
        <v>864</v>
      </c>
      <c r="I633" s="198">
        <v>0.25</v>
      </c>
      <c r="J633" s="198">
        <v>0.375</v>
      </c>
      <c r="K633" s="198">
        <v>0.75</v>
      </c>
      <c r="L633" s="198"/>
      <c r="M633" s="198">
        <v>0.9375</v>
      </c>
      <c r="N633" s="153" t="s">
        <v>6596</v>
      </c>
      <c r="O633" s="153" t="s">
        <v>6596</v>
      </c>
      <c r="P633" s="204" t="s">
        <v>10309</v>
      </c>
      <c r="Q633" s="202" t="s">
        <v>2910</v>
      </c>
      <c r="R633" s="204" t="s">
        <v>6133</v>
      </c>
      <c r="S633" s="204" t="s">
        <v>3109</v>
      </c>
      <c r="T633" s="204" t="s">
        <v>6319</v>
      </c>
      <c r="U633" s="202">
        <v>3</v>
      </c>
    </row>
    <row r="634" spans="1:21">
      <c r="A634" s="201">
        <v>633</v>
      </c>
      <c r="B634" s="202">
        <v>711573</v>
      </c>
      <c r="C634" s="203" t="s">
        <v>670</v>
      </c>
      <c r="D634" s="203" t="s">
        <v>720</v>
      </c>
      <c r="E634" s="203" t="s">
        <v>766</v>
      </c>
      <c r="F634" s="203" t="s">
        <v>671</v>
      </c>
      <c r="G634" s="157" t="s">
        <v>766</v>
      </c>
      <c r="H634" s="203" t="s">
        <v>864</v>
      </c>
      <c r="I634" s="198">
        <v>0.10416666666666667</v>
      </c>
      <c r="J634" s="199">
        <v>0.33333333333333331</v>
      </c>
      <c r="K634" s="199">
        <v>0.75</v>
      </c>
      <c r="L634" s="199"/>
      <c r="M634" s="199">
        <v>0.875</v>
      </c>
      <c r="N634" s="153">
        <v>0.75</v>
      </c>
      <c r="O634" s="154" t="s">
        <v>671</v>
      </c>
      <c r="P634" s="204" t="s">
        <v>10310</v>
      </c>
      <c r="Q634" s="202" t="s">
        <v>2910</v>
      </c>
      <c r="R634" s="204" t="s">
        <v>6133</v>
      </c>
      <c r="S634" s="204" t="s">
        <v>3109</v>
      </c>
      <c r="T634" s="204" t="s">
        <v>6319</v>
      </c>
      <c r="U634" s="202">
        <v>2</v>
      </c>
    </row>
    <row r="635" spans="1:21">
      <c r="A635" s="201">
        <v>634</v>
      </c>
      <c r="B635" s="202">
        <v>511270</v>
      </c>
      <c r="C635" s="203" t="s">
        <v>863</v>
      </c>
      <c r="D635" s="203" t="s">
        <v>2199</v>
      </c>
      <c r="E635" s="203" t="s">
        <v>883</v>
      </c>
      <c r="F635" s="203" t="s">
        <v>137</v>
      </c>
      <c r="G635" s="156" t="s">
        <v>883</v>
      </c>
      <c r="H635" s="203" t="s">
        <v>864</v>
      </c>
      <c r="I635" s="198">
        <v>8.3333333333333329E-2</v>
      </c>
      <c r="J635" s="198">
        <v>0.5</v>
      </c>
      <c r="K635" s="198">
        <v>0.58333333333333337</v>
      </c>
      <c r="L635" s="198"/>
      <c r="M635" s="198">
        <v>0.89583333333333337</v>
      </c>
      <c r="N635" s="153">
        <v>0.58333333333333337</v>
      </c>
      <c r="O635" s="154" t="s">
        <v>137</v>
      </c>
      <c r="P635" s="204" t="s">
        <v>10311</v>
      </c>
      <c r="Q635" s="202" t="s">
        <v>2910</v>
      </c>
      <c r="R635" s="204" t="s">
        <v>6133</v>
      </c>
      <c r="S635" s="204" t="s">
        <v>3109</v>
      </c>
      <c r="T635" s="204" t="s">
        <v>6319</v>
      </c>
      <c r="U635" s="202">
        <v>5</v>
      </c>
    </row>
    <row r="636" spans="1:21">
      <c r="A636" s="201">
        <v>635</v>
      </c>
      <c r="B636" s="202">
        <v>118520</v>
      </c>
      <c r="C636" s="203" t="s">
        <v>3</v>
      </c>
      <c r="D636" s="203" t="s">
        <v>2202</v>
      </c>
      <c r="E636" s="203" t="s">
        <v>6092</v>
      </c>
      <c r="F636" s="203" t="s">
        <v>800</v>
      </c>
      <c r="G636" s="152" t="s">
        <v>6092</v>
      </c>
      <c r="H636" s="203" t="s">
        <v>864</v>
      </c>
      <c r="I636" s="198">
        <v>0.91666666666666663</v>
      </c>
      <c r="J636" s="199">
        <v>0.41666666666666669</v>
      </c>
      <c r="K636" s="199">
        <v>0.72916666666666663</v>
      </c>
      <c r="L636" s="199"/>
      <c r="M636" s="199">
        <v>0.83333333333333337</v>
      </c>
      <c r="N636" s="153" t="s">
        <v>6595</v>
      </c>
      <c r="O636" s="154" t="s">
        <v>6595</v>
      </c>
      <c r="P636" s="204" t="s">
        <v>10312</v>
      </c>
      <c r="Q636" s="202" t="s">
        <v>2910</v>
      </c>
      <c r="R636" s="204" t="s">
        <v>6133</v>
      </c>
      <c r="S636" s="204" t="s">
        <v>3110</v>
      </c>
      <c r="T636" s="204" t="s">
        <v>6319</v>
      </c>
      <c r="U636" s="202">
        <v>7</v>
      </c>
    </row>
    <row r="637" spans="1:21">
      <c r="A637" s="201">
        <v>636</v>
      </c>
      <c r="B637" s="202">
        <v>711574</v>
      </c>
      <c r="C637" s="203" t="s">
        <v>670</v>
      </c>
      <c r="D637" s="203" t="s">
        <v>721</v>
      </c>
      <c r="E637" s="203" t="s">
        <v>766</v>
      </c>
      <c r="F637" s="203" t="s">
        <v>671</v>
      </c>
      <c r="G637" s="157" t="s">
        <v>766</v>
      </c>
      <c r="H637" s="203" t="s">
        <v>864</v>
      </c>
      <c r="I637" s="198">
        <v>0.10416666666666667</v>
      </c>
      <c r="J637" s="199">
        <v>0.375</v>
      </c>
      <c r="K637" s="199">
        <v>0.66666666666666663</v>
      </c>
      <c r="L637" s="199"/>
      <c r="M637" s="199">
        <v>0.75</v>
      </c>
      <c r="N637" s="153">
        <v>0.66666666666666663</v>
      </c>
      <c r="O637" s="154" t="s">
        <v>671</v>
      </c>
      <c r="P637" s="204" t="s">
        <v>10313</v>
      </c>
      <c r="Q637" s="202" t="s">
        <v>2910</v>
      </c>
      <c r="R637" s="204" t="s">
        <v>6133</v>
      </c>
      <c r="S637" s="204" t="s">
        <v>3109</v>
      </c>
      <c r="T637" s="204" t="s">
        <v>6319</v>
      </c>
      <c r="U637" s="202">
        <v>5</v>
      </c>
    </row>
    <row r="638" spans="1:21">
      <c r="A638" s="201">
        <v>637</v>
      </c>
      <c r="B638" s="202">
        <v>211389</v>
      </c>
      <c r="C638" s="203" t="s">
        <v>405</v>
      </c>
      <c r="D638" s="204" t="s">
        <v>497</v>
      </c>
      <c r="E638" s="203" t="s">
        <v>405</v>
      </c>
      <c r="F638" s="203" t="s">
        <v>406</v>
      </c>
      <c r="G638" s="152" t="s">
        <v>405</v>
      </c>
      <c r="H638" s="203" t="s">
        <v>858</v>
      </c>
      <c r="I638" s="198">
        <v>0.25</v>
      </c>
      <c r="J638" s="198">
        <v>0.375</v>
      </c>
      <c r="K638" s="198">
        <v>0.72916666666666663</v>
      </c>
      <c r="L638" s="198">
        <v>0.625</v>
      </c>
      <c r="M638" s="198">
        <v>0.875</v>
      </c>
      <c r="N638" s="153" t="s">
        <v>6596</v>
      </c>
      <c r="O638" s="153" t="s">
        <v>6596</v>
      </c>
      <c r="P638" s="204" t="s">
        <v>10314</v>
      </c>
      <c r="Q638" s="202" t="s">
        <v>2910</v>
      </c>
      <c r="R638" s="204" t="s">
        <v>6133</v>
      </c>
      <c r="S638" s="204" t="s">
        <v>3109</v>
      </c>
      <c r="T638" s="204" t="s">
        <v>6319</v>
      </c>
      <c r="U638" s="202">
        <v>2</v>
      </c>
    </row>
    <row r="639" spans="1:21">
      <c r="A639" s="201">
        <v>638</v>
      </c>
      <c r="B639" s="202">
        <v>711572</v>
      </c>
      <c r="C639" s="203" t="s">
        <v>670</v>
      </c>
      <c r="D639" s="203" t="s">
        <v>722</v>
      </c>
      <c r="E639" s="203" t="s">
        <v>766</v>
      </c>
      <c r="F639" s="203" t="s">
        <v>671</v>
      </c>
      <c r="G639" s="157" t="s">
        <v>766</v>
      </c>
      <c r="H639" s="203" t="s">
        <v>858</v>
      </c>
      <c r="I639" s="198">
        <v>0.10416666666666667</v>
      </c>
      <c r="J639" s="199">
        <v>0.41666666666666669</v>
      </c>
      <c r="K639" s="199">
        <v>0.64583333333333337</v>
      </c>
      <c r="L639" s="198">
        <v>0.625</v>
      </c>
      <c r="M639" s="199">
        <v>0.8125</v>
      </c>
      <c r="N639" s="153">
        <v>0.64583333333333337</v>
      </c>
      <c r="O639" s="154" t="s">
        <v>671</v>
      </c>
      <c r="P639" s="204" t="s">
        <v>10315</v>
      </c>
      <c r="Q639" s="202" t="s">
        <v>2910</v>
      </c>
      <c r="R639" s="204" t="s">
        <v>6133</v>
      </c>
      <c r="S639" s="204" t="s">
        <v>3109</v>
      </c>
      <c r="T639" s="204" t="s">
        <v>6319</v>
      </c>
      <c r="U639" s="202">
        <v>3</v>
      </c>
    </row>
    <row r="640" spans="1:21">
      <c r="A640" s="201">
        <v>639</v>
      </c>
      <c r="B640" s="202">
        <v>616920</v>
      </c>
      <c r="C640" s="203" t="s">
        <v>220</v>
      </c>
      <c r="D640" s="203" t="s">
        <v>251</v>
      </c>
      <c r="E640" s="203" t="s">
        <v>642</v>
      </c>
      <c r="F640" s="203" t="s">
        <v>221</v>
      </c>
      <c r="G640" s="152" t="s">
        <v>642</v>
      </c>
      <c r="H640" s="203" t="s">
        <v>858</v>
      </c>
      <c r="I640" s="198">
        <v>0.22916666666666666</v>
      </c>
      <c r="J640" s="199">
        <v>0.4375</v>
      </c>
      <c r="K640" s="199">
        <v>0.70833333333333337</v>
      </c>
      <c r="L640" s="198">
        <v>0.625</v>
      </c>
      <c r="M640" s="199">
        <v>0.79166666666666663</v>
      </c>
      <c r="N640" s="153" t="s">
        <v>6596</v>
      </c>
      <c r="O640" s="153" t="s">
        <v>6596</v>
      </c>
      <c r="P640" s="204" t="s">
        <v>10316</v>
      </c>
      <c r="Q640" s="202" t="s">
        <v>2910</v>
      </c>
      <c r="R640" s="204" t="s">
        <v>6133</v>
      </c>
      <c r="S640" s="204" t="s">
        <v>3109</v>
      </c>
      <c r="T640" s="204" t="s">
        <v>6319</v>
      </c>
      <c r="U640" s="202">
        <v>3</v>
      </c>
    </row>
    <row r="641" spans="1:21">
      <c r="A641" s="201">
        <v>640</v>
      </c>
      <c r="B641" s="202">
        <v>211474</v>
      </c>
      <c r="C641" s="203" t="s">
        <v>405</v>
      </c>
      <c r="D641" s="203" t="s">
        <v>477</v>
      </c>
      <c r="E641" s="203" t="s">
        <v>405</v>
      </c>
      <c r="F641" s="203" t="s">
        <v>406</v>
      </c>
      <c r="G641" s="152" t="s">
        <v>405</v>
      </c>
      <c r="H641" s="203" t="s">
        <v>858</v>
      </c>
      <c r="I641" s="198">
        <v>0.25</v>
      </c>
      <c r="J641" s="198">
        <v>0.375</v>
      </c>
      <c r="K641" s="198">
        <v>0.72916666666666663</v>
      </c>
      <c r="L641" s="198">
        <v>0.625</v>
      </c>
      <c r="M641" s="198">
        <v>0.83333333333333337</v>
      </c>
      <c r="N641" s="153">
        <v>0.72916666666666663</v>
      </c>
      <c r="O641" s="154" t="s">
        <v>406</v>
      </c>
      <c r="P641" s="204" t="s">
        <v>10317</v>
      </c>
      <c r="Q641" s="202" t="s">
        <v>2909</v>
      </c>
      <c r="R641" s="204" t="s">
        <v>3108</v>
      </c>
      <c r="S641" s="204" t="s">
        <v>3108</v>
      </c>
      <c r="T641" s="204" t="s">
        <v>6319</v>
      </c>
      <c r="U641" s="202">
        <v>5</v>
      </c>
    </row>
    <row r="642" spans="1:21">
      <c r="A642" s="201">
        <v>641</v>
      </c>
      <c r="B642" s="202">
        <v>411660</v>
      </c>
      <c r="C642" s="203" t="s">
        <v>12</v>
      </c>
      <c r="D642" s="203" t="s">
        <v>36</v>
      </c>
      <c r="E642" s="203" t="s">
        <v>1027</v>
      </c>
      <c r="F642" s="203" t="s">
        <v>13</v>
      </c>
      <c r="G642" s="152" t="s">
        <v>1027</v>
      </c>
      <c r="H642" s="203" t="s">
        <v>864</v>
      </c>
      <c r="I642" s="198">
        <v>0.25</v>
      </c>
      <c r="J642" s="199">
        <v>0.33333333333333331</v>
      </c>
      <c r="K642" s="199">
        <v>0.75</v>
      </c>
      <c r="L642" s="199"/>
      <c r="M642" s="199">
        <v>0.83333333333333337</v>
      </c>
      <c r="N642" s="153" t="s">
        <v>6596</v>
      </c>
      <c r="O642" s="153" t="s">
        <v>6596</v>
      </c>
      <c r="P642" s="204" t="s">
        <v>10318</v>
      </c>
      <c r="Q642" s="202" t="s">
        <v>2909</v>
      </c>
      <c r="R642" s="204" t="s">
        <v>3108</v>
      </c>
      <c r="S642" s="204" t="s">
        <v>3108</v>
      </c>
      <c r="T642" s="204" t="s">
        <v>6319</v>
      </c>
      <c r="U642" s="202">
        <v>4</v>
      </c>
    </row>
    <row r="643" spans="1:21">
      <c r="A643" s="201">
        <v>642</v>
      </c>
      <c r="B643" s="202">
        <v>211390</v>
      </c>
      <c r="C643" s="203" t="s">
        <v>405</v>
      </c>
      <c r="D643" s="203" t="s">
        <v>404</v>
      </c>
      <c r="E643" s="203" t="s">
        <v>405</v>
      </c>
      <c r="F643" s="203" t="s">
        <v>406</v>
      </c>
      <c r="G643" s="152" t="s">
        <v>405</v>
      </c>
      <c r="H643" s="203" t="s">
        <v>858</v>
      </c>
      <c r="I643" s="198">
        <v>0.25</v>
      </c>
      <c r="J643" s="198">
        <v>0.33333333333333331</v>
      </c>
      <c r="K643" s="198">
        <v>0.66666666666666663</v>
      </c>
      <c r="L643" s="198">
        <v>0.625</v>
      </c>
      <c r="M643" s="198">
        <v>0.79166666666666663</v>
      </c>
      <c r="N643" s="153">
        <v>0.66666666666666663</v>
      </c>
      <c r="O643" s="154" t="s">
        <v>406</v>
      </c>
      <c r="P643" s="204" t="s">
        <v>10319</v>
      </c>
      <c r="Q643" s="202" t="s">
        <v>2909</v>
      </c>
      <c r="R643" s="204" t="s">
        <v>3108</v>
      </c>
      <c r="S643" s="204" t="s">
        <v>3108</v>
      </c>
      <c r="T643" s="204" t="s">
        <v>6319</v>
      </c>
      <c r="U643" s="202">
        <v>3</v>
      </c>
    </row>
    <row r="644" spans="1:21">
      <c r="A644" s="201">
        <v>643</v>
      </c>
      <c r="B644" s="202">
        <v>117360</v>
      </c>
      <c r="C644" s="203" t="s">
        <v>3</v>
      </c>
      <c r="D644" s="203" t="s">
        <v>10</v>
      </c>
      <c r="E644" s="203" t="s">
        <v>4</v>
      </c>
      <c r="F644" s="203" t="s">
        <v>4</v>
      </c>
      <c r="G644" s="157" t="s">
        <v>4</v>
      </c>
      <c r="H644" s="203" t="s">
        <v>864</v>
      </c>
      <c r="I644" s="198">
        <v>0.29166666666666669</v>
      </c>
      <c r="J644" s="199">
        <v>0.47916666666666669</v>
      </c>
      <c r="K644" s="199">
        <v>0.47916666666666669</v>
      </c>
      <c r="L644" s="199"/>
      <c r="M644" s="199">
        <v>0.66666666666666663</v>
      </c>
      <c r="N644" s="153" t="s">
        <v>6595</v>
      </c>
      <c r="O644" s="154" t="s">
        <v>6595</v>
      </c>
      <c r="P644" s="204" t="s">
        <v>10320</v>
      </c>
      <c r="Q644" s="202" t="s">
        <v>2910</v>
      </c>
      <c r="R644" s="204" t="s">
        <v>6133</v>
      </c>
      <c r="S644" s="204" t="s">
        <v>3110</v>
      </c>
      <c r="T644" s="204" t="s">
        <v>6319</v>
      </c>
      <c r="U644" s="202">
        <v>2</v>
      </c>
    </row>
    <row r="645" spans="1:21">
      <c r="A645" s="201">
        <v>644</v>
      </c>
      <c r="B645" s="202">
        <v>515150</v>
      </c>
      <c r="C645" s="203" t="s">
        <v>863</v>
      </c>
      <c r="D645" s="203" t="s">
        <v>277</v>
      </c>
      <c r="E645" s="203" t="s">
        <v>2794</v>
      </c>
      <c r="F645" s="203" t="s">
        <v>260</v>
      </c>
      <c r="G645" s="152" t="s">
        <v>2794</v>
      </c>
      <c r="H645" s="203" t="s">
        <v>858</v>
      </c>
      <c r="I645" s="198">
        <v>0.91666666666666663</v>
      </c>
      <c r="J645" s="198">
        <v>0.33333333333333331</v>
      </c>
      <c r="K645" s="198">
        <v>0.70833333333333337</v>
      </c>
      <c r="L645" s="198">
        <v>0.625</v>
      </c>
      <c r="M645" s="198">
        <v>0.8125</v>
      </c>
      <c r="N645" s="153">
        <v>0.70833333333333337</v>
      </c>
      <c r="O645" s="154" t="s">
        <v>260</v>
      </c>
      <c r="P645" s="204" t="s">
        <v>10321</v>
      </c>
      <c r="Q645" s="202" t="s">
        <v>2910</v>
      </c>
      <c r="R645" s="204" t="s">
        <v>6133</v>
      </c>
      <c r="S645" s="204" t="s">
        <v>3110</v>
      </c>
      <c r="T645" s="204" t="s">
        <v>6319</v>
      </c>
      <c r="U645" s="202">
        <v>3</v>
      </c>
    </row>
    <row r="646" spans="1:21">
      <c r="A646" s="201">
        <v>645</v>
      </c>
      <c r="B646" s="202">
        <v>113167</v>
      </c>
      <c r="C646" s="203" t="s">
        <v>3</v>
      </c>
      <c r="D646" s="203" t="s">
        <v>105</v>
      </c>
      <c r="E646" s="203" t="s">
        <v>2798</v>
      </c>
      <c r="F646" s="203" t="s">
        <v>3</v>
      </c>
      <c r="G646" s="152" t="s">
        <v>2798</v>
      </c>
      <c r="H646" s="203" t="s">
        <v>864</v>
      </c>
      <c r="I646" s="198">
        <v>0.22916666666666669</v>
      </c>
      <c r="J646" s="199">
        <v>0.375</v>
      </c>
      <c r="K646" s="199">
        <v>0.64583333333333337</v>
      </c>
      <c r="L646" s="199"/>
      <c r="M646" s="199">
        <v>0.875</v>
      </c>
      <c r="N646" s="153">
        <v>0.625</v>
      </c>
      <c r="O646" s="154" t="s">
        <v>3</v>
      </c>
      <c r="P646" s="204" t="s">
        <v>10322</v>
      </c>
      <c r="Q646" s="202" t="s">
        <v>2910</v>
      </c>
      <c r="R646" s="204" t="s">
        <v>6133</v>
      </c>
      <c r="S646" s="204" t="s">
        <v>3109</v>
      </c>
      <c r="T646" s="204" t="s">
        <v>6319</v>
      </c>
      <c r="U646" s="202">
        <v>4</v>
      </c>
    </row>
    <row r="647" spans="1:21">
      <c r="A647" s="201">
        <v>646</v>
      </c>
      <c r="B647" s="202">
        <v>711575</v>
      </c>
      <c r="C647" s="203" t="s">
        <v>670</v>
      </c>
      <c r="D647" s="203" t="s">
        <v>723</v>
      </c>
      <c r="E647" s="203" t="s">
        <v>766</v>
      </c>
      <c r="F647" s="203" t="s">
        <v>671</v>
      </c>
      <c r="G647" s="157" t="s">
        <v>766</v>
      </c>
      <c r="H647" s="203" t="s">
        <v>864</v>
      </c>
      <c r="I647" s="198">
        <v>0.10416666666666667</v>
      </c>
      <c r="J647" s="199">
        <v>0.35416666666666669</v>
      </c>
      <c r="K647" s="199">
        <v>0.58333333333333337</v>
      </c>
      <c r="L647" s="199"/>
      <c r="M647" s="199">
        <v>0.875</v>
      </c>
      <c r="N647" s="153">
        <v>0.58333333333333337</v>
      </c>
      <c r="O647" s="154" t="s">
        <v>671</v>
      </c>
      <c r="P647" s="204" t="s">
        <v>10323</v>
      </c>
      <c r="Q647" s="202" t="s">
        <v>2910</v>
      </c>
      <c r="R647" s="204" t="s">
        <v>6133</v>
      </c>
      <c r="S647" s="204" t="s">
        <v>3109</v>
      </c>
      <c r="T647" s="204" t="s">
        <v>6319</v>
      </c>
      <c r="U647" s="202">
        <v>5</v>
      </c>
    </row>
    <row r="648" spans="1:21">
      <c r="A648" s="201">
        <v>647</v>
      </c>
      <c r="B648" s="202">
        <v>211476</v>
      </c>
      <c r="C648" s="203" t="s">
        <v>405</v>
      </c>
      <c r="D648" s="203" t="s">
        <v>478</v>
      </c>
      <c r="E648" s="203" t="s">
        <v>405</v>
      </c>
      <c r="F648" s="203" t="s">
        <v>406</v>
      </c>
      <c r="G648" s="152" t="s">
        <v>405</v>
      </c>
      <c r="H648" s="203" t="s">
        <v>858</v>
      </c>
      <c r="I648" s="198">
        <v>0.25</v>
      </c>
      <c r="J648" s="198">
        <v>0.375</v>
      </c>
      <c r="K648" s="198">
        <v>0.5</v>
      </c>
      <c r="L648" s="198">
        <v>0.625</v>
      </c>
      <c r="M648" s="198">
        <v>0.66666666666666663</v>
      </c>
      <c r="N648" s="153">
        <v>0.5</v>
      </c>
      <c r="O648" s="154" t="s">
        <v>406</v>
      </c>
      <c r="P648" s="204" t="s">
        <v>10324</v>
      </c>
      <c r="Q648" s="202" t="s">
        <v>2910</v>
      </c>
      <c r="R648" s="204" t="s">
        <v>6133</v>
      </c>
      <c r="S648" s="204" t="s">
        <v>3109</v>
      </c>
      <c r="T648" s="204" t="s">
        <v>6319</v>
      </c>
      <c r="U648" s="202">
        <v>7</v>
      </c>
    </row>
    <row r="649" spans="1:21">
      <c r="A649" s="201">
        <v>648</v>
      </c>
      <c r="B649" s="202">
        <v>316950</v>
      </c>
      <c r="C649" s="203" t="s">
        <v>340</v>
      </c>
      <c r="D649" s="203" t="s">
        <v>387</v>
      </c>
      <c r="E649" s="203" t="s">
        <v>2803</v>
      </c>
      <c r="F649" s="203" t="s">
        <v>341</v>
      </c>
      <c r="G649" s="222" t="s">
        <v>2803</v>
      </c>
      <c r="H649" s="203" t="s">
        <v>858</v>
      </c>
      <c r="I649" s="198">
        <v>0.1875</v>
      </c>
      <c r="J649" s="198">
        <v>0.47916666666666669</v>
      </c>
      <c r="K649" s="198">
        <v>0.75</v>
      </c>
      <c r="L649" s="198">
        <v>0.625</v>
      </c>
      <c r="M649" s="198">
        <v>0.91666666666666663</v>
      </c>
      <c r="N649" s="198" t="s">
        <v>6595</v>
      </c>
      <c r="O649" s="154" t="s">
        <v>6595</v>
      </c>
      <c r="P649" s="204" t="s">
        <v>10325</v>
      </c>
      <c r="Q649" s="202" t="s">
        <v>2909</v>
      </c>
      <c r="R649" s="204" t="s">
        <v>3108</v>
      </c>
      <c r="S649" s="204" t="s">
        <v>3108</v>
      </c>
      <c r="T649" s="204" t="s">
        <v>6319</v>
      </c>
      <c r="U649" s="202">
        <v>3</v>
      </c>
    </row>
    <row r="650" spans="1:21">
      <c r="A650" s="201">
        <v>649</v>
      </c>
      <c r="B650" s="202">
        <v>817901</v>
      </c>
      <c r="C650" s="203" t="s">
        <v>282</v>
      </c>
      <c r="D650" s="203" t="s">
        <v>521</v>
      </c>
      <c r="E650" s="203" t="s">
        <v>1629</v>
      </c>
      <c r="F650" s="203" t="s">
        <v>515</v>
      </c>
      <c r="G650" s="152" t="s">
        <v>1629</v>
      </c>
      <c r="H650" s="203" t="s">
        <v>864</v>
      </c>
      <c r="I650" s="198">
        <v>0.70833333333333337</v>
      </c>
      <c r="J650" s="199">
        <v>0.375</v>
      </c>
      <c r="K650" s="206">
        <v>0.58333333333333337</v>
      </c>
      <c r="L650" s="199"/>
      <c r="M650" s="199">
        <v>0.3125</v>
      </c>
      <c r="N650" s="153" t="s">
        <v>6595</v>
      </c>
      <c r="O650" s="154" t="s">
        <v>6595</v>
      </c>
      <c r="P650" s="204" t="s">
        <v>10326</v>
      </c>
      <c r="Q650" s="202" t="s">
        <v>2910</v>
      </c>
      <c r="R650" s="204" t="s">
        <v>6133</v>
      </c>
      <c r="S650" s="204" t="s">
        <v>3110</v>
      </c>
      <c r="T650" s="204" t="s">
        <v>6319</v>
      </c>
      <c r="U650" s="202">
        <v>5</v>
      </c>
    </row>
    <row r="651" spans="1:21">
      <c r="A651" s="201">
        <v>650</v>
      </c>
      <c r="B651" s="202">
        <v>515164</v>
      </c>
      <c r="C651" s="203" t="s">
        <v>863</v>
      </c>
      <c r="D651" s="203" t="s">
        <v>278</v>
      </c>
      <c r="E651" s="203" t="s">
        <v>2794</v>
      </c>
      <c r="F651" s="203" t="s">
        <v>260</v>
      </c>
      <c r="G651" s="152" t="s">
        <v>2794</v>
      </c>
      <c r="H651" s="203" t="s">
        <v>864</v>
      </c>
      <c r="I651" s="198">
        <v>0.91666666666666663</v>
      </c>
      <c r="J651" s="198">
        <v>0.4375</v>
      </c>
      <c r="K651" s="198">
        <v>0.625</v>
      </c>
      <c r="L651" s="198"/>
      <c r="M651" s="198">
        <v>0.83333333333333337</v>
      </c>
      <c r="N651" s="153">
        <v>0.625</v>
      </c>
      <c r="O651" s="154" t="s">
        <v>260</v>
      </c>
      <c r="P651" s="204" t="s">
        <v>10327</v>
      </c>
      <c r="Q651" s="202" t="s">
        <v>2910</v>
      </c>
      <c r="R651" s="204" t="s">
        <v>6133</v>
      </c>
      <c r="S651" s="204" t="s">
        <v>3110</v>
      </c>
      <c r="T651" s="204" t="s">
        <v>6319</v>
      </c>
      <c r="U651" s="202">
        <v>5</v>
      </c>
    </row>
    <row r="652" spans="1:21">
      <c r="A652" s="201">
        <v>651</v>
      </c>
      <c r="B652" s="202">
        <v>113163</v>
      </c>
      <c r="C652" s="203" t="s">
        <v>3</v>
      </c>
      <c r="D652" s="203" t="s">
        <v>106</v>
      </c>
      <c r="E652" s="203" t="s">
        <v>2798</v>
      </c>
      <c r="F652" s="203" t="s">
        <v>3</v>
      </c>
      <c r="G652" s="152" t="s">
        <v>2798</v>
      </c>
      <c r="H652" s="203" t="s">
        <v>864</v>
      </c>
      <c r="I652" s="198">
        <v>0.22916666666666669</v>
      </c>
      <c r="J652" s="199">
        <v>0.41666666666666669</v>
      </c>
      <c r="K652" s="199">
        <v>0.72916666666666663</v>
      </c>
      <c r="L652" s="199"/>
      <c r="M652" s="199">
        <v>0.85416666666666674</v>
      </c>
      <c r="N652" s="153">
        <v>0.72916666666666663</v>
      </c>
      <c r="O652" s="154" t="s">
        <v>3</v>
      </c>
      <c r="P652" s="204" t="s">
        <v>10328</v>
      </c>
      <c r="Q652" s="202" t="s">
        <v>2909</v>
      </c>
      <c r="R652" s="204" t="s">
        <v>3108</v>
      </c>
      <c r="S652" s="204" t="s">
        <v>3108</v>
      </c>
      <c r="T652" s="204" t="s">
        <v>6319</v>
      </c>
      <c r="U652" s="202">
        <v>2</v>
      </c>
    </row>
    <row r="653" spans="1:21">
      <c r="A653" s="201">
        <v>652</v>
      </c>
      <c r="B653" s="202">
        <v>616916</v>
      </c>
      <c r="C653" s="203" t="s">
        <v>220</v>
      </c>
      <c r="D653" s="203" t="s">
        <v>639</v>
      </c>
      <c r="E653" s="203" t="s">
        <v>642</v>
      </c>
      <c r="F653" s="203" t="s">
        <v>627</v>
      </c>
      <c r="G653" s="157" t="s">
        <v>642</v>
      </c>
      <c r="H653" s="203" t="s">
        <v>858</v>
      </c>
      <c r="I653" s="198">
        <v>0.22916666666666666</v>
      </c>
      <c r="J653" s="199">
        <v>0.375</v>
      </c>
      <c r="K653" s="199">
        <v>0.60416666666666663</v>
      </c>
      <c r="L653" s="198">
        <v>0.625</v>
      </c>
      <c r="M653" s="199">
        <v>0.70833333333333337</v>
      </c>
      <c r="N653" s="198" t="s">
        <v>6595</v>
      </c>
      <c r="O653" s="154" t="s">
        <v>6595</v>
      </c>
      <c r="P653" s="204" t="s">
        <v>10329</v>
      </c>
      <c r="Q653" s="202" t="s">
        <v>2910</v>
      </c>
      <c r="R653" s="204" t="s">
        <v>6133</v>
      </c>
      <c r="S653" s="204" t="s">
        <v>3110</v>
      </c>
      <c r="T653" s="204" t="s">
        <v>6319</v>
      </c>
      <c r="U653" s="202">
        <v>4</v>
      </c>
    </row>
    <row r="654" spans="1:21">
      <c r="A654" s="201">
        <v>653</v>
      </c>
      <c r="B654" s="202">
        <v>516072</v>
      </c>
      <c r="C654" s="203" t="s">
        <v>863</v>
      </c>
      <c r="D654" s="203" t="s">
        <v>182</v>
      </c>
      <c r="E654" s="203" t="s">
        <v>136</v>
      </c>
      <c r="F654" s="203" t="s">
        <v>137</v>
      </c>
      <c r="G654" s="156" t="s">
        <v>136</v>
      </c>
      <c r="H654" s="203" t="s">
        <v>864</v>
      </c>
      <c r="I654" s="198">
        <v>8.3333333333333329E-2</v>
      </c>
      <c r="J654" s="198">
        <v>0.5</v>
      </c>
      <c r="K654" s="198">
        <v>0.70833333333333337</v>
      </c>
      <c r="L654" s="198"/>
      <c r="M654" s="198">
        <v>0.9375</v>
      </c>
      <c r="N654" s="153">
        <v>0.70833333333333337</v>
      </c>
      <c r="O654" s="154" t="s">
        <v>137</v>
      </c>
      <c r="P654" s="204" t="s">
        <v>10330</v>
      </c>
      <c r="Q654" s="202" t="s">
        <v>2910</v>
      </c>
      <c r="R654" s="204" t="s">
        <v>6133</v>
      </c>
      <c r="S654" s="204" t="s">
        <v>3109</v>
      </c>
      <c r="T654" s="204" t="s">
        <v>6319</v>
      </c>
      <c r="U654" s="202">
        <v>4</v>
      </c>
    </row>
    <row r="655" spans="1:21">
      <c r="A655" s="201">
        <v>654</v>
      </c>
      <c r="B655" s="202">
        <v>113165</v>
      </c>
      <c r="C655" s="203" t="s">
        <v>3</v>
      </c>
      <c r="D655" s="203" t="s">
        <v>107</v>
      </c>
      <c r="E655" s="203" t="s">
        <v>2798</v>
      </c>
      <c r="F655" s="203" t="s">
        <v>3</v>
      </c>
      <c r="G655" s="152" t="s">
        <v>2798</v>
      </c>
      <c r="H655" s="203" t="s">
        <v>864</v>
      </c>
      <c r="I655" s="198">
        <v>0.22916666666666669</v>
      </c>
      <c r="J655" s="199">
        <v>0.5</v>
      </c>
      <c r="K655" s="199">
        <v>0.60416666666666674</v>
      </c>
      <c r="L655" s="199"/>
      <c r="M655" s="199">
        <v>0.79166666666666663</v>
      </c>
      <c r="N655" s="153">
        <v>0.60416666666666674</v>
      </c>
      <c r="O655" s="154" t="s">
        <v>3</v>
      </c>
      <c r="P655" s="204" t="s">
        <v>10331</v>
      </c>
      <c r="Q655" s="202" t="s">
        <v>2910</v>
      </c>
      <c r="R655" s="204" t="s">
        <v>6133</v>
      </c>
      <c r="S655" s="204" t="s">
        <v>3109</v>
      </c>
      <c r="T655" s="204" t="s">
        <v>6319</v>
      </c>
      <c r="U655" s="202">
        <v>5</v>
      </c>
    </row>
    <row r="656" spans="1:21">
      <c r="A656" s="201">
        <v>655</v>
      </c>
      <c r="B656" s="202">
        <v>511265</v>
      </c>
      <c r="C656" s="203" t="s">
        <v>863</v>
      </c>
      <c r="D656" s="203" t="s">
        <v>183</v>
      </c>
      <c r="E656" s="203" t="s">
        <v>883</v>
      </c>
      <c r="F656" s="203" t="s">
        <v>137</v>
      </c>
      <c r="G656" s="156" t="s">
        <v>883</v>
      </c>
      <c r="H656" s="203" t="s">
        <v>864</v>
      </c>
      <c r="I656" s="198">
        <v>8.3333333333333329E-2</v>
      </c>
      <c r="J656" s="198">
        <v>0.375</v>
      </c>
      <c r="K656" s="198">
        <v>0.60416666666666663</v>
      </c>
      <c r="L656" s="198"/>
      <c r="M656" s="198">
        <v>0.9375</v>
      </c>
      <c r="N656" s="153">
        <v>0.60416666666666663</v>
      </c>
      <c r="O656" s="154" t="s">
        <v>137</v>
      </c>
      <c r="P656" s="204" t="s">
        <v>10332</v>
      </c>
      <c r="Q656" s="202" t="s">
        <v>2910</v>
      </c>
      <c r="R656" s="204" t="s">
        <v>6133</v>
      </c>
      <c r="S656" s="204" t="s">
        <v>3109</v>
      </c>
      <c r="T656" s="204" t="s">
        <v>6319</v>
      </c>
      <c r="U656" s="202">
        <v>5</v>
      </c>
    </row>
    <row r="657" spans="1:21">
      <c r="A657" s="201">
        <v>656</v>
      </c>
      <c r="B657" s="202">
        <v>416370</v>
      </c>
      <c r="C657" s="203" t="s">
        <v>12</v>
      </c>
      <c r="D657" s="203" t="s">
        <v>661</v>
      </c>
      <c r="E657" s="203" t="s">
        <v>643</v>
      </c>
      <c r="F657" s="203" t="s">
        <v>644</v>
      </c>
      <c r="G657" s="152" t="s">
        <v>643</v>
      </c>
      <c r="H657" s="203" t="s">
        <v>864</v>
      </c>
      <c r="I657" s="198">
        <v>0.25</v>
      </c>
      <c r="J657" s="198">
        <v>0.375</v>
      </c>
      <c r="K657" s="198">
        <v>0.70833333333333337</v>
      </c>
      <c r="L657" s="198"/>
      <c r="M657" s="198">
        <v>0.79166666666666663</v>
      </c>
      <c r="N657" s="153" t="s">
        <v>6595</v>
      </c>
      <c r="O657" s="154" t="s">
        <v>6595</v>
      </c>
      <c r="P657" s="204" t="s">
        <v>10333</v>
      </c>
      <c r="Q657" s="202" t="s">
        <v>2910</v>
      </c>
      <c r="R657" s="204" t="s">
        <v>6133</v>
      </c>
      <c r="S657" s="204" t="s">
        <v>3110</v>
      </c>
      <c r="T657" s="204" t="s">
        <v>6319</v>
      </c>
      <c r="U657" s="202">
        <v>4</v>
      </c>
    </row>
    <row r="658" spans="1:21">
      <c r="A658" s="201">
        <v>657</v>
      </c>
      <c r="B658" s="202">
        <v>711576</v>
      </c>
      <c r="C658" s="203" t="s">
        <v>670</v>
      </c>
      <c r="D658" s="203" t="s">
        <v>724</v>
      </c>
      <c r="E658" s="203" t="s">
        <v>766</v>
      </c>
      <c r="F658" s="203" t="s">
        <v>671</v>
      </c>
      <c r="G658" s="157" t="s">
        <v>766</v>
      </c>
      <c r="H658" s="203" t="s">
        <v>858</v>
      </c>
      <c r="I658" s="198">
        <v>0.10416666666666667</v>
      </c>
      <c r="J658" s="199">
        <v>0.33333333333333331</v>
      </c>
      <c r="K658" s="199">
        <v>0.66666666666666663</v>
      </c>
      <c r="L658" s="198">
        <v>0.625</v>
      </c>
      <c r="M658" s="199">
        <v>0.875</v>
      </c>
      <c r="N658" s="153">
        <v>0.66666666666666663</v>
      </c>
      <c r="O658" s="154" t="s">
        <v>671</v>
      </c>
      <c r="P658" s="204" t="s">
        <v>10334</v>
      </c>
      <c r="Q658" s="202" t="s">
        <v>2910</v>
      </c>
      <c r="R658" s="204" t="s">
        <v>6133</v>
      </c>
      <c r="S658" s="204" t="s">
        <v>3109</v>
      </c>
      <c r="T658" s="204" t="s">
        <v>6319</v>
      </c>
      <c r="U658" s="202">
        <v>5</v>
      </c>
    </row>
    <row r="659" spans="1:21">
      <c r="A659" s="201">
        <v>658</v>
      </c>
      <c r="B659" s="202">
        <v>711578</v>
      </c>
      <c r="C659" s="203" t="s">
        <v>670</v>
      </c>
      <c r="D659" s="203" t="s">
        <v>725</v>
      </c>
      <c r="E659" s="203" t="s">
        <v>766</v>
      </c>
      <c r="F659" s="203" t="s">
        <v>671</v>
      </c>
      <c r="G659" s="157" t="s">
        <v>766</v>
      </c>
      <c r="H659" s="203" t="s">
        <v>858</v>
      </c>
      <c r="I659" s="198">
        <v>0.10416666666666667</v>
      </c>
      <c r="J659" s="199">
        <v>0.375</v>
      </c>
      <c r="K659" s="199">
        <v>0.66666666666666663</v>
      </c>
      <c r="L659" s="198">
        <v>0.625</v>
      </c>
      <c r="M659" s="199">
        <v>0.875</v>
      </c>
      <c r="N659" s="153">
        <v>0.66666666666666663</v>
      </c>
      <c r="O659" s="154" t="s">
        <v>671</v>
      </c>
      <c r="P659" s="204" t="s">
        <v>10335</v>
      </c>
      <c r="Q659" s="202" t="s">
        <v>2910</v>
      </c>
      <c r="R659" s="204" t="s">
        <v>6133</v>
      </c>
      <c r="S659" s="204" t="s">
        <v>3109</v>
      </c>
      <c r="T659" s="204" t="s">
        <v>6319</v>
      </c>
      <c r="U659" s="202">
        <v>5</v>
      </c>
    </row>
    <row r="660" spans="1:21">
      <c r="A660" s="201">
        <v>659</v>
      </c>
      <c r="B660" s="202">
        <v>516044</v>
      </c>
      <c r="C660" s="203" t="s">
        <v>863</v>
      </c>
      <c r="D660" s="203" t="s">
        <v>184</v>
      </c>
      <c r="E660" s="203" t="s">
        <v>136</v>
      </c>
      <c r="F660" s="203" t="s">
        <v>137</v>
      </c>
      <c r="G660" s="156" t="s">
        <v>136</v>
      </c>
      <c r="H660" s="203" t="s">
        <v>864</v>
      </c>
      <c r="I660" s="198">
        <v>8.3333333333333329E-2</v>
      </c>
      <c r="J660" s="198">
        <v>0.375</v>
      </c>
      <c r="K660" s="231">
        <v>0.72916666666666663</v>
      </c>
      <c r="L660" s="198"/>
      <c r="M660" s="198">
        <v>0.9375</v>
      </c>
      <c r="N660" s="153">
        <v>0.5</v>
      </c>
      <c r="O660" s="154" t="s">
        <v>137</v>
      </c>
      <c r="P660" s="204" t="s">
        <v>2253</v>
      </c>
      <c r="Q660" s="202" t="s">
        <v>2910</v>
      </c>
      <c r="R660" s="204" t="s">
        <v>6133</v>
      </c>
      <c r="S660" s="204" t="s">
        <v>3109</v>
      </c>
      <c r="T660" s="204" t="s">
        <v>6319</v>
      </c>
      <c r="U660" s="202">
        <v>1</v>
      </c>
    </row>
    <row r="661" spans="1:21">
      <c r="A661" s="201">
        <v>660</v>
      </c>
      <c r="B661" s="202">
        <v>711577</v>
      </c>
      <c r="C661" s="203" t="s">
        <v>670</v>
      </c>
      <c r="D661" s="203" t="s">
        <v>726</v>
      </c>
      <c r="E661" s="203" t="s">
        <v>766</v>
      </c>
      <c r="F661" s="203" t="s">
        <v>671</v>
      </c>
      <c r="G661" s="157" t="s">
        <v>766</v>
      </c>
      <c r="H661" s="203" t="s">
        <v>858</v>
      </c>
      <c r="I661" s="198">
        <v>0.10416666666666667</v>
      </c>
      <c r="J661" s="199">
        <v>0.375</v>
      </c>
      <c r="K661" s="199">
        <v>0.58333333333333337</v>
      </c>
      <c r="L661" s="198">
        <v>0.625</v>
      </c>
      <c r="M661" s="199">
        <v>0.875</v>
      </c>
      <c r="N661" s="153">
        <v>0.58333333333333337</v>
      </c>
      <c r="O661" s="154" t="s">
        <v>671</v>
      </c>
      <c r="P661" s="204" t="s">
        <v>10336</v>
      </c>
      <c r="Q661" s="202" t="s">
        <v>2910</v>
      </c>
      <c r="R661" s="204" t="s">
        <v>6133</v>
      </c>
      <c r="S661" s="204" t="s">
        <v>3109</v>
      </c>
      <c r="T661" s="204" t="s">
        <v>6319</v>
      </c>
      <c r="U661" s="202">
        <v>5</v>
      </c>
    </row>
    <row r="662" spans="1:21">
      <c r="A662" s="201">
        <v>661</v>
      </c>
      <c r="B662" s="202">
        <v>711516</v>
      </c>
      <c r="C662" s="203" t="s">
        <v>670</v>
      </c>
      <c r="D662" s="203" t="s">
        <v>727</v>
      </c>
      <c r="E662" s="203" t="s">
        <v>766</v>
      </c>
      <c r="F662" s="203" t="s">
        <v>671</v>
      </c>
      <c r="G662" s="157" t="s">
        <v>766</v>
      </c>
      <c r="H662" s="203" t="s">
        <v>864</v>
      </c>
      <c r="I662" s="198">
        <v>0.10416666666666667</v>
      </c>
      <c r="J662" s="199">
        <v>0.375</v>
      </c>
      <c r="K662" s="199">
        <v>0.77083333333333337</v>
      </c>
      <c r="L662" s="199"/>
      <c r="M662" s="199">
        <v>0.84375</v>
      </c>
      <c r="N662" s="153" t="s">
        <v>6596</v>
      </c>
      <c r="O662" s="153" t="s">
        <v>6596</v>
      </c>
      <c r="P662" s="204" t="s">
        <v>10337</v>
      </c>
      <c r="Q662" s="202" t="s">
        <v>2909</v>
      </c>
      <c r="R662" s="204" t="s">
        <v>3108</v>
      </c>
      <c r="S662" s="204" t="s">
        <v>3108</v>
      </c>
      <c r="T662" s="204" t="s">
        <v>6319</v>
      </c>
      <c r="U662" s="202">
        <v>2</v>
      </c>
    </row>
    <row r="663" spans="1:21">
      <c r="A663" s="201">
        <v>662</v>
      </c>
      <c r="B663" s="202">
        <v>817567</v>
      </c>
      <c r="C663" s="203" t="s">
        <v>282</v>
      </c>
      <c r="D663" s="203" t="s">
        <v>294</v>
      </c>
      <c r="E663" s="203" t="s">
        <v>907</v>
      </c>
      <c r="F663" s="203" t="s">
        <v>283</v>
      </c>
      <c r="G663" s="152" t="s">
        <v>907</v>
      </c>
      <c r="H663" s="203" t="s">
        <v>864</v>
      </c>
      <c r="I663" s="198">
        <v>0.875</v>
      </c>
      <c r="J663" s="199">
        <v>0.45833333333333331</v>
      </c>
      <c r="K663" s="199">
        <v>0.72916666666666663</v>
      </c>
      <c r="L663" s="199"/>
      <c r="M663" s="199">
        <v>0.9375</v>
      </c>
      <c r="N663" s="153" t="s">
        <v>6595</v>
      </c>
      <c r="O663" s="154" t="s">
        <v>6595</v>
      </c>
      <c r="P663" s="204" t="s">
        <v>10338</v>
      </c>
      <c r="Q663" s="202" t="s">
        <v>2910</v>
      </c>
      <c r="R663" s="204" t="s">
        <v>6133</v>
      </c>
      <c r="S663" s="204" t="s">
        <v>3110</v>
      </c>
      <c r="T663" s="204" t="s">
        <v>6319</v>
      </c>
      <c r="U663" s="202">
        <v>5</v>
      </c>
    </row>
    <row r="664" spans="1:21">
      <c r="A664" s="201">
        <v>663</v>
      </c>
      <c r="B664" s="202">
        <v>411204</v>
      </c>
      <c r="C664" s="203" t="s">
        <v>12</v>
      </c>
      <c r="D664" s="203" t="s">
        <v>41</v>
      </c>
      <c r="E664" s="203" t="s">
        <v>1027</v>
      </c>
      <c r="F664" s="203" t="s">
        <v>13</v>
      </c>
      <c r="G664" s="152" t="s">
        <v>1027</v>
      </c>
      <c r="H664" s="203" t="s">
        <v>864</v>
      </c>
      <c r="I664" s="198">
        <v>0.25</v>
      </c>
      <c r="J664" s="199">
        <v>0.33333333333333331</v>
      </c>
      <c r="K664" s="199">
        <v>0.5</v>
      </c>
      <c r="L664" s="199"/>
      <c r="M664" s="199">
        <v>0.85416666666666663</v>
      </c>
      <c r="N664" s="153" t="s">
        <v>6596</v>
      </c>
      <c r="O664" s="153" t="s">
        <v>6596</v>
      </c>
      <c r="P664" s="204" t="s">
        <v>10339</v>
      </c>
      <c r="Q664" s="202" t="s">
        <v>2909</v>
      </c>
      <c r="R664" s="204" t="s">
        <v>3108</v>
      </c>
      <c r="S664" s="204" t="s">
        <v>3108</v>
      </c>
      <c r="T664" s="204" t="s">
        <v>6319</v>
      </c>
      <c r="U664" s="202">
        <v>2</v>
      </c>
    </row>
    <row r="665" spans="1:21">
      <c r="A665" s="201">
        <v>664</v>
      </c>
      <c r="B665" s="202">
        <v>813904</v>
      </c>
      <c r="C665" s="203" t="s">
        <v>282</v>
      </c>
      <c r="D665" s="203" t="s">
        <v>295</v>
      </c>
      <c r="E665" s="203" t="s">
        <v>907</v>
      </c>
      <c r="F665" s="203" t="s">
        <v>283</v>
      </c>
      <c r="G665" s="152" t="s">
        <v>907</v>
      </c>
      <c r="H665" s="203" t="s">
        <v>864</v>
      </c>
      <c r="I665" s="198">
        <v>0.875</v>
      </c>
      <c r="J665" s="199">
        <v>0.35416666666666669</v>
      </c>
      <c r="K665" s="199">
        <v>0.72916666666666663</v>
      </c>
      <c r="L665" s="199"/>
      <c r="M665" s="199">
        <v>0.9375</v>
      </c>
      <c r="N665" s="153" t="s">
        <v>6595</v>
      </c>
      <c r="O665" s="154" t="s">
        <v>6595</v>
      </c>
      <c r="P665" s="204" t="s">
        <v>10340</v>
      </c>
      <c r="Q665" s="202" t="s">
        <v>2909</v>
      </c>
      <c r="R665" s="204" t="s">
        <v>3108</v>
      </c>
      <c r="S665" s="204" t="s">
        <v>3109</v>
      </c>
      <c r="T665" s="204" t="s">
        <v>6319</v>
      </c>
      <c r="U665" s="202">
        <v>5</v>
      </c>
    </row>
    <row r="666" spans="1:21">
      <c r="A666" s="201">
        <v>665</v>
      </c>
      <c r="B666" s="202">
        <v>711579</v>
      </c>
      <c r="C666" s="203" t="s">
        <v>670</v>
      </c>
      <c r="D666" s="203" t="s">
        <v>728</v>
      </c>
      <c r="E666" s="203" t="s">
        <v>766</v>
      </c>
      <c r="F666" s="203" t="s">
        <v>671</v>
      </c>
      <c r="G666" s="157" t="s">
        <v>766</v>
      </c>
      <c r="H666" s="203" t="s">
        <v>864</v>
      </c>
      <c r="I666" s="198">
        <v>0.10416666666666667</v>
      </c>
      <c r="J666" s="199">
        <v>0.375</v>
      </c>
      <c r="K666" s="199">
        <v>0.63194444444444442</v>
      </c>
      <c r="L666" s="199"/>
      <c r="M666" s="199">
        <v>0.83333333333333337</v>
      </c>
      <c r="N666" s="153">
        <v>0.63194444444444442</v>
      </c>
      <c r="O666" s="154" t="s">
        <v>671</v>
      </c>
      <c r="P666" s="204" t="s">
        <v>10341</v>
      </c>
      <c r="Q666" s="202" t="s">
        <v>2910</v>
      </c>
      <c r="R666" s="204" t="s">
        <v>6133</v>
      </c>
      <c r="S666" s="204" t="s">
        <v>3109</v>
      </c>
      <c r="T666" s="204" t="s">
        <v>6319</v>
      </c>
      <c r="U666" s="202">
        <v>5</v>
      </c>
    </row>
    <row r="667" spans="1:21">
      <c r="A667" s="201">
        <v>666</v>
      </c>
      <c r="B667" s="202">
        <v>211346</v>
      </c>
      <c r="C667" s="203" t="s">
        <v>405</v>
      </c>
      <c r="D667" s="203" t="s">
        <v>479</v>
      </c>
      <c r="E667" s="203" t="s">
        <v>405</v>
      </c>
      <c r="F667" s="203" t="s">
        <v>406</v>
      </c>
      <c r="G667" s="152" t="s">
        <v>405</v>
      </c>
      <c r="H667" s="203" t="s">
        <v>858</v>
      </c>
      <c r="I667" s="198">
        <v>0.25</v>
      </c>
      <c r="J667" s="198">
        <v>0.4375</v>
      </c>
      <c r="K667" s="198">
        <v>0.61458333333333337</v>
      </c>
      <c r="L667" s="198">
        <v>0.625</v>
      </c>
      <c r="M667" s="198">
        <v>0.79166666666666663</v>
      </c>
      <c r="N667" s="153">
        <v>0.61458333333333337</v>
      </c>
      <c r="O667" s="154" t="s">
        <v>406</v>
      </c>
      <c r="P667" s="204" t="s">
        <v>10342</v>
      </c>
      <c r="Q667" s="202" t="s">
        <v>2910</v>
      </c>
      <c r="R667" s="204" t="s">
        <v>6133</v>
      </c>
      <c r="S667" s="204" t="s">
        <v>3109</v>
      </c>
      <c r="T667" s="204" t="s">
        <v>6319</v>
      </c>
      <c r="U667" s="202">
        <v>3</v>
      </c>
    </row>
    <row r="668" spans="1:21">
      <c r="A668" s="201">
        <v>667</v>
      </c>
      <c r="B668" s="202">
        <v>211397</v>
      </c>
      <c r="C668" s="203" t="s">
        <v>405</v>
      </c>
      <c r="D668" s="203" t="s">
        <v>480</v>
      </c>
      <c r="E668" s="203" t="s">
        <v>405</v>
      </c>
      <c r="F668" s="203" t="s">
        <v>406</v>
      </c>
      <c r="G668" s="152" t="s">
        <v>405</v>
      </c>
      <c r="H668" s="203" t="s">
        <v>858</v>
      </c>
      <c r="I668" s="198">
        <v>0.25</v>
      </c>
      <c r="J668" s="198">
        <v>0.5</v>
      </c>
      <c r="K668" s="198">
        <v>0.75</v>
      </c>
      <c r="L668" s="198">
        <v>0.625</v>
      </c>
      <c r="M668" s="198">
        <v>0.875</v>
      </c>
      <c r="N668" s="153" t="s">
        <v>6596</v>
      </c>
      <c r="O668" s="153" t="s">
        <v>6596</v>
      </c>
      <c r="P668" s="204" t="s">
        <v>10343</v>
      </c>
      <c r="Q668" s="202" t="s">
        <v>2909</v>
      </c>
      <c r="R668" s="204" t="s">
        <v>3108</v>
      </c>
      <c r="S668" s="204" t="s">
        <v>3108</v>
      </c>
      <c r="T668" s="204" t="s">
        <v>6319</v>
      </c>
      <c r="U668" s="202">
        <v>4</v>
      </c>
    </row>
    <row r="669" spans="1:21">
      <c r="A669" s="201">
        <v>668</v>
      </c>
      <c r="B669" s="202">
        <v>110960</v>
      </c>
      <c r="C669" s="203" t="s">
        <v>3</v>
      </c>
      <c r="D669" s="203" t="s">
        <v>108</v>
      </c>
      <c r="E669" s="203" t="s">
        <v>2798</v>
      </c>
      <c r="F669" s="203" t="s">
        <v>3</v>
      </c>
      <c r="G669" s="152" t="s">
        <v>2798</v>
      </c>
      <c r="H669" s="203" t="s">
        <v>864</v>
      </c>
      <c r="I669" s="198">
        <v>0.22916666666666669</v>
      </c>
      <c r="J669" s="199">
        <v>0.33333333333333331</v>
      </c>
      <c r="K669" s="199">
        <v>0.70833333333333337</v>
      </c>
      <c r="L669" s="199"/>
      <c r="M669" s="199">
        <v>0.75694444444444442</v>
      </c>
      <c r="N669" s="153">
        <v>0.70833333333333337</v>
      </c>
      <c r="O669" s="154" t="s">
        <v>3</v>
      </c>
      <c r="P669" s="204" t="s">
        <v>10344</v>
      </c>
      <c r="Q669" s="202" t="s">
        <v>2909</v>
      </c>
      <c r="R669" s="204" t="s">
        <v>3108</v>
      </c>
      <c r="S669" s="204" t="s">
        <v>3108</v>
      </c>
      <c r="T669" s="204" t="s">
        <v>6319</v>
      </c>
      <c r="U669" s="202">
        <v>4</v>
      </c>
    </row>
    <row r="670" spans="1:21">
      <c r="A670" s="201">
        <v>669</v>
      </c>
      <c r="B670" s="202">
        <v>711580</v>
      </c>
      <c r="C670" s="203" t="s">
        <v>670</v>
      </c>
      <c r="D670" s="203" t="s">
        <v>729</v>
      </c>
      <c r="E670" s="203" t="s">
        <v>766</v>
      </c>
      <c r="F670" s="203" t="s">
        <v>671</v>
      </c>
      <c r="G670" s="157" t="s">
        <v>766</v>
      </c>
      <c r="H670" s="203" t="s">
        <v>858</v>
      </c>
      <c r="I670" s="198">
        <v>0.10416666666666667</v>
      </c>
      <c r="J670" s="199">
        <v>0.375</v>
      </c>
      <c r="K670" s="199">
        <v>0.72916666666666663</v>
      </c>
      <c r="L670" s="198">
        <v>0.625</v>
      </c>
      <c r="M670" s="199">
        <v>0.79166666666666663</v>
      </c>
      <c r="N670" s="153">
        <v>0.72916666666666663</v>
      </c>
      <c r="O670" s="154" t="s">
        <v>671</v>
      </c>
      <c r="P670" s="204" t="s">
        <v>10345</v>
      </c>
      <c r="Q670" s="202" t="s">
        <v>2910</v>
      </c>
      <c r="R670" s="204" t="s">
        <v>6133</v>
      </c>
      <c r="S670" s="204" t="s">
        <v>3109</v>
      </c>
      <c r="T670" s="204" t="s">
        <v>6319</v>
      </c>
      <c r="U670" s="202">
        <v>4</v>
      </c>
    </row>
    <row r="671" spans="1:21">
      <c r="A671" s="201">
        <v>670</v>
      </c>
      <c r="B671" s="202">
        <v>614862</v>
      </c>
      <c r="C671" s="203" t="s">
        <v>220</v>
      </c>
      <c r="D671" s="203" t="s">
        <v>612</v>
      </c>
      <c r="E671" s="203" t="s">
        <v>458</v>
      </c>
      <c r="F671" s="203" t="s">
        <v>588</v>
      </c>
      <c r="G671" s="157" t="s">
        <v>458</v>
      </c>
      <c r="H671" s="203" t="s">
        <v>858</v>
      </c>
      <c r="I671" s="198">
        <v>0.875</v>
      </c>
      <c r="J671" s="199">
        <v>0.5</v>
      </c>
      <c r="K671" s="199">
        <v>0.66666666666666663</v>
      </c>
      <c r="L671" s="198">
        <v>0.625</v>
      </c>
      <c r="M671" s="199">
        <v>0.8125</v>
      </c>
      <c r="N671" s="153">
        <v>0.66666666666666663</v>
      </c>
      <c r="O671" s="154" t="s">
        <v>588</v>
      </c>
      <c r="P671" s="204" t="s">
        <v>10346</v>
      </c>
      <c r="Q671" s="202" t="s">
        <v>2909</v>
      </c>
      <c r="R671" s="204" t="s">
        <v>3108</v>
      </c>
      <c r="S671" s="204" t="s">
        <v>3109</v>
      </c>
      <c r="T671" s="204" t="s">
        <v>6319</v>
      </c>
      <c r="U671" s="202">
        <v>4</v>
      </c>
    </row>
    <row r="672" spans="1:21">
      <c r="A672" s="201">
        <v>671</v>
      </c>
      <c r="B672" s="202">
        <v>612111</v>
      </c>
      <c r="C672" s="203" t="s">
        <v>220</v>
      </c>
      <c r="D672" s="203" t="s">
        <v>246</v>
      </c>
      <c r="E672" s="203" t="s">
        <v>642</v>
      </c>
      <c r="F672" s="203" t="s">
        <v>221</v>
      </c>
      <c r="G672" s="152" t="s">
        <v>642</v>
      </c>
      <c r="H672" s="203" t="s">
        <v>858</v>
      </c>
      <c r="I672" s="198">
        <v>0.22916666666666666</v>
      </c>
      <c r="J672" s="199">
        <v>0.45833333333333331</v>
      </c>
      <c r="K672" s="199">
        <v>0.54166666666666663</v>
      </c>
      <c r="L672" s="198">
        <v>0.625</v>
      </c>
      <c r="M672" s="199">
        <v>0.79166666666666663</v>
      </c>
      <c r="N672" s="153" t="s">
        <v>6596</v>
      </c>
      <c r="O672" s="153" t="s">
        <v>6596</v>
      </c>
      <c r="P672" s="204" t="s">
        <v>10347</v>
      </c>
      <c r="Q672" s="202" t="s">
        <v>2910</v>
      </c>
      <c r="R672" s="204" t="s">
        <v>6133</v>
      </c>
      <c r="S672" s="204" t="s">
        <v>3109</v>
      </c>
      <c r="T672" s="204" t="s">
        <v>6319</v>
      </c>
      <c r="U672" s="202">
        <v>4</v>
      </c>
    </row>
    <row r="673" spans="1:21">
      <c r="A673" s="201">
        <v>672</v>
      </c>
      <c r="B673" s="202">
        <v>816657</v>
      </c>
      <c r="C673" s="203" t="s">
        <v>282</v>
      </c>
      <c r="D673" s="203" t="s">
        <v>246</v>
      </c>
      <c r="E673" s="203" t="s">
        <v>2801</v>
      </c>
      <c r="F673" s="203" t="s">
        <v>297</v>
      </c>
      <c r="G673" s="152" t="s">
        <v>2801</v>
      </c>
      <c r="H673" s="203" t="s">
        <v>864</v>
      </c>
      <c r="I673" s="198">
        <v>0.20833333333333301</v>
      </c>
      <c r="J673" s="199">
        <v>0.375</v>
      </c>
      <c r="K673" s="199">
        <v>0.66666666666666663</v>
      </c>
      <c r="L673" s="198"/>
      <c r="M673" s="198">
        <v>0.79166666666666663</v>
      </c>
      <c r="N673" s="153">
        <v>0.54166666666666663</v>
      </c>
      <c r="O673" s="154" t="s">
        <v>297</v>
      </c>
      <c r="P673" s="204" t="s">
        <v>10348</v>
      </c>
      <c r="Q673" s="202" t="s">
        <v>2910</v>
      </c>
      <c r="R673" s="204" t="s">
        <v>6133</v>
      </c>
      <c r="S673" s="204" t="s">
        <v>3110</v>
      </c>
      <c r="T673" s="204" t="s">
        <v>6319</v>
      </c>
      <c r="U673" s="202">
        <v>5</v>
      </c>
    </row>
    <row r="674" spans="1:21">
      <c r="A674" s="201">
        <v>673</v>
      </c>
      <c r="B674" s="202">
        <v>813973</v>
      </c>
      <c r="C674" s="203" t="s">
        <v>282</v>
      </c>
      <c r="D674" s="203" t="s">
        <v>578</v>
      </c>
      <c r="E674" s="203" t="s">
        <v>2797</v>
      </c>
      <c r="F674" s="203" t="s">
        <v>551</v>
      </c>
      <c r="G674" s="157" t="s">
        <v>2797</v>
      </c>
      <c r="H674" s="203" t="s">
        <v>858</v>
      </c>
      <c r="I674" s="198">
        <v>0.10416666666666667</v>
      </c>
      <c r="J674" s="199">
        <v>0.33333333333333331</v>
      </c>
      <c r="K674" s="199">
        <v>0.79166666666666663</v>
      </c>
      <c r="L674" s="198">
        <v>0.625</v>
      </c>
      <c r="M674" s="199">
        <v>0.9375</v>
      </c>
      <c r="N674" s="153">
        <v>0.79166666666666663</v>
      </c>
      <c r="O674" s="154" t="s">
        <v>551</v>
      </c>
      <c r="P674" s="204" t="s">
        <v>10349</v>
      </c>
      <c r="Q674" s="202" t="s">
        <v>2909</v>
      </c>
      <c r="R674" s="204" t="s">
        <v>3108</v>
      </c>
      <c r="S674" s="204" t="s">
        <v>3108</v>
      </c>
      <c r="T674" s="204" t="s">
        <v>6319</v>
      </c>
      <c r="U674" s="202">
        <v>3</v>
      </c>
    </row>
    <row r="675" spans="1:21">
      <c r="A675" s="201">
        <v>674</v>
      </c>
      <c r="B675" s="202">
        <v>110980</v>
      </c>
      <c r="C675" s="203" t="s">
        <v>3</v>
      </c>
      <c r="D675" s="203" t="s">
        <v>109</v>
      </c>
      <c r="E675" s="203" t="s">
        <v>2798</v>
      </c>
      <c r="F675" s="203" t="s">
        <v>3</v>
      </c>
      <c r="G675" s="152" t="s">
        <v>2798</v>
      </c>
      <c r="H675" s="203" t="s">
        <v>864</v>
      </c>
      <c r="I675" s="198">
        <v>0.22916666666666669</v>
      </c>
      <c r="J675" s="199">
        <v>0.35416666666666669</v>
      </c>
      <c r="K675" s="199">
        <v>0.66666666666666663</v>
      </c>
      <c r="L675" s="199"/>
      <c r="M675" s="199">
        <v>0.77083333333333337</v>
      </c>
      <c r="N675" s="153">
        <v>0.66666666666666663</v>
      </c>
      <c r="O675" s="154" t="s">
        <v>3</v>
      </c>
      <c r="P675" s="204" t="s">
        <v>10350</v>
      </c>
      <c r="Q675" s="202" t="s">
        <v>2909</v>
      </c>
      <c r="R675" s="204" t="s">
        <v>3108</v>
      </c>
      <c r="S675" s="204" t="s">
        <v>3108</v>
      </c>
      <c r="T675" s="204" t="s">
        <v>6319</v>
      </c>
      <c r="U675" s="202">
        <v>5</v>
      </c>
    </row>
    <row r="676" spans="1:21">
      <c r="A676" s="201">
        <v>675</v>
      </c>
      <c r="B676" s="202">
        <v>416372</v>
      </c>
      <c r="C676" s="203" t="s">
        <v>12</v>
      </c>
      <c r="D676" s="203" t="s">
        <v>643</v>
      </c>
      <c r="E676" s="203" t="s">
        <v>643</v>
      </c>
      <c r="F676" s="203" t="s">
        <v>644</v>
      </c>
      <c r="G676" s="152" t="s">
        <v>643</v>
      </c>
      <c r="H676" s="203" t="s">
        <v>864</v>
      </c>
      <c r="I676" s="198">
        <v>0.25</v>
      </c>
      <c r="J676" s="199">
        <v>0.375</v>
      </c>
      <c r="K676" s="199">
        <v>0.45833333333333331</v>
      </c>
      <c r="L676" s="199"/>
      <c r="M676" s="199">
        <v>0.8125</v>
      </c>
      <c r="N676" s="153" t="s">
        <v>6595</v>
      </c>
      <c r="O676" s="154" t="s">
        <v>6595</v>
      </c>
      <c r="P676" s="204" t="s">
        <v>10351</v>
      </c>
      <c r="Q676" s="202" t="s">
        <v>2910</v>
      </c>
      <c r="R676" s="204" t="s">
        <v>6133</v>
      </c>
      <c r="S676" s="204" t="s">
        <v>3110</v>
      </c>
      <c r="T676" s="204" t="s">
        <v>6319</v>
      </c>
      <c r="U676" s="202">
        <v>5</v>
      </c>
    </row>
    <row r="677" spans="1:21">
      <c r="A677" s="201">
        <v>676</v>
      </c>
      <c r="B677" s="202">
        <v>716076</v>
      </c>
      <c r="C677" s="203" t="s">
        <v>670</v>
      </c>
      <c r="D677" s="203" t="s">
        <v>643</v>
      </c>
      <c r="E677" s="203" t="s">
        <v>136</v>
      </c>
      <c r="F677" s="203" t="s">
        <v>671</v>
      </c>
      <c r="G677" s="157" t="s">
        <v>136</v>
      </c>
      <c r="H677" s="203" t="s">
        <v>864</v>
      </c>
      <c r="I677" s="198">
        <v>0.10416666666666667</v>
      </c>
      <c r="J677" s="198">
        <v>0.375</v>
      </c>
      <c r="K677" s="198">
        <v>0.45833333333333331</v>
      </c>
      <c r="L677" s="198"/>
      <c r="M677" s="223">
        <v>0.8125</v>
      </c>
      <c r="N677" s="153">
        <v>0.45833333333333331</v>
      </c>
      <c r="O677" s="154" t="s">
        <v>671</v>
      </c>
      <c r="P677" s="204" t="s">
        <v>60</v>
      </c>
      <c r="Q677" s="202" t="s">
        <v>2910</v>
      </c>
      <c r="R677" s="204" t="s">
        <v>6133</v>
      </c>
      <c r="S677" s="204" t="s">
        <v>3109</v>
      </c>
      <c r="T677" s="204" t="s">
        <v>6319</v>
      </c>
      <c r="U677" s="202">
        <v>4</v>
      </c>
    </row>
    <row r="678" spans="1:21">
      <c r="A678" s="201">
        <v>677</v>
      </c>
      <c r="B678" s="202">
        <v>113160</v>
      </c>
      <c r="C678" s="203" t="s">
        <v>3</v>
      </c>
      <c r="D678" s="203" t="s">
        <v>110</v>
      </c>
      <c r="E678" s="203" t="s">
        <v>2798</v>
      </c>
      <c r="F678" s="203" t="s">
        <v>3</v>
      </c>
      <c r="G678" s="152" t="s">
        <v>2798</v>
      </c>
      <c r="H678" s="203" t="s">
        <v>864</v>
      </c>
      <c r="I678" s="198">
        <v>0.22916666666666669</v>
      </c>
      <c r="J678" s="199">
        <v>0.375</v>
      </c>
      <c r="K678" s="199">
        <v>0.66666666666666663</v>
      </c>
      <c r="L678" s="199"/>
      <c r="M678" s="199">
        <v>0.75694444444444442</v>
      </c>
      <c r="N678" s="153">
        <v>0.66666666666666663</v>
      </c>
      <c r="O678" s="154" t="s">
        <v>3</v>
      </c>
      <c r="P678" s="204" t="s">
        <v>10352</v>
      </c>
      <c r="Q678" s="202" t="s">
        <v>2909</v>
      </c>
      <c r="R678" s="204" t="s">
        <v>3108</v>
      </c>
      <c r="S678" s="204" t="s">
        <v>3108</v>
      </c>
      <c r="T678" s="204" t="s">
        <v>6319</v>
      </c>
      <c r="U678" s="202">
        <v>4</v>
      </c>
    </row>
    <row r="679" spans="1:21">
      <c r="A679" s="201">
        <v>678</v>
      </c>
      <c r="B679" s="202">
        <v>113161</v>
      </c>
      <c r="C679" s="203" t="s">
        <v>3</v>
      </c>
      <c r="D679" s="203" t="s">
        <v>111</v>
      </c>
      <c r="E679" s="203" t="s">
        <v>2798</v>
      </c>
      <c r="F679" s="203" t="s">
        <v>3</v>
      </c>
      <c r="G679" s="152" t="s">
        <v>2798</v>
      </c>
      <c r="H679" s="203" t="s">
        <v>858</v>
      </c>
      <c r="I679" s="198">
        <v>0.22916666666666669</v>
      </c>
      <c r="J679" s="199">
        <v>0.41666666666666669</v>
      </c>
      <c r="K679" s="199">
        <v>0.64583333333333337</v>
      </c>
      <c r="L679" s="198">
        <v>0.64583333333333337</v>
      </c>
      <c r="M679" s="199">
        <v>0.77083333333333337</v>
      </c>
      <c r="N679" s="153">
        <v>0.64583333333333337</v>
      </c>
      <c r="O679" s="154" t="s">
        <v>3</v>
      </c>
      <c r="P679" s="204" t="s">
        <v>10353</v>
      </c>
      <c r="Q679" s="202" t="s">
        <v>2909</v>
      </c>
      <c r="R679" s="204" t="s">
        <v>3108</v>
      </c>
      <c r="S679" s="204" t="s">
        <v>3108</v>
      </c>
      <c r="T679" s="204" t="s">
        <v>6319</v>
      </c>
      <c r="U679" s="202">
        <v>5</v>
      </c>
    </row>
    <row r="680" spans="1:21">
      <c r="A680" s="201">
        <v>679</v>
      </c>
      <c r="B680" s="202">
        <v>516077</v>
      </c>
      <c r="C680" s="203" t="s">
        <v>863</v>
      </c>
      <c r="D680" s="203" t="s">
        <v>5673</v>
      </c>
      <c r="E680" s="203" t="s">
        <v>136</v>
      </c>
      <c r="F680" s="203" t="s">
        <v>137</v>
      </c>
      <c r="G680" s="156" t="s">
        <v>136</v>
      </c>
      <c r="H680" s="203" t="s">
        <v>864</v>
      </c>
      <c r="I680" s="198">
        <v>8.3333333333333329E-2</v>
      </c>
      <c r="J680" s="198">
        <v>0.5</v>
      </c>
      <c r="K680" s="198">
        <v>0.66666666666666663</v>
      </c>
      <c r="L680" s="198"/>
      <c r="M680" s="198">
        <v>0.83333333333333337</v>
      </c>
      <c r="N680" s="153">
        <v>0.66666666666666663</v>
      </c>
      <c r="O680" s="154" t="s">
        <v>137</v>
      </c>
      <c r="P680" s="204" t="s">
        <v>10354</v>
      </c>
      <c r="Q680" s="202" t="s">
        <v>2910</v>
      </c>
      <c r="R680" s="204" t="s">
        <v>6133</v>
      </c>
      <c r="S680" s="204" t="s">
        <v>3109</v>
      </c>
      <c r="T680" s="204" t="s">
        <v>6319</v>
      </c>
      <c r="U680" s="202">
        <v>4</v>
      </c>
    </row>
    <row r="681" spans="1:21">
      <c r="A681" s="201">
        <v>680</v>
      </c>
      <c r="B681" s="202">
        <v>113168</v>
      </c>
      <c r="C681" s="203" t="s">
        <v>3</v>
      </c>
      <c r="D681" s="203" t="s">
        <v>112</v>
      </c>
      <c r="E681" s="203" t="s">
        <v>2798</v>
      </c>
      <c r="F681" s="203" t="s">
        <v>3</v>
      </c>
      <c r="G681" s="152" t="s">
        <v>2798</v>
      </c>
      <c r="H681" s="203" t="s">
        <v>864</v>
      </c>
      <c r="I681" s="198">
        <v>0.22916666666666669</v>
      </c>
      <c r="J681" s="199">
        <v>0.41666666666666669</v>
      </c>
      <c r="K681" s="199">
        <v>0.625</v>
      </c>
      <c r="L681" s="199"/>
      <c r="M681" s="199">
        <v>0.79166666666666663</v>
      </c>
      <c r="N681" s="153">
        <v>0.625</v>
      </c>
      <c r="O681" s="154" t="s">
        <v>3</v>
      </c>
      <c r="P681" s="204" t="s">
        <v>10355</v>
      </c>
      <c r="Q681" s="202" t="s">
        <v>2910</v>
      </c>
      <c r="R681" s="204" t="s">
        <v>6133</v>
      </c>
      <c r="S681" s="204" t="s">
        <v>3109</v>
      </c>
      <c r="T681" s="204" t="s">
        <v>6319</v>
      </c>
      <c r="U681" s="202">
        <v>4</v>
      </c>
    </row>
    <row r="682" spans="1:21">
      <c r="A682" s="201">
        <v>681</v>
      </c>
      <c r="B682" s="202">
        <v>711582</v>
      </c>
      <c r="C682" s="203" t="s">
        <v>670</v>
      </c>
      <c r="D682" s="203" t="s">
        <v>730</v>
      </c>
      <c r="E682" s="203" t="s">
        <v>766</v>
      </c>
      <c r="F682" s="203" t="s">
        <v>671</v>
      </c>
      <c r="G682" s="157" t="s">
        <v>766</v>
      </c>
      <c r="H682" s="203" t="s">
        <v>864</v>
      </c>
      <c r="I682" s="198">
        <v>0.10416666666666667</v>
      </c>
      <c r="J682" s="199">
        <v>0.33333333333333331</v>
      </c>
      <c r="K682" s="199">
        <v>0.70833333333333337</v>
      </c>
      <c r="L682" s="199"/>
      <c r="M682" s="199">
        <v>0.875</v>
      </c>
      <c r="N682" s="153">
        <v>0.70833333333333337</v>
      </c>
      <c r="O682" s="154" t="s">
        <v>671</v>
      </c>
      <c r="P682" s="204" t="s">
        <v>10356</v>
      </c>
      <c r="Q682" s="202" t="s">
        <v>2910</v>
      </c>
      <c r="R682" s="204" t="s">
        <v>6133</v>
      </c>
      <c r="S682" s="204" t="s">
        <v>3109</v>
      </c>
      <c r="T682" s="204" t="s">
        <v>6319</v>
      </c>
      <c r="U682" s="202">
        <v>5</v>
      </c>
    </row>
    <row r="683" spans="1:21">
      <c r="A683" s="201">
        <v>682</v>
      </c>
      <c r="B683" s="202">
        <v>711583</v>
      </c>
      <c r="C683" s="203" t="s">
        <v>670</v>
      </c>
      <c r="D683" s="203" t="s">
        <v>731</v>
      </c>
      <c r="E683" s="203" t="s">
        <v>766</v>
      </c>
      <c r="F683" s="203" t="s">
        <v>671</v>
      </c>
      <c r="G683" s="157" t="s">
        <v>766</v>
      </c>
      <c r="H683" s="203" t="s">
        <v>864</v>
      </c>
      <c r="I683" s="198">
        <v>0.10416666666666667</v>
      </c>
      <c r="J683" s="199">
        <v>0.35416666666666669</v>
      </c>
      <c r="K683" s="199">
        <v>0.75</v>
      </c>
      <c r="L683" s="199"/>
      <c r="M683" s="199">
        <v>0.83333333333333337</v>
      </c>
      <c r="N683" s="153">
        <v>0.75</v>
      </c>
      <c r="O683" s="154" t="s">
        <v>671</v>
      </c>
      <c r="P683" s="204" t="s">
        <v>10357</v>
      </c>
      <c r="Q683" s="202" t="s">
        <v>2909</v>
      </c>
      <c r="R683" s="204" t="s">
        <v>3108</v>
      </c>
      <c r="S683" s="204" t="s">
        <v>3108</v>
      </c>
      <c r="T683" s="204" t="s">
        <v>6319</v>
      </c>
      <c r="U683" s="202">
        <v>5</v>
      </c>
    </row>
    <row r="684" spans="1:21">
      <c r="A684" s="201">
        <v>683</v>
      </c>
      <c r="B684" s="202">
        <v>213375</v>
      </c>
      <c r="C684" s="203" t="s">
        <v>405</v>
      </c>
      <c r="D684" s="203" t="s">
        <v>481</v>
      </c>
      <c r="E684" s="203" t="s">
        <v>2796</v>
      </c>
      <c r="F684" s="203" t="s">
        <v>406</v>
      </c>
      <c r="G684" s="152" t="s">
        <v>2796</v>
      </c>
      <c r="H684" s="203" t="s">
        <v>864</v>
      </c>
      <c r="I684" s="198">
        <v>0.25</v>
      </c>
      <c r="J684" s="198">
        <v>0.41666666666666669</v>
      </c>
      <c r="K684" s="198">
        <v>0.70833333333333337</v>
      </c>
      <c r="L684" s="198"/>
      <c r="M684" s="198">
        <v>0.83333333333333337</v>
      </c>
      <c r="N684" s="153">
        <v>0.70833333333333337</v>
      </c>
      <c r="O684" s="154" t="s">
        <v>406</v>
      </c>
      <c r="P684" s="204" t="s">
        <v>10358</v>
      </c>
      <c r="Q684" s="202" t="s">
        <v>2910</v>
      </c>
      <c r="R684" s="204" t="s">
        <v>6133</v>
      </c>
      <c r="S684" s="204" t="s">
        <v>3109</v>
      </c>
      <c r="T684" s="204" t="s">
        <v>6319</v>
      </c>
      <c r="U684" s="202">
        <v>5</v>
      </c>
    </row>
    <row r="685" spans="1:21">
      <c r="A685" s="201">
        <v>684</v>
      </c>
      <c r="B685" s="202">
        <v>412470</v>
      </c>
      <c r="C685" s="203" t="s">
        <v>12</v>
      </c>
      <c r="D685" s="203" t="s">
        <v>791</v>
      </c>
      <c r="E685" s="203" t="s">
        <v>2799</v>
      </c>
      <c r="F685" s="203" t="s">
        <v>769</v>
      </c>
      <c r="G685" s="152" t="s">
        <v>2799</v>
      </c>
      <c r="H685" s="203" t="s">
        <v>864</v>
      </c>
      <c r="I685" s="198">
        <v>0.22916666666666666</v>
      </c>
      <c r="J685" s="199">
        <v>0.47916666666666669</v>
      </c>
      <c r="K685" s="199">
        <v>0.4861111111111111</v>
      </c>
      <c r="L685" s="199"/>
      <c r="M685" s="199">
        <v>0.79166666666666663</v>
      </c>
      <c r="N685" s="153" t="s">
        <v>6595</v>
      </c>
      <c r="O685" s="154" t="s">
        <v>6595</v>
      </c>
      <c r="P685" s="204" t="s">
        <v>10359</v>
      </c>
      <c r="Q685" s="202" t="s">
        <v>2910</v>
      </c>
      <c r="R685" s="204" t="s">
        <v>6133</v>
      </c>
      <c r="S685" s="204" t="s">
        <v>3110</v>
      </c>
      <c r="T685" s="204" t="s">
        <v>6319</v>
      </c>
      <c r="U685" s="202">
        <v>5</v>
      </c>
    </row>
    <row r="686" spans="1:21">
      <c r="A686" s="201">
        <v>685</v>
      </c>
      <c r="B686" s="202">
        <v>718660</v>
      </c>
      <c r="C686" s="203" t="s">
        <v>670</v>
      </c>
      <c r="D686" s="203" t="s">
        <v>836</v>
      </c>
      <c r="E686" s="203" t="s">
        <v>900</v>
      </c>
      <c r="F686" s="203" t="s">
        <v>826</v>
      </c>
      <c r="G686" s="152" t="s">
        <v>900</v>
      </c>
      <c r="H686" s="203" t="s">
        <v>864</v>
      </c>
      <c r="I686" s="198">
        <v>0.80555555555555547</v>
      </c>
      <c r="J686" s="199">
        <v>0.375</v>
      </c>
      <c r="K686" s="199">
        <v>0.375</v>
      </c>
      <c r="L686" s="199"/>
      <c r="M686" s="199">
        <v>0.72916666666666663</v>
      </c>
      <c r="N686" s="153" t="s">
        <v>6595</v>
      </c>
      <c r="O686" s="154" t="s">
        <v>6595</v>
      </c>
      <c r="P686" s="204" t="s">
        <v>10360</v>
      </c>
      <c r="Q686" s="202" t="s">
        <v>2910</v>
      </c>
      <c r="R686" s="204" t="s">
        <v>6133</v>
      </c>
      <c r="S686" s="204" t="s">
        <v>3110</v>
      </c>
      <c r="T686" s="204" t="s">
        <v>6319</v>
      </c>
      <c r="U686" s="202">
        <v>4</v>
      </c>
    </row>
    <row r="687" spans="1:21">
      <c r="A687" s="201">
        <v>686</v>
      </c>
      <c r="B687" s="202">
        <v>117370</v>
      </c>
      <c r="C687" s="203" t="s">
        <v>3</v>
      </c>
      <c r="D687" s="203" t="s">
        <v>11</v>
      </c>
      <c r="E687" s="203" t="s">
        <v>4</v>
      </c>
      <c r="F687" s="203" t="s">
        <v>4</v>
      </c>
      <c r="G687" s="157" t="s">
        <v>4</v>
      </c>
      <c r="H687" s="203" t="s">
        <v>864</v>
      </c>
      <c r="I687" s="198">
        <v>0.29166666666666669</v>
      </c>
      <c r="J687" s="199">
        <v>0.41666666666666669</v>
      </c>
      <c r="K687" s="199">
        <v>0.41666666666666669</v>
      </c>
      <c r="L687" s="199"/>
      <c r="M687" s="199">
        <v>0.66666666666666663</v>
      </c>
      <c r="N687" s="153" t="s">
        <v>6595</v>
      </c>
      <c r="O687" s="154" t="s">
        <v>6595</v>
      </c>
      <c r="P687" s="204" t="s">
        <v>10361</v>
      </c>
      <c r="Q687" s="202" t="s">
        <v>2910</v>
      </c>
      <c r="R687" s="204" t="s">
        <v>6133</v>
      </c>
      <c r="S687" s="204" t="s">
        <v>3110</v>
      </c>
      <c r="T687" s="204" t="s">
        <v>6319</v>
      </c>
      <c r="U687" s="202">
        <v>2</v>
      </c>
    </row>
    <row r="688" spans="1:21">
      <c r="A688" s="201">
        <v>687</v>
      </c>
      <c r="B688" s="202">
        <v>211357</v>
      </c>
      <c r="C688" s="203" t="s">
        <v>405</v>
      </c>
      <c r="D688" s="203" t="s">
        <v>482</v>
      </c>
      <c r="E688" s="203" t="s">
        <v>405</v>
      </c>
      <c r="F688" s="203" t="s">
        <v>406</v>
      </c>
      <c r="G688" s="152" t="s">
        <v>405</v>
      </c>
      <c r="H688" s="203" t="s">
        <v>6332</v>
      </c>
      <c r="I688" s="198">
        <v>0.25</v>
      </c>
      <c r="J688" s="198">
        <v>0.4375</v>
      </c>
      <c r="K688" s="198">
        <v>0.625</v>
      </c>
      <c r="L688" s="198">
        <v>0.625</v>
      </c>
      <c r="M688" s="198">
        <v>0.66666666666666663</v>
      </c>
      <c r="N688" s="198">
        <v>0.625</v>
      </c>
      <c r="O688" s="154" t="s">
        <v>406</v>
      </c>
      <c r="P688" s="204" t="s">
        <v>2304</v>
      </c>
      <c r="Q688" s="202" t="s">
        <v>2910</v>
      </c>
      <c r="R688" s="204" t="s">
        <v>6133</v>
      </c>
      <c r="S688" s="204" t="s">
        <v>3109</v>
      </c>
      <c r="T688" s="204" t="s">
        <v>6319</v>
      </c>
      <c r="U688" s="202">
        <v>5</v>
      </c>
    </row>
    <row r="689" spans="1:21">
      <c r="A689" s="201">
        <v>688</v>
      </c>
      <c r="B689" s="202">
        <v>614880</v>
      </c>
      <c r="C689" s="203" t="s">
        <v>220</v>
      </c>
      <c r="D689" s="203" t="s">
        <v>613</v>
      </c>
      <c r="E689" s="203" t="s">
        <v>458</v>
      </c>
      <c r="F689" s="203" t="s">
        <v>588</v>
      </c>
      <c r="G689" s="157" t="s">
        <v>458</v>
      </c>
      <c r="H689" s="203" t="s">
        <v>858</v>
      </c>
      <c r="I689" s="198">
        <v>0.875</v>
      </c>
      <c r="J689" s="199">
        <v>0.33333333333333331</v>
      </c>
      <c r="K689" s="199">
        <v>0.66666666666666663</v>
      </c>
      <c r="L689" s="198">
        <v>0.625</v>
      </c>
      <c r="M689" s="199">
        <v>0.80555555555555547</v>
      </c>
      <c r="N689" s="153">
        <v>0.66666666666666663</v>
      </c>
      <c r="O689" s="154" t="s">
        <v>588</v>
      </c>
      <c r="P689" s="204" t="s">
        <v>10362</v>
      </c>
      <c r="Q689" s="202" t="s">
        <v>2909</v>
      </c>
      <c r="R689" s="204" t="s">
        <v>3108</v>
      </c>
      <c r="S689" s="204" t="s">
        <v>3109</v>
      </c>
      <c r="T689" s="204" t="s">
        <v>6319</v>
      </c>
      <c r="U689" s="202">
        <v>3</v>
      </c>
    </row>
    <row r="690" spans="1:21">
      <c r="A690" s="201">
        <v>689</v>
      </c>
      <c r="B690" s="202">
        <v>211478</v>
      </c>
      <c r="C690" s="203" t="s">
        <v>405</v>
      </c>
      <c r="D690" s="203" t="s">
        <v>483</v>
      </c>
      <c r="E690" s="203" t="s">
        <v>405</v>
      </c>
      <c r="F690" s="203" t="s">
        <v>406</v>
      </c>
      <c r="G690" s="152" t="s">
        <v>405</v>
      </c>
      <c r="H690" s="203" t="s">
        <v>864</v>
      </c>
      <c r="I690" s="198">
        <v>0.25</v>
      </c>
      <c r="J690" s="198">
        <v>0.375</v>
      </c>
      <c r="K690" s="198">
        <v>0.60416666666666663</v>
      </c>
      <c r="L690" s="198"/>
      <c r="M690" s="198">
        <v>0.83333333333333337</v>
      </c>
      <c r="N690" s="153">
        <v>0.60416666666666663</v>
      </c>
      <c r="O690" s="154" t="s">
        <v>406</v>
      </c>
      <c r="P690" s="204" t="s">
        <v>10363</v>
      </c>
      <c r="Q690" s="202" t="s">
        <v>2910</v>
      </c>
      <c r="R690" s="204" t="s">
        <v>6133</v>
      </c>
      <c r="S690" s="204" t="s">
        <v>3109</v>
      </c>
      <c r="T690" s="204" t="s">
        <v>6319</v>
      </c>
      <c r="U690" s="202">
        <v>5</v>
      </c>
    </row>
    <row r="691" spans="1:21">
      <c r="A691" s="201">
        <v>690</v>
      </c>
      <c r="B691" s="202">
        <v>813955</v>
      </c>
      <c r="C691" s="203" t="s">
        <v>282</v>
      </c>
      <c r="D691" s="203" t="s">
        <v>579</v>
      </c>
      <c r="E691" s="203" t="s">
        <v>2797</v>
      </c>
      <c r="F691" s="203" t="s">
        <v>551</v>
      </c>
      <c r="G691" s="157" t="s">
        <v>2797</v>
      </c>
      <c r="H691" s="203" t="s">
        <v>858</v>
      </c>
      <c r="I691" s="198">
        <v>0.10416666666666667</v>
      </c>
      <c r="J691" s="199">
        <v>0.33333333333333331</v>
      </c>
      <c r="K691" s="199">
        <v>0.75</v>
      </c>
      <c r="L691" s="198">
        <v>0.625</v>
      </c>
      <c r="M691" s="199">
        <v>0.9375</v>
      </c>
      <c r="N691" s="153">
        <v>0.75</v>
      </c>
      <c r="O691" s="154" t="s">
        <v>551</v>
      </c>
      <c r="P691" s="204" t="s">
        <v>10364</v>
      </c>
      <c r="Q691" s="202" t="s">
        <v>2909</v>
      </c>
      <c r="R691" s="204" t="s">
        <v>3108</v>
      </c>
      <c r="S691" s="204" t="s">
        <v>3108</v>
      </c>
      <c r="T691" s="204" t="s">
        <v>6319</v>
      </c>
      <c r="U691" s="202">
        <v>5</v>
      </c>
    </row>
    <row r="692" spans="1:21">
      <c r="A692" s="201">
        <v>691</v>
      </c>
      <c r="B692" s="202">
        <v>211480</v>
      </c>
      <c r="C692" s="203" t="s">
        <v>405</v>
      </c>
      <c r="D692" s="203" t="s">
        <v>484</v>
      </c>
      <c r="E692" s="203" t="s">
        <v>405</v>
      </c>
      <c r="F692" s="203" t="s">
        <v>406</v>
      </c>
      <c r="G692" s="152" t="s">
        <v>405</v>
      </c>
      <c r="H692" s="203" t="s">
        <v>858</v>
      </c>
      <c r="I692" s="198">
        <v>0.25</v>
      </c>
      <c r="J692" s="198">
        <v>0.5</v>
      </c>
      <c r="K692" s="198">
        <v>0.6875</v>
      </c>
      <c r="L692" s="198">
        <v>0.625</v>
      </c>
      <c r="M692" s="198">
        <v>0.83333333333333337</v>
      </c>
      <c r="N692" s="153" t="s">
        <v>6596</v>
      </c>
      <c r="O692" s="153" t="s">
        <v>6596</v>
      </c>
      <c r="P692" s="204" t="s">
        <v>10365</v>
      </c>
      <c r="Q692" s="202" t="s">
        <v>2909</v>
      </c>
      <c r="R692" s="204" t="s">
        <v>3108</v>
      </c>
      <c r="S692" s="204" t="s">
        <v>3108</v>
      </c>
      <c r="T692" s="204" t="s">
        <v>6319</v>
      </c>
      <c r="U692" s="202">
        <v>4</v>
      </c>
    </row>
    <row r="693" spans="1:21">
      <c r="A693" s="201">
        <v>692</v>
      </c>
      <c r="B693" s="202">
        <v>718663</v>
      </c>
      <c r="C693" s="203" t="s">
        <v>670</v>
      </c>
      <c r="D693" s="203" t="s">
        <v>837</v>
      </c>
      <c r="E693" s="203" t="s">
        <v>900</v>
      </c>
      <c r="F693" s="203" t="s">
        <v>826</v>
      </c>
      <c r="G693" s="152" t="s">
        <v>900</v>
      </c>
      <c r="H693" s="203" t="s">
        <v>864</v>
      </c>
      <c r="I693" s="198">
        <v>0.80555555555555547</v>
      </c>
      <c r="J693" s="199">
        <v>0.33333333333333331</v>
      </c>
      <c r="K693" s="199">
        <v>0.66666666666666663</v>
      </c>
      <c r="L693" s="199"/>
      <c r="M693" s="199">
        <v>0.72916666666666663</v>
      </c>
      <c r="N693" s="153" t="s">
        <v>6595</v>
      </c>
      <c r="O693" s="154" t="s">
        <v>6595</v>
      </c>
      <c r="P693" s="204" t="s">
        <v>10366</v>
      </c>
      <c r="Q693" s="202" t="s">
        <v>2910</v>
      </c>
      <c r="R693" s="204" t="s">
        <v>6133</v>
      </c>
      <c r="S693" s="204" t="s">
        <v>3110</v>
      </c>
      <c r="T693" s="204" t="s">
        <v>6319</v>
      </c>
      <c r="U693" s="202">
        <v>5</v>
      </c>
    </row>
    <row r="694" spans="1:21">
      <c r="A694" s="201">
        <v>693</v>
      </c>
      <c r="B694" s="202">
        <v>813960</v>
      </c>
      <c r="C694" s="203" t="s">
        <v>282</v>
      </c>
      <c r="D694" s="203" t="s">
        <v>580</v>
      </c>
      <c r="E694" s="203" t="s">
        <v>2797</v>
      </c>
      <c r="F694" s="203" t="s">
        <v>551</v>
      </c>
      <c r="G694" s="157" t="s">
        <v>2797</v>
      </c>
      <c r="H694" s="203" t="s">
        <v>858</v>
      </c>
      <c r="I694" s="198">
        <v>0.10416666666666667</v>
      </c>
      <c r="J694" s="199">
        <v>0.33333333333333331</v>
      </c>
      <c r="K694" s="199">
        <v>0.75</v>
      </c>
      <c r="L694" s="198">
        <v>0.625</v>
      </c>
      <c r="M694" s="199">
        <v>0.83333333333333337</v>
      </c>
      <c r="N694" s="153" t="s">
        <v>6596</v>
      </c>
      <c r="O694" s="153" t="s">
        <v>6596</v>
      </c>
      <c r="P694" s="204" t="s">
        <v>10367</v>
      </c>
      <c r="Q694" s="202" t="s">
        <v>2909</v>
      </c>
      <c r="R694" s="204" t="s">
        <v>3108</v>
      </c>
      <c r="S694" s="204" t="s">
        <v>3108</v>
      </c>
      <c r="T694" s="204" t="s">
        <v>6319</v>
      </c>
      <c r="U694" s="202">
        <v>4</v>
      </c>
    </row>
    <row r="695" spans="1:21">
      <c r="A695" s="201">
        <v>694</v>
      </c>
      <c r="B695" s="202">
        <v>113101</v>
      </c>
      <c r="C695" s="203" t="s">
        <v>3</v>
      </c>
      <c r="D695" s="204" t="s">
        <v>5728</v>
      </c>
      <c r="E695" s="203" t="s">
        <v>2798</v>
      </c>
      <c r="F695" s="203" t="s">
        <v>3</v>
      </c>
      <c r="G695" s="152" t="s">
        <v>2798</v>
      </c>
      <c r="H695" s="203" t="s">
        <v>864</v>
      </c>
      <c r="I695" s="198">
        <v>0.22916666666666669</v>
      </c>
      <c r="J695" s="199">
        <v>0.33333333333333331</v>
      </c>
      <c r="K695" s="199">
        <v>0.6875</v>
      </c>
      <c r="L695" s="199"/>
      <c r="M695" s="199">
        <v>0.75694444444444442</v>
      </c>
      <c r="N695" s="153">
        <v>0.60416666666666674</v>
      </c>
      <c r="O695" s="154" t="s">
        <v>3</v>
      </c>
      <c r="P695" s="204" t="s">
        <v>10368</v>
      </c>
      <c r="Q695" s="202" t="s">
        <v>2909</v>
      </c>
      <c r="R695" s="204" t="s">
        <v>3108</v>
      </c>
      <c r="S695" s="204" t="s">
        <v>3108</v>
      </c>
      <c r="T695" s="204" t="s">
        <v>6319</v>
      </c>
      <c r="U695" s="202">
        <v>5</v>
      </c>
    </row>
    <row r="696" spans="1:21">
      <c r="A696" s="201">
        <v>695</v>
      </c>
      <c r="B696" s="202">
        <v>110940</v>
      </c>
      <c r="C696" s="203" t="s">
        <v>3</v>
      </c>
      <c r="D696" s="203" t="s">
        <v>113</v>
      </c>
      <c r="E696" s="203" t="s">
        <v>2798</v>
      </c>
      <c r="F696" s="203" t="s">
        <v>3</v>
      </c>
      <c r="G696" s="152" t="s">
        <v>2798</v>
      </c>
      <c r="H696" s="203" t="s">
        <v>864</v>
      </c>
      <c r="I696" s="198">
        <v>0.22916666666666669</v>
      </c>
      <c r="J696" s="199">
        <v>0.375</v>
      </c>
      <c r="K696" s="199">
        <v>0.6875</v>
      </c>
      <c r="L696" s="199"/>
      <c r="M696" s="199">
        <v>0.77083333333333337</v>
      </c>
      <c r="N696" s="153">
        <v>0.6875</v>
      </c>
      <c r="O696" s="154" t="s">
        <v>3</v>
      </c>
      <c r="P696" s="204" t="s">
        <v>10369</v>
      </c>
      <c r="Q696" s="202" t="s">
        <v>2909</v>
      </c>
      <c r="R696" s="204" t="s">
        <v>3108</v>
      </c>
      <c r="S696" s="204" t="s">
        <v>3108</v>
      </c>
      <c r="T696" s="204" t="s">
        <v>6319</v>
      </c>
      <c r="U696" s="202">
        <v>5</v>
      </c>
    </row>
    <row r="697" spans="1:21">
      <c r="A697" s="201">
        <v>696</v>
      </c>
      <c r="B697" s="202">
        <v>711584</v>
      </c>
      <c r="C697" s="203" t="s">
        <v>670</v>
      </c>
      <c r="D697" s="203" t="s">
        <v>732</v>
      </c>
      <c r="E697" s="203" t="s">
        <v>766</v>
      </c>
      <c r="F697" s="203" t="s">
        <v>671</v>
      </c>
      <c r="G697" s="157" t="s">
        <v>766</v>
      </c>
      <c r="H697" s="203" t="s">
        <v>864</v>
      </c>
      <c r="I697" s="198">
        <v>0.10416666666666667</v>
      </c>
      <c r="J697" s="199">
        <v>0.4375</v>
      </c>
      <c r="K697" s="199">
        <v>0.625</v>
      </c>
      <c r="L697" s="199"/>
      <c r="M697" s="199">
        <v>0.83333333333333337</v>
      </c>
      <c r="N697" s="153">
        <v>0.625</v>
      </c>
      <c r="O697" s="154" t="s">
        <v>671</v>
      </c>
      <c r="P697" s="204" t="s">
        <v>10370</v>
      </c>
      <c r="Q697" s="202" t="s">
        <v>2910</v>
      </c>
      <c r="R697" s="204" t="s">
        <v>6133</v>
      </c>
      <c r="S697" s="204" t="s">
        <v>3109</v>
      </c>
      <c r="T697" s="204" t="s">
        <v>6319</v>
      </c>
      <c r="U697" s="202">
        <v>4</v>
      </c>
    </row>
    <row r="698" spans="1:21">
      <c r="A698" s="201">
        <v>697</v>
      </c>
      <c r="B698" s="202">
        <v>515172</v>
      </c>
      <c r="C698" s="203" t="s">
        <v>863</v>
      </c>
      <c r="D698" s="203" t="s">
        <v>186</v>
      </c>
      <c r="E698" s="203" t="s">
        <v>2794</v>
      </c>
      <c r="F698" s="203" t="s">
        <v>137</v>
      </c>
      <c r="G698" s="156" t="s">
        <v>2794</v>
      </c>
      <c r="H698" s="203" t="s">
        <v>864</v>
      </c>
      <c r="I698" s="198">
        <v>8.3333333333333329E-2</v>
      </c>
      <c r="J698" s="198">
        <v>0.45833333333333331</v>
      </c>
      <c r="K698" s="198">
        <v>0.66666666666666663</v>
      </c>
      <c r="L698" s="198"/>
      <c r="M698" s="198">
        <v>0.9375</v>
      </c>
      <c r="N698" s="153">
        <v>0.66666666666666663</v>
      </c>
      <c r="O698" s="154" t="s">
        <v>137</v>
      </c>
      <c r="P698" s="204" t="s">
        <v>10371</v>
      </c>
      <c r="Q698" s="202" t="s">
        <v>2910</v>
      </c>
      <c r="R698" s="204" t="s">
        <v>6133</v>
      </c>
      <c r="S698" s="204" t="s">
        <v>3109</v>
      </c>
      <c r="T698" s="204" t="s">
        <v>6319</v>
      </c>
      <c r="U698" s="202">
        <v>7</v>
      </c>
    </row>
    <row r="699" spans="1:21">
      <c r="A699" s="201">
        <v>698</v>
      </c>
      <c r="B699" s="202">
        <v>813957</v>
      </c>
      <c r="C699" s="203" t="s">
        <v>282</v>
      </c>
      <c r="D699" s="203" t="s">
        <v>581</v>
      </c>
      <c r="E699" s="203" t="s">
        <v>2797</v>
      </c>
      <c r="F699" s="203" t="s">
        <v>551</v>
      </c>
      <c r="G699" s="157" t="s">
        <v>2797</v>
      </c>
      <c r="H699" s="203" t="s">
        <v>858</v>
      </c>
      <c r="I699" s="198">
        <v>0.10416666666666667</v>
      </c>
      <c r="J699" s="199">
        <v>0.375</v>
      </c>
      <c r="K699" s="199">
        <v>0.72916666666666663</v>
      </c>
      <c r="L699" s="198">
        <v>0.625</v>
      </c>
      <c r="M699" s="199">
        <v>0.83333333333333337</v>
      </c>
      <c r="N699" s="153">
        <v>0.70833333333333337</v>
      </c>
      <c r="O699" s="154" t="s">
        <v>551</v>
      </c>
      <c r="P699" s="204" t="s">
        <v>10372</v>
      </c>
      <c r="Q699" s="202" t="s">
        <v>2909</v>
      </c>
      <c r="R699" s="204" t="s">
        <v>3108</v>
      </c>
      <c r="S699" s="204" t="s">
        <v>3108</v>
      </c>
      <c r="T699" s="204" t="s">
        <v>6319</v>
      </c>
      <c r="U699" s="202">
        <v>4</v>
      </c>
    </row>
    <row r="700" spans="1:21">
      <c r="A700" s="201">
        <v>699</v>
      </c>
      <c r="B700" s="202">
        <v>813970</v>
      </c>
      <c r="C700" s="203" t="s">
        <v>282</v>
      </c>
      <c r="D700" s="203" t="s">
        <v>582</v>
      </c>
      <c r="E700" s="203" t="s">
        <v>2797</v>
      </c>
      <c r="F700" s="203" t="s">
        <v>551</v>
      </c>
      <c r="G700" s="157" t="s">
        <v>2797</v>
      </c>
      <c r="H700" s="203" t="s">
        <v>858</v>
      </c>
      <c r="I700" s="198">
        <v>0.10416666666666667</v>
      </c>
      <c r="J700" s="199">
        <v>0.375</v>
      </c>
      <c r="K700" s="199">
        <v>0.79166666666666663</v>
      </c>
      <c r="L700" s="198">
        <v>0.625</v>
      </c>
      <c r="M700" s="199">
        <v>0.9375</v>
      </c>
      <c r="N700" s="153">
        <v>0.79166666666666663</v>
      </c>
      <c r="O700" s="154" t="s">
        <v>551</v>
      </c>
      <c r="P700" s="204" t="s">
        <v>10373</v>
      </c>
      <c r="Q700" s="202" t="s">
        <v>2909</v>
      </c>
      <c r="R700" s="204" t="s">
        <v>3108</v>
      </c>
      <c r="S700" s="204" t="s">
        <v>3108</v>
      </c>
      <c r="T700" s="204" t="s">
        <v>6319</v>
      </c>
      <c r="U700" s="202">
        <v>4</v>
      </c>
    </row>
    <row r="701" spans="1:21">
      <c r="A701" s="201">
        <v>700</v>
      </c>
      <c r="B701" s="202">
        <v>711585</v>
      </c>
      <c r="C701" s="203" t="s">
        <v>670</v>
      </c>
      <c r="D701" s="203" t="s">
        <v>733</v>
      </c>
      <c r="E701" s="203" t="s">
        <v>766</v>
      </c>
      <c r="F701" s="203" t="s">
        <v>671</v>
      </c>
      <c r="G701" s="157" t="s">
        <v>766</v>
      </c>
      <c r="H701" s="203" t="s">
        <v>864</v>
      </c>
      <c r="I701" s="198">
        <v>0.10416666666666667</v>
      </c>
      <c r="J701" s="199">
        <v>0.29166666666666669</v>
      </c>
      <c r="K701" s="199">
        <v>0.75</v>
      </c>
      <c r="L701" s="199"/>
      <c r="M701" s="199">
        <v>0.83333333333333337</v>
      </c>
      <c r="N701" s="153">
        <v>0.75</v>
      </c>
      <c r="O701" s="154" t="s">
        <v>671</v>
      </c>
      <c r="P701" s="204" t="s">
        <v>2329</v>
      </c>
      <c r="Q701" s="202" t="s">
        <v>2910</v>
      </c>
      <c r="R701" s="204" t="s">
        <v>6133</v>
      </c>
      <c r="S701" s="204" t="s">
        <v>3109</v>
      </c>
      <c r="T701" s="204" t="s">
        <v>6319</v>
      </c>
      <c r="U701" s="202">
        <v>5</v>
      </c>
    </row>
    <row r="702" spans="1:21">
      <c r="A702" s="201">
        <v>701</v>
      </c>
      <c r="B702" s="202">
        <v>515170</v>
      </c>
      <c r="C702" s="203" t="s">
        <v>863</v>
      </c>
      <c r="D702" s="204" t="s">
        <v>2330</v>
      </c>
      <c r="E702" s="203" t="s">
        <v>2794</v>
      </c>
      <c r="F702" s="203" t="s">
        <v>260</v>
      </c>
      <c r="G702" s="152" t="s">
        <v>2794</v>
      </c>
      <c r="H702" s="203" t="s">
        <v>864</v>
      </c>
      <c r="I702" s="198">
        <v>0.91666666666666663</v>
      </c>
      <c r="J702" s="198">
        <v>0.41666666666666669</v>
      </c>
      <c r="K702" s="198">
        <v>0.66666666666666663</v>
      </c>
      <c r="L702" s="198"/>
      <c r="M702" s="198">
        <v>0.8125</v>
      </c>
      <c r="N702" s="153">
        <v>0.66666666666666663</v>
      </c>
      <c r="O702" s="154" t="s">
        <v>260</v>
      </c>
      <c r="P702" s="204" t="s">
        <v>10374</v>
      </c>
      <c r="Q702" s="202" t="s">
        <v>2910</v>
      </c>
      <c r="R702" s="204" t="s">
        <v>6133</v>
      </c>
      <c r="S702" s="204" t="s">
        <v>3110</v>
      </c>
      <c r="T702" s="204" t="s">
        <v>6319</v>
      </c>
      <c r="U702" s="202">
        <v>5</v>
      </c>
    </row>
    <row r="703" spans="1:21">
      <c r="A703" s="201">
        <v>702</v>
      </c>
      <c r="B703" s="202">
        <v>212780</v>
      </c>
      <c r="C703" s="203" t="s">
        <v>405</v>
      </c>
      <c r="D703" s="203" t="s">
        <v>541</v>
      </c>
      <c r="E703" s="203" t="s">
        <v>996</v>
      </c>
      <c r="F703" s="203" t="s">
        <v>523</v>
      </c>
      <c r="G703" s="222" t="s">
        <v>996</v>
      </c>
      <c r="H703" s="203" t="s">
        <v>864</v>
      </c>
      <c r="I703" s="198">
        <v>0.22916666666666666</v>
      </c>
      <c r="J703" s="199">
        <v>0.41666666666666669</v>
      </c>
      <c r="K703" s="199">
        <v>0.70833333333333337</v>
      </c>
      <c r="L703" s="199"/>
      <c r="M703" s="199">
        <v>0.8125</v>
      </c>
      <c r="N703" s="153" t="s">
        <v>6595</v>
      </c>
      <c r="O703" s="154" t="s">
        <v>6595</v>
      </c>
      <c r="P703" s="204" t="s">
        <v>10375</v>
      </c>
      <c r="Q703" s="202" t="s">
        <v>2910</v>
      </c>
      <c r="R703" s="204" t="s">
        <v>6133</v>
      </c>
      <c r="S703" s="204" t="s">
        <v>3110</v>
      </c>
      <c r="T703" s="204" t="s">
        <v>6319</v>
      </c>
      <c r="U703" s="202">
        <v>3</v>
      </c>
    </row>
    <row r="704" spans="1:21">
      <c r="A704" s="201">
        <v>703</v>
      </c>
      <c r="B704" s="202">
        <v>813965</v>
      </c>
      <c r="C704" s="203" t="s">
        <v>282</v>
      </c>
      <c r="D704" s="203" t="s">
        <v>583</v>
      </c>
      <c r="E704" s="203" t="s">
        <v>2797</v>
      </c>
      <c r="F704" s="203" t="s">
        <v>551</v>
      </c>
      <c r="G704" s="157" t="s">
        <v>2797</v>
      </c>
      <c r="H704" s="203" t="s">
        <v>858</v>
      </c>
      <c r="I704" s="198">
        <v>0.10416666666666667</v>
      </c>
      <c r="J704" s="199">
        <v>0.33333333333333331</v>
      </c>
      <c r="K704" s="199">
        <v>0.79166666666666663</v>
      </c>
      <c r="L704" s="198">
        <v>0.625</v>
      </c>
      <c r="M704" s="199">
        <v>0.9375</v>
      </c>
      <c r="N704" s="153">
        <v>0.79166666666666663</v>
      </c>
      <c r="O704" s="154" t="s">
        <v>551</v>
      </c>
      <c r="P704" s="204" t="s">
        <v>10376</v>
      </c>
      <c r="Q704" s="202" t="s">
        <v>2909</v>
      </c>
      <c r="R704" s="204" t="s">
        <v>3108</v>
      </c>
      <c r="S704" s="204" t="s">
        <v>3108</v>
      </c>
      <c r="T704" s="204" t="s">
        <v>6319</v>
      </c>
      <c r="U704" s="202">
        <v>2</v>
      </c>
    </row>
    <row r="705" spans="1:21">
      <c r="A705" s="201">
        <v>704</v>
      </c>
      <c r="B705" s="202">
        <v>616917</v>
      </c>
      <c r="C705" s="203" t="s">
        <v>220</v>
      </c>
      <c r="D705" s="203" t="s">
        <v>640</v>
      </c>
      <c r="E705" s="203" t="s">
        <v>642</v>
      </c>
      <c r="F705" s="203" t="s">
        <v>627</v>
      </c>
      <c r="G705" s="157" t="s">
        <v>642</v>
      </c>
      <c r="H705" s="203" t="s">
        <v>858</v>
      </c>
      <c r="I705" s="198">
        <v>0.22916666666666666</v>
      </c>
      <c r="J705" s="199">
        <v>0.33333333333333331</v>
      </c>
      <c r="K705" s="199">
        <v>0.54166666666666663</v>
      </c>
      <c r="L705" s="198">
        <v>0.625</v>
      </c>
      <c r="M705" s="199">
        <v>0.69444444444444453</v>
      </c>
      <c r="N705" s="153">
        <v>0.54166666666666663</v>
      </c>
      <c r="O705" s="154" t="s">
        <v>627</v>
      </c>
      <c r="P705" s="204" t="s">
        <v>10377</v>
      </c>
      <c r="Q705" s="202" t="s">
        <v>2910</v>
      </c>
      <c r="R705" s="204" t="s">
        <v>6133</v>
      </c>
      <c r="S705" s="204" t="s">
        <v>3110</v>
      </c>
      <c r="T705" s="204" t="s">
        <v>6319</v>
      </c>
      <c r="U705" s="202">
        <v>3</v>
      </c>
    </row>
    <row r="706" spans="1:21">
      <c r="A706" s="201">
        <v>705</v>
      </c>
      <c r="B706" s="202">
        <v>612180</v>
      </c>
      <c r="C706" s="203" t="s">
        <v>220</v>
      </c>
      <c r="D706" s="203" t="s">
        <v>247</v>
      </c>
      <c r="E706" s="203" t="s">
        <v>642</v>
      </c>
      <c r="F706" s="203" t="s">
        <v>221</v>
      </c>
      <c r="G706" s="152" t="s">
        <v>642</v>
      </c>
      <c r="H706" s="203" t="s">
        <v>6314</v>
      </c>
      <c r="I706" s="198">
        <v>0.22916666666666666</v>
      </c>
      <c r="J706" s="199">
        <v>0.5</v>
      </c>
      <c r="K706" s="199">
        <v>0.6875</v>
      </c>
      <c r="L706" s="199"/>
      <c r="M706" s="199">
        <v>0.77083333333333337</v>
      </c>
      <c r="N706" s="153">
        <v>0.6875</v>
      </c>
      <c r="O706" s="154" t="s">
        <v>221</v>
      </c>
      <c r="P706" s="204" t="s">
        <v>10378</v>
      </c>
      <c r="Q706" s="202" t="s">
        <v>6067</v>
      </c>
      <c r="R706" s="204" t="s">
        <v>6136</v>
      </c>
      <c r="S706" s="204" t="s">
        <v>3110</v>
      </c>
      <c r="T706" s="204" t="s">
        <v>6136</v>
      </c>
      <c r="U706" s="202">
        <v>7</v>
      </c>
    </row>
    <row r="707" spans="1:21">
      <c r="A707" s="201">
        <v>706</v>
      </c>
      <c r="B707" s="202">
        <v>711586</v>
      </c>
      <c r="C707" s="203" t="s">
        <v>670</v>
      </c>
      <c r="D707" s="203" t="s">
        <v>734</v>
      </c>
      <c r="E707" s="203" t="s">
        <v>766</v>
      </c>
      <c r="F707" s="203" t="s">
        <v>671</v>
      </c>
      <c r="G707" s="157" t="s">
        <v>766</v>
      </c>
      <c r="H707" s="203" t="s">
        <v>864</v>
      </c>
      <c r="I707" s="198">
        <v>0.10416666666666667</v>
      </c>
      <c r="J707" s="199">
        <v>0.375</v>
      </c>
      <c r="K707" s="199">
        <v>0.625</v>
      </c>
      <c r="L707" s="199"/>
      <c r="M707" s="199">
        <v>0.875</v>
      </c>
      <c r="N707" s="153">
        <v>0.625</v>
      </c>
      <c r="O707" s="154" t="s">
        <v>671</v>
      </c>
      <c r="P707" s="204" t="s">
        <v>10379</v>
      </c>
      <c r="Q707" s="202" t="s">
        <v>2910</v>
      </c>
      <c r="R707" s="204" t="s">
        <v>6133</v>
      </c>
      <c r="S707" s="204" t="s">
        <v>3109</v>
      </c>
      <c r="T707" s="204" t="s">
        <v>6319</v>
      </c>
      <c r="U707" s="202">
        <v>5</v>
      </c>
    </row>
    <row r="708" spans="1:21">
      <c r="A708" s="201">
        <v>707</v>
      </c>
      <c r="B708" s="202">
        <v>211392</v>
      </c>
      <c r="C708" s="203" t="s">
        <v>405</v>
      </c>
      <c r="D708" s="203" t="s">
        <v>485</v>
      </c>
      <c r="E708" s="203" t="s">
        <v>405</v>
      </c>
      <c r="F708" s="203" t="s">
        <v>406</v>
      </c>
      <c r="G708" s="152" t="s">
        <v>405</v>
      </c>
      <c r="H708" s="203" t="s">
        <v>858</v>
      </c>
      <c r="I708" s="198">
        <v>0.25</v>
      </c>
      <c r="J708" s="198">
        <v>0.375</v>
      </c>
      <c r="K708" s="198">
        <v>0.60416666666666663</v>
      </c>
      <c r="L708" s="198">
        <v>0.625</v>
      </c>
      <c r="M708" s="198">
        <v>0.79166666666666663</v>
      </c>
      <c r="N708" s="153">
        <v>0.60416666666666663</v>
      </c>
      <c r="O708" s="154" t="s">
        <v>406</v>
      </c>
      <c r="P708" s="204" t="s">
        <v>10380</v>
      </c>
      <c r="Q708" s="202" t="s">
        <v>2910</v>
      </c>
      <c r="R708" s="204" t="s">
        <v>6133</v>
      </c>
      <c r="S708" s="204" t="s">
        <v>3109</v>
      </c>
      <c r="T708" s="204" t="s">
        <v>6319</v>
      </c>
      <c r="U708" s="202">
        <v>4</v>
      </c>
    </row>
    <row r="709" spans="1:21">
      <c r="A709" s="201">
        <v>708</v>
      </c>
      <c r="B709" s="202">
        <v>711587</v>
      </c>
      <c r="C709" s="203" t="s">
        <v>670</v>
      </c>
      <c r="D709" s="203" t="s">
        <v>735</v>
      </c>
      <c r="E709" s="203" t="s">
        <v>766</v>
      </c>
      <c r="F709" s="203" t="s">
        <v>671</v>
      </c>
      <c r="G709" s="157" t="s">
        <v>766</v>
      </c>
      <c r="H709" s="203" t="s">
        <v>858</v>
      </c>
      <c r="I709" s="198">
        <v>0.10416666666666667</v>
      </c>
      <c r="J709" s="199">
        <v>0.33333333333333331</v>
      </c>
      <c r="K709" s="199">
        <v>0.66666666666666663</v>
      </c>
      <c r="L709" s="198">
        <v>0.625</v>
      </c>
      <c r="M709" s="199">
        <v>0.75</v>
      </c>
      <c r="N709" s="153">
        <v>0.66666666666666663</v>
      </c>
      <c r="O709" s="154" t="s">
        <v>671</v>
      </c>
      <c r="P709" s="204" t="s">
        <v>10381</v>
      </c>
      <c r="Q709" s="202" t="s">
        <v>2909</v>
      </c>
      <c r="R709" s="204" t="s">
        <v>3108</v>
      </c>
      <c r="S709" s="204" t="s">
        <v>3108</v>
      </c>
      <c r="T709" s="204" t="s">
        <v>6319</v>
      </c>
      <c r="U709" s="202">
        <v>4</v>
      </c>
    </row>
    <row r="710" spans="1:21">
      <c r="A710" s="201">
        <v>709</v>
      </c>
      <c r="B710" s="202">
        <v>711588</v>
      </c>
      <c r="C710" s="203" t="s">
        <v>670</v>
      </c>
      <c r="D710" s="203" t="s">
        <v>736</v>
      </c>
      <c r="E710" s="203" t="s">
        <v>766</v>
      </c>
      <c r="F710" s="203" t="s">
        <v>671</v>
      </c>
      <c r="G710" s="157" t="s">
        <v>766</v>
      </c>
      <c r="H710" s="203" t="s">
        <v>864</v>
      </c>
      <c r="I710" s="198">
        <v>0.10416666666666667</v>
      </c>
      <c r="J710" s="199">
        <v>0.375</v>
      </c>
      <c r="K710" s="199">
        <v>0.6875</v>
      </c>
      <c r="L710" s="199"/>
      <c r="M710" s="199">
        <v>0.8125</v>
      </c>
      <c r="N710" s="153">
        <v>0.6875</v>
      </c>
      <c r="O710" s="154" t="s">
        <v>671</v>
      </c>
      <c r="P710" s="204" t="s">
        <v>10382</v>
      </c>
      <c r="Q710" s="202" t="s">
        <v>2910</v>
      </c>
      <c r="R710" s="204" t="s">
        <v>6133</v>
      </c>
      <c r="S710" s="204" t="s">
        <v>3109</v>
      </c>
      <c r="T710" s="204" t="s">
        <v>6319</v>
      </c>
      <c r="U710" s="202">
        <v>5</v>
      </c>
    </row>
    <row r="711" spans="1:21">
      <c r="A711" s="201">
        <v>710</v>
      </c>
      <c r="B711" s="202">
        <v>211482</v>
      </c>
      <c r="C711" s="203" t="s">
        <v>405</v>
      </c>
      <c r="D711" s="203" t="s">
        <v>279</v>
      </c>
      <c r="E711" s="203" t="s">
        <v>405</v>
      </c>
      <c r="F711" s="203" t="s">
        <v>406</v>
      </c>
      <c r="G711" s="152" t="s">
        <v>405</v>
      </c>
      <c r="H711" s="203" t="s">
        <v>858</v>
      </c>
      <c r="I711" s="198">
        <v>0.25</v>
      </c>
      <c r="J711" s="198">
        <v>0.375</v>
      </c>
      <c r="K711" s="198">
        <v>0.66666666666666663</v>
      </c>
      <c r="L711" s="198">
        <v>0.625</v>
      </c>
      <c r="M711" s="198">
        <v>0.8125</v>
      </c>
      <c r="N711" s="153">
        <v>0.66666666666666663</v>
      </c>
      <c r="O711" s="154" t="s">
        <v>406</v>
      </c>
      <c r="P711" s="204" t="s">
        <v>10383</v>
      </c>
      <c r="Q711" s="202" t="s">
        <v>2910</v>
      </c>
      <c r="R711" s="204" t="s">
        <v>6133</v>
      </c>
      <c r="S711" s="204" t="s">
        <v>3110</v>
      </c>
      <c r="T711" s="204" t="s">
        <v>6319</v>
      </c>
      <c r="U711" s="202">
        <v>5</v>
      </c>
    </row>
    <row r="712" spans="1:21">
      <c r="A712" s="201">
        <v>711</v>
      </c>
      <c r="B712" s="202">
        <v>515160</v>
      </c>
      <c r="C712" s="203" t="s">
        <v>863</v>
      </c>
      <c r="D712" s="203" t="s">
        <v>279</v>
      </c>
      <c r="E712" s="203" t="s">
        <v>2794</v>
      </c>
      <c r="F712" s="203" t="s">
        <v>260</v>
      </c>
      <c r="G712" s="152" t="s">
        <v>2794</v>
      </c>
      <c r="H712" s="203" t="s">
        <v>858</v>
      </c>
      <c r="I712" s="198">
        <v>0.91666666666666663</v>
      </c>
      <c r="J712" s="198">
        <v>0.39583333333333331</v>
      </c>
      <c r="K712" s="198">
        <v>0.66666666666666663</v>
      </c>
      <c r="L712" s="198">
        <v>0.625</v>
      </c>
      <c r="M712" s="198">
        <v>0.83333333333333337</v>
      </c>
      <c r="N712" s="153">
        <v>0.66666666666666663</v>
      </c>
      <c r="O712" s="154" t="s">
        <v>260</v>
      </c>
      <c r="P712" s="204" t="s">
        <v>10384</v>
      </c>
      <c r="Q712" s="202" t="s">
        <v>2910</v>
      </c>
      <c r="R712" s="204" t="s">
        <v>6133</v>
      </c>
      <c r="S712" s="204" t="s">
        <v>3109</v>
      </c>
      <c r="T712" s="204" t="s">
        <v>6319</v>
      </c>
      <c r="U712" s="202">
        <v>4</v>
      </c>
    </row>
    <row r="713" spans="1:21">
      <c r="A713" s="201">
        <v>712</v>
      </c>
      <c r="B713" s="202">
        <v>416380</v>
      </c>
      <c r="C713" s="203" t="s">
        <v>12</v>
      </c>
      <c r="D713" s="203" t="s">
        <v>662</v>
      </c>
      <c r="E713" s="203" t="s">
        <v>643</v>
      </c>
      <c r="F713" s="203" t="s">
        <v>644</v>
      </c>
      <c r="G713" s="152" t="s">
        <v>643</v>
      </c>
      <c r="H713" s="203" t="s">
        <v>864</v>
      </c>
      <c r="I713" s="198">
        <v>0.25</v>
      </c>
      <c r="J713" s="198">
        <v>0.375</v>
      </c>
      <c r="K713" s="198">
        <v>0.75</v>
      </c>
      <c r="L713" s="198"/>
      <c r="M713" s="198">
        <v>0.79166666666666663</v>
      </c>
      <c r="N713" s="153" t="s">
        <v>6595</v>
      </c>
      <c r="O713" s="154" t="s">
        <v>6595</v>
      </c>
      <c r="P713" s="204" t="s">
        <v>10385</v>
      </c>
      <c r="Q713" s="202" t="s">
        <v>2909</v>
      </c>
      <c r="R713" s="204" t="s">
        <v>3108</v>
      </c>
      <c r="S713" s="204" t="s">
        <v>3109</v>
      </c>
      <c r="T713" s="204" t="s">
        <v>6319</v>
      </c>
      <c r="U713" s="202">
        <v>4</v>
      </c>
    </row>
    <row r="714" spans="1:21">
      <c r="A714" s="201">
        <v>713</v>
      </c>
      <c r="B714" s="202">
        <v>416382</v>
      </c>
      <c r="C714" s="203" t="s">
        <v>12</v>
      </c>
      <c r="D714" s="203" t="s">
        <v>663</v>
      </c>
      <c r="E714" s="203" t="s">
        <v>643</v>
      </c>
      <c r="F714" s="203" t="s">
        <v>644</v>
      </c>
      <c r="G714" s="152" t="s">
        <v>643</v>
      </c>
      <c r="H714" s="203" t="s">
        <v>864</v>
      </c>
      <c r="I714" s="198">
        <v>0.25</v>
      </c>
      <c r="J714" s="198">
        <v>0.33333333333333331</v>
      </c>
      <c r="K714" s="198">
        <v>0.72916666666666663</v>
      </c>
      <c r="L714" s="198"/>
      <c r="M714" s="198">
        <v>0.79166666666666663</v>
      </c>
      <c r="N714" s="153" t="s">
        <v>6596</v>
      </c>
      <c r="O714" s="153" t="s">
        <v>6596</v>
      </c>
      <c r="P714" s="204" t="s">
        <v>10386</v>
      </c>
      <c r="Q714" s="202" t="s">
        <v>2909</v>
      </c>
      <c r="R714" s="204" t="s">
        <v>3108</v>
      </c>
      <c r="S714" s="204" t="s">
        <v>3109</v>
      </c>
      <c r="T714" s="204" t="s">
        <v>6319</v>
      </c>
      <c r="U714" s="202">
        <v>5</v>
      </c>
    </row>
    <row r="715" spans="1:21">
      <c r="A715" s="201">
        <v>714</v>
      </c>
      <c r="B715" s="202">
        <v>516078</v>
      </c>
      <c r="C715" s="203" t="s">
        <v>863</v>
      </c>
      <c r="D715" s="203" t="s">
        <v>187</v>
      </c>
      <c r="E715" s="203" t="s">
        <v>136</v>
      </c>
      <c r="F715" s="203" t="s">
        <v>137</v>
      </c>
      <c r="G715" s="156" t="s">
        <v>136</v>
      </c>
      <c r="H715" s="203" t="s">
        <v>864</v>
      </c>
      <c r="I715" s="198">
        <v>8.3333333333333329E-2</v>
      </c>
      <c r="J715" s="198">
        <v>0.375</v>
      </c>
      <c r="K715" s="198">
        <v>0.6875</v>
      </c>
      <c r="L715" s="198"/>
      <c r="M715" s="198">
        <v>0.89583333333333337</v>
      </c>
      <c r="N715" s="153">
        <v>0.6875</v>
      </c>
      <c r="O715" s="154" t="s">
        <v>137</v>
      </c>
      <c r="P715" s="204" t="s">
        <v>10387</v>
      </c>
      <c r="Q715" s="202" t="s">
        <v>2910</v>
      </c>
      <c r="R715" s="204" t="s">
        <v>6133</v>
      </c>
      <c r="S715" s="204" t="s">
        <v>3109</v>
      </c>
      <c r="T715" s="204" t="s">
        <v>6319</v>
      </c>
      <c r="U715" s="202">
        <v>5</v>
      </c>
    </row>
    <row r="716" spans="1:21">
      <c r="A716" s="201">
        <v>715</v>
      </c>
      <c r="B716" s="202">
        <v>113172</v>
      </c>
      <c r="C716" s="203" t="s">
        <v>3</v>
      </c>
      <c r="D716" s="203" t="s">
        <v>114</v>
      </c>
      <c r="E716" s="203" t="s">
        <v>2798</v>
      </c>
      <c r="F716" s="203" t="s">
        <v>3</v>
      </c>
      <c r="G716" s="152" t="s">
        <v>2798</v>
      </c>
      <c r="H716" s="203" t="s">
        <v>864</v>
      </c>
      <c r="I716" s="198">
        <v>0.22916666666666669</v>
      </c>
      <c r="J716" s="199">
        <v>0.45833333333333331</v>
      </c>
      <c r="K716" s="199">
        <v>0.60416666666666663</v>
      </c>
      <c r="L716" s="199"/>
      <c r="M716" s="199">
        <v>0.875</v>
      </c>
      <c r="N716" s="153">
        <v>0.60416666666666663</v>
      </c>
      <c r="O716" s="154" t="s">
        <v>3</v>
      </c>
      <c r="P716" s="204" t="s">
        <v>10388</v>
      </c>
      <c r="Q716" s="202" t="s">
        <v>2910</v>
      </c>
      <c r="R716" s="204" t="s">
        <v>6133</v>
      </c>
      <c r="S716" s="204" t="s">
        <v>3109</v>
      </c>
      <c r="T716" s="204" t="s">
        <v>6319</v>
      </c>
      <c r="U716" s="202">
        <v>5</v>
      </c>
    </row>
    <row r="717" spans="1:21">
      <c r="A717" s="201">
        <v>716</v>
      </c>
      <c r="B717" s="202">
        <v>612175</v>
      </c>
      <c r="C717" s="203" t="s">
        <v>220</v>
      </c>
      <c r="D717" s="203" t="s">
        <v>248</v>
      </c>
      <c r="E717" s="203" t="s">
        <v>642</v>
      </c>
      <c r="F717" s="203" t="s">
        <v>221</v>
      </c>
      <c r="G717" s="152" t="s">
        <v>642</v>
      </c>
      <c r="H717" s="203" t="s">
        <v>858</v>
      </c>
      <c r="I717" s="198">
        <v>0.22916666666666666</v>
      </c>
      <c r="J717" s="199">
        <v>0.375</v>
      </c>
      <c r="K717" s="199">
        <v>0.625</v>
      </c>
      <c r="L717" s="198">
        <v>0.625</v>
      </c>
      <c r="M717" s="199">
        <v>0.79166666666666663</v>
      </c>
      <c r="N717" s="153" t="s">
        <v>6596</v>
      </c>
      <c r="O717" s="153" t="s">
        <v>6596</v>
      </c>
      <c r="P717" s="204" t="s">
        <v>10389</v>
      </c>
      <c r="Q717" s="202" t="s">
        <v>2909</v>
      </c>
      <c r="R717" s="204" t="s">
        <v>3108</v>
      </c>
      <c r="S717" s="204" t="s">
        <v>3108</v>
      </c>
      <c r="T717" s="204" t="s">
        <v>6319</v>
      </c>
      <c r="U717" s="202">
        <v>4</v>
      </c>
    </row>
    <row r="718" spans="1:21">
      <c r="A718" s="201">
        <v>717</v>
      </c>
      <c r="B718" s="202">
        <v>316974</v>
      </c>
      <c r="C718" s="203" t="s">
        <v>340</v>
      </c>
      <c r="D718" s="203" t="s">
        <v>388</v>
      </c>
      <c r="E718" s="203" t="s">
        <v>2803</v>
      </c>
      <c r="F718" s="203" t="s">
        <v>341</v>
      </c>
      <c r="G718" s="222" t="s">
        <v>2803</v>
      </c>
      <c r="H718" s="203" t="s">
        <v>858</v>
      </c>
      <c r="I718" s="198">
        <v>0.1875</v>
      </c>
      <c r="J718" s="198">
        <v>0.41666666666666669</v>
      </c>
      <c r="K718" s="198">
        <v>0.70833333333333337</v>
      </c>
      <c r="L718" s="198">
        <v>0.625</v>
      </c>
      <c r="M718" s="198">
        <v>0.91666666666666663</v>
      </c>
      <c r="N718" s="198" t="s">
        <v>6595</v>
      </c>
      <c r="O718" s="154" t="s">
        <v>6595</v>
      </c>
      <c r="P718" s="204" t="s">
        <v>10390</v>
      </c>
      <c r="Q718" s="202" t="s">
        <v>2909</v>
      </c>
      <c r="R718" s="204" t="s">
        <v>3108</v>
      </c>
      <c r="S718" s="204" t="s">
        <v>3108</v>
      </c>
      <c r="T718" s="204" t="s">
        <v>6319</v>
      </c>
      <c r="U718" s="202">
        <v>3</v>
      </c>
    </row>
    <row r="719" spans="1:21">
      <c r="A719" s="201">
        <v>718</v>
      </c>
      <c r="B719" s="202">
        <v>612107</v>
      </c>
      <c r="C719" s="203" t="s">
        <v>220</v>
      </c>
      <c r="D719" s="203" t="s">
        <v>641</v>
      </c>
      <c r="E719" s="203" t="s">
        <v>642</v>
      </c>
      <c r="F719" s="203" t="s">
        <v>627</v>
      </c>
      <c r="G719" s="157" t="s">
        <v>642</v>
      </c>
      <c r="H719" s="203" t="s">
        <v>858</v>
      </c>
      <c r="I719" s="198">
        <v>0.22916666666666666</v>
      </c>
      <c r="J719" s="199">
        <v>0.375</v>
      </c>
      <c r="K719" s="199">
        <v>0.66666666666666663</v>
      </c>
      <c r="L719" s="198">
        <v>0.625</v>
      </c>
      <c r="M719" s="199">
        <v>0.72916666666666663</v>
      </c>
      <c r="N719" s="198" t="s">
        <v>6595</v>
      </c>
      <c r="O719" s="154" t="s">
        <v>6595</v>
      </c>
      <c r="P719" s="204" t="s">
        <v>10391</v>
      </c>
      <c r="Q719" s="202" t="s">
        <v>2909</v>
      </c>
      <c r="R719" s="204" t="s">
        <v>3108</v>
      </c>
      <c r="S719" s="204" t="s">
        <v>3109</v>
      </c>
      <c r="T719" s="204" t="s">
        <v>6319</v>
      </c>
      <c r="U719" s="202">
        <v>5</v>
      </c>
    </row>
    <row r="720" spans="1:21">
      <c r="A720" s="201">
        <v>719</v>
      </c>
      <c r="B720" s="202">
        <v>718665</v>
      </c>
      <c r="C720" s="203" t="s">
        <v>670</v>
      </c>
      <c r="D720" s="203" t="s">
        <v>838</v>
      </c>
      <c r="E720" s="203" t="s">
        <v>900</v>
      </c>
      <c r="F720" s="203" t="s">
        <v>826</v>
      </c>
      <c r="G720" s="152" t="s">
        <v>900</v>
      </c>
      <c r="H720" s="203" t="s">
        <v>864</v>
      </c>
      <c r="I720" s="198">
        <v>0.80555555555555547</v>
      </c>
      <c r="J720" s="199">
        <v>0.35416666666666669</v>
      </c>
      <c r="K720" s="199">
        <v>0.5</v>
      </c>
      <c r="L720" s="199"/>
      <c r="M720" s="199">
        <v>0.72916666666666663</v>
      </c>
      <c r="N720" s="153" t="s">
        <v>6595</v>
      </c>
      <c r="O720" s="154" t="s">
        <v>6595</v>
      </c>
      <c r="P720" s="204" t="s">
        <v>10392</v>
      </c>
      <c r="Q720" s="202" t="s">
        <v>2910</v>
      </c>
      <c r="R720" s="204" t="s">
        <v>6133</v>
      </c>
      <c r="S720" s="204" t="s">
        <v>3110</v>
      </c>
      <c r="T720" s="204" t="s">
        <v>6319</v>
      </c>
      <c r="U720" s="202">
        <v>5</v>
      </c>
    </row>
    <row r="721" spans="1:21">
      <c r="A721" s="201">
        <v>720</v>
      </c>
      <c r="B721" s="202">
        <v>616952</v>
      </c>
      <c r="C721" s="203" t="s">
        <v>220</v>
      </c>
      <c r="D721" s="203" t="s">
        <v>249</v>
      </c>
      <c r="E721" s="203" t="s">
        <v>2803</v>
      </c>
      <c r="F721" s="203" t="s">
        <v>221</v>
      </c>
      <c r="G721" s="152" t="s">
        <v>2803</v>
      </c>
      <c r="H721" s="203" t="s">
        <v>858</v>
      </c>
      <c r="I721" s="198">
        <v>0.22916666666666666</v>
      </c>
      <c r="J721" s="199">
        <v>0.375</v>
      </c>
      <c r="K721" s="199">
        <v>0.70833333333333337</v>
      </c>
      <c r="L721" s="198">
        <v>0.625</v>
      </c>
      <c r="M721" s="199">
        <v>0.90625</v>
      </c>
      <c r="N721" s="153">
        <v>0.70833333333333337</v>
      </c>
      <c r="O721" s="154" t="s">
        <v>221</v>
      </c>
      <c r="P721" s="204" t="s">
        <v>10393</v>
      </c>
      <c r="Q721" s="202" t="s">
        <v>2909</v>
      </c>
      <c r="R721" s="204" t="s">
        <v>3108</v>
      </c>
      <c r="S721" s="204" t="s">
        <v>3108</v>
      </c>
      <c r="T721" s="204" t="s">
        <v>6319</v>
      </c>
      <c r="U721" s="202">
        <v>3</v>
      </c>
    </row>
    <row r="722" spans="1:21">
      <c r="A722" s="201">
        <v>721</v>
      </c>
      <c r="B722" s="202">
        <v>616955</v>
      </c>
      <c r="C722" s="203" t="s">
        <v>220</v>
      </c>
      <c r="D722" s="203" t="s">
        <v>250</v>
      </c>
      <c r="E722" s="203" t="s">
        <v>2803</v>
      </c>
      <c r="F722" s="203" t="s">
        <v>221</v>
      </c>
      <c r="G722" s="152" t="s">
        <v>2803</v>
      </c>
      <c r="H722" s="203" t="s">
        <v>864</v>
      </c>
      <c r="I722" s="198">
        <v>0.22916666666666666</v>
      </c>
      <c r="J722" s="199">
        <v>0.33333333333333331</v>
      </c>
      <c r="K722" s="199">
        <v>0.75</v>
      </c>
      <c r="L722" s="199"/>
      <c r="M722" s="199">
        <v>0.90625</v>
      </c>
      <c r="N722" s="153" t="s">
        <v>6596</v>
      </c>
      <c r="O722" s="153" t="s">
        <v>6596</v>
      </c>
      <c r="P722" s="204" t="s">
        <v>10394</v>
      </c>
      <c r="Q722" s="202" t="s">
        <v>2909</v>
      </c>
      <c r="R722" s="204" t="s">
        <v>3108</v>
      </c>
      <c r="S722" s="204" t="s">
        <v>3108</v>
      </c>
      <c r="T722" s="204" t="s">
        <v>6319</v>
      </c>
      <c r="U722" s="202">
        <v>2</v>
      </c>
    </row>
    <row r="723" spans="1:21">
      <c r="A723" s="201">
        <v>722</v>
      </c>
      <c r="B723" s="202">
        <v>614882</v>
      </c>
      <c r="C723" s="203" t="s">
        <v>220</v>
      </c>
      <c r="D723" s="203" t="s">
        <v>614</v>
      </c>
      <c r="E723" s="203" t="s">
        <v>458</v>
      </c>
      <c r="F723" s="203" t="s">
        <v>588</v>
      </c>
      <c r="G723" s="157" t="s">
        <v>458</v>
      </c>
      <c r="H723" s="203" t="s">
        <v>864</v>
      </c>
      <c r="I723" s="198">
        <v>0.875</v>
      </c>
      <c r="J723" s="199">
        <v>0.5</v>
      </c>
      <c r="K723" s="199">
        <v>0.5</v>
      </c>
      <c r="L723" s="199"/>
      <c r="M723" s="199">
        <v>0.8125</v>
      </c>
      <c r="N723" s="153">
        <v>0.5</v>
      </c>
      <c r="O723" s="154" t="s">
        <v>588</v>
      </c>
      <c r="P723" s="204" t="s">
        <v>10395</v>
      </c>
      <c r="Q723" s="202" t="s">
        <v>2910</v>
      </c>
      <c r="R723" s="204" t="s">
        <v>6133</v>
      </c>
      <c r="S723" s="204" t="s">
        <v>3110</v>
      </c>
      <c r="T723" s="204" t="s">
        <v>6319</v>
      </c>
      <c r="U723" s="202">
        <v>5</v>
      </c>
    </row>
    <row r="724" spans="1:21">
      <c r="A724" s="201">
        <v>723</v>
      </c>
      <c r="B724" s="202">
        <v>614808</v>
      </c>
      <c r="C724" s="203" t="s">
        <v>220</v>
      </c>
      <c r="D724" s="203" t="s">
        <v>615</v>
      </c>
      <c r="E724" s="203" t="s">
        <v>458</v>
      </c>
      <c r="F724" s="203" t="s">
        <v>588</v>
      </c>
      <c r="G724" s="157" t="s">
        <v>458</v>
      </c>
      <c r="H724" s="203" t="s">
        <v>864</v>
      </c>
      <c r="I724" s="198">
        <v>0.875</v>
      </c>
      <c r="J724" s="199">
        <v>0.375</v>
      </c>
      <c r="K724" s="199">
        <v>0.72916666666666663</v>
      </c>
      <c r="L724" s="199"/>
      <c r="M724" s="199">
        <v>0.81944444444444453</v>
      </c>
      <c r="N724" s="153">
        <v>0.72916666666666663</v>
      </c>
      <c r="O724" s="154" t="s">
        <v>588</v>
      </c>
      <c r="P724" s="204" t="s">
        <v>10396</v>
      </c>
      <c r="Q724" s="202" t="s">
        <v>2910</v>
      </c>
      <c r="R724" s="204" t="s">
        <v>6133</v>
      </c>
      <c r="S724" s="204" t="s">
        <v>3110</v>
      </c>
      <c r="T724" s="204" t="s">
        <v>6319</v>
      </c>
      <c r="U724" s="202">
        <v>2</v>
      </c>
    </row>
    <row r="725" spans="1:21">
      <c r="A725" s="201">
        <v>724</v>
      </c>
      <c r="B725" s="202">
        <v>211332</v>
      </c>
      <c r="C725" s="203" t="s">
        <v>405</v>
      </c>
      <c r="D725" s="203" t="s">
        <v>486</v>
      </c>
      <c r="E725" s="203" t="s">
        <v>405</v>
      </c>
      <c r="F725" s="203" t="s">
        <v>406</v>
      </c>
      <c r="G725" s="152" t="s">
        <v>405</v>
      </c>
      <c r="H725" s="203" t="s">
        <v>864</v>
      </c>
      <c r="I725" s="198">
        <v>0.25</v>
      </c>
      <c r="J725" s="198">
        <v>0.41666666666666669</v>
      </c>
      <c r="K725" s="198">
        <v>0.70833333333333337</v>
      </c>
      <c r="L725" s="198"/>
      <c r="M725" s="198">
        <v>0.83333333333333337</v>
      </c>
      <c r="N725" s="153">
        <v>0.70833333333333337</v>
      </c>
      <c r="O725" s="154" t="s">
        <v>406</v>
      </c>
      <c r="P725" s="204" t="s">
        <v>2378</v>
      </c>
      <c r="Q725" s="202" t="s">
        <v>2910</v>
      </c>
      <c r="R725" s="204" t="s">
        <v>6133</v>
      </c>
      <c r="S725" s="204" t="s">
        <v>3109</v>
      </c>
      <c r="T725" s="204" t="s">
        <v>6319</v>
      </c>
      <c r="U725" s="202">
        <v>5</v>
      </c>
    </row>
    <row r="726" spans="1:21">
      <c r="A726" s="201">
        <v>725</v>
      </c>
      <c r="B726" s="202">
        <v>711589</v>
      </c>
      <c r="C726" s="203" t="s">
        <v>670</v>
      </c>
      <c r="D726" s="203" t="s">
        <v>737</v>
      </c>
      <c r="E726" s="203" t="s">
        <v>766</v>
      </c>
      <c r="F726" s="203" t="s">
        <v>671</v>
      </c>
      <c r="G726" s="157" t="s">
        <v>766</v>
      </c>
      <c r="H726" s="203" t="s">
        <v>864</v>
      </c>
      <c r="I726" s="198">
        <v>0.10416666666666667</v>
      </c>
      <c r="J726" s="199">
        <v>0.33333333333333331</v>
      </c>
      <c r="K726" s="199">
        <v>0.70138888888888884</v>
      </c>
      <c r="L726" s="199"/>
      <c r="M726" s="199">
        <v>0.8125</v>
      </c>
      <c r="N726" s="153">
        <v>0.70138888888888884</v>
      </c>
      <c r="O726" s="154" t="s">
        <v>671</v>
      </c>
      <c r="P726" s="204" t="s">
        <v>10397</v>
      </c>
      <c r="Q726" s="202" t="s">
        <v>2910</v>
      </c>
      <c r="R726" s="204" t="s">
        <v>6133</v>
      </c>
      <c r="S726" s="204" t="s">
        <v>3109</v>
      </c>
      <c r="T726" s="204" t="s">
        <v>6319</v>
      </c>
      <c r="U726" s="202">
        <v>4</v>
      </c>
    </row>
    <row r="727" spans="1:21">
      <c r="A727" s="201">
        <v>726</v>
      </c>
      <c r="B727" s="202">
        <v>711590</v>
      </c>
      <c r="C727" s="203" t="s">
        <v>670</v>
      </c>
      <c r="D727" s="203" t="s">
        <v>738</v>
      </c>
      <c r="E727" s="203" t="s">
        <v>766</v>
      </c>
      <c r="F727" s="203" t="s">
        <v>671</v>
      </c>
      <c r="G727" s="157" t="s">
        <v>766</v>
      </c>
      <c r="H727" s="203" t="s">
        <v>864</v>
      </c>
      <c r="I727" s="198">
        <v>0.10416666666666667</v>
      </c>
      <c r="J727" s="199">
        <v>0.35416666666666669</v>
      </c>
      <c r="K727" s="199">
        <v>0.75</v>
      </c>
      <c r="L727" s="199"/>
      <c r="M727" s="199">
        <v>0.83333333333333337</v>
      </c>
      <c r="N727" s="153">
        <v>0.75</v>
      </c>
      <c r="O727" s="154" t="s">
        <v>671</v>
      </c>
      <c r="P727" s="204" t="s">
        <v>10398</v>
      </c>
      <c r="Q727" s="202" t="s">
        <v>2909</v>
      </c>
      <c r="R727" s="204" t="s">
        <v>3108</v>
      </c>
      <c r="S727" s="204" t="s">
        <v>3108</v>
      </c>
      <c r="T727" s="204" t="s">
        <v>6319</v>
      </c>
      <c r="U727" s="202">
        <v>4</v>
      </c>
    </row>
    <row r="728" spans="1:21">
      <c r="A728" s="201">
        <v>727</v>
      </c>
      <c r="B728" s="202">
        <v>113174</v>
      </c>
      <c r="C728" s="203" t="s">
        <v>3</v>
      </c>
      <c r="D728" s="203" t="s">
        <v>5867</v>
      </c>
      <c r="E728" s="203" t="s">
        <v>2798</v>
      </c>
      <c r="F728" s="203" t="s">
        <v>3</v>
      </c>
      <c r="G728" s="152" t="s">
        <v>2798</v>
      </c>
      <c r="H728" s="203" t="s">
        <v>858</v>
      </c>
      <c r="I728" s="198">
        <v>0.22916666666666669</v>
      </c>
      <c r="J728" s="199">
        <v>0.41666666666666669</v>
      </c>
      <c r="K728" s="199">
        <v>0.60416666666666663</v>
      </c>
      <c r="L728" s="198">
        <v>0.60416666666666663</v>
      </c>
      <c r="M728" s="199">
        <v>0.75694444444444442</v>
      </c>
      <c r="N728" s="153">
        <v>0.60416666666666663</v>
      </c>
      <c r="O728" s="154" t="s">
        <v>3</v>
      </c>
      <c r="P728" s="204" t="s">
        <v>10399</v>
      </c>
      <c r="Q728" s="202" t="s">
        <v>2910</v>
      </c>
      <c r="R728" s="204" t="s">
        <v>6133</v>
      </c>
      <c r="S728" s="204" t="s">
        <v>3109</v>
      </c>
      <c r="T728" s="204" t="s">
        <v>6319</v>
      </c>
      <c r="U728" s="202">
        <v>4</v>
      </c>
    </row>
    <row r="729" spans="1:21">
      <c r="A729" s="201">
        <v>728</v>
      </c>
      <c r="B729" s="202">
        <v>110290</v>
      </c>
      <c r="C729" s="203" t="s">
        <v>3</v>
      </c>
      <c r="D729" s="203" t="s">
        <v>116</v>
      </c>
      <c r="E729" s="203" t="s">
        <v>2798</v>
      </c>
      <c r="F729" s="203" t="s">
        <v>3</v>
      </c>
      <c r="G729" s="152" t="s">
        <v>2798</v>
      </c>
      <c r="H729" s="203" t="s">
        <v>864</v>
      </c>
      <c r="I729" s="198">
        <v>0.22916666666666669</v>
      </c>
      <c r="J729" s="199">
        <v>0.375</v>
      </c>
      <c r="K729" s="199">
        <v>0.65625</v>
      </c>
      <c r="L729" s="199"/>
      <c r="M729" s="199">
        <v>0.8125</v>
      </c>
      <c r="N729" s="153">
        <v>0.65625</v>
      </c>
      <c r="O729" s="154" t="s">
        <v>3</v>
      </c>
      <c r="P729" s="204" t="s">
        <v>10400</v>
      </c>
      <c r="Q729" s="202" t="s">
        <v>2909</v>
      </c>
      <c r="R729" s="204" t="s">
        <v>3108</v>
      </c>
      <c r="S729" s="204" t="s">
        <v>3108</v>
      </c>
      <c r="T729" s="204" t="s">
        <v>6319</v>
      </c>
      <c r="U729" s="202">
        <v>2</v>
      </c>
    </row>
    <row r="730" spans="1:21">
      <c r="A730" s="201">
        <v>729</v>
      </c>
      <c r="B730" s="202">
        <v>316982</v>
      </c>
      <c r="C730" s="203" t="s">
        <v>340</v>
      </c>
      <c r="D730" s="203" t="s">
        <v>389</v>
      </c>
      <c r="E730" s="203" t="s">
        <v>2803</v>
      </c>
      <c r="F730" s="203" t="s">
        <v>341</v>
      </c>
      <c r="G730" s="222" t="s">
        <v>2803</v>
      </c>
      <c r="H730" s="203" t="s">
        <v>858</v>
      </c>
      <c r="I730" s="198">
        <v>0.1875</v>
      </c>
      <c r="J730" s="198">
        <v>0.35416666666666669</v>
      </c>
      <c r="K730" s="198">
        <v>0.72916666666666663</v>
      </c>
      <c r="L730" s="198">
        <v>0.625</v>
      </c>
      <c r="M730" s="198">
        <v>0.91666666666666663</v>
      </c>
      <c r="N730" s="198" t="s">
        <v>6595</v>
      </c>
      <c r="O730" s="154" t="s">
        <v>6595</v>
      </c>
      <c r="P730" s="204" t="s">
        <v>10401</v>
      </c>
      <c r="Q730" s="202" t="s">
        <v>2909</v>
      </c>
      <c r="R730" s="204" t="s">
        <v>3108</v>
      </c>
      <c r="S730" s="204" t="s">
        <v>3108</v>
      </c>
      <c r="T730" s="204" t="s">
        <v>6319</v>
      </c>
      <c r="U730" s="202">
        <v>5</v>
      </c>
    </row>
    <row r="731" spans="1:21">
      <c r="A731" s="201">
        <v>730</v>
      </c>
      <c r="B731" s="202">
        <v>711592</v>
      </c>
      <c r="C731" s="203" t="s">
        <v>670</v>
      </c>
      <c r="D731" s="203" t="s">
        <v>739</v>
      </c>
      <c r="E731" s="203" t="s">
        <v>766</v>
      </c>
      <c r="F731" s="203" t="s">
        <v>671</v>
      </c>
      <c r="G731" s="157" t="s">
        <v>766</v>
      </c>
      <c r="H731" s="203" t="s">
        <v>864</v>
      </c>
      <c r="I731" s="198">
        <v>0.10416666666666667</v>
      </c>
      <c r="J731" s="199">
        <v>0.33333333333333331</v>
      </c>
      <c r="K731" s="199">
        <v>0.70833333333333337</v>
      </c>
      <c r="L731" s="199"/>
      <c r="M731" s="199">
        <v>0.83333333333333337</v>
      </c>
      <c r="N731" s="153">
        <v>0.70833333333333337</v>
      </c>
      <c r="O731" s="154" t="s">
        <v>671</v>
      </c>
      <c r="P731" s="204" t="s">
        <v>10402</v>
      </c>
      <c r="Q731" s="202" t="s">
        <v>2910</v>
      </c>
      <c r="R731" s="204" t="s">
        <v>6133</v>
      </c>
      <c r="S731" s="204" t="s">
        <v>3109</v>
      </c>
      <c r="T731" s="204" t="s">
        <v>6319</v>
      </c>
      <c r="U731" s="202">
        <v>5</v>
      </c>
    </row>
    <row r="732" spans="1:21">
      <c r="A732" s="201">
        <v>731</v>
      </c>
      <c r="B732" s="202">
        <v>110730</v>
      </c>
      <c r="C732" s="203" t="s">
        <v>3</v>
      </c>
      <c r="D732" s="203" t="s">
        <v>117</v>
      </c>
      <c r="E732" s="203" t="s">
        <v>2798</v>
      </c>
      <c r="F732" s="203" t="s">
        <v>3</v>
      </c>
      <c r="G732" s="152" t="s">
        <v>2798</v>
      </c>
      <c r="H732" s="203" t="s">
        <v>864</v>
      </c>
      <c r="I732" s="198">
        <v>0.22916666666666669</v>
      </c>
      <c r="J732" s="199">
        <v>0.375</v>
      </c>
      <c r="K732" s="199">
        <v>0.66666666666666663</v>
      </c>
      <c r="L732" s="199"/>
      <c r="M732" s="199">
        <v>0.75694444444444442</v>
      </c>
      <c r="N732" s="153">
        <v>0.66666666666666663</v>
      </c>
      <c r="O732" s="154" t="s">
        <v>3</v>
      </c>
      <c r="P732" s="204" t="s">
        <v>10403</v>
      </c>
      <c r="Q732" s="202" t="s">
        <v>2909</v>
      </c>
      <c r="R732" s="204" t="s">
        <v>3108</v>
      </c>
      <c r="S732" s="204" t="s">
        <v>3108</v>
      </c>
      <c r="T732" s="204" t="s">
        <v>6319</v>
      </c>
      <c r="U732" s="202">
        <v>4</v>
      </c>
    </row>
    <row r="733" spans="1:21">
      <c r="A733" s="201">
        <v>732</v>
      </c>
      <c r="B733" s="202">
        <v>213370</v>
      </c>
      <c r="C733" s="203" t="s">
        <v>405</v>
      </c>
      <c r="D733" s="203" t="s">
        <v>488</v>
      </c>
      <c r="E733" s="203" t="s">
        <v>2796</v>
      </c>
      <c r="F733" s="203" t="s">
        <v>406</v>
      </c>
      <c r="G733" s="152" t="s">
        <v>2796</v>
      </c>
      <c r="H733" s="203" t="s">
        <v>864</v>
      </c>
      <c r="I733" s="198">
        <v>0.25</v>
      </c>
      <c r="J733" s="198">
        <v>0.60416666666666663</v>
      </c>
      <c r="K733" s="198">
        <v>0.75</v>
      </c>
      <c r="L733" s="198"/>
      <c r="M733" s="198">
        <v>0.83333333333333337</v>
      </c>
      <c r="N733" s="198">
        <v>0.75</v>
      </c>
      <c r="O733" s="154" t="s">
        <v>406</v>
      </c>
      <c r="P733" s="204" t="s">
        <v>10404</v>
      </c>
      <c r="Q733" s="202" t="s">
        <v>6067</v>
      </c>
      <c r="R733" s="204" t="s">
        <v>6136</v>
      </c>
      <c r="S733" s="204" t="s">
        <v>3110</v>
      </c>
      <c r="T733" s="204" t="s">
        <v>6319</v>
      </c>
      <c r="U733" s="202">
        <v>5</v>
      </c>
    </row>
    <row r="734" spans="1:21">
      <c r="A734" s="201">
        <v>733</v>
      </c>
      <c r="B734" s="202">
        <v>211395</v>
      </c>
      <c r="C734" s="203" t="s">
        <v>405</v>
      </c>
      <c r="D734" s="203" t="s">
        <v>487</v>
      </c>
      <c r="E734" s="203" t="s">
        <v>405</v>
      </c>
      <c r="F734" s="203" t="s">
        <v>406</v>
      </c>
      <c r="G734" s="152" t="s">
        <v>405</v>
      </c>
      <c r="H734" s="203" t="s">
        <v>858</v>
      </c>
      <c r="I734" s="198">
        <v>0.25</v>
      </c>
      <c r="J734" s="198">
        <v>0.60416666666666663</v>
      </c>
      <c r="K734" s="198">
        <v>0.60416666666666663</v>
      </c>
      <c r="L734" s="198">
        <v>0.625</v>
      </c>
      <c r="M734" s="198">
        <v>0.66666666666666663</v>
      </c>
      <c r="N734" s="153">
        <v>0.60416666666666663</v>
      </c>
      <c r="O734" s="154" t="s">
        <v>406</v>
      </c>
      <c r="P734" s="204" t="s">
        <v>10405</v>
      </c>
      <c r="Q734" s="202" t="s">
        <v>2910</v>
      </c>
      <c r="R734" s="204" t="s">
        <v>6133</v>
      </c>
      <c r="S734" s="204" t="s">
        <v>3109</v>
      </c>
      <c r="T734" s="204" t="s">
        <v>6319</v>
      </c>
      <c r="U734" s="202">
        <v>5</v>
      </c>
    </row>
    <row r="735" spans="1:21">
      <c r="A735" s="201">
        <v>734</v>
      </c>
      <c r="B735" s="202">
        <v>413660</v>
      </c>
      <c r="C735" s="203" t="s">
        <v>12</v>
      </c>
      <c r="D735" s="203" t="s">
        <v>792</v>
      </c>
      <c r="E735" s="203" t="s">
        <v>6093</v>
      </c>
      <c r="F735" s="203" t="s">
        <v>769</v>
      </c>
      <c r="G735" s="152" t="s">
        <v>6093</v>
      </c>
      <c r="H735" s="203" t="s">
        <v>864</v>
      </c>
      <c r="I735" s="198">
        <v>0.22916666666666666</v>
      </c>
      <c r="J735" s="199">
        <v>0.33333333333333331</v>
      </c>
      <c r="K735" s="199">
        <v>0.6875</v>
      </c>
      <c r="L735" s="199"/>
      <c r="M735" s="199">
        <v>0.79166666666666663</v>
      </c>
      <c r="N735" s="153" t="s">
        <v>6595</v>
      </c>
      <c r="O735" s="154" t="s">
        <v>6595</v>
      </c>
      <c r="P735" s="204" t="s">
        <v>10406</v>
      </c>
      <c r="Q735" s="202" t="s">
        <v>2910</v>
      </c>
      <c r="R735" s="204" t="s">
        <v>6133</v>
      </c>
      <c r="S735" s="204" t="s">
        <v>3110</v>
      </c>
      <c r="T735" s="204" t="s">
        <v>6319</v>
      </c>
      <c r="U735" s="202">
        <v>5</v>
      </c>
    </row>
    <row r="736" spans="1:21">
      <c r="A736" s="201">
        <v>735</v>
      </c>
      <c r="B736" s="202">
        <v>113176</v>
      </c>
      <c r="C736" s="203" t="s">
        <v>3</v>
      </c>
      <c r="D736" s="203" t="s">
        <v>118</v>
      </c>
      <c r="E736" s="203" t="s">
        <v>2798</v>
      </c>
      <c r="F736" s="203" t="s">
        <v>3</v>
      </c>
      <c r="G736" s="152" t="s">
        <v>2798</v>
      </c>
      <c r="H736" s="203" t="s">
        <v>858</v>
      </c>
      <c r="I736" s="198">
        <v>0.22916666666666669</v>
      </c>
      <c r="J736" s="199">
        <v>0.41666666666666669</v>
      </c>
      <c r="K736" s="199">
        <v>0.625</v>
      </c>
      <c r="L736" s="198">
        <v>0.625</v>
      </c>
      <c r="M736" s="199">
        <v>0.875</v>
      </c>
      <c r="N736" s="153">
        <v>0.60416666666666663</v>
      </c>
      <c r="O736" s="154" t="s">
        <v>3</v>
      </c>
      <c r="P736" s="204" t="s">
        <v>10407</v>
      </c>
      <c r="Q736" s="202" t="s">
        <v>2909</v>
      </c>
      <c r="R736" s="204" t="s">
        <v>3108</v>
      </c>
      <c r="S736" s="204" t="s">
        <v>3108</v>
      </c>
      <c r="T736" s="204" t="s">
        <v>6319</v>
      </c>
      <c r="U736" s="202">
        <v>5</v>
      </c>
    </row>
    <row r="737" spans="1:21">
      <c r="A737" s="201">
        <v>736</v>
      </c>
      <c r="B737" s="202">
        <v>211484</v>
      </c>
      <c r="C737" s="203" t="s">
        <v>405</v>
      </c>
      <c r="D737" s="203" t="s">
        <v>489</v>
      </c>
      <c r="E737" s="203" t="s">
        <v>405</v>
      </c>
      <c r="F737" s="203" t="s">
        <v>406</v>
      </c>
      <c r="G737" s="152" t="s">
        <v>405</v>
      </c>
      <c r="H737" s="203" t="s">
        <v>864</v>
      </c>
      <c r="I737" s="198">
        <v>0.25</v>
      </c>
      <c r="J737" s="198">
        <v>0.375</v>
      </c>
      <c r="K737" s="198">
        <v>0.5</v>
      </c>
      <c r="L737" s="198"/>
      <c r="M737" s="198">
        <v>0.79166666666666663</v>
      </c>
      <c r="N737" s="153">
        <v>0.5</v>
      </c>
      <c r="O737" s="154" t="s">
        <v>406</v>
      </c>
      <c r="P737" s="204" t="s">
        <v>10408</v>
      </c>
      <c r="Q737" s="202" t="s">
        <v>2910</v>
      </c>
      <c r="R737" s="204" t="s">
        <v>6133</v>
      </c>
      <c r="S737" s="204" t="s">
        <v>3109</v>
      </c>
      <c r="T737" s="204" t="s">
        <v>6319</v>
      </c>
      <c r="U737" s="202">
        <v>5</v>
      </c>
    </row>
    <row r="738" spans="1:21">
      <c r="A738" s="201">
        <v>737</v>
      </c>
      <c r="B738" s="202">
        <v>212786</v>
      </c>
      <c r="C738" s="203" t="s">
        <v>405</v>
      </c>
      <c r="D738" s="203" t="s">
        <v>542</v>
      </c>
      <c r="E738" s="203" t="s">
        <v>996</v>
      </c>
      <c r="F738" s="203" t="s">
        <v>523</v>
      </c>
      <c r="G738" s="222" t="s">
        <v>996</v>
      </c>
      <c r="H738" s="203" t="s">
        <v>864</v>
      </c>
      <c r="I738" s="198">
        <v>0.22916666666666666</v>
      </c>
      <c r="J738" s="199">
        <v>0.375</v>
      </c>
      <c r="K738" s="199">
        <v>0.66666666666666663</v>
      </c>
      <c r="L738" s="199"/>
      <c r="M738" s="199">
        <v>0.8125</v>
      </c>
      <c r="N738" s="153" t="s">
        <v>6595</v>
      </c>
      <c r="O738" s="154" t="s">
        <v>6595</v>
      </c>
      <c r="P738" s="204" t="s">
        <v>10409</v>
      </c>
      <c r="Q738" s="202" t="s">
        <v>2910</v>
      </c>
      <c r="R738" s="204" t="s">
        <v>6133</v>
      </c>
      <c r="S738" s="204" t="s">
        <v>3110</v>
      </c>
      <c r="T738" s="204" t="s">
        <v>6319</v>
      </c>
      <c r="U738" s="202">
        <v>4</v>
      </c>
    </row>
    <row r="739" spans="1:21">
      <c r="A739" s="201">
        <v>738</v>
      </c>
      <c r="B739" s="202">
        <v>816680</v>
      </c>
      <c r="C739" s="203" t="s">
        <v>282</v>
      </c>
      <c r="D739" s="203" t="s">
        <v>335</v>
      </c>
      <c r="E739" s="203" t="s">
        <v>2801</v>
      </c>
      <c r="F739" s="203" t="s">
        <v>297</v>
      </c>
      <c r="G739" s="152" t="s">
        <v>2801</v>
      </c>
      <c r="H739" s="203" t="s">
        <v>858</v>
      </c>
      <c r="I739" s="198">
        <v>0.20833333333333301</v>
      </c>
      <c r="J739" s="198">
        <v>0.3125</v>
      </c>
      <c r="K739" s="198">
        <v>0.75</v>
      </c>
      <c r="L739" s="198">
        <v>0.625</v>
      </c>
      <c r="M739" s="198">
        <v>0.89583333333333304</v>
      </c>
      <c r="N739" s="153" t="s">
        <v>6596</v>
      </c>
      <c r="O739" s="153" t="s">
        <v>6596</v>
      </c>
      <c r="P739" s="204" t="s">
        <v>10410</v>
      </c>
      <c r="Q739" s="202" t="s">
        <v>2910</v>
      </c>
      <c r="R739" s="204" t="s">
        <v>6133</v>
      </c>
      <c r="S739" s="204" t="s">
        <v>3110</v>
      </c>
      <c r="T739" s="204" t="s">
        <v>6319</v>
      </c>
      <c r="U739" s="202">
        <v>4</v>
      </c>
    </row>
    <row r="740" spans="1:21">
      <c r="A740" s="201">
        <v>739</v>
      </c>
      <c r="B740" s="202">
        <v>412410</v>
      </c>
      <c r="C740" s="203" t="s">
        <v>12</v>
      </c>
      <c r="D740" s="203" t="s">
        <v>2409</v>
      </c>
      <c r="E740" s="203" t="s">
        <v>2799</v>
      </c>
      <c r="F740" s="203" t="s">
        <v>769</v>
      </c>
      <c r="G740" s="152" t="s">
        <v>2799</v>
      </c>
      <c r="H740" s="203" t="s">
        <v>864</v>
      </c>
      <c r="I740" s="198">
        <v>0.22916666666666666</v>
      </c>
      <c r="J740" s="199">
        <v>0.41666666666666669</v>
      </c>
      <c r="K740" s="199">
        <v>0.72916666666666663</v>
      </c>
      <c r="L740" s="199"/>
      <c r="M740" s="199">
        <v>0.79166666666666663</v>
      </c>
      <c r="N740" s="153" t="s">
        <v>6596</v>
      </c>
      <c r="O740" s="154" t="s">
        <v>6596</v>
      </c>
      <c r="P740" s="204" t="s">
        <v>10411</v>
      </c>
      <c r="Q740" s="202" t="s">
        <v>2909</v>
      </c>
      <c r="R740" s="204" t="s">
        <v>3108</v>
      </c>
      <c r="S740" s="204" t="s">
        <v>3109</v>
      </c>
      <c r="T740" s="204" t="s">
        <v>6319</v>
      </c>
      <c r="U740" s="202">
        <v>5</v>
      </c>
    </row>
    <row r="741" spans="1:21">
      <c r="A741" s="201">
        <v>740</v>
      </c>
      <c r="B741" s="202">
        <v>211486</v>
      </c>
      <c r="C741" s="203" t="s">
        <v>405</v>
      </c>
      <c r="D741" s="203" t="s">
        <v>296</v>
      </c>
      <c r="E741" s="203" t="s">
        <v>405</v>
      </c>
      <c r="F741" s="203" t="s">
        <v>406</v>
      </c>
      <c r="G741" s="152" t="s">
        <v>405</v>
      </c>
      <c r="H741" s="203" t="s">
        <v>858</v>
      </c>
      <c r="I741" s="198">
        <v>0.25</v>
      </c>
      <c r="J741" s="199">
        <v>0.45833333333333331</v>
      </c>
      <c r="K741" s="199">
        <v>0.5625</v>
      </c>
      <c r="L741" s="198">
        <v>0.625</v>
      </c>
      <c r="M741" s="199">
        <v>0.85416666666666663</v>
      </c>
      <c r="N741" s="153">
        <v>0.5625</v>
      </c>
      <c r="O741" s="154" t="s">
        <v>406</v>
      </c>
      <c r="P741" s="204" t="s">
        <v>10412</v>
      </c>
      <c r="Q741" s="202" t="s">
        <v>2910</v>
      </c>
      <c r="R741" s="204" t="s">
        <v>6133</v>
      </c>
      <c r="S741" s="204" t="s">
        <v>3110</v>
      </c>
      <c r="T741" s="204" t="s">
        <v>6319</v>
      </c>
      <c r="U741" s="202">
        <v>5</v>
      </c>
    </row>
    <row r="742" spans="1:21">
      <c r="A742" s="201">
        <v>741</v>
      </c>
      <c r="B742" s="202">
        <v>817580</v>
      </c>
      <c r="C742" s="203" t="s">
        <v>282</v>
      </c>
      <c r="D742" s="203" t="s">
        <v>296</v>
      </c>
      <c r="E742" s="203" t="s">
        <v>907</v>
      </c>
      <c r="F742" s="203" t="s">
        <v>283</v>
      </c>
      <c r="G742" s="152" t="s">
        <v>907</v>
      </c>
      <c r="H742" s="203" t="s">
        <v>864</v>
      </c>
      <c r="I742" s="198">
        <v>0.875</v>
      </c>
      <c r="J742" s="198">
        <v>0.45833333333333331</v>
      </c>
      <c r="K742" s="199">
        <v>0.72916666666666663</v>
      </c>
      <c r="L742" s="198"/>
      <c r="M742" s="198">
        <v>0.85416666666666663</v>
      </c>
      <c r="N742" s="153" t="s">
        <v>6595</v>
      </c>
      <c r="O742" s="154" t="s">
        <v>6595</v>
      </c>
      <c r="P742" s="204" t="s">
        <v>10413</v>
      </c>
      <c r="Q742" s="202" t="s">
        <v>2910</v>
      </c>
      <c r="R742" s="204" t="s">
        <v>6133</v>
      </c>
      <c r="S742" s="204" t="s">
        <v>3109</v>
      </c>
      <c r="T742" s="204" t="s">
        <v>6319</v>
      </c>
      <c r="U742" s="202">
        <v>4</v>
      </c>
    </row>
    <row r="743" spans="1:21">
      <c r="A743" s="201">
        <v>742</v>
      </c>
      <c r="B743" s="202">
        <v>211456</v>
      </c>
      <c r="C743" s="203" t="s">
        <v>405</v>
      </c>
      <c r="D743" s="203" t="s">
        <v>490</v>
      </c>
      <c r="E743" s="203" t="s">
        <v>405</v>
      </c>
      <c r="F743" s="203" t="s">
        <v>406</v>
      </c>
      <c r="G743" s="152" t="s">
        <v>405</v>
      </c>
      <c r="H743" s="203" t="s">
        <v>858</v>
      </c>
      <c r="I743" s="198">
        <v>0.25</v>
      </c>
      <c r="J743" s="198">
        <v>0.29166666666666669</v>
      </c>
      <c r="K743" s="198">
        <v>0.54166666666666663</v>
      </c>
      <c r="L743" s="198">
        <v>0.625</v>
      </c>
      <c r="M743" s="198">
        <v>0.66666666666666663</v>
      </c>
      <c r="N743" s="198">
        <v>0.54166666666666663</v>
      </c>
      <c r="O743" s="154" t="s">
        <v>406</v>
      </c>
      <c r="P743" s="204" t="s">
        <v>10414</v>
      </c>
      <c r="Q743" s="202" t="s">
        <v>2910</v>
      </c>
      <c r="R743" s="204" t="s">
        <v>6133</v>
      </c>
      <c r="S743" s="204" t="s">
        <v>3109</v>
      </c>
      <c r="T743" s="204" t="s">
        <v>6319</v>
      </c>
      <c r="U743" s="202">
        <v>5</v>
      </c>
    </row>
    <row r="744" spans="1:21">
      <c r="A744" s="201">
        <v>743</v>
      </c>
      <c r="B744" s="202">
        <v>716046</v>
      </c>
      <c r="C744" s="203" t="s">
        <v>670</v>
      </c>
      <c r="D744" s="203" t="s">
        <v>740</v>
      </c>
      <c r="E744" s="203" t="s">
        <v>136</v>
      </c>
      <c r="F744" s="203" t="s">
        <v>671</v>
      </c>
      <c r="G744" s="157" t="s">
        <v>136</v>
      </c>
      <c r="H744" s="203" t="s">
        <v>858</v>
      </c>
      <c r="I744" s="198">
        <v>0.10416666666666667</v>
      </c>
      <c r="J744" s="199">
        <v>0.375</v>
      </c>
      <c r="K744" s="199">
        <v>0.70833333333333337</v>
      </c>
      <c r="L744" s="198">
        <v>0.625</v>
      </c>
      <c r="M744" s="199">
        <v>0.8125</v>
      </c>
      <c r="N744" s="153">
        <v>0.70833333333333337</v>
      </c>
      <c r="O744" s="154" t="s">
        <v>671</v>
      </c>
      <c r="P744" s="204" t="s">
        <v>10415</v>
      </c>
      <c r="Q744" s="202" t="s">
        <v>2910</v>
      </c>
      <c r="R744" s="204" t="s">
        <v>6133</v>
      </c>
      <c r="S744" s="204" t="s">
        <v>3109</v>
      </c>
      <c r="T744" s="204" t="s">
        <v>6319</v>
      </c>
      <c r="U744" s="202">
        <v>3</v>
      </c>
    </row>
    <row r="745" spans="1:21">
      <c r="A745" s="201">
        <v>744</v>
      </c>
      <c r="B745" s="202">
        <v>816670</v>
      </c>
      <c r="C745" s="203" t="s">
        <v>282</v>
      </c>
      <c r="D745" s="203" t="s">
        <v>336</v>
      </c>
      <c r="E745" s="203" t="s">
        <v>2801</v>
      </c>
      <c r="F745" s="203" t="s">
        <v>297</v>
      </c>
      <c r="G745" s="152" t="s">
        <v>2801</v>
      </c>
      <c r="H745" s="203" t="s">
        <v>858</v>
      </c>
      <c r="I745" s="198">
        <v>0.20833333333333301</v>
      </c>
      <c r="J745" s="198">
        <v>0.31944444444444448</v>
      </c>
      <c r="K745" s="198">
        <v>0.75</v>
      </c>
      <c r="L745" s="198">
        <v>0.625</v>
      </c>
      <c r="M745" s="198">
        <v>0.875</v>
      </c>
      <c r="N745" s="153" t="s">
        <v>6596</v>
      </c>
      <c r="O745" s="153" t="s">
        <v>6596</v>
      </c>
      <c r="P745" s="204" t="s">
        <v>10416</v>
      </c>
      <c r="Q745" s="202" t="s">
        <v>2910</v>
      </c>
      <c r="R745" s="204" t="s">
        <v>6133</v>
      </c>
      <c r="S745" s="204" t="s">
        <v>3110</v>
      </c>
      <c r="T745" s="204" t="s">
        <v>6319</v>
      </c>
      <c r="U745" s="202">
        <v>4</v>
      </c>
    </row>
    <row r="746" spans="1:21">
      <c r="A746" s="201">
        <v>745</v>
      </c>
      <c r="B746" s="202">
        <v>113150</v>
      </c>
      <c r="C746" s="203" t="s">
        <v>3</v>
      </c>
      <c r="D746" s="203" t="s">
        <v>119</v>
      </c>
      <c r="E746" s="203" t="s">
        <v>2798</v>
      </c>
      <c r="F746" s="203" t="s">
        <v>3</v>
      </c>
      <c r="G746" s="152" t="s">
        <v>2798</v>
      </c>
      <c r="H746" s="203" t="s">
        <v>858</v>
      </c>
      <c r="I746" s="198">
        <v>0.22916666666666669</v>
      </c>
      <c r="J746" s="199">
        <v>0.54166666666666663</v>
      </c>
      <c r="K746" s="199">
        <v>0.625</v>
      </c>
      <c r="L746" s="198">
        <v>0.625</v>
      </c>
      <c r="M746" s="199">
        <v>0.85416666666666674</v>
      </c>
      <c r="N746" s="153">
        <v>0.625</v>
      </c>
      <c r="O746" s="154" t="s">
        <v>3</v>
      </c>
      <c r="P746" s="204" t="s">
        <v>10417</v>
      </c>
      <c r="Q746" s="202" t="s">
        <v>2910</v>
      </c>
      <c r="R746" s="204" t="s">
        <v>6133</v>
      </c>
      <c r="S746" s="204" t="s">
        <v>3109</v>
      </c>
      <c r="T746" s="204" t="s">
        <v>6319</v>
      </c>
      <c r="U746" s="202">
        <v>5</v>
      </c>
    </row>
    <row r="747" spans="1:21">
      <c r="A747" s="201">
        <v>746</v>
      </c>
      <c r="B747" s="202">
        <v>711593</v>
      </c>
      <c r="C747" s="203" t="s">
        <v>670</v>
      </c>
      <c r="D747" s="203" t="s">
        <v>2422</v>
      </c>
      <c r="E747" s="203" t="s">
        <v>766</v>
      </c>
      <c r="F747" s="203" t="s">
        <v>671</v>
      </c>
      <c r="G747" s="157" t="s">
        <v>766</v>
      </c>
      <c r="H747" s="203" t="s">
        <v>864</v>
      </c>
      <c r="I747" s="198">
        <v>0.10416666666666667</v>
      </c>
      <c r="J747" s="199">
        <v>0.35416666666666669</v>
      </c>
      <c r="K747" s="199">
        <v>0.6875</v>
      </c>
      <c r="L747" s="199"/>
      <c r="M747" s="199">
        <v>0.8125</v>
      </c>
      <c r="N747" s="153">
        <v>0.6875</v>
      </c>
      <c r="O747" s="154" t="s">
        <v>671</v>
      </c>
      <c r="P747" s="204" t="s">
        <v>10418</v>
      </c>
      <c r="Q747" s="202" t="s">
        <v>2910</v>
      </c>
      <c r="R747" s="204" t="s">
        <v>6133</v>
      </c>
      <c r="S747" s="204" t="s">
        <v>3109</v>
      </c>
      <c r="T747" s="204" t="s">
        <v>6319</v>
      </c>
      <c r="U747" s="202">
        <v>2</v>
      </c>
    </row>
    <row r="748" spans="1:21">
      <c r="A748" s="201">
        <v>747</v>
      </c>
      <c r="B748" s="202">
        <v>113178</v>
      </c>
      <c r="C748" s="203" t="s">
        <v>3</v>
      </c>
      <c r="D748" s="203" t="s">
        <v>120</v>
      </c>
      <c r="E748" s="203" t="s">
        <v>2798</v>
      </c>
      <c r="F748" s="203" t="s">
        <v>3</v>
      </c>
      <c r="G748" s="152" t="s">
        <v>2798</v>
      </c>
      <c r="H748" s="203" t="s">
        <v>858</v>
      </c>
      <c r="I748" s="198">
        <v>0.22916666666666669</v>
      </c>
      <c r="J748" s="199">
        <v>0.5</v>
      </c>
      <c r="K748" s="199">
        <v>0.64583333333333337</v>
      </c>
      <c r="L748" s="198">
        <v>0.64583333333333337</v>
      </c>
      <c r="M748" s="199">
        <v>0.77083333333333337</v>
      </c>
      <c r="N748" s="153">
        <v>0.5</v>
      </c>
      <c r="O748" s="154" t="s">
        <v>3</v>
      </c>
      <c r="P748" s="204" t="s">
        <v>10419</v>
      </c>
      <c r="Q748" s="202" t="s">
        <v>2910</v>
      </c>
      <c r="R748" s="204" t="s">
        <v>6133</v>
      </c>
      <c r="S748" s="204" t="s">
        <v>3109</v>
      </c>
      <c r="T748" s="204" t="s">
        <v>6319</v>
      </c>
      <c r="U748" s="202">
        <v>5</v>
      </c>
    </row>
    <row r="749" spans="1:21">
      <c r="A749" s="201">
        <v>748</v>
      </c>
      <c r="B749" s="202">
        <v>516079</v>
      </c>
      <c r="C749" s="203" t="s">
        <v>863</v>
      </c>
      <c r="D749" s="203" t="s">
        <v>188</v>
      </c>
      <c r="E749" s="203" t="s">
        <v>136</v>
      </c>
      <c r="F749" s="203" t="s">
        <v>137</v>
      </c>
      <c r="G749" s="156" t="s">
        <v>136</v>
      </c>
      <c r="H749" s="203" t="s">
        <v>864</v>
      </c>
      <c r="I749" s="198">
        <v>8.3333333333333329E-2</v>
      </c>
      <c r="J749" s="198">
        <v>0.375</v>
      </c>
      <c r="K749" s="198">
        <v>0.60416666666666663</v>
      </c>
      <c r="L749" s="198"/>
      <c r="M749" s="198">
        <v>0.83333333333333337</v>
      </c>
      <c r="N749" s="153">
        <v>0.60416666666666663</v>
      </c>
      <c r="O749" s="154" t="s">
        <v>137</v>
      </c>
      <c r="P749" s="204" t="s">
        <v>10420</v>
      </c>
      <c r="Q749" s="202" t="s">
        <v>2910</v>
      </c>
      <c r="R749" s="204" t="s">
        <v>6133</v>
      </c>
      <c r="S749" s="204" t="s">
        <v>3109</v>
      </c>
      <c r="T749" s="204" t="s">
        <v>6319</v>
      </c>
      <c r="U749" s="202">
        <v>5</v>
      </c>
    </row>
    <row r="750" spans="1:21">
      <c r="A750" s="201">
        <v>749</v>
      </c>
      <c r="B750" s="202">
        <v>311865</v>
      </c>
      <c r="C750" s="203" t="s">
        <v>340</v>
      </c>
      <c r="D750" s="203" t="s">
        <v>390</v>
      </c>
      <c r="E750" s="203" t="s">
        <v>421</v>
      </c>
      <c r="F750" s="203" t="s">
        <v>341</v>
      </c>
      <c r="G750" s="222" t="s">
        <v>421</v>
      </c>
      <c r="H750" s="203" t="s">
        <v>858</v>
      </c>
      <c r="I750" s="198">
        <v>0.1875</v>
      </c>
      <c r="J750" s="198">
        <v>0.375</v>
      </c>
      <c r="K750" s="198">
        <v>0.70833333333333337</v>
      </c>
      <c r="L750" s="198">
        <v>0.625</v>
      </c>
      <c r="M750" s="198">
        <v>0.89583333333333337</v>
      </c>
      <c r="N750" s="198" t="s">
        <v>6595</v>
      </c>
      <c r="O750" s="154" t="s">
        <v>6595</v>
      </c>
      <c r="P750" s="204" t="s">
        <v>10421</v>
      </c>
      <c r="Q750" s="202" t="s">
        <v>2909</v>
      </c>
      <c r="R750" s="204" t="s">
        <v>3108</v>
      </c>
      <c r="S750" s="204" t="s">
        <v>3108</v>
      </c>
      <c r="T750" s="204" t="s">
        <v>6319</v>
      </c>
      <c r="U750" s="202">
        <v>4</v>
      </c>
    </row>
    <row r="751" spans="1:21">
      <c r="A751" s="201">
        <v>750</v>
      </c>
      <c r="B751" s="202">
        <v>616910</v>
      </c>
      <c r="C751" s="203" t="s">
        <v>220</v>
      </c>
      <c r="D751" s="203" t="s">
        <v>257</v>
      </c>
      <c r="E751" s="203" t="s">
        <v>2803</v>
      </c>
      <c r="F751" s="203" t="s">
        <v>221</v>
      </c>
      <c r="G751" s="152" t="s">
        <v>2803</v>
      </c>
      <c r="H751" s="203" t="s">
        <v>858</v>
      </c>
      <c r="I751" s="198">
        <v>0.22916666666666666</v>
      </c>
      <c r="J751" s="199">
        <v>0.33333333333333331</v>
      </c>
      <c r="K751" s="199">
        <v>0.72916666666666663</v>
      </c>
      <c r="L751" s="198">
        <v>0.625</v>
      </c>
      <c r="M751" s="199">
        <v>0.79166666666666663</v>
      </c>
      <c r="N751" s="153" t="s">
        <v>6596</v>
      </c>
      <c r="O751" s="153" t="s">
        <v>6596</v>
      </c>
      <c r="P751" s="204" t="s">
        <v>10422</v>
      </c>
      <c r="Q751" s="202" t="s">
        <v>2909</v>
      </c>
      <c r="R751" s="204" t="s">
        <v>3108</v>
      </c>
      <c r="S751" s="204" t="s">
        <v>3108</v>
      </c>
      <c r="T751" s="204" t="s">
        <v>6319</v>
      </c>
      <c r="U751" s="202">
        <v>5</v>
      </c>
    </row>
    <row r="752" spans="1:21">
      <c r="A752" s="201">
        <v>751</v>
      </c>
      <c r="B752" s="202">
        <v>711546</v>
      </c>
      <c r="C752" s="203" t="s">
        <v>670</v>
      </c>
      <c r="D752" s="203" t="s">
        <v>741</v>
      </c>
      <c r="E752" s="203" t="s">
        <v>766</v>
      </c>
      <c r="F752" s="203" t="s">
        <v>671</v>
      </c>
      <c r="G752" s="157" t="s">
        <v>766</v>
      </c>
      <c r="H752" s="203" t="s">
        <v>858</v>
      </c>
      <c r="I752" s="198">
        <v>0.10416666666666667</v>
      </c>
      <c r="J752" s="199">
        <v>0.375</v>
      </c>
      <c r="K752" s="199">
        <v>0.6875</v>
      </c>
      <c r="L752" s="198">
        <v>0.625</v>
      </c>
      <c r="M752" s="199">
        <v>0.75</v>
      </c>
      <c r="N752" s="153" t="s">
        <v>6596</v>
      </c>
      <c r="O752" s="153" t="s">
        <v>6596</v>
      </c>
      <c r="P752" s="204" t="s">
        <v>10423</v>
      </c>
      <c r="Q752" s="202" t="s">
        <v>2910</v>
      </c>
      <c r="R752" s="204" t="s">
        <v>6133</v>
      </c>
      <c r="S752" s="204" t="s">
        <v>3109</v>
      </c>
      <c r="T752" s="204" t="s">
        <v>6319</v>
      </c>
      <c r="U752" s="202">
        <v>3</v>
      </c>
    </row>
    <row r="753" spans="1:21">
      <c r="A753" s="201">
        <v>752</v>
      </c>
      <c r="B753" s="202">
        <v>515180</v>
      </c>
      <c r="C753" s="203" t="s">
        <v>863</v>
      </c>
      <c r="D753" s="203" t="s">
        <v>280</v>
      </c>
      <c r="E753" s="203" t="s">
        <v>2794</v>
      </c>
      <c r="F753" s="203" t="s">
        <v>260</v>
      </c>
      <c r="G753" s="152" t="s">
        <v>2794</v>
      </c>
      <c r="H753" s="203" t="s">
        <v>864</v>
      </c>
      <c r="I753" s="198">
        <v>0.91666666666666663</v>
      </c>
      <c r="J753" s="198">
        <v>0.41666666666666669</v>
      </c>
      <c r="K753" s="198">
        <v>0.4861111111111111</v>
      </c>
      <c r="L753" s="198"/>
      <c r="M753" s="198">
        <v>0.79166666666666663</v>
      </c>
      <c r="N753" s="153">
        <v>0.4861111111111111</v>
      </c>
      <c r="O753" s="154" t="s">
        <v>260</v>
      </c>
      <c r="P753" s="204" t="s">
        <v>10424</v>
      </c>
      <c r="Q753" s="202" t="s">
        <v>2910</v>
      </c>
      <c r="R753" s="204" t="s">
        <v>6133</v>
      </c>
      <c r="S753" s="204" t="s">
        <v>3110</v>
      </c>
      <c r="T753" s="204" t="s">
        <v>6319</v>
      </c>
      <c r="U753" s="202">
        <v>5</v>
      </c>
    </row>
    <row r="754" spans="1:21">
      <c r="A754" s="201">
        <v>753</v>
      </c>
      <c r="B754" s="202">
        <v>817950</v>
      </c>
      <c r="C754" s="203" t="s">
        <v>282</v>
      </c>
      <c r="D754" s="203" t="s">
        <v>522</v>
      </c>
      <c r="E754" s="203" t="s">
        <v>1629</v>
      </c>
      <c r="F754" s="203" t="s">
        <v>515</v>
      </c>
      <c r="G754" s="152" t="s">
        <v>1629</v>
      </c>
      <c r="H754" s="203" t="s">
        <v>864</v>
      </c>
      <c r="I754" s="198">
        <v>0.70833333333333337</v>
      </c>
      <c r="J754" s="199">
        <v>0.45833333333333331</v>
      </c>
      <c r="K754" s="206">
        <v>0.75</v>
      </c>
      <c r="L754" s="199"/>
      <c r="M754" s="199">
        <v>0.3125</v>
      </c>
      <c r="N754" s="153" t="s">
        <v>6595</v>
      </c>
      <c r="O754" s="154" t="s">
        <v>6595</v>
      </c>
      <c r="P754" s="204" t="s">
        <v>10425</v>
      </c>
      <c r="Q754" s="202" t="s">
        <v>2909</v>
      </c>
      <c r="R754" s="204" t="s">
        <v>3108</v>
      </c>
      <c r="S754" s="204" t="s">
        <v>3109</v>
      </c>
      <c r="T754" s="204" t="s">
        <v>6319</v>
      </c>
      <c r="U754" s="202">
        <v>4</v>
      </c>
    </row>
    <row r="755" spans="1:21">
      <c r="A755" s="201">
        <v>754</v>
      </c>
      <c r="B755" s="202">
        <v>113105</v>
      </c>
      <c r="C755" s="203" t="s">
        <v>3</v>
      </c>
      <c r="D755" s="203" t="s">
        <v>121</v>
      </c>
      <c r="E755" s="203" t="s">
        <v>2798</v>
      </c>
      <c r="F755" s="203" t="s">
        <v>3</v>
      </c>
      <c r="G755" s="152" t="s">
        <v>2798</v>
      </c>
      <c r="H755" s="203" t="s">
        <v>858</v>
      </c>
      <c r="I755" s="198">
        <v>0.22916666666666669</v>
      </c>
      <c r="J755" s="199">
        <v>0.5</v>
      </c>
      <c r="K755" s="199">
        <v>0.64583333333333337</v>
      </c>
      <c r="L755" s="198">
        <v>0.64583333333333337</v>
      </c>
      <c r="M755" s="199">
        <v>0.8125</v>
      </c>
      <c r="N755" s="153">
        <v>0.64583333333333337</v>
      </c>
      <c r="O755" s="154" t="s">
        <v>3</v>
      </c>
      <c r="P755" s="204" t="s">
        <v>10426</v>
      </c>
      <c r="Q755" s="202" t="s">
        <v>2910</v>
      </c>
      <c r="R755" s="204" t="s">
        <v>6133</v>
      </c>
      <c r="S755" s="204" t="s">
        <v>3109</v>
      </c>
      <c r="T755" s="204" t="s">
        <v>6319</v>
      </c>
      <c r="U755" s="202">
        <v>4</v>
      </c>
    </row>
    <row r="756" spans="1:21">
      <c r="A756" s="201">
        <v>755</v>
      </c>
      <c r="B756" s="202">
        <v>816628</v>
      </c>
      <c r="C756" s="203" t="s">
        <v>282</v>
      </c>
      <c r="D756" s="203" t="s">
        <v>337</v>
      </c>
      <c r="E756" s="203" t="s">
        <v>2801</v>
      </c>
      <c r="F756" s="203" t="s">
        <v>297</v>
      </c>
      <c r="G756" s="152" t="s">
        <v>2801</v>
      </c>
      <c r="H756" s="203" t="s">
        <v>858</v>
      </c>
      <c r="I756" s="198">
        <v>0.20833333333333301</v>
      </c>
      <c r="J756" s="198">
        <v>0.47916666666666669</v>
      </c>
      <c r="K756" s="198">
        <v>0.66666666666666663</v>
      </c>
      <c r="L756" s="198">
        <v>0.625</v>
      </c>
      <c r="M756" s="198">
        <v>0.875</v>
      </c>
      <c r="N756" s="153">
        <v>0.66666666666666663</v>
      </c>
      <c r="O756" s="154" t="s">
        <v>297</v>
      </c>
      <c r="P756" s="204" t="s">
        <v>10427</v>
      </c>
      <c r="Q756" s="202" t="s">
        <v>2910</v>
      </c>
      <c r="R756" s="204" t="s">
        <v>6133</v>
      </c>
      <c r="S756" s="204" t="s">
        <v>3110</v>
      </c>
      <c r="T756" s="204" t="s">
        <v>6319</v>
      </c>
      <c r="U756" s="202">
        <v>5</v>
      </c>
    </row>
    <row r="757" spans="1:21">
      <c r="A757" s="201">
        <v>756</v>
      </c>
      <c r="B757" s="202">
        <v>718640</v>
      </c>
      <c r="C757" s="203" t="s">
        <v>670</v>
      </c>
      <c r="D757" s="203" t="s">
        <v>189</v>
      </c>
      <c r="E757" s="203" t="s">
        <v>900</v>
      </c>
      <c r="F757" s="203" t="s">
        <v>826</v>
      </c>
      <c r="G757" s="156" t="s">
        <v>900</v>
      </c>
      <c r="H757" s="203" t="s">
        <v>864</v>
      </c>
      <c r="I757" s="198">
        <v>0.80555555555555547</v>
      </c>
      <c r="J757" s="199">
        <v>0.41666666666666669</v>
      </c>
      <c r="K757" s="199">
        <v>0.5</v>
      </c>
      <c r="L757" s="199"/>
      <c r="M757" s="199">
        <v>0.72916666666666663</v>
      </c>
      <c r="N757" s="153" t="s">
        <v>6595</v>
      </c>
      <c r="O757" s="154" t="s">
        <v>6595</v>
      </c>
      <c r="P757" s="204" t="s">
        <v>10428</v>
      </c>
      <c r="Q757" s="202" t="s">
        <v>2910</v>
      </c>
      <c r="R757" s="204" t="s">
        <v>6133</v>
      </c>
      <c r="S757" s="204" t="s">
        <v>3109</v>
      </c>
      <c r="T757" s="204" t="s">
        <v>6319</v>
      </c>
      <c r="U757" s="202">
        <v>5</v>
      </c>
    </row>
    <row r="758" spans="1:21">
      <c r="A758" s="201">
        <v>757</v>
      </c>
      <c r="B758" s="202">
        <v>516081</v>
      </c>
      <c r="C758" s="203" t="s">
        <v>863</v>
      </c>
      <c r="D758" s="203" t="s">
        <v>189</v>
      </c>
      <c r="E758" s="203" t="s">
        <v>136</v>
      </c>
      <c r="F758" s="226" t="s">
        <v>137</v>
      </c>
      <c r="G758" s="152" t="s">
        <v>136</v>
      </c>
      <c r="H758" s="203" t="s">
        <v>864</v>
      </c>
      <c r="I758" s="198">
        <v>8.3333333333333329E-2</v>
      </c>
      <c r="J758" s="198">
        <v>0.41666666666666669</v>
      </c>
      <c r="K758" s="231">
        <v>0.70833333333333337</v>
      </c>
      <c r="L758" s="198"/>
      <c r="M758" s="198">
        <v>0.72916666666666663</v>
      </c>
      <c r="N758" s="153">
        <v>0.5</v>
      </c>
      <c r="O758" s="154" t="s">
        <v>137</v>
      </c>
      <c r="P758" s="204" t="s">
        <v>10429</v>
      </c>
      <c r="Q758" s="202" t="s">
        <v>2910</v>
      </c>
      <c r="R758" s="204" t="s">
        <v>6133</v>
      </c>
      <c r="S758" s="204" t="s">
        <v>3110</v>
      </c>
      <c r="T758" s="204" t="s">
        <v>6319</v>
      </c>
      <c r="U758" s="202">
        <v>4</v>
      </c>
    </row>
    <row r="759" spans="1:21">
      <c r="A759" s="201">
        <v>758</v>
      </c>
      <c r="B759" s="202">
        <v>713180</v>
      </c>
      <c r="C759" s="203" t="s">
        <v>670</v>
      </c>
      <c r="D759" s="203" t="s">
        <v>122</v>
      </c>
      <c r="E759" s="203" t="s">
        <v>2798</v>
      </c>
      <c r="F759" s="226" t="s">
        <v>3</v>
      </c>
      <c r="G759" s="157" t="s">
        <v>2798</v>
      </c>
      <c r="H759" s="203" t="s">
        <v>864</v>
      </c>
      <c r="I759" s="198">
        <v>0.22916666666666669</v>
      </c>
      <c r="J759" s="199">
        <v>0.375</v>
      </c>
      <c r="K759" s="199">
        <v>0.625</v>
      </c>
      <c r="L759" s="199"/>
      <c r="M759" s="199">
        <v>0.77083333333333337</v>
      </c>
      <c r="N759" s="153">
        <v>0.625</v>
      </c>
      <c r="O759" s="154" t="s">
        <v>3</v>
      </c>
      <c r="P759" s="204" t="s">
        <v>10430</v>
      </c>
      <c r="Q759" s="202" t="s">
        <v>2910</v>
      </c>
      <c r="R759" s="204" t="s">
        <v>6133</v>
      </c>
      <c r="S759" s="204" t="s">
        <v>3109</v>
      </c>
      <c r="T759" s="204" t="s">
        <v>6319</v>
      </c>
      <c r="U759" s="202">
        <v>3</v>
      </c>
    </row>
    <row r="760" spans="1:21">
      <c r="A760" s="201">
        <v>759</v>
      </c>
      <c r="B760" s="202">
        <v>713180</v>
      </c>
      <c r="C760" s="203" t="s">
        <v>670</v>
      </c>
      <c r="D760" s="203" t="s">
        <v>122</v>
      </c>
      <c r="E760" s="203" t="s">
        <v>2798</v>
      </c>
      <c r="F760" s="226" t="s">
        <v>671</v>
      </c>
      <c r="G760" s="157" t="s">
        <v>2932</v>
      </c>
      <c r="H760" s="203" t="s">
        <v>864</v>
      </c>
      <c r="I760" s="198">
        <v>0.22916666666666669</v>
      </c>
      <c r="J760" s="199">
        <v>0.375</v>
      </c>
      <c r="K760" s="199">
        <v>0.625</v>
      </c>
      <c r="L760" s="199"/>
      <c r="M760" s="199">
        <v>0.77083333333333337</v>
      </c>
      <c r="N760" s="153">
        <v>0.625</v>
      </c>
      <c r="O760" s="154" t="s">
        <v>3</v>
      </c>
      <c r="P760" s="204" t="s">
        <v>10430</v>
      </c>
      <c r="Q760" s="202" t="s">
        <v>2910</v>
      </c>
      <c r="R760" s="204" t="s">
        <v>6133</v>
      </c>
      <c r="S760" s="204" t="s">
        <v>3109</v>
      </c>
      <c r="T760" s="204" t="s">
        <v>6319</v>
      </c>
      <c r="U760" s="202">
        <v>3</v>
      </c>
    </row>
    <row r="761" spans="1:21">
      <c r="A761" s="201">
        <v>760</v>
      </c>
      <c r="B761" s="202">
        <v>816632</v>
      </c>
      <c r="C761" s="203" t="s">
        <v>282</v>
      </c>
      <c r="D761" s="203" t="s">
        <v>2447</v>
      </c>
      <c r="E761" s="203" t="s">
        <v>2801</v>
      </c>
      <c r="F761" s="226" t="s">
        <v>297</v>
      </c>
      <c r="G761" s="152" t="s">
        <v>2801</v>
      </c>
      <c r="H761" s="203" t="s">
        <v>858</v>
      </c>
      <c r="I761" s="198">
        <v>0.20833333333333301</v>
      </c>
      <c r="J761" s="198">
        <v>0.4861111111111111</v>
      </c>
      <c r="K761" s="198">
        <v>0.60416666666666663</v>
      </c>
      <c r="L761" s="198">
        <v>0.625</v>
      </c>
      <c r="M761" s="198">
        <v>0.89583333333333337</v>
      </c>
      <c r="N761" s="153">
        <v>0.60416666666666663</v>
      </c>
      <c r="O761" s="154" t="s">
        <v>297</v>
      </c>
      <c r="P761" s="204" t="s">
        <v>10431</v>
      </c>
      <c r="Q761" s="202" t="s">
        <v>2910</v>
      </c>
      <c r="R761" s="204" t="s">
        <v>6133</v>
      </c>
      <c r="S761" s="204" t="s">
        <v>3110</v>
      </c>
      <c r="T761" s="204" t="s">
        <v>6319</v>
      </c>
      <c r="U761" s="202">
        <v>5</v>
      </c>
    </row>
    <row r="762" spans="1:21">
      <c r="A762" s="201">
        <v>761</v>
      </c>
      <c r="B762" s="202">
        <v>114501</v>
      </c>
      <c r="C762" s="203" t="s">
        <v>3</v>
      </c>
      <c r="D762" s="203" t="s">
        <v>800</v>
      </c>
      <c r="E762" s="203" t="s">
        <v>2795</v>
      </c>
      <c r="F762" s="203" t="s">
        <v>800</v>
      </c>
      <c r="G762" s="152" t="s">
        <v>2795</v>
      </c>
      <c r="H762" s="203" t="s">
        <v>864</v>
      </c>
      <c r="I762" s="198">
        <v>0.91666666666666663</v>
      </c>
      <c r="J762" s="199">
        <v>0.375</v>
      </c>
      <c r="K762" s="199">
        <v>0.77083333333333337</v>
      </c>
      <c r="L762" s="199"/>
      <c r="M762" s="199">
        <v>0.78125</v>
      </c>
      <c r="N762" s="153" t="s">
        <v>6596</v>
      </c>
      <c r="O762" s="153" t="s">
        <v>6596</v>
      </c>
      <c r="P762" s="204" t="s">
        <v>10432</v>
      </c>
      <c r="Q762" s="202" t="s">
        <v>2909</v>
      </c>
      <c r="R762" s="204" t="s">
        <v>3108</v>
      </c>
      <c r="S762" s="204" t="s">
        <v>3109</v>
      </c>
      <c r="T762" s="204" t="s">
        <v>6319</v>
      </c>
      <c r="U762" s="202">
        <v>1</v>
      </c>
    </row>
    <row r="763" spans="1:21">
      <c r="A763" s="201">
        <v>762</v>
      </c>
      <c r="B763" s="202">
        <v>813980</v>
      </c>
      <c r="C763" s="203" t="s">
        <v>282</v>
      </c>
      <c r="D763" s="203" t="s">
        <v>584</v>
      </c>
      <c r="E763" s="203" t="s">
        <v>2797</v>
      </c>
      <c r="F763" s="203" t="s">
        <v>551</v>
      </c>
      <c r="G763" s="157" t="s">
        <v>2797</v>
      </c>
      <c r="H763" s="203" t="s">
        <v>864</v>
      </c>
      <c r="I763" s="198">
        <v>0.10416666666666667</v>
      </c>
      <c r="J763" s="199">
        <v>0.375</v>
      </c>
      <c r="K763" s="199">
        <v>0.75</v>
      </c>
      <c r="L763" s="199"/>
      <c r="M763" s="199">
        <v>0.83333333333333337</v>
      </c>
      <c r="N763" s="153">
        <v>0.75</v>
      </c>
      <c r="O763" s="154" t="s">
        <v>551</v>
      </c>
      <c r="P763" s="204" t="s">
        <v>10433</v>
      </c>
      <c r="Q763" s="202" t="s">
        <v>2909</v>
      </c>
      <c r="R763" s="204" t="s">
        <v>3108</v>
      </c>
      <c r="S763" s="204" t="s">
        <v>3108</v>
      </c>
      <c r="T763" s="204" t="s">
        <v>6319</v>
      </c>
      <c r="U763" s="202">
        <v>5</v>
      </c>
    </row>
    <row r="764" spans="1:21">
      <c r="A764" s="201">
        <v>763</v>
      </c>
      <c r="B764" s="202">
        <v>113121</v>
      </c>
      <c r="C764" s="203" t="s">
        <v>3</v>
      </c>
      <c r="D764" s="204" t="s">
        <v>130</v>
      </c>
      <c r="E764" s="203" t="s">
        <v>2798</v>
      </c>
      <c r="F764" s="203" t="s">
        <v>3</v>
      </c>
      <c r="G764" s="152" t="s">
        <v>2798</v>
      </c>
      <c r="H764" s="203" t="s">
        <v>864</v>
      </c>
      <c r="I764" s="198">
        <v>0.22916666666666669</v>
      </c>
      <c r="J764" s="199">
        <v>0.35416666666666669</v>
      </c>
      <c r="K764" s="198">
        <v>0.72916666666666663</v>
      </c>
      <c r="L764" s="198"/>
      <c r="M764" s="199">
        <v>0.8125</v>
      </c>
      <c r="N764" s="153">
        <v>0.72916666666666663</v>
      </c>
      <c r="O764" s="154" t="s">
        <v>3</v>
      </c>
      <c r="P764" s="204" t="s">
        <v>10434</v>
      </c>
      <c r="Q764" s="202" t="s">
        <v>2910</v>
      </c>
      <c r="R764" s="204" t="s">
        <v>6133</v>
      </c>
      <c r="S764" s="204" t="s">
        <v>3109</v>
      </c>
      <c r="T764" s="204" t="s">
        <v>6319</v>
      </c>
      <c r="U764" s="202">
        <v>2</v>
      </c>
    </row>
    <row r="765" spans="1:21">
      <c r="A765" s="201">
        <v>764</v>
      </c>
      <c r="B765" s="202">
        <v>113186</v>
      </c>
      <c r="C765" s="203" t="s">
        <v>3</v>
      </c>
      <c r="D765" s="203" t="s">
        <v>123</v>
      </c>
      <c r="E765" s="203" t="s">
        <v>2798</v>
      </c>
      <c r="F765" s="203" t="s">
        <v>3</v>
      </c>
      <c r="G765" s="152" t="s">
        <v>2798</v>
      </c>
      <c r="H765" s="203" t="s">
        <v>864</v>
      </c>
      <c r="I765" s="198">
        <v>0.22916666666666669</v>
      </c>
      <c r="J765" s="199">
        <v>0.39583333333333331</v>
      </c>
      <c r="K765" s="199">
        <v>0.58333333333333337</v>
      </c>
      <c r="L765" s="199"/>
      <c r="M765" s="199">
        <v>0.75694444444444442</v>
      </c>
      <c r="N765" s="153">
        <v>0.60416666666666663</v>
      </c>
      <c r="O765" s="154" t="s">
        <v>3</v>
      </c>
      <c r="P765" s="204" t="s">
        <v>10435</v>
      </c>
      <c r="Q765" s="202" t="s">
        <v>2910</v>
      </c>
      <c r="R765" s="204" t="s">
        <v>6133</v>
      </c>
      <c r="S765" s="204" t="s">
        <v>3109</v>
      </c>
      <c r="T765" s="204" t="s">
        <v>6319</v>
      </c>
      <c r="U765" s="202">
        <v>4</v>
      </c>
    </row>
    <row r="766" spans="1:21">
      <c r="A766" s="201">
        <v>765</v>
      </c>
      <c r="B766" s="202">
        <v>114550</v>
      </c>
      <c r="C766" s="203" t="s">
        <v>3</v>
      </c>
      <c r="D766" s="203" t="s">
        <v>824</v>
      </c>
      <c r="E766" s="203" t="s">
        <v>2795</v>
      </c>
      <c r="F766" s="203" t="s">
        <v>800</v>
      </c>
      <c r="G766" s="152" t="s">
        <v>2795</v>
      </c>
      <c r="H766" s="203" t="s">
        <v>864</v>
      </c>
      <c r="I766" s="198">
        <v>0.91666666666666663</v>
      </c>
      <c r="J766" s="199">
        <v>0.39583333333333331</v>
      </c>
      <c r="K766" s="199">
        <v>0.6875</v>
      </c>
      <c r="L766" s="199"/>
      <c r="M766" s="199">
        <v>0.86458333333333337</v>
      </c>
      <c r="N766" s="153" t="s">
        <v>6595</v>
      </c>
      <c r="O766" s="154" t="s">
        <v>6595</v>
      </c>
      <c r="P766" s="204" t="s">
        <v>10436</v>
      </c>
      <c r="Q766" s="202" t="s">
        <v>2910</v>
      </c>
      <c r="R766" s="204" t="s">
        <v>6133</v>
      </c>
      <c r="S766" s="204" t="s">
        <v>3110</v>
      </c>
      <c r="T766" s="204" t="s">
        <v>6319</v>
      </c>
      <c r="U766" s="202">
        <v>5</v>
      </c>
    </row>
    <row r="767" spans="1:21">
      <c r="A767" s="201">
        <v>766</v>
      </c>
      <c r="B767" s="202">
        <v>311855</v>
      </c>
      <c r="C767" s="203" t="s">
        <v>340</v>
      </c>
      <c r="D767" s="203" t="s">
        <v>391</v>
      </c>
      <c r="E767" s="203" t="s">
        <v>421</v>
      </c>
      <c r="F767" s="203" t="s">
        <v>341</v>
      </c>
      <c r="G767" s="222" t="s">
        <v>421</v>
      </c>
      <c r="H767" s="203" t="s">
        <v>858</v>
      </c>
      <c r="I767" s="198">
        <v>0.1875</v>
      </c>
      <c r="J767" s="198">
        <v>0.41666666666666669</v>
      </c>
      <c r="K767" s="198">
        <v>0.6875</v>
      </c>
      <c r="L767" s="198">
        <v>0.625</v>
      </c>
      <c r="M767" s="198">
        <v>0.91666666666666663</v>
      </c>
      <c r="N767" s="153">
        <v>0.6875</v>
      </c>
      <c r="O767" s="153" t="s">
        <v>341</v>
      </c>
      <c r="P767" s="204" t="s">
        <v>10437</v>
      </c>
      <c r="Q767" s="202" t="s">
        <v>2909</v>
      </c>
      <c r="R767" s="204" t="s">
        <v>3108</v>
      </c>
      <c r="S767" s="204" t="s">
        <v>3108</v>
      </c>
      <c r="T767" s="204" t="s">
        <v>6319</v>
      </c>
      <c r="U767" s="202">
        <v>4</v>
      </c>
    </row>
    <row r="768" spans="1:21">
      <c r="A768" s="201">
        <v>767</v>
      </c>
      <c r="B768" s="202">
        <v>113190</v>
      </c>
      <c r="C768" s="203" t="s">
        <v>3</v>
      </c>
      <c r="D768" s="203" t="s">
        <v>124</v>
      </c>
      <c r="E768" s="203" t="s">
        <v>2798</v>
      </c>
      <c r="F768" s="203" t="s">
        <v>3</v>
      </c>
      <c r="G768" s="152" t="s">
        <v>2798</v>
      </c>
      <c r="H768" s="203" t="s">
        <v>864</v>
      </c>
      <c r="I768" s="198">
        <v>0.22916666666666669</v>
      </c>
      <c r="J768" s="199">
        <v>0.45833333333333331</v>
      </c>
      <c r="K768" s="199">
        <v>0.52083333333333337</v>
      </c>
      <c r="L768" s="199"/>
      <c r="M768" s="199">
        <v>0.875</v>
      </c>
      <c r="N768" s="153">
        <v>0.60416666666666674</v>
      </c>
      <c r="O768" s="154" t="s">
        <v>3</v>
      </c>
      <c r="P768" s="204" t="s">
        <v>10438</v>
      </c>
      <c r="Q768" s="202" t="s">
        <v>2910</v>
      </c>
      <c r="R768" s="204" t="s">
        <v>6133</v>
      </c>
      <c r="S768" s="204" t="s">
        <v>3109</v>
      </c>
      <c r="T768" s="204" t="s">
        <v>6319</v>
      </c>
      <c r="U768" s="202">
        <v>5</v>
      </c>
    </row>
    <row r="769" spans="1:21">
      <c r="A769" s="201">
        <v>768</v>
      </c>
      <c r="B769" s="202">
        <v>614822</v>
      </c>
      <c r="C769" s="203" t="s">
        <v>220</v>
      </c>
      <c r="D769" s="203" t="s">
        <v>616</v>
      </c>
      <c r="E769" s="203" t="s">
        <v>458</v>
      </c>
      <c r="F769" s="203" t="s">
        <v>588</v>
      </c>
      <c r="G769" s="157" t="s">
        <v>458</v>
      </c>
      <c r="H769" s="203" t="s">
        <v>864</v>
      </c>
      <c r="I769" s="198">
        <v>0.875</v>
      </c>
      <c r="J769" s="199">
        <v>0.33333333333333331</v>
      </c>
      <c r="K769" s="199">
        <v>0.72916666666666663</v>
      </c>
      <c r="L769" s="199"/>
      <c r="M769" s="199">
        <v>0.79166666666666663</v>
      </c>
      <c r="N769" s="153">
        <v>0.72916666666666663</v>
      </c>
      <c r="O769" s="154" t="s">
        <v>588</v>
      </c>
      <c r="P769" s="204" t="s">
        <v>10439</v>
      </c>
      <c r="Q769" s="202" t="s">
        <v>2909</v>
      </c>
      <c r="R769" s="204" t="s">
        <v>3108</v>
      </c>
      <c r="S769" s="204" t="s">
        <v>3109</v>
      </c>
      <c r="T769" s="204" t="s">
        <v>6319</v>
      </c>
      <c r="U769" s="202">
        <v>4</v>
      </c>
    </row>
    <row r="770" spans="1:21">
      <c r="A770" s="201">
        <v>769</v>
      </c>
      <c r="B770" s="202">
        <v>813940</v>
      </c>
      <c r="C770" s="203" t="s">
        <v>282</v>
      </c>
      <c r="D770" s="203" t="s">
        <v>585</v>
      </c>
      <c r="E770" s="203" t="s">
        <v>2797</v>
      </c>
      <c r="F770" s="203" t="s">
        <v>551</v>
      </c>
      <c r="G770" s="157" t="s">
        <v>2797</v>
      </c>
      <c r="H770" s="203" t="s">
        <v>864</v>
      </c>
      <c r="I770" s="198">
        <v>0.10416666666666667</v>
      </c>
      <c r="J770" s="199">
        <v>0.35416666666666669</v>
      </c>
      <c r="K770" s="199">
        <v>0.72916666666666663</v>
      </c>
      <c r="L770" s="199"/>
      <c r="M770" s="199">
        <v>0.83333333333333337</v>
      </c>
      <c r="N770" s="153" t="s">
        <v>6596</v>
      </c>
      <c r="O770" s="153" t="s">
        <v>6596</v>
      </c>
      <c r="P770" s="204" t="s">
        <v>10440</v>
      </c>
      <c r="Q770" s="202" t="s">
        <v>2909</v>
      </c>
      <c r="R770" s="204" t="s">
        <v>3108</v>
      </c>
      <c r="S770" s="204" t="s">
        <v>3108</v>
      </c>
      <c r="T770" s="204" t="s">
        <v>6319</v>
      </c>
      <c r="U770" s="202">
        <v>5</v>
      </c>
    </row>
    <row r="771" spans="1:21">
      <c r="A771" s="201">
        <v>770</v>
      </c>
      <c r="B771" s="202">
        <v>211398</v>
      </c>
      <c r="C771" s="203" t="s">
        <v>405</v>
      </c>
      <c r="D771" s="203" t="s">
        <v>491</v>
      </c>
      <c r="E771" s="203" t="s">
        <v>405</v>
      </c>
      <c r="F771" s="203" t="s">
        <v>406</v>
      </c>
      <c r="G771" s="152" t="s">
        <v>405</v>
      </c>
      <c r="H771" s="203" t="s">
        <v>864</v>
      </c>
      <c r="I771" s="198">
        <v>0.25</v>
      </c>
      <c r="J771" s="198">
        <v>0.52083333333333337</v>
      </c>
      <c r="K771" s="198">
        <v>0.66666666666666696</v>
      </c>
      <c r="L771" s="198"/>
      <c r="M771" s="198">
        <v>0.83333333333333337</v>
      </c>
      <c r="N771" s="153" t="s">
        <v>6596</v>
      </c>
      <c r="O771" s="153" t="s">
        <v>6596</v>
      </c>
      <c r="P771" s="204" t="s">
        <v>10441</v>
      </c>
      <c r="Q771" s="202" t="s">
        <v>2910</v>
      </c>
      <c r="R771" s="204" t="s">
        <v>6133</v>
      </c>
      <c r="S771" s="204" t="s">
        <v>3109</v>
      </c>
      <c r="T771" s="204" t="s">
        <v>6319</v>
      </c>
      <c r="U771" s="202">
        <v>5</v>
      </c>
    </row>
    <row r="772" spans="1:21">
      <c r="A772" s="201">
        <v>771</v>
      </c>
      <c r="B772" s="202">
        <v>511394</v>
      </c>
      <c r="C772" s="203" t="s">
        <v>863</v>
      </c>
      <c r="D772" s="203" t="s">
        <v>190</v>
      </c>
      <c r="E772" s="203" t="s">
        <v>405</v>
      </c>
      <c r="F772" s="203" t="s">
        <v>137</v>
      </c>
      <c r="G772" s="156" t="s">
        <v>405</v>
      </c>
      <c r="H772" s="203" t="s">
        <v>864</v>
      </c>
      <c r="I772" s="198">
        <v>8.3333333333333329E-2</v>
      </c>
      <c r="J772" s="198">
        <v>0.375</v>
      </c>
      <c r="K772" s="198">
        <v>0.6875</v>
      </c>
      <c r="L772" s="198"/>
      <c r="M772" s="198">
        <v>0.89583333333333337</v>
      </c>
      <c r="N772" s="153" t="s">
        <v>6596</v>
      </c>
      <c r="O772" s="153" t="s">
        <v>6596</v>
      </c>
      <c r="P772" s="204" t="s">
        <v>10442</v>
      </c>
      <c r="Q772" s="202" t="s">
        <v>2910</v>
      </c>
      <c r="R772" s="204" t="s">
        <v>6133</v>
      </c>
      <c r="S772" s="204" t="s">
        <v>3109</v>
      </c>
      <c r="T772" s="204" t="s">
        <v>6319</v>
      </c>
      <c r="U772" s="202">
        <v>5</v>
      </c>
    </row>
    <row r="773" spans="1:21">
      <c r="A773" s="201">
        <v>772</v>
      </c>
      <c r="B773" s="202">
        <v>516048</v>
      </c>
      <c r="C773" s="203" t="s">
        <v>863</v>
      </c>
      <c r="D773" s="203" t="s">
        <v>191</v>
      </c>
      <c r="E773" s="203" t="s">
        <v>136</v>
      </c>
      <c r="F773" s="203" t="s">
        <v>137</v>
      </c>
      <c r="G773" s="156" t="s">
        <v>136</v>
      </c>
      <c r="H773" s="203" t="s">
        <v>864</v>
      </c>
      <c r="I773" s="198">
        <v>8.3333333333333329E-2</v>
      </c>
      <c r="J773" s="198">
        <v>0.5</v>
      </c>
      <c r="K773" s="198">
        <v>0.75</v>
      </c>
      <c r="L773" s="198"/>
      <c r="M773" s="198">
        <v>0.85416666666666663</v>
      </c>
      <c r="N773" s="153">
        <v>0.75</v>
      </c>
      <c r="O773" s="154" t="s">
        <v>137</v>
      </c>
      <c r="P773" s="204" t="s">
        <v>2475</v>
      </c>
      <c r="Q773" s="202" t="s">
        <v>2910</v>
      </c>
      <c r="R773" s="204" t="s">
        <v>6133</v>
      </c>
      <c r="S773" s="204" t="s">
        <v>3109</v>
      </c>
      <c r="T773" s="204" t="s">
        <v>6319</v>
      </c>
      <c r="U773" s="202">
        <v>5</v>
      </c>
    </row>
    <row r="774" spans="1:21">
      <c r="A774" s="201">
        <v>773</v>
      </c>
      <c r="B774" s="202">
        <v>211399</v>
      </c>
      <c r="C774" s="203" t="s">
        <v>405</v>
      </c>
      <c r="D774" s="203" t="s">
        <v>6038</v>
      </c>
      <c r="E774" s="203" t="s">
        <v>405</v>
      </c>
      <c r="F774" s="203" t="s">
        <v>406</v>
      </c>
      <c r="G774" s="152" t="s">
        <v>405</v>
      </c>
      <c r="H774" s="203" t="s">
        <v>864</v>
      </c>
      <c r="I774" s="198">
        <v>0.25</v>
      </c>
      <c r="J774" s="198">
        <v>0.375</v>
      </c>
      <c r="K774" s="198">
        <v>0.72916666666666663</v>
      </c>
      <c r="L774" s="198"/>
      <c r="M774" s="198">
        <v>0.83333333333333337</v>
      </c>
      <c r="N774" s="153">
        <v>0.72916666666666663</v>
      </c>
      <c r="O774" s="154" t="s">
        <v>406</v>
      </c>
      <c r="P774" s="204" t="s">
        <v>9870</v>
      </c>
      <c r="Q774" s="202" t="s">
        <v>2910</v>
      </c>
      <c r="R774" s="204" t="s">
        <v>6133</v>
      </c>
      <c r="S774" s="204" t="s">
        <v>3109</v>
      </c>
      <c r="T774" s="204" t="s">
        <v>6319</v>
      </c>
      <c r="U774" s="202">
        <v>7</v>
      </c>
    </row>
    <row r="775" spans="1:21">
      <c r="A775" s="201">
        <v>774</v>
      </c>
      <c r="B775" s="202">
        <v>316972</v>
      </c>
      <c r="C775" s="203" t="s">
        <v>340</v>
      </c>
      <c r="D775" s="203" t="s">
        <v>392</v>
      </c>
      <c r="E775" s="203" t="s">
        <v>2803</v>
      </c>
      <c r="F775" s="203" t="s">
        <v>341</v>
      </c>
      <c r="G775" s="222" t="s">
        <v>2803</v>
      </c>
      <c r="H775" s="203" t="s">
        <v>864</v>
      </c>
      <c r="I775" s="198">
        <v>0.1875</v>
      </c>
      <c r="J775" s="198">
        <v>0.35416666666666669</v>
      </c>
      <c r="K775" s="198">
        <v>0.77083333333333337</v>
      </c>
      <c r="L775" s="198"/>
      <c r="M775" s="198">
        <v>0.91666666666666663</v>
      </c>
      <c r="N775" s="153" t="s">
        <v>6596</v>
      </c>
      <c r="O775" s="153" t="s">
        <v>6596</v>
      </c>
      <c r="P775" s="204" t="s">
        <v>10443</v>
      </c>
      <c r="Q775" s="202" t="s">
        <v>2909</v>
      </c>
      <c r="R775" s="204" t="s">
        <v>3108</v>
      </c>
      <c r="S775" s="204" t="s">
        <v>3108</v>
      </c>
      <c r="T775" s="204" t="s">
        <v>6319</v>
      </c>
      <c r="U775" s="202">
        <v>4</v>
      </c>
    </row>
    <row r="776" spans="1:21">
      <c r="A776" s="201">
        <v>775</v>
      </c>
      <c r="B776" s="202">
        <v>711595</v>
      </c>
      <c r="C776" s="203" t="s">
        <v>670</v>
      </c>
      <c r="D776" s="203" t="s">
        <v>742</v>
      </c>
      <c r="E776" s="203" t="s">
        <v>766</v>
      </c>
      <c r="F776" s="203" t="s">
        <v>671</v>
      </c>
      <c r="G776" s="157" t="s">
        <v>766</v>
      </c>
      <c r="H776" s="203" t="s">
        <v>858</v>
      </c>
      <c r="I776" s="198">
        <v>0.10416666666666667</v>
      </c>
      <c r="J776" s="199">
        <v>0.375</v>
      </c>
      <c r="K776" s="199">
        <v>0.6875</v>
      </c>
      <c r="L776" s="198">
        <v>0.625</v>
      </c>
      <c r="M776" s="199">
        <v>0.83333333333333337</v>
      </c>
      <c r="N776" s="153">
        <v>0.6875</v>
      </c>
      <c r="O776" s="154" t="s">
        <v>671</v>
      </c>
      <c r="P776" s="204" t="s">
        <v>10444</v>
      </c>
      <c r="Q776" s="202" t="s">
        <v>2910</v>
      </c>
      <c r="R776" s="204" t="s">
        <v>6133</v>
      </c>
      <c r="S776" s="204" t="s">
        <v>3109</v>
      </c>
      <c r="T776" s="204" t="s">
        <v>6319</v>
      </c>
      <c r="U776" s="202">
        <v>4</v>
      </c>
    </row>
    <row r="777" spans="1:21">
      <c r="A777" s="201">
        <v>776</v>
      </c>
      <c r="B777" s="202">
        <v>110970</v>
      </c>
      <c r="C777" s="203" t="s">
        <v>3</v>
      </c>
      <c r="D777" s="203" t="s">
        <v>125</v>
      </c>
      <c r="E777" s="203" t="s">
        <v>2798</v>
      </c>
      <c r="F777" s="203" t="s">
        <v>3</v>
      </c>
      <c r="G777" s="152" t="s">
        <v>2798</v>
      </c>
      <c r="H777" s="203" t="s">
        <v>864</v>
      </c>
      <c r="I777" s="198">
        <v>0.22916666666666669</v>
      </c>
      <c r="J777" s="199">
        <v>0.33333333333333331</v>
      </c>
      <c r="K777" s="199">
        <v>0.6875</v>
      </c>
      <c r="L777" s="199"/>
      <c r="M777" s="199">
        <v>0.79166666666666663</v>
      </c>
      <c r="N777" s="153">
        <v>0.70833333333333337</v>
      </c>
      <c r="O777" s="154" t="s">
        <v>3</v>
      </c>
      <c r="P777" s="204" t="s">
        <v>10445</v>
      </c>
      <c r="Q777" s="202" t="s">
        <v>2909</v>
      </c>
      <c r="R777" s="204" t="s">
        <v>3108</v>
      </c>
      <c r="S777" s="204" t="s">
        <v>3108</v>
      </c>
      <c r="T777" s="204" t="s">
        <v>6319</v>
      </c>
      <c r="U777" s="202">
        <v>4</v>
      </c>
    </row>
    <row r="778" spans="1:21">
      <c r="A778" s="201">
        <v>777</v>
      </c>
      <c r="B778" s="202">
        <v>411205</v>
      </c>
      <c r="C778" s="203" t="s">
        <v>12</v>
      </c>
      <c r="D778" s="203" t="s">
        <v>37</v>
      </c>
      <c r="E778" s="203" t="s">
        <v>974</v>
      </c>
      <c r="F778" s="203" t="s">
        <v>13</v>
      </c>
      <c r="G778" s="152" t="s">
        <v>974</v>
      </c>
      <c r="H778" s="203" t="s">
        <v>864</v>
      </c>
      <c r="I778" s="198">
        <v>0.25</v>
      </c>
      <c r="J778" s="199">
        <v>0.375</v>
      </c>
      <c r="K778" s="199">
        <v>0.75</v>
      </c>
      <c r="L778" s="199"/>
      <c r="M778" s="199">
        <v>0.90277777777777779</v>
      </c>
      <c r="N778" s="153">
        <v>0.75</v>
      </c>
      <c r="O778" s="154" t="s">
        <v>13</v>
      </c>
      <c r="P778" s="204" t="s">
        <v>2484</v>
      </c>
      <c r="Q778" s="202" t="s">
        <v>2909</v>
      </c>
      <c r="R778" s="204" t="s">
        <v>3108</v>
      </c>
      <c r="S778" s="204" t="s">
        <v>3108</v>
      </c>
      <c r="T778" s="204" t="s">
        <v>6319</v>
      </c>
      <c r="U778" s="202">
        <v>4</v>
      </c>
    </row>
    <row r="779" spans="1:21">
      <c r="A779" s="201">
        <v>778</v>
      </c>
      <c r="B779" s="202">
        <v>412445</v>
      </c>
      <c r="C779" s="203" t="s">
        <v>12</v>
      </c>
      <c r="D779" s="203" t="s">
        <v>6622</v>
      </c>
      <c r="E779" s="203" t="s">
        <v>2799</v>
      </c>
      <c r="F779" s="203" t="s">
        <v>769</v>
      </c>
      <c r="G779" s="152" t="s">
        <v>2799</v>
      </c>
      <c r="H779" s="203" t="s">
        <v>864</v>
      </c>
      <c r="I779" s="198">
        <v>0.22916666666666699</v>
      </c>
      <c r="J779" s="199">
        <v>0.4375</v>
      </c>
      <c r="K779" s="199">
        <v>0.61458333333333337</v>
      </c>
      <c r="L779" s="199"/>
      <c r="M779" s="199">
        <v>0.79166666666666663</v>
      </c>
      <c r="N779" s="153" t="s">
        <v>6595</v>
      </c>
      <c r="O779" s="154" t="s">
        <v>6595</v>
      </c>
      <c r="P779" s="204" t="s">
        <v>9739</v>
      </c>
      <c r="Q779" s="230" t="s">
        <v>2909</v>
      </c>
      <c r="R779" s="204" t="s">
        <v>3108</v>
      </c>
      <c r="S779" s="204" t="s">
        <v>3109</v>
      </c>
      <c r="T779" s="204" t="s">
        <v>6319</v>
      </c>
      <c r="U779" s="202">
        <v>5</v>
      </c>
    </row>
    <row r="780" spans="1:21">
      <c r="A780" s="201">
        <v>779</v>
      </c>
      <c r="B780" s="202">
        <v>211487</v>
      </c>
      <c r="C780" s="203" t="s">
        <v>405</v>
      </c>
      <c r="D780" s="203" t="s">
        <v>9738</v>
      </c>
      <c r="E780" s="203" t="s">
        <v>405</v>
      </c>
      <c r="F780" s="203" t="s">
        <v>406</v>
      </c>
      <c r="G780" s="152" t="s">
        <v>405</v>
      </c>
      <c r="H780" s="203" t="s">
        <v>858</v>
      </c>
      <c r="I780" s="198">
        <v>0.25</v>
      </c>
      <c r="J780" s="198">
        <v>0.375</v>
      </c>
      <c r="K780" s="198">
        <v>0.67708333333333337</v>
      </c>
      <c r="L780" s="198">
        <v>0.625</v>
      </c>
      <c r="M780" s="198">
        <v>0.9375</v>
      </c>
      <c r="N780" s="153">
        <v>0.67708333333333337</v>
      </c>
      <c r="O780" s="153" t="s">
        <v>406</v>
      </c>
      <c r="P780" s="204" t="s">
        <v>9740</v>
      </c>
      <c r="Q780" s="202" t="s">
        <v>2910</v>
      </c>
      <c r="R780" s="204" t="s">
        <v>6133</v>
      </c>
      <c r="S780" s="204" t="s">
        <v>3109</v>
      </c>
      <c r="T780" s="204" t="s">
        <v>6319</v>
      </c>
      <c r="U780" s="202">
        <v>5</v>
      </c>
    </row>
  </sheetData>
  <sheetProtection algorithmName="SHA-512" hashValue="imGEO9+qDI+Ri2Ypukztr5WBBvkc1VvbzKDI2/dD93BVh6dNLTLU/tgiiLnhsA5zW9mDi0GZXCD/c1rg0YI88Q==" saltValue="3GTe15X7TBBE4zlBUj1UlA==" spinCount="100000" sheet="1" objects="1" scenarios="1" autoFilter="0"/>
  <autoFilter ref="A1:U780" xr:uid="{F022091B-EA95-42B5-8DEE-4AB4BA93FD36}"/>
  <conditionalFormatting sqref="A1">
    <cfRule type="duplicateValues" dxfId="108" priority="5"/>
  </conditionalFormatting>
  <conditionalFormatting sqref="B781:B1048576 B1:B759 B761:B778">
    <cfRule type="duplicateValues" dxfId="107" priority="122"/>
  </conditionalFormatting>
  <conditionalFormatting sqref="B779">
    <cfRule type="duplicateValues" dxfId="106" priority="3"/>
  </conditionalFormatting>
  <conditionalFormatting sqref="B780">
    <cfRule type="duplicateValues" dxfId="105" priority="2"/>
  </conditionalFormatting>
  <conditionalFormatting sqref="B760">
    <cfRule type="duplicateValues" dxfId="104" priority="1"/>
  </conditionalFormatting>
  <pageMargins left="0.70866141732283472" right="0.70866141732283472" top="0.74803149606299213" bottom="0.74803149606299213" header="0.31496062992125984" footer="0.31496062992125984"/>
  <pageSetup scale="10" fitToHeight="2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P777"/>
  <sheetViews>
    <sheetView view="pageBreakPreview" zoomScale="80" zoomScaleNormal="100" zoomScaleSheetLayoutView="80" workbookViewId="0">
      <pane ySplit="1" topLeftCell="A2" activePane="bottomLeft" state="frozen"/>
      <selection pane="bottomLeft"/>
    </sheetView>
  </sheetViews>
  <sheetFormatPr baseColWidth="10" defaultRowHeight="15"/>
  <cols>
    <col min="1" max="1" width="7.7109375" bestFit="1" customWidth="1"/>
    <col min="2" max="2" width="14.5703125" bestFit="1" customWidth="1"/>
    <col min="3" max="3" width="70.28515625" bestFit="1" customWidth="1"/>
    <col min="4" max="4" width="43.85546875" style="166" customWidth="1"/>
    <col min="5" max="5" width="50" style="155" bestFit="1" customWidth="1"/>
    <col min="6" max="6" width="50" style="180" customWidth="1"/>
    <col min="7" max="7" width="40.85546875" style="155" hidden="1" customWidth="1"/>
    <col min="8" max="8" width="41.5703125" style="155" hidden="1" customWidth="1"/>
    <col min="9" max="9" width="44.140625" style="155" hidden="1" customWidth="1"/>
    <col min="10" max="10" width="42" style="155" hidden="1" customWidth="1"/>
    <col min="11" max="11" width="50" style="155" hidden="1" customWidth="1"/>
    <col min="12" max="12" width="43.5703125" style="155" hidden="1" customWidth="1"/>
    <col min="13" max="13" width="42.28515625" style="155" hidden="1" customWidth="1"/>
    <col min="14" max="14" width="40.85546875" style="155" hidden="1" customWidth="1"/>
    <col min="15" max="16" width="43.5703125" style="155" hidden="1" customWidth="1"/>
  </cols>
  <sheetData>
    <row r="1" spans="1:16">
      <c r="A1" s="176" t="s">
        <v>2816</v>
      </c>
      <c r="B1" s="176" t="s">
        <v>2486</v>
      </c>
      <c r="C1" s="176" t="s">
        <v>0</v>
      </c>
      <c r="D1" s="176" t="s">
        <v>9688</v>
      </c>
      <c r="E1" s="176" t="s">
        <v>9689</v>
      </c>
      <c r="F1" s="176" t="s">
        <v>9690</v>
      </c>
      <c r="G1" s="224" t="s">
        <v>9690</v>
      </c>
      <c r="H1" s="224" t="s">
        <v>9691</v>
      </c>
      <c r="I1" s="224" t="s">
        <v>9692</v>
      </c>
      <c r="J1" s="224" t="s">
        <v>9693</v>
      </c>
      <c r="K1" s="224" t="s">
        <v>9694</v>
      </c>
      <c r="L1" s="224" t="s">
        <v>9695</v>
      </c>
      <c r="M1" s="224" t="s">
        <v>9696</v>
      </c>
      <c r="N1" s="224" t="s">
        <v>9697</v>
      </c>
      <c r="O1" s="224" t="s">
        <v>9698</v>
      </c>
      <c r="P1" s="224" t="s">
        <v>9699</v>
      </c>
    </row>
    <row r="2" spans="1:16">
      <c r="A2" s="177">
        <v>211302</v>
      </c>
      <c r="B2" s="178" t="s">
        <v>405</v>
      </c>
      <c r="C2" s="178" t="s">
        <v>407</v>
      </c>
      <c r="D2" s="184" t="s">
        <v>6699</v>
      </c>
      <c r="E2" s="179" t="s">
        <v>6700</v>
      </c>
      <c r="F2" s="179"/>
      <c r="G2" s="225" t="s">
        <v>6701</v>
      </c>
      <c r="H2" s="225" t="s">
        <v>6702</v>
      </c>
      <c r="I2" s="175"/>
      <c r="J2" s="175"/>
      <c r="K2" s="175"/>
      <c r="L2" s="175"/>
      <c r="M2" s="175"/>
      <c r="N2" s="175"/>
      <c r="O2" s="175"/>
      <c r="P2" s="175"/>
    </row>
    <row r="3" spans="1:16">
      <c r="A3" s="177">
        <v>515111</v>
      </c>
      <c r="B3" s="178" t="s">
        <v>863</v>
      </c>
      <c r="C3" s="178" t="s">
        <v>138</v>
      </c>
      <c r="D3" s="184" t="s">
        <v>6703</v>
      </c>
      <c r="E3" s="179" t="s">
        <v>6704</v>
      </c>
      <c r="F3" s="179"/>
      <c r="G3" s="225" t="s">
        <v>6705</v>
      </c>
      <c r="H3" s="225" t="s">
        <v>6706</v>
      </c>
      <c r="I3" s="225" t="s">
        <v>6707</v>
      </c>
      <c r="J3" s="225" t="s">
        <v>6708</v>
      </c>
      <c r="K3" s="175"/>
      <c r="L3" s="175"/>
      <c r="M3" s="175"/>
      <c r="N3" s="175"/>
      <c r="O3" s="175"/>
      <c r="P3" s="175"/>
    </row>
    <row r="4" spans="1:16">
      <c r="A4" s="177">
        <v>114503</v>
      </c>
      <c r="B4" s="178" t="s">
        <v>3</v>
      </c>
      <c r="C4" s="178" t="s">
        <v>801</v>
      </c>
      <c r="D4" s="184" t="s">
        <v>6709</v>
      </c>
      <c r="E4" s="179" t="s">
        <v>6710</v>
      </c>
      <c r="F4" s="179"/>
      <c r="G4" s="225" t="s">
        <v>6711</v>
      </c>
      <c r="H4" s="225" t="s">
        <v>6712</v>
      </c>
      <c r="I4" s="225" t="s">
        <v>6713</v>
      </c>
      <c r="J4" s="225" t="s">
        <v>6714</v>
      </c>
      <c r="K4" s="225" t="s">
        <v>6715</v>
      </c>
      <c r="L4" s="225" t="s">
        <v>6716</v>
      </c>
      <c r="M4" s="175"/>
      <c r="N4" s="175"/>
      <c r="O4" s="175"/>
      <c r="P4" s="175"/>
    </row>
    <row r="5" spans="1:16">
      <c r="A5" s="177">
        <v>213301</v>
      </c>
      <c r="B5" s="178" t="s">
        <v>405</v>
      </c>
      <c r="C5" s="178" t="s">
        <v>871</v>
      </c>
      <c r="D5" s="184" t="s">
        <v>6717</v>
      </c>
      <c r="E5" s="179" t="s">
        <v>6718</v>
      </c>
      <c r="F5" s="179"/>
      <c r="G5" s="225" t="s">
        <v>6719</v>
      </c>
      <c r="H5" s="175"/>
      <c r="I5" s="175"/>
      <c r="J5" s="175"/>
      <c r="K5" s="175"/>
      <c r="L5" s="175"/>
      <c r="M5" s="175"/>
      <c r="N5" s="175"/>
      <c r="O5" s="175"/>
      <c r="P5" s="175"/>
    </row>
    <row r="6" spans="1:16">
      <c r="A6" s="177">
        <v>813901</v>
      </c>
      <c r="B6" s="178" t="s">
        <v>282</v>
      </c>
      <c r="C6" s="178" t="s">
        <v>552</v>
      </c>
      <c r="D6" s="179" t="s">
        <v>6720</v>
      </c>
      <c r="E6" s="179" t="s">
        <v>6721</v>
      </c>
      <c r="F6" s="179"/>
      <c r="G6" s="225" t="s">
        <v>6722</v>
      </c>
      <c r="H6" s="225" t="s">
        <v>6723</v>
      </c>
      <c r="I6" s="175"/>
      <c r="J6" s="175"/>
      <c r="K6" s="175"/>
      <c r="L6" s="175"/>
      <c r="M6" s="175"/>
      <c r="N6" s="175"/>
      <c r="O6" s="175"/>
      <c r="P6" s="175"/>
    </row>
    <row r="7" spans="1:16">
      <c r="A7" s="177">
        <v>411203</v>
      </c>
      <c r="B7" s="178" t="s">
        <v>12</v>
      </c>
      <c r="C7" s="178" t="s">
        <v>645</v>
      </c>
      <c r="D7" s="184" t="s">
        <v>6724</v>
      </c>
      <c r="E7" s="179" t="s">
        <v>6725</v>
      </c>
      <c r="F7" s="179"/>
      <c r="G7" s="225" t="s">
        <v>6726</v>
      </c>
      <c r="H7" s="175"/>
      <c r="I7" s="175"/>
      <c r="J7" s="175"/>
      <c r="K7" s="175"/>
      <c r="L7" s="175"/>
      <c r="M7" s="175"/>
      <c r="N7" s="175"/>
      <c r="O7" s="175"/>
      <c r="P7" s="175"/>
    </row>
    <row r="8" spans="1:16">
      <c r="A8" s="177">
        <v>813902</v>
      </c>
      <c r="B8" s="178" t="s">
        <v>282</v>
      </c>
      <c r="C8" s="178" t="s">
        <v>885</v>
      </c>
      <c r="D8" s="184" t="s">
        <v>6727</v>
      </c>
      <c r="E8" s="179" t="s">
        <v>6728</v>
      </c>
      <c r="F8" s="179"/>
      <c r="G8" s="225" t="s">
        <v>6729</v>
      </c>
      <c r="H8" s="225" t="s">
        <v>6730</v>
      </c>
      <c r="I8" s="175"/>
      <c r="J8" s="175"/>
      <c r="K8" s="175"/>
      <c r="L8" s="175"/>
      <c r="M8" s="175"/>
      <c r="N8" s="175"/>
      <c r="O8" s="175"/>
      <c r="P8" s="175"/>
    </row>
    <row r="9" spans="1:16">
      <c r="A9" s="177">
        <v>113110</v>
      </c>
      <c r="B9" s="178" t="s">
        <v>3</v>
      </c>
      <c r="C9" s="178" t="s">
        <v>48</v>
      </c>
      <c r="D9" s="184" t="s">
        <v>6731</v>
      </c>
      <c r="E9" s="179" t="s">
        <v>6732</v>
      </c>
      <c r="F9" s="179"/>
      <c r="G9" s="225" t="s">
        <v>6733</v>
      </c>
      <c r="H9" s="225" t="s">
        <v>6734</v>
      </c>
      <c r="I9" s="225" t="s">
        <v>6735</v>
      </c>
      <c r="J9" s="175"/>
      <c r="K9" s="175"/>
      <c r="L9" s="175"/>
      <c r="M9" s="175"/>
      <c r="N9" s="175"/>
      <c r="O9" s="175"/>
      <c r="P9" s="175"/>
    </row>
    <row r="10" spans="1:16">
      <c r="A10" s="177">
        <v>512401</v>
      </c>
      <c r="B10" s="178" t="s">
        <v>863</v>
      </c>
      <c r="C10" s="178" t="s">
        <v>140</v>
      </c>
      <c r="D10" s="184" t="s">
        <v>6736</v>
      </c>
      <c r="E10" s="179" t="s">
        <v>6737</v>
      </c>
      <c r="F10" s="179"/>
      <c r="G10" s="225" t="s">
        <v>6738</v>
      </c>
      <c r="H10" s="225" t="s">
        <v>6739</v>
      </c>
      <c r="I10" s="225" t="s">
        <v>6740</v>
      </c>
      <c r="J10" s="225" t="s">
        <v>6741</v>
      </c>
      <c r="K10" s="225" t="s">
        <v>6742</v>
      </c>
      <c r="L10" s="225" t="s">
        <v>6743</v>
      </c>
      <c r="M10" s="225" t="s">
        <v>6744</v>
      </c>
      <c r="N10" s="225" t="s">
        <v>6745</v>
      </c>
      <c r="O10" s="175"/>
      <c r="P10" s="175"/>
    </row>
    <row r="11" spans="1:16">
      <c r="A11" s="177">
        <v>311801</v>
      </c>
      <c r="B11" s="178" t="s">
        <v>340</v>
      </c>
      <c r="C11" s="178" t="s">
        <v>342</v>
      </c>
      <c r="D11" s="179" t="s">
        <v>6746</v>
      </c>
      <c r="E11" s="179" t="s">
        <v>6747</v>
      </c>
      <c r="F11" s="179"/>
      <c r="G11" s="225" t="s">
        <v>6748</v>
      </c>
      <c r="H11" s="225" t="s">
        <v>6749</v>
      </c>
      <c r="I11" s="225" t="s">
        <v>6750</v>
      </c>
      <c r="J11" s="175"/>
      <c r="K11" s="175"/>
      <c r="L11" s="175"/>
      <c r="M11" s="175"/>
      <c r="N11" s="175"/>
      <c r="O11" s="175"/>
      <c r="P11" s="175"/>
    </row>
    <row r="12" spans="1:16">
      <c r="A12" s="177">
        <v>718601</v>
      </c>
      <c r="B12" s="178" t="s">
        <v>670</v>
      </c>
      <c r="C12" s="178" t="s">
        <v>827</v>
      </c>
      <c r="D12" s="184" t="s">
        <v>6751</v>
      </c>
      <c r="E12" s="179" t="s">
        <v>6752</v>
      </c>
      <c r="F12" s="179"/>
      <c r="G12" s="225" t="s">
        <v>6753</v>
      </c>
      <c r="H12" s="225" t="s">
        <v>6754</v>
      </c>
      <c r="I12" s="225" t="s">
        <v>6755</v>
      </c>
      <c r="J12" s="225" t="s">
        <v>6756</v>
      </c>
      <c r="K12" s="175"/>
      <c r="L12" s="175"/>
      <c r="M12" s="175"/>
      <c r="N12" s="175"/>
      <c r="O12" s="175"/>
      <c r="P12" s="175"/>
    </row>
    <row r="13" spans="1:16">
      <c r="A13" s="177">
        <v>813908</v>
      </c>
      <c r="B13" s="178" t="s">
        <v>282</v>
      </c>
      <c r="C13" s="178" t="s">
        <v>554</v>
      </c>
      <c r="D13" s="184" t="s">
        <v>6757</v>
      </c>
      <c r="E13" s="179" t="s">
        <v>6758</v>
      </c>
      <c r="F13" s="179"/>
      <c r="G13" s="225" t="s">
        <v>6759</v>
      </c>
      <c r="H13" s="225" t="s">
        <v>6760</v>
      </c>
      <c r="I13" s="175"/>
      <c r="J13" s="175"/>
      <c r="K13" s="175"/>
      <c r="L13" s="175"/>
      <c r="M13" s="175"/>
      <c r="N13" s="175"/>
      <c r="O13" s="175"/>
      <c r="P13" s="175"/>
    </row>
    <row r="14" spans="1:16">
      <c r="A14" s="177">
        <v>817501</v>
      </c>
      <c r="B14" s="178" t="s">
        <v>282</v>
      </c>
      <c r="C14" s="178" t="s">
        <v>284</v>
      </c>
      <c r="D14" s="184" t="s">
        <v>6761</v>
      </c>
      <c r="E14" s="179" t="s">
        <v>6762</v>
      </c>
      <c r="F14" s="179"/>
      <c r="G14" s="225" t="s">
        <v>6763</v>
      </c>
      <c r="H14" s="225" t="s">
        <v>6764</v>
      </c>
      <c r="I14" s="225" t="s">
        <v>6765</v>
      </c>
      <c r="J14" s="225" t="s">
        <v>6766</v>
      </c>
      <c r="K14" s="175"/>
      <c r="L14" s="175"/>
      <c r="M14" s="175"/>
      <c r="N14" s="175"/>
      <c r="O14" s="175"/>
      <c r="P14" s="175"/>
    </row>
    <row r="15" spans="1:16">
      <c r="A15" s="177">
        <v>316901</v>
      </c>
      <c r="B15" s="178" t="s">
        <v>340</v>
      </c>
      <c r="C15" s="178" t="s">
        <v>344</v>
      </c>
      <c r="D15" s="179" t="s">
        <v>6767</v>
      </c>
      <c r="E15" s="179" t="s">
        <v>6768</v>
      </c>
      <c r="F15" s="179"/>
      <c r="G15" s="175"/>
      <c r="H15" s="175"/>
      <c r="I15" s="175"/>
      <c r="J15" s="175"/>
      <c r="K15" s="175"/>
      <c r="L15" s="175"/>
      <c r="M15" s="175"/>
      <c r="N15" s="175"/>
      <c r="O15" s="175"/>
      <c r="P15" s="175"/>
    </row>
    <row r="16" spans="1:16">
      <c r="A16" s="177">
        <v>211471</v>
      </c>
      <c r="B16" s="178" t="s">
        <v>405</v>
      </c>
      <c r="C16" s="178" t="s">
        <v>408</v>
      </c>
      <c r="D16" s="179" t="s">
        <v>6769</v>
      </c>
      <c r="E16" s="183"/>
      <c r="F16" s="183"/>
      <c r="G16" s="175"/>
      <c r="H16" s="175"/>
      <c r="I16" s="175"/>
      <c r="J16" s="175"/>
      <c r="K16" s="175"/>
      <c r="L16" s="175"/>
      <c r="M16" s="175"/>
      <c r="N16" s="175"/>
      <c r="O16" s="175"/>
      <c r="P16" s="175"/>
    </row>
    <row r="17" spans="1:16">
      <c r="A17" s="177">
        <v>813903</v>
      </c>
      <c r="B17" s="178" t="s">
        <v>282</v>
      </c>
      <c r="C17" s="178" t="s">
        <v>555</v>
      </c>
      <c r="D17" s="184" t="s">
        <v>6770</v>
      </c>
      <c r="E17" s="179" t="s">
        <v>6771</v>
      </c>
      <c r="F17" s="179"/>
      <c r="G17" s="225" t="s">
        <v>6772</v>
      </c>
      <c r="H17" s="225" t="s">
        <v>6773</v>
      </c>
      <c r="I17" s="225" t="s">
        <v>6774</v>
      </c>
      <c r="J17" s="225" t="s">
        <v>6775</v>
      </c>
      <c r="K17" s="225" t="s">
        <v>6776</v>
      </c>
      <c r="L17" s="225" t="s">
        <v>6777</v>
      </c>
      <c r="M17" s="175"/>
      <c r="N17" s="175"/>
      <c r="O17" s="175"/>
      <c r="P17" s="175"/>
    </row>
    <row r="18" spans="1:16">
      <c r="A18" s="177">
        <v>612171</v>
      </c>
      <c r="B18" s="178" t="s">
        <v>220</v>
      </c>
      <c r="C18" s="178" t="s">
        <v>628</v>
      </c>
      <c r="D18" s="184" t="s">
        <v>6778</v>
      </c>
      <c r="E18" s="179" t="s">
        <v>6779</v>
      </c>
      <c r="F18" s="179"/>
      <c r="G18" s="225" t="s">
        <v>6780</v>
      </c>
      <c r="H18" s="175"/>
      <c r="I18" s="175"/>
      <c r="J18" s="175"/>
      <c r="K18" s="175"/>
      <c r="L18" s="175"/>
      <c r="M18" s="175"/>
      <c r="N18" s="175"/>
      <c r="O18" s="175"/>
      <c r="P18" s="175"/>
    </row>
    <row r="19" spans="1:16">
      <c r="A19" s="177">
        <v>816623</v>
      </c>
      <c r="B19" s="178" t="s">
        <v>282</v>
      </c>
      <c r="C19" s="178" t="s">
        <v>298</v>
      </c>
      <c r="D19" s="184" t="s">
        <v>6781</v>
      </c>
      <c r="E19" s="179" t="s">
        <v>6782</v>
      </c>
      <c r="F19" s="179"/>
      <c r="G19" s="225" t="s">
        <v>6783</v>
      </c>
      <c r="H19" s="175"/>
      <c r="I19" s="175"/>
      <c r="J19" s="175"/>
      <c r="K19" s="175"/>
      <c r="L19" s="175"/>
      <c r="M19" s="175"/>
      <c r="N19" s="175"/>
      <c r="O19" s="175"/>
      <c r="P19" s="175"/>
    </row>
    <row r="20" spans="1:16">
      <c r="A20" s="177">
        <v>813909</v>
      </c>
      <c r="B20" s="178" t="s">
        <v>282</v>
      </c>
      <c r="C20" s="178" t="s">
        <v>409</v>
      </c>
      <c r="D20" s="184" t="s">
        <v>6784</v>
      </c>
      <c r="E20" s="179" t="s">
        <v>6785</v>
      </c>
      <c r="F20" s="179"/>
      <c r="G20" s="225" t="s">
        <v>6786</v>
      </c>
      <c r="H20" s="175"/>
      <c r="I20" s="175"/>
      <c r="J20" s="175"/>
      <c r="K20" s="175"/>
      <c r="L20" s="175"/>
      <c r="M20" s="175"/>
      <c r="N20" s="175"/>
      <c r="O20" s="175"/>
      <c r="P20" s="175"/>
    </row>
    <row r="21" spans="1:16">
      <c r="A21" s="177">
        <v>211334</v>
      </c>
      <c r="B21" s="178" t="s">
        <v>405</v>
      </c>
      <c r="C21" s="179" t="s">
        <v>927</v>
      </c>
      <c r="D21" s="179" t="s">
        <v>6787</v>
      </c>
      <c r="E21" s="179" t="s">
        <v>6788</v>
      </c>
      <c r="F21" s="179"/>
      <c r="G21" s="225" t="s">
        <v>6789</v>
      </c>
      <c r="H21" s="175"/>
      <c r="I21" s="175"/>
      <c r="J21" s="175"/>
      <c r="K21" s="175"/>
      <c r="L21" s="175"/>
      <c r="M21" s="175"/>
      <c r="N21" s="175"/>
      <c r="O21" s="175"/>
      <c r="P21" s="175"/>
    </row>
    <row r="22" spans="1:16">
      <c r="A22" s="177">
        <v>816605</v>
      </c>
      <c r="B22" s="178" t="s">
        <v>282</v>
      </c>
      <c r="C22" s="178" t="s">
        <v>299</v>
      </c>
      <c r="D22" s="179" t="s">
        <v>6790</v>
      </c>
      <c r="E22" s="179" t="s">
        <v>6791</v>
      </c>
      <c r="F22" s="179"/>
      <c r="G22" s="179" t="s">
        <v>6792</v>
      </c>
      <c r="H22" s="175"/>
      <c r="I22" s="175"/>
      <c r="J22" s="175"/>
      <c r="K22" s="175"/>
      <c r="L22" s="175"/>
      <c r="M22" s="175"/>
      <c r="N22" s="175"/>
      <c r="O22" s="175"/>
      <c r="P22" s="175"/>
    </row>
    <row r="23" spans="1:16">
      <c r="A23" s="177">
        <v>211350</v>
      </c>
      <c r="B23" s="178" t="s">
        <v>405</v>
      </c>
      <c r="C23" s="178" t="s">
        <v>410</v>
      </c>
      <c r="D23" s="184" t="s">
        <v>6793</v>
      </c>
      <c r="E23" s="179" t="s">
        <v>6794</v>
      </c>
      <c r="F23" s="179"/>
      <c r="G23" s="225" t="s">
        <v>6795</v>
      </c>
      <c r="H23" s="225" t="s">
        <v>6796</v>
      </c>
      <c r="I23" s="225" t="s">
        <v>6797</v>
      </c>
      <c r="J23" s="225" t="s">
        <v>6798</v>
      </c>
      <c r="K23" s="225" t="s">
        <v>6799</v>
      </c>
      <c r="L23" s="175"/>
      <c r="M23" s="175"/>
      <c r="N23" s="175"/>
      <c r="O23" s="175"/>
      <c r="P23" s="175"/>
    </row>
    <row r="24" spans="1:16">
      <c r="A24" s="177">
        <v>211415</v>
      </c>
      <c r="B24" s="178" t="s">
        <v>405</v>
      </c>
      <c r="C24" s="178" t="s">
        <v>2808</v>
      </c>
      <c r="D24" s="184" t="s">
        <v>6800</v>
      </c>
      <c r="E24" s="179" t="s">
        <v>6801</v>
      </c>
      <c r="F24" s="179"/>
      <c r="G24" s="225" t="s">
        <v>6802</v>
      </c>
      <c r="H24" s="225" t="s">
        <v>6803</v>
      </c>
      <c r="I24" s="225" t="s">
        <v>6804</v>
      </c>
      <c r="J24" s="175"/>
      <c r="K24" s="175"/>
      <c r="L24" s="175"/>
      <c r="M24" s="175"/>
      <c r="N24" s="175"/>
      <c r="O24" s="175"/>
      <c r="P24" s="175"/>
    </row>
    <row r="25" spans="1:16">
      <c r="A25" s="177">
        <v>113106</v>
      </c>
      <c r="B25" s="178" t="s">
        <v>3</v>
      </c>
      <c r="C25" s="178" t="s">
        <v>50</v>
      </c>
      <c r="D25" s="184" t="s">
        <v>6805</v>
      </c>
      <c r="E25" s="179" t="s">
        <v>6806</v>
      </c>
      <c r="F25" s="179"/>
      <c r="G25" s="225" t="s">
        <v>6807</v>
      </c>
      <c r="H25" s="225" t="s">
        <v>6808</v>
      </c>
      <c r="I25" s="225" t="s">
        <v>6809</v>
      </c>
      <c r="J25" s="175"/>
      <c r="K25" s="175"/>
      <c r="L25" s="175"/>
      <c r="M25" s="175"/>
      <c r="N25" s="175"/>
      <c r="O25" s="175"/>
      <c r="P25" s="175"/>
    </row>
    <row r="26" spans="1:16">
      <c r="A26" s="177">
        <v>614811</v>
      </c>
      <c r="B26" s="178" t="s">
        <v>220</v>
      </c>
      <c r="C26" s="178" t="s">
        <v>589</v>
      </c>
      <c r="D26" s="179" t="s">
        <v>6810</v>
      </c>
      <c r="E26" s="179" t="s">
        <v>6811</v>
      </c>
      <c r="F26" s="179"/>
      <c r="G26" s="225" t="s">
        <v>6812</v>
      </c>
      <c r="H26" s="175"/>
      <c r="I26" s="175"/>
      <c r="J26" s="175"/>
      <c r="K26" s="175"/>
      <c r="L26" s="175"/>
      <c r="M26" s="175"/>
      <c r="N26" s="175"/>
      <c r="O26" s="175"/>
      <c r="P26" s="175"/>
    </row>
    <row r="27" spans="1:16">
      <c r="A27" s="177">
        <v>211301</v>
      </c>
      <c r="B27" s="178" t="s">
        <v>405</v>
      </c>
      <c r="C27" s="178" t="s">
        <v>411</v>
      </c>
      <c r="D27" s="184" t="s">
        <v>6813</v>
      </c>
      <c r="E27" s="179" t="s">
        <v>6814</v>
      </c>
      <c r="F27" s="179"/>
      <c r="G27" s="225" t="s">
        <v>6815</v>
      </c>
      <c r="H27" s="225" t="s">
        <v>6816</v>
      </c>
      <c r="I27" s="225" t="s">
        <v>6817</v>
      </c>
      <c r="J27" s="225" t="s">
        <v>6818</v>
      </c>
      <c r="K27" s="225" t="s">
        <v>6819</v>
      </c>
      <c r="L27" s="225" t="s">
        <v>6820</v>
      </c>
      <c r="M27" s="175"/>
      <c r="N27" s="175"/>
      <c r="O27" s="175"/>
      <c r="P27" s="175"/>
    </row>
    <row r="28" spans="1:16">
      <c r="A28" s="177">
        <v>211309</v>
      </c>
      <c r="B28" s="178" t="s">
        <v>405</v>
      </c>
      <c r="C28" s="178" t="s">
        <v>412</v>
      </c>
      <c r="D28" s="179" t="s">
        <v>6821</v>
      </c>
      <c r="E28" s="179" t="s">
        <v>6822</v>
      </c>
      <c r="F28" s="179"/>
      <c r="G28" s="175"/>
      <c r="H28" s="175"/>
      <c r="I28" s="175"/>
      <c r="J28" s="175"/>
      <c r="K28" s="175"/>
      <c r="L28" s="175"/>
      <c r="M28" s="175"/>
      <c r="N28" s="175"/>
      <c r="O28" s="175"/>
      <c r="P28" s="175"/>
    </row>
    <row r="29" spans="1:16">
      <c r="A29" s="177">
        <v>211314</v>
      </c>
      <c r="B29" s="178" t="s">
        <v>405</v>
      </c>
      <c r="C29" s="178" t="s">
        <v>413</v>
      </c>
      <c r="D29" s="184" t="s">
        <v>6823</v>
      </c>
      <c r="E29" s="179" t="s">
        <v>6824</v>
      </c>
      <c r="F29" s="179"/>
      <c r="G29" s="225" t="s">
        <v>6825</v>
      </c>
      <c r="H29" s="175"/>
      <c r="I29" s="175"/>
      <c r="J29" s="175"/>
      <c r="K29" s="175"/>
      <c r="L29" s="175"/>
      <c r="M29" s="175"/>
      <c r="N29" s="175"/>
      <c r="O29" s="175"/>
      <c r="P29" s="175"/>
    </row>
    <row r="30" spans="1:16">
      <c r="A30" s="177">
        <v>113107</v>
      </c>
      <c r="B30" s="178" t="s">
        <v>3</v>
      </c>
      <c r="C30" s="178" t="s">
        <v>51</v>
      </c>
      <c r="D30" s="184" t="s">
        <v>6826</v>
      </c>
      <c r="E30" s="179" t="s">
        <v>6827</v>
      </c>
      <c r="F30" s="179"/>
      <c r="G30" s="225" t="s">
        <v>6828</v>
      </c>
      <c r="H30" s="225" t="s">
        <v>6829</v>
      </c>
      <c r="I30" s="175"/>
      <c r="J30" s="175"/>
      <c r="K30" s="175"/>
      <c r="L30" s="175"/>
      <c r="M30" s="175"/>
      <c r="N30" s="175"/>
      <c r="O30" s="175"/>
      <c r="P30" s="175"/>
    </row>
    <row r="31" spans="1:16">
      <c r="A31" s="177">
        <v>211316</v>
      </c>
      <c r="B31" s="178" t="s">
        <v>405</v>
      </c>
      <c r="C31" s="178" t="s">
        <v>414</v>
      </c>
      <c r="D31" s="184" t="s">
        <v>6830</v>
      </c>
      <c r="E31" s="179" t="s">
        <v>6831</v>
      </c>
      <c r="F31" s="179"/>
      <c r="G31" s="225" t="s">
        <v>6832</v>
      </c>
      <c r="H31" s="225" t="s">
        <v>6833</v>
      </c>
      <c r="I31" s="175"/>
      <c r="J31" s="175"/>
      <c r="K31" s="175"/>
      <c r="L31" s="175"/>
      <c r="M31" s="175"/>
      <c r="N31" s="175"/>
      <c r="O31" s="175"/>
      <c r="P31" s="175"/>
    </row>
    <row r="32" spans="1:16">
      <c r="A32" s="177">
        <v>311825</v>
      </c>
      <c r="B32" s="178" t="s">
        <v>340</v>
      </c>
      <c r="C32" s="178" t="s">
        <v>393</v>
      </c>
      <c r="D32" s="184" t="s">
        <v>6834</v>
      </c>
      <c r="E32" s="179" t="s">
        <v>6835</v>
      </c>
      <c r="F32" s="179"/>
      <c r="G32" s="225" t="s">
        <v>6836</v>
      </c>
      <c r="H32" s="225" t="s">
        <v>6837</v>
      </c>
      <c r="I32" s="225" t="s">
        <v>6838</v>
      </c>
      <c r="J32" s="175"/>
      <c r="K32" s="175"/>
      <c r="L32" s="175"/>
      <c r="M32" s="175"/>
      <c r="N32" s="175"/>
      <c r="O32" s="175"/>
      <c r="P32" s="175"/>
    </row>
    <row r="33" spans="1:16">
      <c r="A33" s="177">
        <v>316935</v>
      </c>
      <c r="B33" s="178" t="s">
        <v>340</v>
      </c>
      <c r="C33" s="178" t="s">
        <v>394</v>
      </c>
      <c r="D33" s="184" t="s">
        <v>6839</v>
      </c>
      <c r="E33" s="179" t="s">
        <v>6840</v>
      </c>
      <c r="F33" s="179"/>
      <c r="G33" s="225" t="s">
        <v>6841</v>
      </c>
      <c r="H33" s="225" t="s">
        <v>6842</v>
      </c>
      <c r="I33" s="225" t="s">
        <v>6843</v>
      </c>
      <c r="J33" s="225" t="s">
        <v>6844</v>
      </c>
      <c r="K33" s="225" t="s">
        <v>6845</v>
      </c>
      <c r="L33" s="225" t="s">
        <v>6846</v>
      </c>
      <c r="M33" s="175"/>
      <c r="N33" s="175"/>
      <c r="O33" s="175"/>
      <c r="P33" s="175"/>
    </row>
    <row r="34" spans="1:16">
      <c r="A34" s="177">
        <v>211317</v>
      </c>
      <c r="B34" s="178" t="s">
        <v>405</v>
      </c>
      <c r="C34" s="178" t="s">
        <v>415</v>
      </c>
      <c r="D34" s="184" t="s">
        <v>6847</v>
      </c>
      <c r="E34" s="179" t="s">
        <v>6848</v>
      </c>
      <c r="F34" s="179"/>
      <c r="G34" s="225" t="s">
        <v>6849</v>
      </c>
      <c r="H34" s="225" t="s">
        <v>6850</v>
      </c>
      <c r="I34" s="175"/>
      <c r="J34" s="175"/>
      <c r="K34" s="175"/>
      <c r="L34" s="175"/>
      <c r="M34" s="175"/>
      <c r="N34" s="175"/>
      <c r="O34" s="175"/>
      <c r="P34" s="175"/>
    </row>
    <row r="35" spans="1:16">
      <c r="A35" s="177">
        <v>816627</v>
      </c>
      <c r="B35" s="178" t="s">
        <v>282</v>
      </c>
      <c r="C35" s="178" t="s">
        <v>300</v>
      </c>
      <c r="D35" s="184" t="s">
        <v>6851</v>
      </c>
      <c r="E35" s="179" t="s">
        <v>6852</v>
      </c>
      <c r="F35" s="179"/>
      <c r="G35" s="225" t="s">
        <v>6853</v>
      </c>
      <c r="H35" s="175"/>
      <c r="I35" s="175"/>
      <c r="J35" s="175"/>
      <c r="K35" s="175"/>
      <c r="L35" s="175"/>
      <c r="M35" s="175"/>
      <c r="N35" s="175"/>
      <c r="O35" s="175"/>
      <c r="P35" s="175"/>
    </row>
    <row r="36" spans="1:16">
      <c r="A36" s="177">
        <v>211352</v>
      </c>
      <c r="B36" s="178" t="s">
        <v>405</v>
      </c>
      <c r="C36" s="178" t="s">
        <v>416</v>
      </c>
      <c r="D36" s="179" t="s">
        <v>6854</v>
      </c>
      <c r="E36" s="179" t="s">
        <v>6855</v>
      </c>
      <c r="F36" s="179"/>
      <c r="G36" s="225" t="s">
        <v>6856</v>
      </c>
      <c r="H36" s="225" t="s">
        <v>6857</v>
      </c>
      <c r="I36" s="225" t="s">
        <v>6858</v>
      </c>
      <c r="J36" s="225" t="s">
        <v>6859</v>
      </c>
      <c r="K36" s="225" t="s">
        <v>6860</v>
      </c>
      <c r="L36" s="225" t="s">
        <v>6861</v>
      </c>
      <c r="M36" s="175"/>
      <c r="N36" s="175"/>
      <c r="O36" s="175"/>
      <c r="P36" s="175"/>
    </row>
    <row r="37" spans="1:16">
      <c r="A37" s="177">
        <v>315740</v>
      </c>
      <c r="B37" s="178" t="s">
        <v>340</v>
      </c>
      <c r="C37" s="178" t="s">
        <v>345</v>
      </c>
      <c r="D37" s="184" t="s">
        <v>6862</v>
      </c>
      <c r="E37" s="179" t="s">
        <v>6863</v>
      </c>
      <c r="F37" s="179"/>
      <c r="G37" s="225" t="s">
        <v>6864</v>
      </c>
      <c r="H37" s="225" t="s">
        <v>6865</v>
      </c>
      <c r="I37" s="225" t="s">
        <v>6866</v>
      </c>
      <c r="J37" s="225" t="s">
        <v>6867</v>
      </c>
      <c r="K37" s="175"/>
      <c r="L37" s="175"/>
      <c r="M37" s="175"/>
      <c r="N37" s="175"/>
      <c r="O37" s="175"/>
      <c r="P37" s="175"/>
    </row>
    <row r="38" spans="1:16">
      <c r="A38" s="177">
        <v>113109</v>
      </c>
      <c r="B38" s="178" t="s">
        <v>3</v>
      </c>
      <c r="C38" s="178" t="s">
        <v>52</v>
      </c>
      <c r="D38" s="184" t="s">
        <v>6868</v>
      </c>
      <c r="E38" s="179" t="s">
        <v>6869</v>
      </c>
      <c r="F38" s="179"/>
      <c r="G38" s="225" t="s">
        <v>6870</v>
      </c>
      <c r="H38" s="225" t="s">
        <v>6871</v>
      </c>
      <c r="I38" s="175"/>
      <c r="J38" s="175"/>
      <c r="K38" s="175"/>
      <c r="L38" s="175"/>
      <c r="M38" s="175"/>
      <c r="N38" s="175"/>
      <c r="O38" s="175"/>
      <c r="P38" s="175"/>
    </row>
    <row r="39" spans="1:16">
      <c r="A39" s="177">
        <v>711501</v>
      </c>
      <c r="B39" s="178" t="s">
        <v>670</v>
      </c>
      <c r="C39" s="178" t="s">
        <v>672</v>
      </c>
      <c r="D39" s="184" t="s">
        <v>6872</v>
      </c>
      <c r="E39" s="179" t="s">
        <v>6873</v>
      </c>
      <c r="F39" s="179"/>
      <c r="G39" s="225" t="s">
        <v>6874</v>
      </c>
      <c r="H39" s="225" t="s">
        <v>6875</v>
      </c>
      <c r="I39" s="225" t="s">
        <v>6876</v>
      </c>
      <c r="J39" s="225" t="s">
        <v>6877</v>
      </c>
      <c r="K39" s="175"/>
      <c r="L39" s="175"/>
      <c r="M39" s="175"/>
      <c r="N39" s="175"/>
      <c r="O39" s="175"/>
      <c r="P39" s="175"/>
    </row>
    <row r="40" spans="1:16">
      <c r="A40" s="177">
        <v>414212</v>
      </c>
      <c r="B40" s="178" t="s">
        <v>12</v>
      </c>
      <c r="C40" s="178" t="s">
        <v>16</v>
      </c>
      <c r="D40" s="184" t="s">
        <v>6878</v>
      </c>
      <c r="E40" s="179" t="s">
        <v>6879</v>
      </c>
      <c r="F40" s="179"/>
      <c r="G40" s="225" t="s">
        <v>6880</v>
      </c>
      <c r="H40" s="225" t="s">
        <v>6881</v>
      </c>
      <c r="I40" s="225" t="s">
        <v>6882</v>
      </c>
      <c r="J40" s="225" t="s">
        <v>6883</v>
      </c>
      <c r="K40" s="225" t="s">
        <v>6884</v>
      </c>
      <c r="L40" s="225" t="s">
        <v>6885</v>
      </c>
      <c r="M40" s="175"/>
      <c r="N40" s="175"/>
      <c r="O40" s="175"/>
      <c r="P40" s="175"/>
    </row>
    <row r="41" spans="1:16">
      <c r="A41" s="177">
        <v>311850</v>
      </c>
      <c r="B41" s="178" t="s">
        <v>340</v>
      </c>
      <c r="C41" s="178" t="s">
        <v>346</v>
      </c>
      <c r="D41" s="184" t="s">
        <v>6886</v>
      </c>
      <c r="E41" s="179" t="s">
        <v>6887</v>
      </c>
      <c r="F41" s="179"/>
      <c r="G41" s="225" t="s">
        <v>6888</v>
      </c>
      <c r="H41" s="225" t="s">
        <v>6889</v>
      </c>
      <c r="I41" s="175"/>
      <c r="J41" s="175"/>
      <c r="K41" s="175"/>
      <c r="L41" s="175"/>
      <c r="M41" s="175"/>
      <c r="N41" s="175"/>
      <c r="O41" s="175"/>
      <c r="P41" s="175"/>
    </row>
    <row r="42" spans="1:16">
      <c r="A42" s="177">
        <v>516010</v>
      </c>
      <c r="B42" s="178" t="s">
        <v>863</v>
      </c>
      <c r="C42" s="178" t="s">
        <v>141</v>
      </c>
      <c r="D42" s="184" t="s">
        <v>6890</v>
      </c>
      <c r="E42" s="179" t="s">
        <v>6891</v>
      </c>
      <c r="F42" s="179"/>
      <c r="G42" s="225" t="s">
        <v>6892</v>
      </c>
      <c r="H42" s="175"/>
      <c r="I42" s="175"/>
      <c r="J42" s="175"/>
      <c r="K42" s="175"/>
      <c r="L42" s="175"/>
      <c r="M42" s="175"/>
      <c r="N42" s="175"/>
      <c r="O42" s="175"/>
      <c r="P42" s="175"/>
    </row>
    <row r="43" spans="1:16">
      <c r="A43" s="177">
        <v>311840</v>
      </c>
      <c r="B43" s="178" t="s">
        <v>340</v>
      </c>
      <c r="C43" s="179" t="s">
        <v>984</v>
      </c>
      <c r="D43" s="184" t="s">
        <v>6893</v>
      </c>
      <c r="E43" s="179" t="s">
        <v>6894</v>
      </c>
      <c r="F43" s="179"/>
      <c r="G43" s="225" t="s">
        <v>6895</v>
      </c>
      <c r="H43" s="225" t="s">
        <v>6896</v>
      </c>
      <c r="I43" s="175"/>
      <c r="J43" s="175"/>
      <c r="K43" s="175"/>
      <c r="L43" s="175"/>
      <c r="M43" s="175"/>
      <c r="N43" s="175"/>
      <c r="O43" s="175"/>
      <c r="P43" s="175"/>
    </row>
    <row r="44" spans="1:16">
      <c r="A44" s="177">
        <v>117305</v>
      </c>
      <c r="B44" s="178" t="s">
        <v>3</v>
      </c>
      <c r="C44" s="178" t="s">
        <v>5</v>
      </c>
      <c r="D44" s="184" t="s">
        <v>6897</v>
      </c>
      <c r="E44" s="179" t="s">
        <v>6898</v>
      </c>
      <c r="F44" s="179"/>
      <c r="G44" s="225" t="s">
        <v>6899</v>
      </c>
      <c r="H44" s="225" t="s">
        <v>6900</v>
      </c>
      <c r="I44" s="225" t="s">
        <v>6901</v>
      </c>
      <c r="J44" s="225" t="s">
        <v>6902</v>
      </c>
      <c r="K44" s="225" t="s">
        <v>6903</v>
      </c>
      <c r="L44" s="175"/>
      <c r="M44" s="175"/>
      <c r="N44" s="175"/>
      <c r="O44" s="175"/>
      <c r="P44" s="175"/>
    </row>
    <row r="45" spans="1:16">
      <c r="A45" s="177">
        <v>113113</v>
      </c>
      <c r="B45" s="178" t="s">
        <v>3</v>
      </c>
      <c r="C45" s="178" t="s">
        <v>53</v>
      </c>
      <c r="D45" s="184" t="s">
        <v>6904</v>
      </c>
      <c r="E45" s="179" t="s">
        <v>6905</v>
      </c>
      <c r="F45" s="179"/>
      <c r="G45" s="225" t="s">
        <v>6906</v>
      </c>
      <c r="H45" s="175"/>
      <c r="I45" s="175"/>
      <c r="J45" s="175"/>
      <c r="K45" s="175"/>
      <c r="L45" s="175"/>
      <c r="M45" s="175"/>
      <c r="N45" s="175"/>
      <c r="O45" s="175"/>
      <c r="P45" s="175"/>
    </row>
    <row r="46" spans="1:16">
      <c r="A46" s="177">
        <v>515112</v>
      </c>
      <c r="B46" s="178" t="s">
        <v>863</v>
      </c>
      <c r="C46" s="178" t="s">
        <v>261</v>
      </c>
      <c r="D46" s="184" t="s">
        <v>6907</v>
      </c>
      <c r="E46" s="179" t="s">
        <v>6908</v>
      </c>
      <c r="F46" s="179"/>
      <c r="G46" s="225" t="s">
        <v>6909</v>
      </c>
      <c r="H46" s="175"/>
      <c r="I46" s="175"/>
      <c r="J46" s="175"/>
      <c r="K46" s="175"/>
      <c r="L46" s="175"/>
      <c r="M46" s="175"/>
      <c r="N46" s="175"/>
      <c r="O46" s="175"/>
      <c r="P46" s="175"/>
    </row>
    <row r="47" spans="1:16">
      <c r="A47" s="177">
        <v>211318</v>
      </c>
      <c r="B47" s="178" t="s">
        <v>405</v>
      </c>
      <c r="C47" s="178" t="s">
        <v>524</v>
      </c>
      <c r="D47" s="179" t="s">
        <v>6910</v>
      </c>
      <c r="E47" s="179" t="s">
        <v>6911</v>
      </c>
      <c r="F47" s="179"/>
      <c r="G47" s="225" t="s">
        <v>6912</v>
      </c>
      <c r="H47" s="225" t="s">
        <v>6913</v>
      </c>
      <c r="I47" s="225" t="s">
        <v>6914</v>
      </c>
      <c r="J47" s="225" t="s">
        <v>6915</v>
      </c>
      <c r="K47" s="175"/>
      <c r="L47" s="175"/>
      <c r="M47" s="175"/>
      <c r="N47" s="175"/>
      <c r="O47" s="175"/>
      <c r="P47" s="175"/>
    </row>
    <row r="48" spans="1:16">
      <c r="A48" s="177">
        <v>711502</v>
      </c>
      <c r="B48" s="178" t="s">
        <v>670</v>
      </c>
      <c r="C48" s="178" t="s">
        <v>674</v>
      </c>
      <c r="D48" s="179" t="s">
        <v>6916</v>
      </c>
      <c r="E48" s="179" t="s">
        <v>6917</v>
      </c>
      <c r="F48" s="179"/>
      <c r="G48" s="225" t="s">
        <v>6918</v>
      </c>
      <c r="H48" s="225" t="s">
        <v>6919</v>
      </c>
      <c r="I48" s="225" t="s">
        <v>6920</v>
      </c>
      <c r="J48" s="175"/>
      <c r="K48" s="175"/>
      <c r="L48" s="175"/>
      <c r="M48" s="175"/>
      <c r="N48" s="175"/>
      <c r="O48" s="175"/>
      <c r="P48" s="175"/>
    </row>
    <row r="49" spans="1:16">
      <c r="A49" s="177">
        <v>211330</v>
      </c>
      <c r="B49" s="178" t="s">
        <v>405</v>
      </c>
      <c r="C49" s="178" t="s">
        <v>403</v>
      </c>
      <c r="D49" s="179" t="s">
        <v>6921</v>
      </c>
      <c r="E49" s="179" t="s">
        <v>6922</v>
      </c>
      <c r="F49" s="179"/>
      <c r="G49" s="225" t="s">
        <v>6923</v>
      </c>
      <c r="H49" s="175"/>
      <c r="I49" s="175"/>
      <c r="J49" s="175"/>
      <c r="K49" s="175"/>
      <c r="L49" s="175"/>
      <c r="M49" s="175"/>
      <c r="N49" s="175"/>
      <c r="O49" s="175"/>
      <c r="P49" s="175"/>
    </row>
    <row r="50" spans="1:16">
      <c r="A50" s="177">
        <v>612115</v>
      </c>
      <c r="B50" s="178" t="s">
        <v>220</v>
      </c>
      <c r="C50" s="178" t="s">
        <v>403</v>
      </c>
      <c r="D50" s="184" t="s">
        <v>6924</v>
      </c>
      <c r="E50" s="179" t="s">
        <v>6925</v>
      </c>
      <c r="F50" s="179"/>
      <c r="G50" s="225" t="s">
        <v>6926</v>
      </c>
      <c r="H50" s="225" t="s">
        <v>6927</v>
      </c>
      <c r="I50" s="175"/>
      <c r="J50" s="175"/>
      <c r="K50" s="175"/>
      <c r="L50" s="175"/>
      <c r="M50" s="175"/>
      <c r="N50" s="175"/>
      <c r="O50" s="175"/>
      <c r="P50" s="175"/>
    </row>
    <row r="51" spans="1:16">
      <c r="A51" s="177">
        <v>411215</v>
      </c>
      <c r="B51" s="178" t="s">
        <v>12</v>
      </c>
      <c r="C51" s="178" t="s">
        <v>17</v>
      </c>
      <c r="D51" s="184" t="s">
        <v>6928</v>
      </c>
      <c r="E51" s="179" t="s">
        <v>6929</v>
      </c>
      <c r="F51" s="179"/>
      <c r="G51" s="225" t="s">
        <v>6930</v>
      </c>
      <c r="H51" s="225" t="s">
        <v>6931</v>
      </c>
      <c r="I51" s="225" t="s">
        <v>6932</v>
      </c>
      <c r="J51" s="225" t="s">
        <v>6933</v>
      </c>
      <c r="K51" s="175"/>
      <c r="L51" s="175"/>
      <c r="M51" s="175"/>
      <c r="N51" s="175"/>
      <c r="O51" s="175"/>
      <c r="P51" s="175"/>
    </row>
    <row r="52" spans="1:16">
      <c r="A52" s="177">
        <v>211349</v>
      </c>
      <c r="B52" s="178" t="s">
        <v>405</v>
      </c>
      <c r="C52" s="178" t="s">
        <v>347</v>
      </c>
      <c r="D52" s="179" t="s">
        <v>6934</v>
      </c>
      <c r="E52" s="179" t="s">
        <v>6935</v>
      </c>
      <c r="F52" s="179"/>
      <c r="G52" s="175"/>
      <c r="H52" s="175"/>
      <c r="I52" s="175"/>
      <c r="J52" s="175"/>
      <c r="K52" s="175"/>
      <c r="L52" s="175"/>
      <c r="M52" s="175"/>
      <c r="N52" s="175"/>
      <c r="O52" s="175"/>
      <c r="P52" s="175"/>
    </row>
    <row r="53" spans="1:16">
      <c r="A53" s="177">
        <v>315401</v>
      </c>
      <c r="B53" s="178" t="s">
        <v>340</v>
      </c>
      <c r="C53" s="178" t="s">
        <v>347</v>
      </c>
      <c r="D53" s="184" t="s">
        <v>6936</v>
      </c>
      <c r="E53" s="179" t="s">
        <v>6937</v>
      </c>
      <c r="F53" s="179"/>
      <c r="G53" s="225" t="s">
        <v>6938</v>
      </c>
      <c r="H53" s="225" t="s">
        <v>6939</v>
      </c>
      <c r="I53" s="225" t="s">
        <v>6940</v>
      </c>
      <c r="J53" s="225" t="s">
        <v>6941</v>
      </c>
      <c r="K53" s="225" t="s">
        <v>6942</v>
      </c>
      <c r="L53" s="175"/>
      <c r="M53" s="175"/>
      <c r="N53" s="175"/>
      <c r="O53" s="175"/>
      <c r="P53" s="175"/>
    </row>
    <row r="54" spans="1:16">
      <c r="A54" s="177">
        <v>412402</v>
      </c>
      <c r="B54" s="178" t="s">
        <v>12</v>
      </c>
      <c r="C54" s="178" t="s">
        <v>770</v>
      </c>
      <c r="D54" s="184" t="s">
        <v>6943</v>
      </c>
      <c r="E54" s="179" t="s">
        <v>6944</v>
      </c>
      <c r="F54" s="179"/>
      <c r="G54" s="225" t="s">
        <v>6945</v>
      </c>
      <c r="H54" s="225" t="s">
        <v>6946</v>
      </c>
      <c r="I54" s="175"/>
      <c r="J54" s="175"/>
      <c r="K54" s="175"/>
      <c r="L54" s="175"/>
      <c r="M54" s="175"/>
      <c r="N54" s="175"/>
      <c r="O54" s="175"/>
      <c r="P54" s="175"/>
    </row>
    <row r="55" spans="1:16">
      <c r="A55" s="177">
        <v>816649</v>
      </c>
      <c r="B55" s="178" t="s">
        <v>282</v>
      </c>
      <c r="C55" s="178" t="s">
        <v>301</v>
      </c>
      <c r="D55" s="184" t="s">
        <v>6947</v>
      </c>
      <c r="E55" s="179" t="s">
        <v>6948</v>
      </c>
      <c r="F55" s="179"/>
      <c r="G55" s="225" t="s">
        <v>6949</v>
      </c>
      <c r="H55" s="225" t="s">
        <v>6950</v>
      </c>
      <c r="I55" s="225" t="s">
        <v>6951</v>
      </c>
      <c r="J55" s="175"/>
      <c r="K55" s="175"/>
      <c r="L55" s="175"/>
      <c r="M55" s="175"/>
      <c r="N55" s="175"/>
      <c r="O55" s="175"/>
      <c r="P55" s="175"/>
    </row>
    <row r="56" spans="1:16">
      <c r="A56" s="177">
        <v>212701</v>
      </c>
      <c r="B56" s="178" t="s">
        <v>405</v>
      </c>
      <c r="C56" s="178" t="s">
        <v>525</v>
      </c>
      <c r="D56" s="184" t="s">
        <v>6952</v>
      </c>
      <c r="E56" s="179" t="s">
        <v>6953</v>
      </c>
      <c r="F56" s="179"/>
      <c r="G56" s="225" t="s">
        <v>6954</v>
      </c>
      <c r="H56" s="225" t="s">
        <v>6955</v>
      </c>
      <c r="I56" s="225" t="s">
        <v>6956</v>
      </c>
      <c r="J56" s="225" t="s">
        <v>6957</v>
      </c>
      <c r="K56" s="175"/>
      <c r="L56" s="175"/>
      <c r="M56" s="175"/>
      <c r="N56" s="175"/>
      <c r="O56" s="175"/>
      <c r="P56" s="175"/>
    </row>
    <row r="57" spans="1:16">
      <c r="A57" s="177">
        <v>213309</v>
      </c>
      <c r="B57" s="178" t="s">
        <v>405</v>
      </c>
      <c r="C57" s="178" t="s">
        <v>417</v>
      </c>
      <c r="D57" s="184" t="s">
        <v>6958</v>
      </c>
      <c r="E57" s="179" t="s">
        <v>6959</v>
      </c>
      <c r="F57" s="179"/>
      <c r="G57" s="225" t="s">
        <v>6960</v>
      </c>
      <c r="H57" s="175"/>
      <c r="I57" s="175"/>
      <c r="J57" s="175"/>
      <c r="K57" s="175"/>
      <c r="L57" s="175"/>
      <c r="M57" s="175"/>
      <c r="N57" s="175"/>
      <c r="O57" s="175"/>
      <c r="P57" s="175"/>
    </row>
    <row r="58" spans="1:16">
      <c r="A58" s="177">
        <v>315725</v>
      </c>
      <c r="B58" s="178" t="s">
        <v>340</v>
      </c>
      <c r="C58" s="178" t="s">
        <v>348</v>
      </c>
      <c r="D58" s="179" t="s">
        <v>6961</v>
      </c>
      <c r="E58" s="179" t="s">
        <v>6962</v>
      </c>
      <c r="F58" s="179"/>
      <c r="G58" s="225" t="s">
        <v>6963</v>
      </c>
      <c r="H58" s="175"/>
      <c r="I58" s="175"/>
      <c r="J58" s="175"/>
      <c r="K58" s="175"/>
      <c r="L58" s="175"/>
      <c r="M58" s="175"/>
      <c r="N58" s="175"/>
      <c r="O58" s="175"/>
      <c r="P58" s="175"/>
    </row>
    <row r="59" spans="1:16">
      <c r="A59" s="177">
        <v>612103</v>
      </c>
      <c r="B59" s="178" t="s">
        <v>220</v>
      </c>
      <c r="C59" s="178" t="s">
        <v>348</v>
      </c>
      <c r="D59" s="184" t="s">
        <v>6964</v>
      </c>
      <c r="E59" s="179" t="s">
        <v>6965</v>
      </c>
      <c r="F59" s="179"/>
      <c r="G59" s="225" t="s">
        <v>6966</v>
      </c>
      <c r="H59" s="175"/>
      <c r="I59" s="175"/>
      <c r="J59" s="175"/>
      <c r="K59" s="175"/>
      <c r="L59" s="175"/>
      <c r="M59" s="175"/>
      <c r="N59" s="175"/>
      <c r="O59" s="175"/>
      <c r="P59" s="175"/>
    </row>
    <row r="60" spans="1:16">
      <c r="A60" s="177">
        <v>411622</v>
      </c>
      <c r="B60" s="178" t="s">
        <v>12</v>
      </c>
      <c r="C60" s="178" t="s">
        <v>18</v>
      </c>
      <c r="D60" s="184" t="s">
        <v>6967</v>
      </c>
      <c r="E60" s="179" t="s">
        <v>6968</v>
      </c>
      <c r="F60" s="179"/>
      <c r="G60" s="225" t="s">
        <v>6969</v>
      </c>
      <c r="H60" s="225" t="s">
        <v>6970</v>
      </c>
      <c r="I60" s="225" t="s">
        <v>6971</v>
      </c>
      <c r="J60" s="175"/>
      <c r="K60" s="175"/>
      <c r="L60" s="175"/>
      <c r="M60" s="175"/>
      <c r="N60" s="175"/>
      <c r="O60" s="175"/>
      <c r="P60" s="175"/>
    </row>
    <row r="61" spans="1:16">
      <c r="A61" s="177">
        <v>813912</v>
      </c>
      <c r="B61" s="178" t="s">
        <v>282</v>
      </c>
      <c r="C61" s="178" t="s">
        <v>556</v>
      </c>
      <c r="D61" s="184" t="s">
        <v>6972</v>
      </c>
      <c r="E61" s="179" t="s">
        <v>6973</v>
      </c>
      <c r="F61" s="179"/>
      <c r="G61" s="225" t="s">
        <v>6974</v>
      </c>
      <c r="H61" s="175"/>
      <c r="I61" s="175"/>
      <c r="J61" s="175"/>
      <c r="K61" s="175"/>
      <c r="L61" s="175"/>
      <c r="M61" s="175"/>
      <c r="N61" s="175"/>
      <c r="O61" s="175"/>
      <c r="P61" s="175"/>
    </row>
    <row r="62" spans="1:16">
      <c r="A62" s="177">
        <v>614860</v>
      </c>
      <c r="B62" s="178" t="s">
        <v>220</v>
      </c>
      <c r="C62" s="178" t="s">
        <v>590</v>
      </c>
      <c r="D62" s="184" t="s">
        <v>6975</v>
      </c>
      <c r="E62" s="179" t="s">
        <v>6976</v>
      </c>
      <c r="F62" s="179"/>
      <c r="G62" s="225" t="s">
        <v>6977</v>
      </c>
      <c r="H62" s="225" t="s">
        <v>6978</v>
      </c>
      <c r="I62" s="225" t="s">
        <v>6979</v>
      </c>
      <c r="J62" s="225" t="s">
        <v>6980</v>
      </c>
      <c r="K62" s="175"/>
      <c r="L62" s="175"/>
      <c r="M62" s="175"/>
      <c r="N62" s="175"/>
      <c r="O62" s="175"/>
      <c r="P62" s="175"/>
    </row>
    <row r="63" spans="1:16">
      <c r="A63" s="177">
        <v>716024</v>
      </c>
      <c r="B63" s="178" t="s">
        <v>670</v>
      </c>
      <c r="C63" s="178" t="s">
        <v>512</v>
      </c>
      <c r="D63" s="184" t="s">
        <v>6981</v>
      </c>
      <c r="E63" s="179" t="s">
        <v>6982</v>
      </c>
      <c r="F63" s="179"/>
      <c r="G63" s="225" t="s">
        <v>6983</v>
      </c>
      <c r="H63" s="225" t="s">
        <v>6984</v>
      </c>
      <c r="I63" s="225" t="s">
        <v>6985</v>
      </c>
      <c r="J63" s="225" t="s">
        <v>6986</v>
      </c>
      <c r="K63" s="225" t="s">
        <v>6987</v>
      </c>
      <c r="L63" s="175"/>
      <c r="M63" s="175"/>
      <c r="N63" s="175"/>
      <c r="O63" s="175"/>
      <c r="P63" s="175"/>
    </row>
    <row r="64" spans="1:16">
      <c r="A64" s="177">
        <v>315430</v>
      </c>
      <c r="B64" s="178" t="s">
        <v>340</v>
      </c>
      <c r="C64" s="179" t="s">
        <v>1037</v>
      </c>
      <c r="D64" s="184" t="s">
        <v>6988</v>
      </c>
      <c r="E64" s="179" t="s">
        <v>6989</v>
      </c>
      <c r="F64" s="179"/>
      <c r="G64" s="225" t="s">
        <v>6990</v>
      </c>
      <c r="H64" s="225" t="s">
        <v>6991</v>
      </c>
      <c r="I64" s="175"/>
      <c r="J64" s="175"/>
      <c r="K64" s="175"/>
      <c r="L64" s="175"/>
      <c r="M64" s="175"/>
      <c r="N64" s="175"/>
      <c r="O64" s="175"/>
      <c r="P64" s="175"/>
    </row>
    <row r="65" spans="1:16">
      <c r="A65" s="177">
        <v>516025</v>
      </c>
      <c r="B65" s="178" t="s">
        <v>863</v>
      </c>
      <c r="C65" s="178" t="s">
        <v>142</v>
      </c>
      <c r="D65" s="184" t="s">
        <v>6992</v>
      </c>
      <c r="E65" s="179" t="s">
        <v>6993</v>
      </c>
      <c r="F65" s="179"/>
      <c r="G65" s="225" t="s">
        <v>6994</v>
      </c>
      <c r="H65" s="175"/>
      <c r="I65" s="175"/>
      <c r="J65" s="175"/>
      <c r="K65" s="175"/>
      <c r="L65" s="175"/>
      <c r="M65" s="175"/>
      <c r="N65" s="175"/>
      <c r="O65" s="175"/>
      <c r="P65" s="175"/>
    </row>
    <row r="66" spans="1:16">
      <c r="A66" s="177">
        <v>516020</v>
      </c>
      <c r="B66" s="178" t="s">
        <v>863</v>
      </c>
      <c r="C66" s="178" t="s">
        <v>143</v>
      </c>
      <c r="D66" s="184" t="s">
        <v>6995</v>
      </c>
      <c r="E66" s="179" t="s">
        <v>6996</v>
      </c>
      <c r="F66" s="179"/>
      <c r="G66" s="225" t="s">
        <v>6997</v>
      </c>
      <c r="H66" s="225" t="s">
        <v>6998</v>
      </c>
      <c r="I66" s="225" t="s">
        <v>6999</v>
      </c>
      <c r="J66" s="225" t="s">
        <v>7000</v>
      </c>
      <c r="K66" s="225" t="s">
        <v>7001</v>
      </c>
      <c r="L66" s="175"/>
      <c r="M66" s="175"/>
      <c r="N66" s="175"/>
      <c r="O66" s="175"/>
      <c r="P66" s="175"/>
    </row>
    <row r="67" spans="1:16">
      <c r="A67" s="177">
        <v>411601</v>
      </c>
      <c r="B67" s="178" t="s">
        <v>12</v>
      </c>
      <c r="C67" s="179" t="s">
        <v>1045</v>
      </c>
      <c r="D67" s="183" t="s">
        <v>9704</v>
      </c>
      <c r="E67" s="183" t="s">
        <v>9705</v>
      </c>
      <c r="F67" s="183"/>
      <c r="G67" s="175"/>
      <c r="H67" s="175"/>
      <c r="I67" s="175"/>
      <c r="J67" s="175"/>
      <c r="K67" s="175"/>
      <c r="L67" s="175"/>
      <c r="M67" s="175"/>
      <c r="N67" s="175"/>
      <c r="O67" s="175"/>
      <c r="P67" s="175"/>
    </row>
    <row r="68" spans="1:16">
      <c r="A68" s="177">
        <v>411610</v>
      </c>
      <c r="B68" s="178" t="s">
        <v>12</v>
      </c>
      <c r="C68" s="179" t="s">
        <v>38</v>
      </c>
      <c r="D68" s="183" t="s">
        <v>9706</v>
      </c>
      <c r="E68" s="183" t="s">
        <v>9707</v>
      </c>
      <c r="F68" s="183"/>
      <c r="G68" s="175"/>
      <c r="H68" s="175"/>
      <c r="I68" s="175"/>
      <c r="J68" s="175"/>
      <c r="K68" s="175"/>
      <c r="L68" s="175"/>
      <c r="M68" s="175"/>
      <c r="N68" s="175"/>
      <c r="O68" s="175"/>
      <c r="P68" s="175"/>
    </row>
    <row r="69" spans="1:16">
      <c r="A69" s="177">
        <v>412405</v>
      </c>
      <c r="B69" s="178" t="s">
        <v>12</v>
      </c>
      <c r="C69" s="178" t="s">
        <v>771</v>
      </c>
      <c r="D69" s="184" t="s">
        <v>7002</v>
      </c>
      <c r="E69" s="179" t="s">
        <v>7003</v>
      </c>
      <c r="F69" s="179"/>
      <c r="G69" s="225" t="s">
        <v>7004</v>
      </c>
      <c r="H69" s="175"/>
      <c r="I69" s="175"/>
      <c r="J69" s="175"/>
      <c r="K69" s="175"/>
      <c r="L69" s="175"/>
      <c r="M69" s="175"/>
      <c r="N69" s="175"/>
      <c r="O69" s="175"/>
      <c r="P69" s="175"/>
    </row>
    <row r="70" spans="1:16">
      <c r="A70" s="177">
        <v>311820</v>
      </c>
      <c r="B70" s="178" t="s">
        <v>340</v>
      </c>
      <c r="C70" s="178" t="s">
        <v>350</v>
      </c>
      <c r="D70" s="179" t="s">
        <v>7005</v>
      </c>
      <c r="E70" s="179" t="s">
        <v>7006</v>
      </c>
      <c r="F70" s="179"/>
      <c r="G70" s="175"/>
      <c r="H70" s="175"/>
      <c r="I70" s="175"/>
      <c r="J70" s="175"/>
      <c r="K70" s="175"/>
      <c r="L70" s="175"/>
      <c r="M70" s="175"/>
      <c r="N70" s="175"/>
      <c r="O70" s="175"/>
      <c r="P70" s="175"/>
    </row>
    <row r="71" spans="1:16">
      <c r="A71" s="177">
        <v>614834</v>
      </c>
      <c r="B71" s="178" t="s">
        <v>220</v>
      </c>
      <c r="C71" s="178" t="s">
        <v>285</v>
      </c>
      <c r="D71" s="184" t="s">
        <v>7007</v>
      </c>
      <c r="E71" s="179" t="s">
        <v>7008</v>
      </c>
      <c r="F71" s="179"/>
      <c r="G71" s="175"/>
      <c r="H71" s="175"/>
      <c r="I71" s="175"/>
      <c r="J71" s="175"/>
      <c r="K71" s="175"/>
      <c r="L71" s="175"/>
      <c r="M71" s="175"/>
      <c r="N71" s="175"/>
      <c r="O71" s="175"/>
      <c r="P71" s="175"/>
    </row>
    <row r="72" spans="1:16">
      <c r="A72" s="177">
        <v>711504</v>
      </c>
      <c r="B72" s="178" t="s">
        <v>670</v>
      </c>
      <c r="C72" s="178" t="s">
        <v>285</v>
      </c>
      <c r="D72" s="179" t="s">
        <v>7009</v>
      </c>
      <c r="E72" s="179" t="s">
        <v>7010</v>
      </c>
      <c r="F72" s="179"/>
      <c r="G72" s="225" t="s">
        <v>7011</v>
      </c>
      <c r="H72" s="175"/>
      <c r="I72" s="175"/>
      <c r="J72" s="175"/>
      <c r="K72" s="175"/>
      <c r="L72" s="175"/>
      <c r="M72" s="175"/>
      <c r="N72" s="175"/>
      <c r="O72" s="175"/>
      <c r="P72" s="175"/>
    </row>
    <row r="73" spans="1:16">
      <c r="A73" s="177">
        <v>817510</v>
      </c>
      <c r="B73" s="178" t="s">
        <v>282</v>
      </c>
      <c r="C73" s="178" t="s">
        <v>586</v>
      </c>
      <c r="D73" s="179" t="s">
        <v>7012</v>
      </c>
      <c r="E73" s="179" t="s">
        <v>7013</v>
      </c>
      <c r="F73" s="179"/>
      <c r="G73" s="225" t="s">
        <v>7014</v>
      </c>
      <c r="H73" s="175"/>
      <c r="I73" s="175"/>
      <c r="J73" s="175"/>
      <c r="K73" s="175"/>
      <c r="L73" s="175"/>
      <c r="M73" s="175"/>
      <c r="N73" s="175"/>
      <c r="O73" s="175"/>
      <c r="P73" s="175"/>
    </row>
    <row r="74" spans="1:16">
      <c r="A74" s="177">
        <v>315746</v>
      </c>
      <c r="B74" s="178" t="s">
        <v>340</v>
      </c>
      <c r="C74" s="178" t="s">
        <v>351</v>
      </c>
      <c r="D74" s="184" t="s">
        <v>7015</v>
      </c>
      <c r="E74" s="179" t="s">
        <v>7016</v>
      </c>
      <c r="F74" s="179"/>
      <c r="G74" s="225" t="s">
        <v>7017</v>
      </c>
      <c r="H74" s="175"/>
      <c r="I74" s="175"/>
      <c r="J74" s="175"/>
      <c r="K74" s="175"/>
      <c r="L74" s="175"/>
      <c r="M74" s="175"/>
      <c r="N74" s="175"/>
      <c r="O74" s="175"/>
      <c r="P74" s="175"/>
    </row>
    <row r="75" spans="1:16">
      <c r="A75" s="177">
        <v>211351</v>
      </c>
      <c r="B75" s="178" t="s">
        <v>405</v>
      </c>
      <c r="C75" s="178" t="s">
        <v>418</v>
      </c>
      <c r="D75" s="184" t="s">
        <v>7018</v>
      </c>
      <c r="E75" s="179" t="s">
        <v>7019</v>
      </c>
      <c r="F75" s="179"/>
      <c r="G75" s="225" t="s">
        <v>7020</v>
      </c>
      <c r="H75" s="225" t="s">
        <v>7021</v>
      </c>
      <c r="I75" s="225" t="s">
        <v>7022</v>
      </c>
      <c r="J75" s="225" t="s">
        <v>7023</v>
      </c>
      <c r="K75" s="175"/>
      <c r="L75" s="175"/>
      <c r="M75" s="175"/>
      <c r="N75" s="175"/>
      <c r="O75" s="175"/>
      <c r="P75" s="175"/>
    </row>
    <row r="76" spans="1:16">
      <c r="A76" s="177">
        <v>614890</v>
      </c>
      <c r="B76" s="178" t="s">
        <v>220</v>
      </c>
      <c r="C76" s="178" t="s">
        <v>591</v>
      </c>
      <c r="D76" s="184" t="s">
        <v>7024</v>
      </c>
      <c r="E76" s="179" t="s">
        <v>7025</v>
      </c>
      <c r="F76" s="179"/>
      <c r="G76" s="225" t="s">
        <v>7026</v>
      </c>
      <c r="H76" s="175"/>
      <c r="I76" s="175"/>
      <c r="J76" s="175"/>
      <c r="K76" s="175"/>
      <c r="L76" s="175"/>
      <c r="M76" s="175"/>
      <c r="N76" s="175"/>
      <c r="O76" s="175"/>
      <c r="P76" s="175"/>
    </row>
    <row r="77" spans="1:16">
      <c r="A77" s="177">
        <v>211341</v>
      </c>
      <c r="B77" s="178" t="s">
        <v>405</v>
      </c>
      <c r="C77" s="178" t="s">
        <v>419</v>
      </c>
      <c r="D77" s="184" t="s">
        <v>7027</v>
      </c>
      <c r="E77" s="179" t="s">
        <v>7028</v>
      </c>
      <c r="F77" s="179"/>
      <c r="G77" s="225" t="s">
        <v>7029</v>
      </c>
      <c r="H77" s="225" t="s">
        <v>7030</v>
      </c>
      <c r="I77" s="175"/>
      <c r="J77" s="175"/>
      <c r="K77" s="175"/>
      <c r="L77" s="175"/>
      <c r="M77" s="175"/>
      <c r="N77" s="175"/>
      <c r="O77" s="175"/>
      <c r="P77" s="175"/>
    </row>
    <row r="78" spans="1:16">
      <c r="A78" s="177">
        <v>516027</v>
      </c>
      <c r="B78" s="178" t="s">
        <v>863</v>
      </c>
      <c r="C78" s="178" t="s">
        <v>144</v>
      </c>
      <c r="D78" s="184" t="s">
        <v>7031</v>
      </c>
      <c r="E78" s="179" t="s">
        <v>7032</v>
      </c>
      <c r="F78" s="179"/>
      <c r="G78" s="225" t="s">
        <v>7033</v>
      </c>
      <c r="H78" s="175"/>
      <c r="I78" s="175"/>
      <c r="J78" s="175"/>
      <c r="K78" s="175"/>
      <c r="L78" s="175"/>
      <c r="M78" s="175"/>
      <c r="N78" s="175"/>
      <c r="O78" s="175"/>
      <c r="P78" s="175"/>
    </row>
    <row r="79" spans="1:16">
      <c r="A79" s="177">
        <v>711506</v>
      </c>
      <c r="B79" s="178" t="s">
        <v>670</v>
      </c>
      <c r="C79" s="178" t="s">
        <v>675</v>
      </c>
      <c r="D79" s="184" t="s">
        <v>7034</v>
      </c>
      <c r="E79" s="179" t="s">
        <v>7035</v>
      </c>
      <c r="F79" s="179"/>
      <c r="G79" s="225" t="s">
        <v>7036</v>
      </c>
      <c r="H79" s="225" t="s">
        <v>7037</v>
      </c>
      <c r="I79" s="175"/>
      <c r="J79" s="175"/>
      <c r="K79" s="175"/>
      <c r="L79" s="175"/>
      <c r="M79" s="175"/>
      <c r="N79" s="175"/>
      <c r="O79" s="175"/>
      <c r="P79" s="175"/>
    </row>
    <row r="80" spans="1:16">
      <c r="A80" s="177">
        <v>614864</v>
      </c>
      <c r="B80" s="178" t="s">
        <v>220</v>
      </c>
      <c r="C80" s="178" t="s">
        <v>222</v>
      </c>
      <c r="D80" s="179" t="s">
        <v>7038</v>
      </c>
      <c r="E80" s="179" t="s">
        <v>7039</v>
      </c>
      <c r="F80" s="179"/>
      <c r="G80" s="225" t="s">
        <v>7040</v>
      </c>
      <c r="H80" s="225" t="s">
        <v>7041</v>
      </c>
      <c r="I80" s="175"/>
      <c r="J80" s="175"/>
      <c r="K80" s="175"/>
      <c r="L80" s="175"/>
      <c r="M80" s="175"/>
      <c r="N80" s="175"/>
      <c r="O80" s="175"/>
      <c r="P80" s="175"/>
    </row>
    <row r="81" spans="1:16">
      <c r="A81" s="177">
        <v>515108</v>
      </c>
      <c r="B81" s="178" t="s">
        <v>863</v>
      </c>
      <c r="C81" s="178" t="s">
        <v>262</v>
      </c>
      <c r="D81" s="184" t="s">
        <v>7042</v>
      </c>
      <c r="E81" s="179" t="s">
        <v>7043</v>
      </c>
      <c r="F81" s="179"/>
      <c r="G81" s="225" t="s">
        <v>7044</v>
      </c>
      <c r="H81" s="175"/>
      <c r="I81" s="175"/>
      <c r="J81" s="175"/>
      <c r="K81" s="175"/>
      <c r="L81" s="175"/>
      <c r="M81" s="175"/>
      <c r="N81" s="175"/>
      <c r="O81" s="175"/>
      <c r="P81" s="175"/>
    </row>
    <row r="82" spans="1:16">
      <c r="A82" s="177">
        <v>110820</v>
      </c>
      <c r="B82" s="178" t="s">
        <v>3</v>
      </c>
      <c r="C82" s="179" t="s">
        <v>1079</v>
      </c>
      <c r="D82" s="184" t="s">
        <v>7045</v>
      </c>
      <c r="E82" s="179" t="s">
        <v>7046</v>
      </c>
      <c r="F82" s="179"/>
      <c r="G82" s="225" t="s">
        <v>7047</v>
      </c>
      <c r="H82" s="225" t="s">
        <v>7048</v>
      </c>
      <c r="I82" s="225" t="s">
        <v>7049</v>
      </c>
      <c r="J82" s="225" t="s">
        <v>7050</v>
      </c>
      <c r="K82" s="175"/>
      <c r="L82" s="175"/>
      <c r="M82" s="175"/>
      <c r="N82" s="175"/>
      <c r="O82" s="175"/>
      <c r="P82" s="175"/>
    </row>
    <row r="83" spans="1:16">
      <c r="A83" s="177">
        <v>110070</v>
      </c>
      <c r="B83" s="178" t="s">
        <v>3</v>
      </c>
      <c r="C83" s="179" t="s">
        <v>1083</v>
      </c>
      <c r="D83" s="184" t="s">
        <v>7051</v>
      </c>
      <c r="E83" s="179" t="s">
        <v>7052</v>
      </c>
      <c r="F83" s="179"/>
      <c r="G83" s="225" t="s">
        <v>7053</v>
      </c>
      <c r="H83" s="175"/>
      <c r="I83" s="175"/>
      <c r="J83" s="175"/>
      <c r="K83" s="175"/>
      <c r="L83" s="175"/>
      <c r="M83" s="175"/>
      <c r="N83" s="175"/>
      <c r="O83" s="175"/>
      <c r="P83" s="175"/>
    </row>
    <row r="84" spans="1:16">
      <c r="A84" s="177">
        <v>110590</v>
      </c>
      <c r="B84" s="178" t="s">
        <v>3</v>
      </c>
      <c r="C84" s="179" t="s">
        <v>1085</v>
      </c>
      <c r="D84" s="184" t="s">
        <v>7054</v>
      </c>
      <c r="E84" s="179" t="s">
        <v>7055</v>
      </c>
      <c r="F84" s="179"/>
      <c r="G84" s="225" t="s">
        <v>7056</v>
      </c>
      <c r="H84" s="225" t="s">
        <v>7057</v>
      </c>
      <c r="I84" s="225" t="s">
        <v>7058</v>
      </c>
      <c r="J84" s="175"/>
      <c r="K84" s="175"/>
      <c r="L84" s="175"/>
      <c r="M84" s="175"/>
      <c r="N84" s="175"/>
      <c r="O84" s="175"/>
      <c r="P84" s="175"/>
    </row>
    <row r="85" spans="1:16">
      <c r="A85" s="177">
        <v>110360</v>
      </c>
      <c r="B85" s="178" t="s">
        <v>3</v>
      </c>
      <c r="C85" s="179" t="s">
        <v>1087</v>
      </c>
      <c r="D85" s="184" t="s">
        <v>7059</v>
      </c>
      <c r="E85" s="179" t="s">
        <v>7060</v>
      </c>
      <c r="F85" s="179"/>
      <c r="G85" s="225" t="s">
        <v>7061</v>
      </c>
      <c r="H85" s="225" t="s">
        <v>7062</v>
      </c>
      <c r="I85" s="175"/>
      <c r="J85" s="175"/>
      <c r="K85" s="175"/>
      <c r="L85" s="175"/>
      <c r="M85" s="175"/>
      <c r="N85" s="175"/>
      <c r="O85" s="175"/>
      <c r="P85" s="175"/>
    </row>
    <row r="86" spans="1:16">
      <c r="A86" s="177">
        <v>110230</v>
      </c>
      <c r="B86" s="178" t="s">
        <v>3</v>
      </c>
      <c r="C86" s="179" t="s">
        <v>1089</v>
      </c>
      <c r="D86" s="184" t="s">
        <v>7063</v>
      </c>
      <c r="E86" s="183"/>
      <c r="F86" s="183"/>
      <c r="G86" s="175"/>
      <c r="H86" s="175"/>
      <c r="I86" s="175"/>
      <c r="J86" s="175"/>
      <c r="K86" s="175"/>
      <c r="L86" s="175"/>
      <c r="M86" s="175"/>
      <c r="N86" s="175"/>
      <c r="O86" s="175"/>
      <c r="P86" s="175"/>
    </row>
    <row r="87" spans="1:16">
      <c r="A87" s="177">
        <v>110280</v>
      </c>
      <c r="B87" s="178" t="s">
        <v>3</v>
      </c>
      <c r="C87" s="179" t="s">
        <v>1091</v>
      </c>
      <c r="D87" s="184" t="s">
        <v>7064</v>
      </c>
      <c r="E87" s="179" t="s">
        <v>7065</v>
      </c>
      <c r="F87" s="179"/>
      <c r="G87" s="225" t="s">
        <v>7066</v>
      </c>
      <c r="H87" s="225" t="s">
        <v>7067</v>
      </c>
      <c r="I87" s="225" t="s">
        <v>7068</v>
      </c>
      <c r="J87" s="175"/>
      <c r="K87" s="175"/>
      <c r="L87" s="175"/>
      <c r="M87" s="175"/>
      <c r="N87" s="175"/>
      <c r="O87" s="175"/>
      <c r="P87" s="175"/>
    </row>
    <row r="88" spans="1:16">
      <c r="A88" s="177">
        <v>110260</v>
      </c>
      <c r="B88" s="178" t="s">
        <v>3</v>
      </c>
      <c r="C88" s="179" t="s">
        <v>1093</v>
      </c>
      <c r="D88" s="184" t="s">
        <v>7069</v>
      </c>
      <c r="E88" s="179" t="s">
        <v>7070</v>
      </c>
      <c r="F88" s="179"/>
      <c r="G88" s="225" t="s">
        <v>7071</v>
      </c>
      <c r="H88" s="225" t="s">
        <v>7072</v>
      </c>
      <c r="I88" s="225" t="s">
        <v>7073</v>
      </c>
      <c r="J88" s="225" t="s">
        <v>7074</v>
      </c>
      <c r="K88" s="225" t="s">
        <v>7075</v>
      </c>
      <c r="L88" s="175"/>
      <c r="M88" s="175"/>
      <c r="N88" s="175"/>
      <c r="O88" s="175"/>
      <c r="P88" s="175"/>
    </row>
    <row r="89" spans="1:16">
      <c r="A89" s="177">
        <v>113192</v>
      </c>
      <c r="B89" s="178" t="s">
        <v>3</v>
      </c>
      <c r="C89" s="179" t="s">
        <v>1096</v>
      </c>
      <c r="D89" s="183" t="s">
        <v>9700</v>
      </c>
      <c r="E89" s="183" t="s">
        <v>9701</v>
      </c>
      <c r="F89" s="183"/>
      <c r="G89" s="175"/>
      <c r="H89" s="175"/>
      <c r="I89" s="175"/>
      <c r="J89" s="175"/>
      <c r="K89" s="175"/>
      <c r="L89" s="175"/>
      <c r="M89" s="175"/>
      <c r="N89" s="175"/>
      <c r="O89" s="175"/>
      <c r="P89" s="175"/>
    </row>
    <row r="90" spans="1:16">
      <c r="A90" s="177">
        <v>110250</v>
      </c>
      <c r="B90" s="178" t="s">
        <v>3</v>
      </c>
      <c r="C90" s="178" t="s">
        <v>1098</v>
      </c>
      <c r="D90" s="184" t="s">
        <v>7076</v>
      </c>
      <c r="E90" s="179" t="s">
        <v>7077</v>
      </c>
      <c r="F90" s="179"/>
      <c r="G90" s="225" t="s">
        <v>7078</v>
      </c>
      <c r="H90" s="225" t="s">
        <v>7079</v>
      </c>
      <c r="I90" s="225" t="s">
        <v>7080</v>
      </c>
      <c r="J90" s="175"/>
      <c r="K90" s="175"/>
      <c r="L90" s="175"/>
      <c r="M90" s="175"/>
      <c r="N90" s="175"/>
      <c r="O90" s="175"/>
      <c r="P90" s="175"/>
    </row>
    <row r="91" spans="1:16">
      <c r="A91" s="177">
        <v>110850</v>
      </c>
      <c r="B91" s="178" t="s">
        <v>3</v>
      </c>
      <c r="C91" s="179" t="s">
        <v>1100</v>
      </c>
      <c r="D91" s="184" t="s">
        <v>7081</v>
      </c>
      <c r="E91" s="179" t="s">
        <v>7082</v>
      </c>
      <c r="F91" s="179"/>
      <c r="G91" s="225" t="s">
        <v>7083</v>
      </c>
      <c r="H91" s="225" t="s">
        <v>7084</v>
      </c>
      <c r="I91" s="225" t="s">
        <v>7085</v>
      </c>
      <c r="J91" s="175"/>
      <c r="K91" s="175"/>
      <c r="L91" s="175"/>
      <c r="M91" s="175"/>
      <c r="N91" s="175"/>
      <c r="O91" s="175"/>
      <c r="P91" s="175"/>
    </row>
    <row r="92" spans="1:16">
      <c r="A92" s="177">
        <v>110890</v>
      </c>
      <c r="B92" s="178" t="s">
        <v>3</v>
      </c>
      <c r="C92" s="179" t="s">
        <v>1102</v>
      </c>
      <c r="D92" s="184" t="s">
        <v>7086</v>
      </c>
      <c r="E92" s="179" t="s">
        <v>7087</v>
      </c>
      <c r="F92" s="179"/>
      <c r="G92" s="225" t="s">
        <v>7088</v>
      </c>
      <c r="H92" s="175"/>
      <c r="I92" s="175"/>
      <c r="J92" s="175"/>
      <c r="K92" s="175"/>
      <c r="L92" s="175"/>
      <c r="M92" s="175"/>
      <c r="N92" s="175"/>
      <c r="O92" s="175"/>
      <c r="P92" s="175"/>
    </row>
    <row r="93" spans="1:16">
      <c r="A93" s="177">
        <v>110020</v>
      </c>
      <c r="B93" s="178" t="s">
        <v>3</v>
      </c>
      <c r="C93" s="178" t="s">
        <v>1104</v>
      </c>
      <c r="D93" s="179" t="s">
        <v>7089</v>
      </c>
      <c r="E93" s="179" t="s">
        <v>7090</v>
      </c>
      <c r="F93" s="179"/>
      <c r="G93" s="225" t="s">
        <v>7091</v>
      </c>
      <c r="H93" s="175"/>
      <c r="I93" s="175"/>
      <c r="J93" s="175"/>
      <c r="K93" s="175"/>
      <c r="L93" s="175"/>
      <c r="M93" s="175"/>
      <c r="N93" s="175"/>
      <c r="O93" s="175"/>
      <c r="P93" s="175"/>
    </row>
    <row r="94" spans="1:16">
      <c r="A94" s="177">
        <v>211342</v>
      </c>
      <c r="B94" s="178" t="s">
        <v>405</v>
      </c>
      <c r="C94" s="178" t="s">
        <v>352</v>
      </c>
      <c r="D94" s="179" t="s">
        <v>7092</v>
      </c>
      <c r="E94" s="183"/>
      <c r="F94" s="183"/>
      <c r="G94" s="175"/>
      <c r="H94" s="175"/>
      <c r="I94" s="175"/>
      <c r="J94" s="175"/>
      <c r="K94" s="175"/>
      <c r="L94" s="175"/>
      <c r="M94" s="175"/>
      <c r="N94" s="175"/>
      <c r="O94" s="175"/>
      <c r="P94" s="175"/>
    </row>
    <row r="95" spans="1:16">
      <c r="A95" s="177">
        <v>316924</v>
      </c>
      <c r="B95" s="178" t="s">
        <v>340</v>
      </c>
      <c r="C95" s="178" t="s">
        <v>352</v>
      </c>
      <c r="D95" s="179" t="s">
        <v>7093</v>
      </c>
      <c r="E95" s="179" t="s">
        <v>7094</v>
      </c>
      <c r="F95" s="179"/>
      <c r="G95" s="225" t="s">
        <v>7095</v>
      </c>
      <c r="H95" s="175"/>
      <c r="I95" s="175"/>
      <c r="J95" s="175"/>
      <c r="K95" s="175"/>
      <c r="L95" s="175"/>
      <c r="M95" s="175"/>
      <c r="N95" s="175"/>
      <c r="O95" s="175"/>
      <c r="P95" s="175"/>
    </row>
    <row r="96" spans="1:16">
      <c r="A96" s="177">
        <v>612104</v>
      </c>
      <c r="B96" s="178" t="s">
        <v>220</v>
      </c>
      <c r="C96" s="178" t="s">
        <v>352</v>
      </c>
      <c r="D96" s="184" t="s">
        <v>7096</v>
      </c>
      <c r="E96" s="179" t="s">
        <v>7097</v>
      </c>
      <c r="F96" s="179"/>
      <c r="G96" s="225" t="s">
        <v>7098</v>
      </c>
      <c r="H96" s="225" t="s">
        <v>7099</v>
      </c>
      <c r="I96" s="225" t="s">
        <v>7100</v>
      </c>
      <c r="J96" s="175"/>
      <c r="K96" s="175"/>
      <c r="L96" s="175"/>
      <c r="M96" s="175"/>
      <c r="N96" s="175"/>
      <c r="O96" s="175"/>
      <c r="P96" s="175"/>
    </row>
    <row r="97" spans="1:16">
      <c r="A97" s="177">
        <v>716029</v>
      </c>
      <c r="B97" s="178" t="s">
        <v>670</v>
      </c>
      <c r="C97" s="178" t="s">
        <v>352</v>
      </c>
      <c r="D97" s="179" t="s">
        <v>7101</v>
      </c>
      <c r="E97" s="179" t="s">
        <v>7102</v>
      </c>
      <c r="F97" s="179"/>
      <c r="G97" s="225" t="s">
        <v>7103</v>
      </c>
      <c r="H97" s="175"/>
      <c r="I97" s="175"/>
      <c r="J97" s="175"/>
      <c r="K97" s="175"/>
      <c r="L97" s="175"/>
      <c r="M97" s="175"/>
      <c r="N97" s="175"/>
      <c r="O97" s="175"/>
      <c r="P97" s="175"/>
    </row>
    <row r="98" spans="1:16">
      <c r="A98" s="177">
        <v>311822</v>
      </c>
      <c r="B98" s="178" t="s">
        <v>340</v>
      </c>
      <c r="C98" s="179" t="s">
        <v>1111</v>
      </c>
      <c r="D98" s="184" t="s">
        <v>7104</v>
      </c>
      <c r="E98" s="179" t="s">
        <v>7105</v>
      </c>
      <c r="F98" s="179"/>
      <c r="G98" s="225" t="s">
        <v>7106</v>
      </c>
      <c r="H98" s="175"/>
      <c r="I98" s="175"/>
      <c r="J98" s="175"/>
      <c r="K98" s="175"/>
      <c r="L98" s="175"/>
      <c r="M98" s="175"/>
      <c r="N98" s="175"/>
      <c r="O98" s="175"/>
      <c r="P98" s="175"/>
    </row>
    <row r="99" spans="1:16">
      <c r="A99" s="177">
        <v>412414</v>
      </c>
      <c r="B99" s="178" t="s">
        <v>12</v>
      </c>
      <c r="C99" s="178" t="s">
        <v>772</v>
      </c>
      <c r="D99" s="179" t="s">
        <v>7107</v>
      </c>
      <c r="E99" s="179" t="s">
        <v>7108</v>
      </c>
      <c r="F99" s="179"/>
      <c r="G99" s="225" t="s">
        <v>7109</v>
      </c>
      <c r="H99" s="225" t="s">
        <v>7110</v>
      </c>
      <c r="I99" s="175"/>
      <c r="J99" s="175"/>
      <c r="K99" s="175"/>
      <c r="L99" s="175"/>
      <c r="M99" s="175"/>
      <c r="N99" s="175"/>
      <c r="O99" s="175"/>
      <c r="P99" s="175"/>
    </row>
    <row r="100" spans="1:16">
      <c r="A100" s="177">
        <v>813943</v>
      </c>
      <c r="B100" s="178" t="s">
        <v>282</v>
      </c>
      <c r="C100" s="178" t="s">
        <v>1115</v>
      </c>
      <c r="D100" s="184" t="s">
        <v>7111</v>
      </c>
      <c r="E100" s="179" t="s">
        <v>7112</v>
      </c>
      <c r="F100" s="179"/>
      <c r="G100" s="225" t="s">
        <v>7113</v>
      </c>
      <c r="H100" s="225" t="s">
        <v>7114</v>
      </c>
      <c r="I100" s="175"/>
      <c r="J100" s="175"/>
      <c r="K100" s="175"/>
      <c r="L100" s="175"/>
      <c r="M100" s="175"/>
      <c r="N100" s="175"/>
      <c r="O100" s="175"/>
      <c r="P100" s="175"/>
    </row>
    <row r="101" spans="1:16">
      <c r="A101" s="177">
        <v>616963</v>
      </c>
      <c r="B101" s="178" t="s">
        <v>220</v>
      </c>
      <c r="C101" s="178" t="s">
        <v>223</v>
      </c>
      <c r="D101" s="184" t="s">
        <v>7115</v>
      </c>
      <c r="E101" s="179" t="s">
        <v>7116</v>
      </c>
      <c r="F101" s="179"/>
      <c r="G101" s="225" t="s">
        <v>7117</v>
      </c>
      <c r="H101" s="225" t="s">
        <v>7118</v>
      </c>
      <c r="I101" s="225" t="s">
        <v>7119</v>
      </c>
      <c r="J101" s="175"/>
      <c r="K101" s="175"/>
      <c r="L101" s="175"/>
      <c r="M101" s="175"/>
      <c r="N101" s="175"/>
      <c r="O101" s="175"/>
      <c r="P101" s="175"/>
    </row>
    <row r="102" spans="1:16">
      <c r="A102" s="177">
        <v>212712</v>
      </c>
      <c r="B102" s="178" t="s">
        <v>405</v>
      </c>
      <c r="C102" s="178" t="s">
        <v>354</v>
      </c>
      <c r="D102" s="184" t="s">
        <v>7120</v>
      </c>
      <c r="E102" s="179" t="s">
        <v>7121</v>
      </c>
      <c r="F102" s="179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</row>
    <row r="103" spans="1:16">
      <c r="A103" s="177">
        <v>315455</v>
      </c>
      <c r="B103" s="178" t="s">
        <v>340</v>
      </c>
      <c r="C103" s="178" t="s">
        <v>354</v>
      </c>
      <c r="D103" s="184" t="s">
        <v>7122</v>
      </c>
      <c r="E103" s="179" t="s">
        <v>7123</v>
      </c>
      <c r="F103" s="179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</row>
    <row r="104" spans="1:16">
      <c r="A104" s="177">
        <v>416305</v>
      </c>
      <c r="B104" s="178" t="s">
        <v>12</v>
      </c>
      <c r="C104" s="178" t="s">
        <v>354</v>
      </c>
      <c r="D104" s="184" t="s">
        <v>7124</v>
      </c>
      <c r="E104" s="179" t="s">
        <v>7125</v>
      </c>
      <c r="F104" s="179"/>
      <c r="G104" s="225" t="s">
        <v>7126</v>
      </c>
      <c r="H104" s="175"/>
      <c r="I104" s="175"/>
      <c r="J104" s="175"/>
      <c r="K104" s="175"/>
      <c r="L104" s="175"/>
      <c r="M104" s="175"/>
      <c r="N104" s="175"/>
      <c r="O104" s="175"/>
      <c r="P104" s="175"/>
    </row>
    <row r="105" spans="1:16">
      <c r="A105" s="177">
        <v>612128</v>
      </c>
      <c r="B105" s="178" t="s">
        <v>220</v>
      </c>
      <c r="C105" s="178" t="s">
        <v>224</v>
      </c>
      <c r="D105" s="184" t="s">
        <v>7127</v>
      </c>
      <c r="E105" s="179" t="s">
        <v>7128</v>
      </c>
      <c r="F105" s="179"/>
      <c r="G105" s="225" t="s">
        <v>7129</v>
      </c>
      <c r="H105" s="175"/>
      <c r="I105" s="175"/>
      <c r="J105" s="175"/>
      <c r="K105" s="175"/>
      <c r="L105" s="175"/>
      <c r="M105" s="175"/>
      <c r="N105" s="175"/>
      <c r="O105" s="175"/>
      <c r="P105" s="175"/>
    </row>
    <row r="106" spans="1:16">
      <c r="A106" s="177">
        <v>614866</v>
      </c>
      <c r="B106" s="178" t="s">
        <v>220</v>
      </c>
      <c r="C106" s="178" t="s">
        <v>592</v>
      </c>
      <c r="D106" s="184" t="s">
        <v>7130</v>
      </c>
      <c r="E106" s="179" t="s">
        <v>7131</v>
      </c>
      <c r="F106" s="179"/>
      <c r="G106" s="225" t="s">
        <v>7132</v>
      </c>
      <c r="H106" s="225" t="s">
        <v>7133</v>
      </c>
      <c r="I106" s="175"/>
      <c r="J106" s="175"/>
      <c r="K106" s="175"/>
      <c r="L106" s="175"/>
      <c r="M106" s="175"/>
      <c r="N106" s="175"/>
      <c r="O106" s="175"/>
      <c r="P106" s="175"/>
    </row>
    <row r="107" spans="1:16">
      <c r="A107" s="177">
        <v>113111</v>
      </c>
      <c r="B107" s="178" t="s">
        <v>3</v>
      </c>
      <c r="C107" s="178" t="s">
        <v>55</v>
      </c>
      <c r="D107" s="179" t="s">
        <v>7134</v>
      </c>
      <c r="E107" s="179" t="s">
        <v>7135</v>
      </c>
      <c r="F107" s="179"/>
      <c r="G107" s="225" t="s">
        <v>7136</v>
      </c>
      <c r="H107" s="175"/>
      <c r="I107" s="175"/>
      <c r="J107" s="175"/>
      <c r="K107" s="175"/>
      <c r="L107" s="175"/>
      <c r="M107" s="175"/>
      <c r="N107" s="175"/>
      <c r="O107" s="175"/>
      <c r="P107" s="175"/>
    </row>
    <row r="108" spans="1:16">
      <c r="A108" s="177">
        <v>114510</v>
      </c>
      <c r="B108" s="178" t="s">
        <v>3</v>
      </c>
      <c r="C108" s="178" t="s">
        <v>802</v>
      </c>
      <c r="D108" s="184" t="s">
        <v>7137</v>
      </c>
      <c r="E108" s="179" t="s">
        <v>7138</v>
      </c>
      <c r="F108" s="179"/>
      <c r="G108" s="225" t="s">
        <v>7139</v>
      </c>
      <c r="H108" s="175"/>
      <c r="I108" s="175"/>
      <c r="J108" s="175"/>
      <c r="K108" s="175"/>
      <c r="L108" s="175"/>
      <c r="M108" s="175"/>
      <c r="N108" s="175"/>
      <c r="O108" s="175"/>
      <c r="P108" s="175"/>
    </row>
    <row r="109" spans="1:16">
      <c r="A109" s="177">
        <v>113115</v>
      </c>
      <c r="B109" s="178" t="s">
        <v>3</v>
      </c>
      <c r="C109" s="178" t="s">
        <v>56</v>
      </c>
      <c r="D109" s="184" t="s">
        <v>7140</v>
      </c>
      <c r="E109" s="179" t="s">
        <v>7141</v>
      </c>
      <c r="F109" s="179"/>
      <c r="G109" s="225" t="s">
        <v>7142</v>
      </c>
      <c r="H109" s="175"/>
      <c r="I109" s="175"/>
      <c r="J109" s="175"/>
      <c r="K109" s="175"/>
      <c r="L109" s="175"/>
      <c r="M109" s="175"/>
      <c r="N109" s="175"/>
      <c r="O109" s="175"/>
      <c r="P109" s="175"/>
    </row>
    <row r="110" spans="1:16">
      <c r="A110" s="177">
        <v>515121</v>
      </c>
      <c r="B110" s="178" t="s">
        <v>863</v>
      </c>
      <c r="C110" s="178" t="s">
        <v>145</v>
      </c>
      <c r="D110" s="184" t="s">
        <v>7143</v>
      </c>
      <c r="E110" s="179" t="s">
        <v>7144</v>
      </c>
      <c r="F110" s="179"/>
      <c r="G110" s="225" t="s">
        <v>7145</v>
      </c>
      <c r="H110" s="225" t="s">
        <v>7146</v>
      </c>
      <c r="I110" s="175"/>
      <c r="J110" s="175"/>
      <c r="K110" s="175"/>
      <c r="L110" s="175"/>
      <c r="M110" s="175"/>
      <c r="N110" s="175"/>
      <c r="O110" s="175"/>
      <c r="P110" s="175"/>
    </row>
    <row r="111" spans="1:16">
      <c r="A111" s="177">
        <v>515119</v>
      </c>
      <c r="B111" s="178" t="s">
        <v>863</v>
      </c>
      <c r="C111" s="178" t="s">
        <v>263</v>
      </c>
      <c r="D111" s="184" t="s">
        <v>7147</v>
      </c>
      <c r="E111" s="179" t="s">
        <v>7148</v>
      </c>
      <c r="F111" s="179"/>
      <c r="G111" s="225" t="s">
        <v>7149</v>
      </c>
      <c r="H111" s="175"/>
      <c r="I111" s="175"/>
      <c r="J111" s="175"/>
      <c r="K111" s="175"/>
      <c r="L111" s="175"/>
      <c r="M111" s="175"/>
      <c r="N111" s="175"/>
      <c r="O111" s="175"/>
      <c r="P111" s="175"/>
    </row>
    <row r="112" spans="1:16">
      <c r="A112" s="177">
        <v>211354</v>
      </c>
      <c r="B112" s="178" t="s">
        <v>405</v>
      </c>
      <c r="C112" s="178" t="s">
        <v>420</v>
      </c>
      <c r="D112" s="179" t="s">
        <v>7150</v>
      </c>
      <c r="E112" s="179" t="s">
        <v>7151</v>
      </c>
      <c r="F112" s="179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</row>
    <row r="113" spans="1:16">
      <c r="A113" s="177">
        <v>315412</v>
      </c>
      <c r="B113" s="178" t="s">
        <v>340</v>
      </c>
      <c r="C113" s="178" t="s">
        <v>399</v>
      </c>
      <c r="D113" s="179" t="s">
        <v>7152</v>
      </c>
      <c r="E113" s="179" t="s">
        <v>7153</v>
      </c>
      <c r="F113" s="179"/>
      <c r="G113" s="225" t="s">
        <v>7154</v>
      </c>
      <c r="H113" s="225" t="s">
        <v>7155</v>
      </c>
      <c r="I113" s="175"/>
      <c r="J113" s="175"/>
      <c r="K113" s="175"/>
      <c r="L113" s="175"/>
      <c r="M113" s="175"/>
      <c r="N113" s="175"/>
      <c r="O113" s="175"/>
      <c r="P113" s="175"/>
    </row>
    <row r="114" spans="1:16">
      <c r="A114" s="177">
        <v>416310</v>
      </c>
      <c r="B114" s="178" t="s">
        <v>12</v>
      </c>
      <c r="C114" s="178" t="s">
        <v>647</v>
      </c>
      <c r="D114" s="184" t="s">
        <v>7156</v>
      </c>
      <c r="E114" s="179" t="s">
        <v>7157</v>
      </c>
      <c r="F114" s="179"/>
      <c r="G114" s="225" t="s">
        <v>7158</v>
      </c>
      <c r="H114" s="175"/>
      <c r="I114" s="175"/>
      <c r="J114" s="175"/>
      <c r="K114" s="175"/>
      <c r="L114" s="175"/>
      <c r="M114" s="175"/>
      <c r="N114" s="175"/>
      <c r="O114" s="175"/>
      <c r="P114" s="175"/>
    </row>
    <row r="115" spans="1:16">
      <c r="A115" s="177">
        <v>816607</v>
      </c>
      <c r="B115" s="178" t="s">
        <v>282</v>
      </c>
      <c r="C115" s="178" t="s">
        <v>302</v>
      </c>
      <c r="D115" s="184" t="s">
        <v>7159</v>
      </c>
      <c r="E115" s="184" t="s">
        <v>7160</v>
      </c>
      <c r="F115" s="184"/>
      <c r="G115" s="225" t="s">
        <v>7161</v>
      </c>
      <c r="H115" s="175"/>
      <c r="I115" s="175"/>
      <c r="J115" s="175"/>
      <c r="K115" s="175"/>
      <c r="L115" s="175"/>
      <c r="M115" s="175"/>
      <c r="N115" s="175"/>
      <c r="O115" s="175"/>
      <c r="P115" s="175"/>
    </row>
    <row r="116" spans="1:16">
      <c r="A116" s="177">
        <v>612105</v>
      </c>
      <c r="B116" s="178" t="s">
        <v>220</v>
      </c>
      <c r="C116" s="178" t="s">
        <v>629</v>
      </c>
      <c r="D116" s="184" t="s">
        <v>7162</v>
      </c>
      <c r="E116" s="179" t="s">
        <v>7163</v>
      </c>
      <c r="F116" s="179"/>
      <c r="G116" s="225" t="s">
        <v>7164</v>
      </c>
      <c r="H116" s="225" t="s">
        <v>7165</v>
      </c>
      <c r="I116" s="175"/>
      <c r="J116" s="175"/>
      <c r="K116" s="175"/>
      <c r="L116" s="175"/>
      <c r="M116" s="175"/>
      <c r="N116" s="175"/>
      <c r="O116" s="175"/>
      <c r="P116" s="175"/>
    </row>
    <row r="117" spans="1:16">
      <c r="A117" s="177">
        <v>411216</v>
      </c>
      <c r="B117" s="178" t="s">
        <v>12</v>
      </c>
      <c r="C117" s="178" t="s">
        <v>19</v>
      </c>
      <c r="D117" s="179" t="s">
        <v>7166</v>
      </c>
      <c r="E117" s="179" t="s">
        <v>7167</v>
      </c>
      <c r="F117" s="179"/>
      <c r="G117" s="225" t="s">
        <v>7168</v>
      </c>
      <c r="H117" s="175"/>
      <c r="I117" s="175"/>
      <c r="J117" s="175"/>
      <c r="K117" s="175"/>
      <c r="L117" s="175"/>
      <c r="M117" s="175"/>
      <c r="N117" s="175"/>
      <c r="O117" s="175"/>
      <c r="P117" s="175"/>
    </row>
    <row r="118" spans="1:16">
      <c r="A118" s="177">
        <v>315410</v>
      </c>
      <c r="B118" s="178" t="s">
        <v>340</v>
      </c>
      <c r="C118" s="178" t="s">
        <v>355</v>
      </c>
      <c r="D118" s="179" t="s">
        <v>7169</v>
      </c>
      <c r="E118" s="179" t="s">
        <v>7170</v>
      </c>
      <c r="F118" s="179"/>
      <c r="G118" s="225" t="s">
        <v>7171</v>
      </c>
      <c r="H118" s="175"/>
      <c r="I118" s="175"/>
      <c r="J118" s="175"/>
      <c r="K118" s="175"/>
      <c r="L118" s="175"/>
      <c r="M118" s="175"/>
      <c r="N118" s="175"/>
      <c r="O118" s="175"/>
      <c r="P118" s="175"/>
    </row>
    <row r="119" spans="1:16">
      <c r="A119" s="177">
        <v>211375</v>
      </c>
      <c r="B119" s="178" t="s">
        <v>405</v>
      </c>
      <c r="C119" s="178" t="s">
        <v>421</v>
      </c>
      <c r="D119" s="184" t="s">
        <v>7172</v>
      </c>
      <c r="E119" s="179" t="s">
        <v>7173</v>
      </c>
      <c r="F119" s="179"/>
      <c r="G119" s="225" t="s">
        <v>7174</v>
      </c>
      <c r="H119" s="175"/>
      <c r="I119" s="175"/>
      <c r="J119" s="175"/>
      <c r="K119" s="175"/>
      <c r="L119" s="175"/>
      <c r="M119" s="175"/>
      <c r="N119" s="175"/>
      <c r="O119" s="175"/>
      <c r="P119" s="175"/>
    </row>
    <row r="120" spans="1:16">
      <c r="A120" s="177">
        <v>612110</v>
      </c>
      <c r="B120" s="178" t="s">
        <v>220</v>
      </c>
      <c r="C120" s="178" t="s">
        <v>630</v>
      </c>
      <c r="D120" s="184" t="s">
        <v>7175</v>
      </c>
      <c r="E120" s="179" t="s">
        <v>7176</v>
      </c>
      <c r="F120" s="179"/>
      <c r="G120" s="225" t="s">
        <v>7177</v>
      </c>
      <c r="H120" s="225" t="s">
        <v>7178</v>
      </c>
      <c r="I120" s="175"/>
      <c r="J120" s="175"/>
      <c r="K120" s="175"/>
      <c r="L120" s="175"/>
      <c r="M120" s="175"/>
      <c r="N120" s="175"/>
      <c r="O120" s="175"/>
      <c r="P120" s="175"/>
    </row>
    <row r="121" spans="1:16">
      <c r="A121" s="177">
        <v>616915</v>
      </c>
      <c r="B121" s="178" t="s">
        <v>220</v>
      </c>
      <c r="C121" s="178" t="s">
        <v>1160</v>
      </c>
      <c r="D121" s="179" t="s">
        <v>7179</v>
      </c>
      <c r="E121" s="179" t="s">
        <v>7180</v>
      </c>
      <c r="F121" s="179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</row>
    <row r="122" spans="1:16">
      <c r="A122" s="177">
        <v>616925</v>
      </c>
      <c r="B122" s="178" t="s">
        <v>220</v>
      </c>
      <c r="C122" s="178" t="s">
        <v>1164</v>
      </c>
      <c r="D122" s="179" t="s">
        <v>7181</v>
      </c>
      <c r="E122" s="179" t="s">
        <v>7182</v>
      </c>
      <c r="F122" s="179"/>
      <c r="G122" s="225" t="s">
        <v>7183</v>
      </c>
      <c r="H122" s="175"/>
      <c r="I122" s="175"/>
      <c r="J122" s="175"/>
      <c r="K122" s="175"/>
      <c r="L122" s="175"/>
      <c r="M122" s="175"/>
      <c r="N122" s="175"/>
      <c r="O122" s="175"/>
      <c r="P122" s="175"/>
    </row>
    <row r="123" spans="1:16">
      <c r="A123" s="177">
        <v>612118</v>
      </c>
      <c r="B123" s="178" t="s">
        <v>220</v>
      </c>
      <c r="C123" s="178" t="s">
        <v>227</v>
      </c>
      <c r="D123" s="184" t="s">
        <v>7184</v>
      </c>
      <c r="E123" s="179" t="s">
        <v>7185</v>
      </c>
      <c r="F123" s="179"/>
      <c r="G123" s="225" t="s">
        <v>7186</v>
      </c>
      <c r="H123" s="175"/>
      <c r="I123" s="175"/>
      <c r="J123" s="175"/>
      <c r="K123" s="175"/>
      <c r="L123" s="175"/>
      <c r="M123" s="175"/>
      <c r="N123" s="175"/>
      <c r="O123" s="175"/>
      <c r="P123" s="175"/>
    </row>
    <row r="124" spans="1:16">
      <c r="A124" s="177">
        <v>211361</v>
      </c>
      <c r="B124" s="178" t="s">
        <v>405</v>
      </c>
      <c r="C124" s="178" t="s">
        <v>422</v>
      </c>
      <c r="D124" s="184" t="s">
        <v>7187</v>
      </c>
      <c r="E124" s="179" t="s">
        <v>7188</v>
      </c>
      <c r="F124" s="179"/>
      <c r="G124" s="225" t="s">
        <v>7189</v>
      </c>
      <c r="H124" s="175"/>
      <c r="I124" s="175"/>
      <c r="J124" s="175"/>
      <c r="K124" s="175"/>
      <c r="L124" s="175"/>
      <c r="M124" s="175"/>
      <c r="N124" s="175"/>
      <c r="O124" s="175"/>
      <c r="P124" s="175"/>
    </row>
    <row r="125" spans="1:16">
      <c r="A125" s="177">
        <v>411626</v>
      </c>
      <c r="B125" s="178" t="s">
        <v>12</v>
      </c>
      <c r="C125" s="178" t="s">
        <v>20</v>
      </c>
      <c r="D125" s="179" t="s">
        <v>7190</v>
      </c>
      <c r="E125" s="179" t="s">
        <v>7191</v>
      </c>
      <c r="F125" s="179"/>
      <c r="G125" s="225" t="s">
        <v>7192</v>
      </c>
      <c r="H125" s="175"/>
      <c r="I125" s="175"/>
      <c r="J125" s="175"/>
      <c r="K125" s="175"/>
      <c r="L125" s="175"/>
      <c r="M125" s="175"/>
      <c r="N125" s="175"/>
      <c r="O125" s="175"/>
      <c r="P125" s="175"/>
    </row>
    <row r="126" spans="1:16">
      <c r="A126" s="177">
        <v>813914</v>
      </c>
      <c r="B126" s="178" t="s">
        <v>282</v>
      </c>
      <c r="C126" s="178" t="s">
        <v>303</v>
      </c>
      <c r="D126" s="184" t="s">
        <v>7193</v>
      </c>
      <c r="E126" s="179" t="s">
        <v>7194</v>
      </c>
      <c r="F126" s="179"/>
      <c r="G126" s="225" t="s">
        <v>7195</v>
      </c>
      <c r="H126" s="175"/>
      <c r="I126" s="175"/>
      <c r="J126" s="175"/>
      <c r="K126" s="175"/>
      <c r="L126" s="175"/>
      <c r="M126" s="175"/>
      <c r="N126" s="175"/>
      <c r="O126" s="175"/>
      <c r="P126" s="175"/>
    </row>
    <row r="127" spans="1:16">
      <c r="A127" s="177">
        <v>711509</v>
      </c>
      <c r="B127" s="178" t="s">
        <v>670</v>
      </c>
      <c r="C127" s="178" t="s">
        <v>676</v>
      </c>
      <c r="D127" s="184" t="s">
        <v>7196</v>
      </c>
      <c r="E127" s="179" t="s">
        <v>7197</v>
      </c>
      <c r="F127" s="179"/>
      <c r="G127" s="225" t="s">
        <v>7198</v>
      </c>
      <c r="H127" s="175"/>
      <c r="I127" s="175"/>
      <c r="J127" s="175"/>
      <c r="K127" s="175"/>
      <c r="L127" s="175"/>
      <c r="M127" s="175"/>
      <c r="N127" s="175"/>
      <c r="O127" s="175"/>
      <c r="P127" s="175"/>
    </row>
    <row r="128" spans="1:16">
      <c r="A128" s="177">
        <v>212717</v>
      </c>
      <c r="B128" s="178" t="s">
        <v>405</v>
      </c>
      <c r="C128" s="178" t="s">
        <v>526</v>
      </c>
      <c r="D128" s="184" t="s">
        <v>7199</v>
      </c>
      <c r="E128" s="179" t="s">
        <v>7200</v>
      </c>
      <c r="F128" s="179"/>
      <c r="G128" s="225" t="s">
        <v>7201</v>
      </c>
      <c r="H128" s="175"/>
      <c r="I128" s="175"/>
      <c r="J128" s="175"/>
      <c r="K128" s="175"/>
      <c r="L128" s="175"/>
      <c r="M128" s="175"/>
      <c r="N128" s="175"/>
      <c r="O128" s="175"/>
      <c r="P128" s="175"/>
    </row>
    <row r="129" spans="1:16">
      <c r="A129" s="177">
        <v>411654</v>
      </c>
      <c r="B129" s="178" t="s">
        <v>12</v>
      </c>
      <c r="C129" s="178" t="s">
        <v>21</v>
      </c>
      <c r="D129" s="184" t="s">
        <v>7202</v>
      </c>
      <c r="E129" s="183"/>
      <c r="F129" s="183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</row>
    <row r="130" spans="1:16">
      <c r="A130" s="177">
        <v>616971</v>
      </c>
      <c r="B130" s="178" t="s">
        <v>220</v>
      </c>
      <c r="C130" s="178" t="s">
        <v>21</v>
      </c>
      <c r="D130" s="184" t="s">
        <v>7203</v>
      </c>
      <c r="E130" s="179" t="s">
        <v>7204</v>
      </c>
      <c r="F130" s="179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</row>
    <row r="131" spans="1:16">
      <c r="A131" s="177">
        <v>616975</v>
      </c>
      <c r="B131" s="178" t="s">
        <v>220</v>
      </c>
      <c r="C131" s="178" t="s">
        <v>1183</v>
      </c>
      <c r="D131" s="184" t="s">
        <v>7205</v>
      </c>
      <c r="E131" s="183"/>
      <c r="F131" s="183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</row>
    <row r="132" spans="1:16">
      <c r="A132" s="177">
        <v>211362</v>
      </c>
      <c r="B132" s="178" t="s">
        <v>405</v>
      </c>
      <c r="C132" s="178" t="s">
        <v>423</v>
      </c>
      <c r="D132" s="184" t="s">
        <v>7206</v>
      </c>
      <c r="E132" s="179" t="s">
        <v>7207</v>
      </c>
      <c r="F132" s="179"/>
      <c r="G132" s="225" t="s">
        <v>7208</v>
      </c>
      <c r="H132" s="175"/>
      <c r="I132" s="175"/>
      <c r="J132" s="175"/>
      <c r="K132" s="175"/>
      <c r="L132" s="175"/>
      <c r="M132" s="175"/>
      <c r="N132" s="175"/>
      <c r="O132" s="175"/>
      <c r="P132" s="175"/>
    </row>
    <row r="133" spans="1:16">
      <c r="A133" s="177">
        <v>113117</v>
      </c>
      <c r="B133" s="178" t="s">
        <v>3</v>
      </c>
      <c r="C133" s="178" t="s">
        <v>57</v>
      </c>
      <c r="D133" s="184" t="s">
        <v>7209</v>
      </c>
      <c r="E133" s="179" t="s">
        <v>7210</v>
      </c>
      <c r="F133" s="179"/>
      <c r="G133" s="225" t="s">
        <v>7211</v>
      </c>
      <c r="H133" s="175"/>
      <c r="I133" s="175"/>
      <c r="J133" s="175"/>
      <c r="K133" s="175"/>
      <c r="L133" s="175"/>
      <c r="M133" s="175"/>
      <c r="N133" s="175"/>
      <c r="O133" s="175"/>
      <c r="P133" s="175"/>
    </row>
    <row r="134" spans="1:16">
      <c r="A134" s="177">
        <v>716033</v>
      </c>
      <c r="B134" s="178" t="s">
        <v>670</v>
      </c>
      <c r="C134" s="178" t="s">
        <v>146</v>
      </c>
      <c r="D134" s="179" t="s">
        <v>7212</v>
      </c>
      <c r="E134" s="179" t="s">
        <v>7213</v>
      </c>
      <c r="F134" s="179"/>
      <c r="G134" s="225" t="s">
        <v>7214</v>
      </c>
      <c r="H134" s="175"/>
      <c r="I134" s="175"/>
      <c r="J134" s="175"/>
      <c r="K134" s="175"/>
      <c r="L134" s="175"/>
      <c r="M134" s="175"/>
      <c r="N134" s="175"/>
      <c r="O134" s="175"/>
      <c r="P134" s="175"/>
    </row>
    <row r="135" spans="1:16">
      <c r="A135" s="177">
        <v>113114</v>
      </c>
      <c r="B135" s="178" t="s">
        <v>3</v>
      </c>
      <c r="C135" s="178" t="s">
        <v>58</v>
      </c>
      <c r="D135" s="184" t="s">
        <v>7215</v>
      </c>
      <c r="E135" s="179" t="s">
        <v>7216</v>
      </c>
      <c r="F135" s="179"/>
      <c r="G135" s="225" t="s">
        <v>7217</v>
      </c>
      <c r="H135" s="175"/>
      <c r="I135" s="175"/>
      <c r="J135" s="175"/>
      <c r="K135" s="175"/>
      <c r="L135" s="175"/>
      <c r="M135" s="175"/>
      <c r="N135" s="175"/>
      <c r="O135" s="175"/>
      <c r="P135" s="175"/>
    </row>
    <row r="136" spans="1:16">
      <c r="A136" s="177">
        <v>211410</v>
      </c>
      <c r="B136" s="178" t="s">
        <v>405</v>
      </c>
      <c r="C136" s="178" t="s">
        <v>424</v>
      </c>
      <c r="D136" s="179" t="s">
        <v>7218</v>
      </c>
      <c r="E136" s="179" t="s">
        <v>7219</v>
      </c>
      <c r="F136" s="179"/>
      <c r="G136" s="225" t="s">
        <v>7220</v>
      </c>
      <c r="H136" s="175"/>
      <c r="I136" s="175"/>
      <c r="J136" s="175"/>
      <c r="K136" s="175"/>
      <c r="L136" s="175"/>
      <c r="M136" s="175"/>
      <c r="N136" s="175"/>
      <c r="O136" s="175"/>
      <c r="P136" s="175"/>
    </row>
    <row r="137" spans="1:16">
      <c r="A137" s="177">
        <v>211412</v>
      </c>
      <c r="B137" s="178" t="s">
        <v>405</v>
      </c>
      <c r="C137" s="178" t="s">
        <v>425</v>
      </c>
      <c r="D137" s="184" t="s">
        <v>7221</v>
      </c>
      <c r="E137" s="179" t="s">
        <v>7222</v>
      </c>
      <c r="F137" s="179"/>
      <c r="G137" s="225" t="s">
        <v>7223</v>
      </c>
      <c r="H137" s="175"/>
      <c r="I137" s="175"/>
      <c r="J137" s="175"/>
      <c r="K137" s="175"/>
      <c r="L137" s="175"/>
      <c r="M137" s="175"/>
      <c r="N137" s="175"/>
      <c r="O137" s="175"/>
      <c r="P137" s="175"/>
    </row>
    <row r="138" spans="1:16">
      <c r="A138" s="177">
        <v>716035</v>
      </c>
      <c r="B138" s="178" t="s">
        <v>670</v>
      </c>
      <c r="C138" s="178" t="s">
        <v>147</v>
      </c>
      <c r="D138" s="184" t="s">
        <v>7224</v>
      </c>
      <c r="E138" s="183"/>
      <c r="F138" s="183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</row>
    <row r="139" spans="1:16">
      <c r="A139" s="177">
        <v>816640</v>
      </c>
      <c r="B139" s="178" t="s">
        <v>282</v>
      </c>
      <c r="C139" s="178" t="s">
        <v>304</v>
      </c>
      <c r="D139" s="184" t="s">
        <v>7225</v>
      </c>
      <c r="E139" s="179" t="s">
        <v>7226</v>
      </c>
      <c r="F139" s="179"/>
      <c r="G139" s="225" t="s">
        <v>7227</v>
      </c>
      <c r="H139" s="225" t="s">
        <v>7228</v>
      </c>
      <c r="I139" s="225" t="s">
        <v>7229</v>
      </c>
      <c r="J139" s="175"/>
      <c r="K139" s="175"/>
      <c r="L139" s="175"/>
      <c r="M139" s="175"/>
      <c r="N139" s="175"/>
      <c r="O139" s="175"/>
      <c r="P139" s="175"/>
    </row>
    <row r="140" spans="1:16">
      <c r="A140" s="177">
        <v>213315</v>
      </c>
      <c r="B140" s="178" t="s">
        <v>405</v>
      </c>
      <c r="C140" s="179" t="s">
        <v>493</v>
      </c>
      <c r="D140" s="184" t="s">
        <v>7230</v>
      </c>
      <c r="E140" s="179" t="s">
        <v>7231</v>
      </c>
      <c r="F140" s="179"/>
      <c r="G140" s="225" t="s">
        <v>7232</v>
      </c>
      <c r="H140" s="175"/>
      <c r="I140" s="175"/>
      <c r="J140" s="175"/>
      <c r="K140" s="175"/>
      <c r="L140" s="175"/>
      <c r="M140" s="175"/>
      <c r="N140" s="175"/>
      <c r="O140" s="175"/>
      <c r="P140" s="175"/>
    </row>
    <row r="141" spans="1:16">
      <c r="A141" s="177">
        <v>113127</v>
      </c>
      <c r="B141" s="178" t="s">
        <v>3</v>
      </c>
      <c r="C141" s="178" t="s">
        <v>59</v>
      </c>
      <c r="D141" s="179" t="s">
        <v>7233</v>
      </c>
      <c r="E141" s="179" t="s">
        <v>7234</v>
      </c>
      <c r="F141" s="179"/>
      <c r="G141" s="225" t="s">
        <v>7235</v>
      </c>
      <c r="H141" s="225" t="s">
        <v>7236</v>
      </c>
      <c r="I141" s="175"/>
      <c r="J141" s="175"/>
      <c r="K141" s="175"/>
      <c r="L141" s="175"/>
      <c r="M141" s="175"/>
      <c r="N141" s="175"/>
      <c r="O141" s="175"/>
      <c r="P141" s="175"/>
    </row>
    <row r="142" spans="1:16">
      <c r="A142" s="177">
        <v>211374</v>
      </c>
      <c r="B142" s="178" t="s">
        <v>405</v>
      </c>
      <c r="C142" s="178" t="s">
        <v>426</v>
      </c>
      <c r="D142" s="184" t="s">
        <v>7237</v>
      </c>
      <c r="E142" s="179" t="s">
        <v>7238</v>
      </c>
      <c r="F142" s="179"/>
      <c r="G142" s="225" t="s">
        <v>7239</v>
      </c>
      <c r="H142" s="225" t="s">
        <v>7240</v>
      </c>
      <c r="I142" s="175"/>
      <c r="J142" s="175"/>
      <c r="K142" s="175"/>
      <c r="L142" s="175"/>
      <c r="M142" s="175"/>
      <c r="N142" s="175"/>
      <c r="O142" s="175"/>
      <c r="P142" s="175"/>
    </row>
    <row r="143" spans="1:16">
      <c r="A143" s="177">
        <v>211414</v>
      </c>
      <c r="B143" s="178" t="s">
        <v>405</v>
      </c>
      <c r="C143" s="178" t="s">
        <v>427</v>
      </c>
      <c r="D143" s="179" t="s">
        <v>7241</v>
      </c>
      <c r="E143" s="179" t="s">
        <v>7242</v>
      </c>
      <c r="F143" s="179"/>
      <c r="G143" s="225" t="s">
        <v>7243</v>
      </c>
      <c r="H143" s="175"/>
      <c r="I143" s="175"/>
      <c r="J143" s="175"/>
      <c r="K143" s="175"/>
      <c r="L143" s="175"/>
      <c r="M143" s="175"/>
      <c r="N143" s="175"/>
      <c r="O143" s="175"/>
      <c r="P143" s="175"/>
    </row>
    <row r="144" spans="1:16">
      <c r="A144" s="177">
        <v>411207</v>
      </c>
      <c r="B144" s="178" t="s">
        <v>12</v>
      </c>
      <c r="C144" s="178" t="s">
        <v>22</v>
      </c>
      <c r="D144" s="184" t="s">
        <v>7244</v>
      </c>
      <c r="E144" s="179" t="s">
        <v>7245</v>
      </c>
      <c r="F144" s="179"/>
      <c r="G144" s="225" t="s">
        <v>7246</v>
      </c>
      <c r="H144" s="225" t="s">
        <v>7247</v>
      </c>
      <c r="I144" s="225" t="s">
        <v>7248</v>
      </c>
      <c r="J144" s="175"/>
      <c r="K144" s="175"/>
      <c r="L144" s="175"/>
      <c r="M144" s="175"/>
      <c r="N144" s="175"/>
      <c r="O144" s="175"/>
      <c r="P144" s="175"/>
    </row>
    <row r="145" spans="1:16">
      <c r="A145" s="177">
        <v>817514</v>
      </c>
      <c r="B145" s="178" t="s">
        <v>282</v>
      </c>
      <c r="C145" s="178" t="s">
        <v>286</v>
      </c>
      <c r="D145" s="184" t="s">
        <v>7249</v>
      </c>
      <c r="E145" s="179" t="s">
        <v>7250</v>
      </c>
      <c r="F145" s="179"/>
      <c r="G145" s="225" t="s">
        <v>7251</v>
      </c>
      <c r="H145" s="225" t="s">
        <v>7252</v>
      </c>
      <c r="I145" s="175"/>
      <c r="J145" s="175"/>
      <c r="K145" s="175"/>
      <c r="L145" s="175"/>
      <c r="M145" s="175"/>
      <c r="N145" s="175"/>
      <c r="O145" s="175"/>
      <c r="P145" s="175"/>
    </row>
    <row r="146" spans="1:16">
      <c r="A146" s="177">
        <v>316978</v>
      </c>
      <c r="B146" s="178" t="s">
        <v>340</v>
      </c>
      <c r="C146" s="178" t="s">
        <v>356</v>
      </c>
      <c r="D146" s="184" t="s">
        <v>7253</v>
      </c>
      <c r="E146" s="179" t="s">
        <v>7254</v>
      </c>
      <c r="F146" s="179"/>
      <c r="G146" s="225" t="s">
        <v>7255</v>
      </c>
      <c r="H146" s="225" t="s">
        <v>7256</v>
      </c>
      <c r="I146" s="175"/>
      <c r="J146" s="175"/>
      <c r="K146" s="175"/>
      <c r="L146" s="175"/>
      <c r="M146" s="175"/>
      <c r="N146" s="175"/>
      <c r="O146" s="175"/>
      <c r="P146" s="175"/>
    </row>
    <row r="147" spans="1:16">
      <c r="A147" s="177">
        <v>816626</v>
      </c>
      <c r="B147" s="178" t="s">
        <v>282</v>
      </c>
      <c r="C147" s="178" t="s">
        <v>305</v>
      </c>
      <c r="D147" s="184" t="s">
        <v>7257</v>
      </c>
      <c r="E147" s="179" t="s">
        <v>7258</v>
      </c>
      <c r="F147" s="179"/>
      <c r="G147" s="225" t="s">
        <v>7259</v>
      </c>
      <c r="H147" s="225" t="s">
        <v>7260</v>
      </c>
      <c r="I147" s="175"/>
      <c r="J147" s="175"/>
      <c r="K147" s="175"/>
      <c r="L147" s="175"/>
      <c r="M147" s="175"/>
      <c r="N147" s="175"/>
      <c r="O147" s="175"/>
      <c r="P147" s="175"/>
    </row>
    <row r="148" spans="1:16">
      <c r="A148" s="177">
        <v>114509</v>
      </c>
      <c r="B148" s="178" t="s">
        <v>3</v>
      </c>
      <c r="C148" s="178" t="s">
        <v>803</v>
      </c>
      <c r="D148" s="184" t="s">
        <v>7261</v>
      </c>
      <c r="E148" s="179" t="s">
        <v>7262</v>
      </c>
      <c r="F148" s="179"/>
      <c r="G148" s="225" t="s">
        <v>7263</v>
      </c>
      <c r="H148" s="175"/>
      <c r="I148" s="175"/>
      <c r="J148" s="175"/>
      <c r="K148" s="175"/>
      <c r="L148" s="175"/>
      <c r="M148" s="175"/>
      <c r="N148" s="175"/>
      <c r="O148" s="175"/>
      <c r="P148" s="175"/>
    </row>
    <row r="149" spans="1:16">
      <c r="A149" s="177">
        <v>211321</v>
      </c>
      <c r="B149" s="178" t="s">
        <v>405</v>
      </c>
      <c r="C149" s="178" t="s">
        <v>428</v>
      </c>
      <c r="D149" s="184" t="s">
        <v>7264</v>
      </c>
      <c r="E149" s="179" t="s">
        <v>7265</v>
      </c>
      <c r="F149" s="179"/>
      <c r="G149" s="225" t="s">
        <v>7266</v>
      </c>
      <c r="H149" s="225" t="s">
        <v>7267</v>
      </c>
      <c r="I149" s="175"/>
      <c r="J149" s="175"/>
      <c r="K149" s="175"/>
      <c r="L149" s="175"/>
      <c r="M149" s="175"/>
      <c r="N149" s="175"/>
      <c r="O149" s="175"/>
      <c r="P149" s="175"/>
    </row>
    <row r="150" spans="1:16">
      <c r="A150" s="177">
        <v>516012</v>
      </c>
      <c r="B150" s="178" t="s">
        <v>863</v>
      </c>
      <c r="C150" s="178" t="s">
        <v>1224</v>
      </c>
      <c r="D150" s="183" t="s">
        <v>9713</v>
      </c>
      <c r="E150" s="183" t="s">
        <v>9714</v>
      </c>
      <c r="F150" s="183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</row>
    <row r="151" spans="1:16">
      <c r="A151" s="177">
        <v>515113</v>
      </c>
      <c r="B151" s="178" t="s">
        <v>863</v>
      </c>
      <c r="C151" s="179" t="s">
        <v>1226</v>
      </c>
      <c r="D151" s="184" t="s">
        <v>7268</v>
      </c>
      <c r="E151" s="179" t="s">
        <v>7269</v>
      </c>
      <c r="F151" s="179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</row>
    <row r="152" spans="1:16">
      <c r="A152" s="177">
        <v>813916</v>
      </c>
      <c r="B152" s="178" t="s">
        <v>282</v>
      </c>
      <c r="C152" s="178" t="s">
        <v>1229</v>
      </c>
      <c r="D152" s="184" t="s">
        <v>7270</v>
      </c>
      <c r="E152" s="179" t="s">
        <v>7271</v>
      </c>
      <c r="F152" s="179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</row>
    <row r="153" spans="1:16">
      <c r="A153" s="177">
        <v>315704</v>
      </c>
      <c r="B153" s="178" t="s">
        <v>340</v>
      </c>
      <c r="C153" s="178" t="s">
        <v>1232</v>
      </c>
      <c r="D153" s="184" t="s">
        <v>7272</v>
      </c>
      <c r="E153" s="179" t="s">
        <v>7273</v>
      </c>
      <c r="F153" s="179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</row>
    <row r="154" spans="1:16">
      <c r="A154" s="177">
        <v>416315</v>
      </c>
      <c r="B154" s="178" t="s">
        <v>12</v>
      </c>
      <c r="C154" s="179" t="s">
        <v>1235</v>
      </c>
      <c r="D154" s="184" t="s">
        <v>7274</v>
      </c>
      <c r="E154" s="179" t="s">
        <v>7275</v>
      </c>
      <c r="F154" s="179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</row>
    <row r="155" spans="1:16">
      <c r="A155" s="177">
        <v>110010</v>
      </c>
      <c r="B155" s="178" t="s">
        <v>3</v>
      </c>
      <c r="C155" s="178" t="s">
        <v>1238</v>
      </c>
      <c r="D155" s="179" t="s">
        <v>7276</v>
      </c>
      <c r="E155" s="179" t="s">
        <v>7277</v>
      </c>
      <c r="F155" s="179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</row>
    <row r="156" spans="1:16">
      <c r="A156" s="177">
        <v>211323</v>
      </c>
      <c r="B156" s="178" t="s">
        <v>405</v>
      </c>
      <c r="C156" s="178" t="s">
        <v>1240</v>
      </c>
      <c r="D156" s="179" t="s">
        <v>7278</v>
      </c>
      <c r="E156" s="179" t="s">
        <v>7279</v>
      </c>
      <c r="F156" s="179"/>
      <c r="G156" s="225" t="s">
        <v>7280</v>
      </c>
      <c r="H156" s="175"/>
      <c r="I156" s="175"/>
      <c r="J156" s="175"/>
      <c r="K156" s="175"/>
      <c r="L156" s="175"/>
      <c r="M156" s="175"/>
      <c r="N156" s="175"/>
      <c r="O156" s="175"/>
      <c r="P156" s="175"/>
    </row>
    <row r="157" spans="1:16">
      <c r="A157" s="177">
        <v>212715</v>
      </c>
      <c r="B157" s="178" t="s">
        <v>405</v>
      </c>
      <c r="C157" s="178" t="s">
        <v>543</v>
      </c>
      <c r="D157" s="184" t="s">
        <v>7281</v>
      </c>
      <c r="E157" s="179" t="s">
        <v>7282</v>
      </c>
      <c r="F157" s="179"/>
      <c r="G157" s="225" t="s">
        <v>7283</v>
      </c>
      <c r="H157" s="225" t="s">
        <v>7284</v>
      </c>
      <c r="I157" s="175"/>
      <c r="J157" s="175"/>
      <c r="K157" s="175"/>
      <c r="L157" s="175"/>
      <c r="M157" s="175"/>
      <c r="N157" s="175"/>
      <c r="O157" s="175"/>
      <c r="P157" s="175"/>
    </row>
    <row r="158" spans="1:16">
      <c r="A158" s="177">
        <v>516037</v>
      </c>
      <c r="B158" s="178" t="s">
        <v>863</v>
      </c>
      <c r="C158" s="178" t="s">
        <v>148</v>
      </c>
      <c r="D158" s="184" t="s">
        <v>7285</v>
      </c>
      <c r="E158" s="179" t="s">
        <v>7286</v>
      </c>
      <c r="F158" s="179"/>
      <c r="G158" s="225" t="s">
        <v>7287</v>
      </c>
      <c r="H158" s="225" t="s">
        <v>7288</v>
      </c>
      <c r="I158" s="175"/>
      <c r="J158" s="175"/>
      <c r="K158" s="175"/>
      <c r="L158" s="175"/>
      <c r="M158" s="175"/>
      <c r="N158" s="175"/>
      <c r="O158" s="175"/>
      <c r="P158" s="175"/>
    </row>
    <row r="159" spans="1:16">
      <c r="A159" s="177">
        <v>414203</v>
      </c>
      <c r="B159" s="178" t="s">
        <v>12</v>
      </c>
      <c r="C159" s="178" t="s">
        <v>23</v>
      </c>
      <c r="D159" s="184" t="s">
        <v>7289</v>
      </c>
      <c r="E159" s="179" t="s">
        <v>7290</v>
      </c>
      <c r="F159" s="179"/>
      <c r="G159" s="225" t="s">
        <v>7291</v>
      </c>
      <c r="H159" s="175"/>
      <c r="I159" s="175"/>
      <c r="J159" s="175"/>
      <c r="K159" s="175"/>
      <c r="L159" s="175"/>
      <c r="M159" s="175"/>
      <c r="N159" s="175"/>
      <c r="O159" s="175"/>
      <c r="P159" s="175"/>
    </row>
    <row r="160" spans="1:16">
      <c r="A160" s="177">
        <v>614845</v>
      </c>
      <c r="B160" s="178" t="s">
        <v>220</v>
      </c>
      <c r="C160" s="178" t="s">
        <v>1249</v>
      </c>
      <c r="D160" s="179" t="s">
        <v>7292</v>
      </c>
      <c r="E160" s="179" t="s">
        <v>7293</v>
      </c>
      <c r="F160" s="179"/>
      <c r="G160" s="225" t="s">
        <v>7294</v>
      </c>
      <c r="H160" s="175"/>
      <c r="I160" s="175"/>
      <c r="J160" s="175"/>
      <c r="K160" s="175"/>
      <c r="L160" s="175"/>
      <c r="M160" s="175"/>
      <c r="N160" s="175"/>
      <c r="O160" s="175"/>
      <c r="P160" s="175"/>
    </row>
    <row r="161" spans="1:16">
      <c r="A161" s="177">
        <v>113120</v>
      </c>
      <c r="B161" s="178" t="s">
        <v>3</v>
      </c>
      <c r="C161" s="178" t="s">
        <v>61</v>
      </c>
      <c r="D161" s="184" t="s">
        <v>7295</v>
      </c>
      <c r="E161" s="179" t="s">
        <v>7296</v>
      </c>
      <c r="F161" s="179"/>
      <c r="G161" s="225" t="s">
        <v>7297</v>
      </c>
      <c r="H161" s="175"/>
      <c r="I161" s="175"/>
      <c r="J161" s="175"/>
      <c r="K161" s="175"/>
      <c r="L161" s="175"/>
      <c r="M161" s="175"/>
      <c r="N161" s="175"/>
      <c r="O161" s="175"/>
      <c r="P161" s="175"/>
    </row>
    <row r="162" spans="1:16">
      <c r="A162" s="177">
        <v>816613</v>
      </c>
      <c r="B162" s="178" t="s">
        <v>282</v>
      </c>
      <c r="C162" s="178" t="s">
        <v>306</v>
      </c>
      <c r="D162" s="179" t="s">
        <v>7298</v>
      </c>
      <c r="E162" s="179" t="s">
        <v>7299</v>
      </c>
      <c r="F162" s="179"/>
      <c r="G162" s="225" t="s">
        <v>7300</v>
      </c>
      <c r="H162" s="225" t="s">
        <v>7301</v>
      </c>
      <c r="I162" s="175"/>
      <c r="J162" s="175"/>
      <c r="K162" s="175"/>
      <c r="L162" s="175"/>
      <c r="M162" s="175"/>
      <c r="N162" s="175"/>
      <c r="O162" s="175"/>
      <c r="P162" s="175"/>
    </row>
    <row r="163" spans="1:16">
      <c r="A163" s="177">
        <v>516014</v>
      </c>
      <c r="B163" s="178" t="s">
        <v>863</v>
      </c>
      <c r="C163" s="178" t="s">
        <v>1256</v>
      </c>
      <c r="D163" s="184" t="s">
        <v>7302</v>
      </c>
      <c r="E163" s="179" t="s">
        <v>7303</v>
      </c>
      <c r="F163" s="179"/>
      <c r="G163" s="225" t="s">
        <v>7304</v>
      </c>
      <c r="H163" s="225" t="s">
        <v>7305</v>
      </c>
      <c r="I163" s="175"/>
      <c r="J163" s="175"/>
      <c r="K163" s="175"/>
      <c r="L163" s="175"/>
      <c r="M163" s="175"/>
      <c r="N163" s="175"/>
      <c r="O163" s="175"/>
      <c r="P163" s="175"/>
    </row>
    <row r="164" spans="1:16">
      <c r="A164" s="177">
        <v>110920</v>
      </c>
      <c r="B164" s="178" t="s">
        <v>3</v>
      </c>
      <c r="C164" s="178" t="s">
        <v>62</v>
      </c>
      <c r="D164" s="184" t="s">
        <v>7306</v>
      </c>
      <c r="E164" s="179" t="s">
        <v>7307</v>
      </c>
      <c r="F164" s="179"/>
      <c r="G164" s="225" t="s">
        <v>7308</v>
      </c>
      <c r="H164" s="225" t="s">
        <v>7309</v>
      </c>
      <c r="I164" s="175"/>
      <c r="J164" s="175"/>
      <c r="K164" s="175"/>
      <c r="L164" s="175"/>
      <c r="M164" s="175"/>
      <c r="N164" s="175"/>
      <c r="O164" s="175"/>
      <c r="P164" s="175"/>
    </row>
    <row r="165" spans="1:16">
      <c r="A165" s="177">
        <v>211325</v>
      </c>
      <c r="B165" s="178" t="s">
        <v>405</v>
      </c>
      <c r="C165" s="178" t="s">
        <v>494</v>
      </c>
      <c r="D165" s="184" t="s">
        <v>7310</v>
      </c>
      <c r="E165" s="179" t="s">
        <v>7311</v>
      </c>
      <c r="F165" s="179"/>
      <c r="G165" s="225" t="s">
        <v>7312</v>
      </c>
      <c r="H165" s="175"/>
      <c r="I165" s="175"/>
      <c r="J165" s="175"/>
      <c r="K165" s="175"/>
      <c r="L165" s="175"/>
      <c r="M165" s="175"/>
      <c r="N165" s="175"/>
      <c r="O165" s="175"/>
      <c r="P165" s="175"/>
    </row>
    <row r="166" spans="1:16">
      <c r="A166" s="177">
        <v>212721</v>
      </c>
      <c r="B166" s="178" t="s">
        <v>405</v>
      </c>
      <c r="C166" s="178" t="s">
        <v>149</v>
      </c>
      <c r="D166" s="184" t="s">
        <v>7313</v>
      </c>
      <c r="E166" s="179" t="s">
        <v>7314</v>
      </c>
      <c r="F166" s="179"/>
      <c r="G166" s="225" t="s">
        <v>7315</v>
      </c>
      <c r="H166" s="175"/>
      <c r="I166" s="175"/>
      <c r="J166" s="175"/>
      <c r="K166" s="175"/>
      <c r="L166" s="175"/>
      <c r="M166" s="175"/>
      <c r="N166" s="175"/>
      <c r="O166" s="175"/>
      <c r="P166" s="175"/>
    </row>
    <row r="167" spans="1:16">
      <c r="A167" s="177">
        <v>516045</v>
      </c>
      <c r="B167" s="178" t="s">
        <v>863</v>
      </c>
      <c r="C167" s="178" t="s">
        <v>149</v>
      </c>
      <c r="D167" s="184" t="s">
        <v>7316</v>
      </c>
      <c r="E167" s="179" t="s">
        <v>7317</v>
      </c>
      <c r="F167" s="179"/>
      <c r="G167" s="225" t="s">
        <v>7318</v>
      </c>
      <c r="H167" s="175"/>
      <c r="I167" s="175"/>
      <c r="J167" s="175"/>
      <c r="K167" s="175"/>
      <c r="L167" s="175"/>
      <c r="M167" s="175"/>
      <c r="N167" s="175"/>
      <c r="O167" s="175"/>
      <c r="P167" s="175"/>
    </row>
    <row r="168" spans="1:16">
      <c r="A168" s="177">
        <v>412416</v>
      </c>
      <c r="B168" s="178" t="s">
        <v>12</v>
      </c>
      <c r="C168" s="178" t="s">
        <v>773</v>
      </c>
      <c r="D168" s="184" t="s">
        <v>7319</v>
      </c>
      <c r="E168" s="179" t="s">
        <v>7320</v>
      </c>
      <c r="F168" s="179"/>
      <c r="G168" s="225" t="s">
        <v>7321</v>
      </c>
      <c r="H168" s="225" t="s">
        <v>7322</v>
      </c>
      <c r="I168" s="175"/>
      <c r="J168" s="175"/>
      <c r="K168" s="175"/>
      <c r="L168" s="175"/>
      <c r="M168" s="175"/>
      <c r="N168" s="175"/>
      <c r="O168" s="175"/>
      <c r="P168" s="175"/>
    </row>
    <row r="169" spans="1:16">
      <c r="A169" s="177">
        <v>515115</v>
      </c>
      <c r="B169" s="178" t="s">
        <v>863</v>
      </c>
      <c r="C169" s="178" t="s">
        <v>264</v>
      </c>
      <c r="D169" s="179" t="s">
        <v>7323</v>
      </c>
      <c r="E169" s="179" t="s">
        <v>7324</v>
      </c>
      <c r="F169" s="179"/>
      <c r="G169" s="225" t="s">
        <v>7325</v>
      </c>
      <c r="H169" s="175"/>
      <c r="I169" s="175"/>
      <c r="J169" s="175"/>
      <c r="K169" s="175"/>
      <c r="L169" s="175"/>
      <c r="M169" s="175"/>
      <c r="N169" s="175"/>
      <c r="O169" s="175"/>
      <c r="P169" s="175"/>
    </row>
    <row r="170" spans="1:16">
      <c r="A170" s="177">
        <v>711512</v>
      </c>
      <c r="B170" s="178" t="s">
        <v>670</v>
      </c>
      <c r="C170" s="178" t="s">
        <v>677</v>
      </c>
      <c r="D170" s="179" t="s">
        <v>7326</v>
      </c>
      <c r="E170" s="179" t="s">
        <v>7327</v>
      </c>
      <c r="F170" s="179"/>
      <c r="G170" s="225" t="s">
        <v>7328</v>
      </c>
      <c r="H170" s="175"/>
      <c r="I170" s="175"/>
      <c r="J170" s="175"/>
      <c r="K170" s="175"/>
      <c r="L170" s="175"/>
      <c r="M170" s="175"/>
      <c r="N170" s="175"/>
      <c r="O170" s="175"/>
      <c r="P170" s="175"/>
    </row>
    <row r="171" spans="1:16">
      <c r="A171" s="177">
        <v>716074</v>
      </c>
      <c r="B171" s="178" t="s">
        <v>670</v>
      </c>
      <c r="C171" s="178" t="s">
        <v>678</v>
      </c>
      <c r="D171" s="184" t="s">
        <v>7329</v>
      </c>
      <c r="E171" s="179" t="s">
        <v>7330</v>
      </c>
      <c r="F171" s="179"/>
      <c r="G171" s="225" t="s">
        <v>7331</v>
      </c>
      <c r="H171" s="225" t="s">
        <v>7331</v>
      </c>
      <c r="I171" s="175"/>
      <c r="J171" s="175"/>
      <c r="K171" s="175"/>
      <c r="L171" s="175"/>
      <c r="M171" s="175"/>
      <c r="N171" s="175"/>
      <c r="O171" s="175"/>
      <c r="P171" s="175"/>
    </row>
    <row r="172" spans="1:16">
      <c r="A172" s="177">
        <v>711530</v>
      </c>
      <c r="B172" s="178" t="s">
        <v>670</v>
      </c>
      <c r="C172" s="178" t="s">
        <v>679</v>
      </c>
      <c r="D172" s="179" t="s">
        <v>7332</v>
      </c>
      <c r="E172" s="179" t="s">
        <v>7333</v>
      </c>
      <c r="F172" s="179"/>
      <c r="G172" s="225" t="s">
        <v>7334</v>
      </c>
      <c r="H172" s="225" t="s">
        <v>7335</v>
      </c>
      <c r="I172" s="175"/>
      <c r="J172" s="175"/>
      <c r="K172" s="175"/>
      <c r="L172" s="175"/>
      <c r="M172" s="175"/>
      <c r="N172" s="175"/>
      <c r="O172" s="175"/>
      <c r="P172" s="175"/>
    </row>
    <row r="173" spans="1:16">
      <c r="A173" s="177">
        <v>412422</v>
      </c>
      <c r="B173" s="178" t="s">
        <v>12</v>
      </c>
      <c r="C173" s="178" t="s">
        <v>774</v>
      </c>
      <c r="D173" s="184" t="s">
        <v>7336</v>
      </c>
      <c r="E173" s="179" t="s">
        <v>7337</v>
      </c>
      <c r="F173" s="179"/>
      <c r="G173" s="225" t="s">
        <v>7338</v>
      </c>
      <c r="H173" s="225" t="s">
        <v>7339</v>
      </c>
      <c r="I173" s="225" t="s">
        <v>7340</v>
      </c>
      <c r="J173" s="175"/>
      <c r="K173" s="175"/>
      <c r="L173" s="175"/>
      <c r="M173" s="175"/>
      <c r="N173" s="175"/>
      <c r="O173" s="175"/>
      <c r="P173" s="175"/>
    </row>
    <row r="174" spans="1:16">
      <c r="A174" s="177">
        <v>711514</v>
      </c>
      <c r="B174" s="178" t="s">
        <v>670</v>
      </c>
      <c r="C174" s="178" t="s">
        <v>680</v>
      </c>
      <c r="D174" s="184" t="s">
        <v>7341</v>
      </c>
      <c r="E174" s="179" t="s">
        <v>7342</v>
      </c>
      <c r="F174" s="179"/>
      <c r="G174" s="225" t="s">
        <v>7343</v>
      </c>
      <c r="H174" s="175"/>
      <c r="I174" s="175"/>
      <c r="J174" s="175"/>
      <c r="K174" s="175"/>
      <c r="L174" s="175"/>
      <c r="M174" s="175"/>
      <c r="N174" s="175"/>
      <c r="O174" s="175"/>
      <c r="P174" s="175"/>
    </row>
    <row r="175" spans="1:16">
      <c r="A175" s="177">
        <v>711518</v>
      </c>
      <c r="B175" s="178" t="s">
        <v>670</v>
      </c>
      <c r="C175" s="178" t="s">
        <v>681</v>
      </c>
      <c r="D175" s="184" t="s">
        <v>7344</v>
      </c>
      <c r="E175" s="179" t="s">
        <v>7345</v>
      </c>
      <c r="F175" s="179"/>
      <c r="G175" s="225" t="s">
        <v>7346</v>
      </c>
      <c r="H175" s="175"/>
      <c r="I175" s="175"/>
      <c r="J175" s="175"/>
      <c r="K175" s="175"/>
      <c r="L175" s="175"/>
      <c r="M175" s="175"/>
      <c r="N175" s="175"/>
      <c r="O175" s="175"/>
      <c r="P175" s="175"/>
    </row>
    <row r="176" spans="1:16">
      <c r="A176" s="177">
        <v>515122</v>
      </c>
      <c r="B176" s="178" t="s">
        <v>863</v>
      </c>
      <c r="C176" s="178" t="s">
        <v>265</v>
      </c>
      <c r="D176" s="184" t="s">
        <v>7347</v>
      </c>
      <c r="E176" s="179" t="s">
        <v>7348</v>
      </c>
      <c r="F176" s="179"/>
      <c r="G176" s="225" t="s">
        <v>7349</v>
      </c>
      <c r="H176" s="175"/>
      <c r="I176" s="175"/>
      <c r="J176" s="175"/>
      <c r="K176" s="175"/>
      <c r="L176" s="175"/>
      <c r="M176" s="175"/>
      <c r="N176" s="175"/>
      <c r="O176" s="175"/>
      <c r="P176" s="175"/>
    </row>
    <row r="177" spans="1:16">
      <c r="A177" s="177">
        <v>711520</v>
      </c>
      <c r="B177" s="178" t="s">
        <v>670</v>
      </c>
      <c r="C177" s="178" t="s">
        <v>682</v>
      </c>
      <c r="D177" s="184" t="s">
        <v>7350</v>
      </c>
      <c r="E177" s="179" t="s">
        <v>7351</v>
      </c>
      <c r="F177" s="179"/>
      <c r="G177" s="225" t="s">
        <v>7352</v>
      </c>
      <c r="H177" s="225" t="s">
        <v>7353</v>
      </c>
      <c r="I177" s="175"/>
      <c r="J177" s="175"/>
      <c r="K177" s="175"/>
      <c r="L177" s="175"/>
      <c r="M177" s="175"/>
      <c r="N177" s="175"/>
      <c r="O177" s="175"/>
      <c r="P177" s="175"/>
    </row>
    <row r="178" spans="1:16">
      <c r="A178" s="177">
        <v>414205</v>
      </c>
      <c r="B178" s="178" t="s">
        <v>12</v>
      </c>
      <c r="C178" s="158" t="s">
        <v>775</v>
      </c>
      <c r="D178" s="184" t="s">
        <v>7354</v>
      </c>
      <c r="E178" s="179" t="s">
        <v>7355</v>
      </c>
      <c r="F178" s="179"/>
      <c r="G178" s="225" t="s">
        <v>7356</v>
      </c>
      <c r="H178" s="175"/>
      <c r="I178" s="175"/>
      <c r="J178" s="175"/>
      <c r="K178" s="175"/>
      <c r="L178" s="175"/>
      <c r="M178" s="175"/>
      <c r="N178" s="175"/>
      <c r="O178" s="175"/>
      <c r="P178" s="175"/>
    </row>
    <row r="179" spans="1:16">
      <c r="A179" s="177">
        <v>711515</v>
      </c>
      <c r="B179" s="178" t="s">
        <v>670</v>
      </c>
      <c r="C179" s="178" t="s">
        <v>683</v>
      </c>
      <c r="D179" s="179" t="s">
        <v>7357</v>
      </c>
      <c r="E179" s="179" t="s">
        <v>7358</v>
      </c>
      <c r="F179" s="179"/>
      <c r="G179" s="225" t="s">
        <v>7359</v>
      </c>
      <c r="H179" s="175"/>
      <c r="I179" s="175"/>
      <c r="J179" s="175"/>
      <c r="K179" s="175"/>
      <c r="L179" s="175"/>
      <c r="M179" s="175"/>
      <c r="N179" s="175"/>
      <c r="O179" s="175"/>
      <c r="P179" s="175"/>
    </row>
    <row r="180" spans="1:16">
      <c r="A180" s="177">
        <v>113116</v>
      </c>
      <c r="B180" s="178" t="s">
        <v>3</v>
      </c>
      <c r="C180" s="178" t="s">
        <v>63</v>
      </c>
      <c r="D180" s="179" t="s">
        <v>7360</v>
      </c>
      <c r="E180" s="179" t="s">
        <v>7361</v>
      </c>
      <c r="F180" s="179"/>
      <c r="G180" s="225" t="s">
        <v>7362</v>
      </c>
      <c r="H180" s="175"/>
      <c r="I180" s="175"/>
      <c r="J180" s="175"/>
      <c r="K180" s="175"/>
      <c r="L180" s="175"/>
      <c r="M180" s="175"/>
      <c r="N180" s="175"/>
      <c r="O180" s="175"/>
      <c r="P180" s="175"/>
    </row>
    <row r="181" spans="1:16">
      <c r="A181" s="177">
        <v>113118</v>
      </c>
      <c r="B181" s="178" t="s">
        <v>3</v>
      </c>
      <c r="C181" s="178" t="s">
        <v>64</v>
      </c>
      <c r="D181" s="184" t="s">
        <v>7363</v>
      </c>
      <c r="E181" s="179" t="s">
        <v>7364</v>
      </c>
      <c r="F181" s="179"/>
      <c r="G181" s="225" t="s">
        <v>7365</v>
      </c>
      <c r="H181" s="225" t="s">
        <v>7366</v>
      </c>
      <c r="I181" s="175"/>
      <c r="J181" s="175"/>
      <c r="K181" s="175"/>
      <c r="L181" s="175"/>
      <c r="M181" s="175"/>
      <c r="N181" s="175"/>
      <c r="O181" s="175"/>
      <c r="P181" s="175"/>
    </row>
    <row r="182" spans="1:16">
      <c r="A182" s="177">
        <v>414209</v>
      </c>
      <c r="B182" s="178" t="s">
        <v>12</v>
      </c>
      <c r="C182" s="178" t="s">
        <v>24</v>
      </c>
      <c r="D182" s="184" t="s">
        <v>7367</v>
      </c>
      <c r="E182" s="179" t="s">
        <v>7368</v>
      </c>
      <c r="F182" s="179"/>
      <c r="G182" s="225" t="s">
        <v>7369</v>
      </c>
      <c r="H182" s="225" t="s">
        <v>7370</v>
      </c>
      <c r="I182" s="225" t="s">
        <v>7371</v>
      </c>
      <c r="J182" s="175"/>
      <c r="K182" s="175"/>
      <c r="L182" s="175"/>
      <c r="M182" s="175"/>
      <c r="N182" s="175"/>
      <c r="O182" s="175"/>
      <c r="P182" s="175"/>
    </row>
    <row r="183" spans="1:16">
      <c r="A183" s="177">
        <v>212719</v>
      </c>
      <c r="B183" s="178" t="s">
        <v>405</v>
      </c>
      <c r="C183" s="178" t="s">
        <v>528</v>
      </c>
      <c r="D183" s="184" t="s">
        <v>7372</v>
      </c>
      <c r="E183" s="179" t="s">
        <v>7373</v>
      </c>
      <c r="F183" s="179"/>
      <c r="G183" s="225" t="s">
        <v>7374</v>
      </c>
      <c r="H183" s="175"/>
      <c r="I183" s="175"/>
      <c r="J183" s="175"/>
      <c r="K183" s="175"/>
      <c r="L183" s="175"/>
      <c r="M183" s="175"/>
      <c r="N183" s="175"/>
      <c r="O183" s="175"/>
      <c r="P183" s="175"/>
    </row>
    <row r="184" spans="1:16">
      <c r="A184" s="177">
        <v>516026</v>
      </c>
      <c r="B184" s="178" t="s">
        <v>863</v>
      </c>
      <c r="C184" s="178" t="s">
        <v>150</v>
      </c>
      <c r="D184" s="184" t="s">
        <v>7375</v>
      </c>
      <c r="E184" s="179" t="s">
        <v>7376</v>
      </c>
      <c r="F184" s="179"/>
      <c r="G184" s="225" t="s">
        <v>7377</v>
      </c>
      <c r="H184" s="225" t="s">
        <v>7378</v>
      </c>
      <c r="I184" s="175"/>
      <c r="J184" s="175"/>
      <c r="K184" s="175"/>
      <c r="L184" s="175"/>
      <c r="M184" s="175"/>
      <c r="N184" s="175"/>
      <c r="O184" s="175"/>
      <c r="P184" s="175"/>
    </row>
    <row r="185" spans="1:16">
      <c r="A185" s="177">
        <v>315415</v>
      </c>
      <c r="B185" s="178" t="s">
        <v>340</v>
      </c>
      <c r="C185" s="178" t="s">
        <v>357</v>
      </c>
      <c r="D185" s="184" t="s">
        <v>7379</v>
      </c>
      <c r="E185" s="179" t="s">
        <v>7380</v>
      </c>
      <c r="F185" s="179"/>
      <c r="G185" s="225" t="s">
        <v>7381</v>
      </c>
      <c r="H185" s="225" t="s">
        <v>7382</v>
      </c>
      <c r="I185" s="225" t="s">
        <v>7383</v>
      </c>
      <c r="J185" s="175"/>
      <c r="K185" s="175"/>
      <c r="L185" s="175"/>
      <c r="M185" s="175"/>
      <c r="N185" s="175"/>
      <c r="O185" s="175"/>
      <c r="P185" s="175"/>
    </row>
    <row r="186" spans="1:16">
      <c r="A186" s="177">
        <v>211368</v>
      </c>
      <c r="B186" s="178" t="s">
        <v>405</v>
      </c>
      <c r="C186" s="178" t="s">
        <v>430</v>
      </c>
      <c r="D186" s="184" t="s">
        <v>7384</v>
      </c>
      <c r="E186" s="179" t="s">
        <v>7385</v>
      </c>
      <c r="F186" s="179"/>
      <c r="G186" s="225" t="s">
        <v>7386</v>
      </c>
      <c r="H186" s="225" t="s">
        <v>7387</v>
      </c>
      <c r="I186" s="175"/>
      <c r="J186" s="175"/>
      <c r="K186" s="175"/>
      <c r="L186" s="175"/>
      <c r="M186" s="175"/>
      <c r="N186" s="175"/>
      <c r="O186" s="175"/>
      <c r="P186" s="175"/>
    </row>
    <row r="187" spans="1:16">
      <c r="A187" s="177">
        <v>211372</v>
      </c>
      <c r="B187" s="178" t="s">
        <v>405</v>
      </c>
      <c r="C187" s="178" t="s">
        <v>431</v>
      </c>
      <c r="D187" s="179" t="s">
        <v>7388</v>
      </c>
      <c r="E187" s="179" t="s">
        <v>7389</v>
      </c>
      <c r="F187" s="179"/>
      <c r="G187" s="225" t="s">
        <v>7390</v>
      </c>
      <c r="H187" s="175"/>
      <c r="I187" s="175"/>
      <c r="J187" s="175"/>
      <c r="K187" s="175"/>
      <c r="L187" s="175"/>
      <c r="M187" s="175"/>
      <c r="N187" s="175"/>
      <c r="O187" s="175"/>
      <c r="P187" s="175"/>
    </row>
    <row r="188" spans="1:16">
      <c r="A188" s="177">
        <v>412408</v>
      </c>
      <c r="B188" s="178" t="s">
        <v>12</v>
      </c>
      <c r="C188" s="178" t="s">
        <v>776</v>
      </c>
      <c r="D188" s="184" t="s">
        <v>7391</v>
      </c>
      <c r="E188" s="179" t="s">
        <v>7392</v>
      </c>
      <c r="F188" s="179"/>
      <c r="G188" s="225" t="s">
        <v>7393</v>
      </c>
      <c r="H188" s="225" t="s">
        <v>7394</v>
      </c>
      <c r="I188" s="225" t="s">
        <v>7395</v>
      </c>
      <c r="J188" s="225" t="s">
        <v>7396</v>
      </c>
      <c r="K188" s="175"/>
      <c r="L188" s="175"/>
      <c r="M188" s="175"/>
      <c r="N188" s="175"/>
      <c r="O188" s="175"/>
      <c r="P188" s="175"/>
    </row>
    <row r="189" spans="1:16">
      <c r="A189" s="177">
        <v>816631</v>
      </c>
      <c r="B189" s="178" t="s">
        <v>282</v>
      </c>
      <c r="C189" s="178" t="s">
        <v>307</v>
      </c>
      <c r="D189" s="184" t="s">
        <v>7397</v>
      </c>
      <c r="E189" s="179" t="s">
        <v>7398</v>
      </c>
      <c r="F189" s="179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</row>
    <row r="190" spans="1:16">
      <c r="A190" s="177">
        <v>813910</v>
      </c>
      <c r="B190" s="178" t="s">
        <v>282</v>
      </c>
      <c r="C190" s="178" t="s">
        <v>558</v>
      </c>
      <c r="D190" s="184" t="s">
        <v>7399</v>
      </c>
      <c r="E190" s="179" t="s">
        <v>7400</v>
      </c>
      <c r="F190" s="179"/>
      <c r="G190" s="225" t="s">
        <v>7401</v>
      </c>
      <c r="H190" s="175"/>
      <c r="I190" s="175"/>
      <c r="J190" s="175"/>
      <c r="K190" s="175"/>
      <c r="L190" s="175"/>
      <c r="M190" s="175"/>
      <c r="N190" s="175"/>
      <c r="O190" s="175"/>
      <c r="P190" s="175"/>
    </row>
    <row r="191" spans="1:16">
      <c r="A191" s="177">
        <v>211401</v>
      </c>
      <c r="B191" s="178" t="s">
        <v>405</v>
      </c>
      <c r="C191" s="178" t="s">
        <v>151</v>
      </c>
      <c r="D191" s="184" t="s">
        <v>7402</v>
      </c>
      <c r="E191" s="179" t="s">
        <v>7403</v>
      </c>
      <c r="F191" s="179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</row>
    <row r="192" spans="1:16">
      <c r="A192" s="177">
        <v>516039</v>
      </c>
      <c r="B192" s="178" t="s">
        <v>863</v>
      </c>
      <c r="C192" s="178" t="s">
        <v>151</v>
      </c>
      <c r="D192" s="179" t="s">
        <v>7404</v>
      </c>
      <c r="E192" s="179" t="s">
        <v>7405</v>
      </c>
      <c r="F192" s="179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</row>
    <row r="193" spans="1:16">
      <c r="A193" s="177">
        <v>213320</v>
      </c>
      <c r="B193" s="178" t="s">
        <v>405</v>
      </c>
      <c r="C193" s="178" t="s">
        <v>432</v>
      </c>
      <c r="D193" s="184" t="s">
        <v>7406</v>
      </c>
      <c r="E193" s="179" t="s">
        <v>7407</v>
      </c>
      <c r="F193" s="179"/>
      <c r="G193" s="225" t="s">
        <v>7408</v>
      </c>
      <c r="H193" s="225" t="s">
        <v>7409</v>
      </c>
      <c r="I193" s="225" t="s">
        <v>7410</v>
      </c>
      <c r="J193" s="175"/>
      <c r="K193" s="175"/>
      <c r="L193" s="175"/>
      <c r="M193" s="175"/>
      <c r="N193" s="175"/>
      <c r="O193" s="175"/>
      <c r="P193" s="175"/>
    </row>
    <row r="194" spans="1:16">
      <c r="A194" s="177">
        <v>614884</v>
      </c>
      <c r="B194" s="178" t="s">
        <v>220</v>
      </c>
      <c r="C194" s="178" t="s">
        <v>593</v>
      </c>
      <c r="D194" s="184" t="s">
        <v>7411</v>
      </c>
      <c r="E194" s="179" t="s">
        <v>7412</v>
      </c>
      <c r="F194" s="179"/>
      <c r="G194" s="225" t="s">
        <v>7413</v>
      </c>
      <c r="H194" s="175"/>
      <c r="I194" s="175"/>
      <c r="J194" s="175"/>
      <c r="K194" s="175"/>
      <c r="L194" s="175"/>
      <c r="M194" s="175"/>
      <c r="N194" s="175"/>
      <c r="O194" s="175"/>
      <c r="P194" s="175"/>
    </row>
    <row r="195" spans="1:16">
      <c r="A195" s="177">
        <v>614818</v>
      </c>
      <c r="B195" s="178" t="s">
        <v>220</v>
      </c>
      <c r="C195" s="178" t="s">
        <v>594</v>
      </c>
      <c r="D195" s="184" t="s">
        <v>7414</v>
      </c>
      <c r="E195" s="179" t="s">
        <v>7415</v>
      </c>
      <c r="F195" s="179"/>
      <c r="G195" s="225" t="s">
        <v>7416</v>
      </c>
      <c r="H195" s="175"/>
      <c r="I195" s="175"/>
      <c r="J195" s="175"/>
      <c r="K195" s="175"/>
      <c r="L195" s="175"/>
      <c r="M195" s="175"/>
      <c r="N195" s="175"/>
      <c r="O195" s="175"/>
      <c r="P195" s="175"/>
    </row>
    <row r="196" spans="1:16">
      <c r="A196" s="177">
        <v>516041</v>
      </c>
      <c r="B196" s="178" t="s">
        <v>863</v>
      </c>
      <c r="C196" s="178" t="s">
        <v>152</v>
      </c>
      <c r="D196" s="184" t="s">
        <v>7417</v>
      </c>
      <c r="E196" s="179" t="s">
        <v>7418</v>
      </c>
      <c r="F196" s="179"/>
      <c r="G196" s="225" t="s">
        <v>7419</v>
      </c>
      <c r="H196" s="175"/>
      <c r="I196" s="175"/>
      <c r="J196" s="175"/>
      <c r="K196" s="175"/>
      <c r="L196" s="175"/>
      <c r="M196" s="175"/>
      <c r="N196" s="175"/>
      <c r="O196" s="175"/>
      <c r="P196" s="175"/>
    </row>
    <row r="197" spans="1:16">
      <c r="A197" s="177">
        <v>515116</v>
      </c>
      <c r="B197" s="178" t="s">
        <v>863</v>
      </c>
      <c r="C197" s="178" t="s">
        <v>153</v>
      </c>
      <c r="D197" s="184" t="s">
        <v>7420</v>
      </c>
      <c r="E197" s="179" t="s">
        <v>7421</v>
      </c>
      <c r="F197" s="179"/>
      <c r="G197" s="225" t="s">
        <v>7422</v>
      </c>
      <c r="H197" s="225" t="s">
        <v>7423</v>
      </c>
      <c r="I197" s="225" t="s">
        <v>7424</v>
      </c>
      <c r="J197" s="175"/>
      <c r="K197" s="175"/>
      <c r="L197" s="175"/>
      <c r="M197" s="175"/>
      <c r="N197" s="175"/>
      <c r="O197" s="175"/>
      <c r="P197" s="175"/>
    </row>
    <row r="198" spans="1:16">
      <c r="A198" s="177">
        <v>211355</v>
      </c>
      <c r="B198" s="178" t="s">
        <v>405</v>
      </c>
      <c r="C198" s="178" t="s">
        <v>433</v>
      </c>
      <c r="D198" s="184" t="s">
        <v>7425</v>
      </c>
      <c r="E198" s="179" t="s">
        <v>7426</v>
      </c>
      <c r="F198" s="179"/>
      <c r="G198" s="225" t="s">
        <v>7427</v>
      </c>
      <c r="H198" s="225" t="s">
        <v>7428</v>
      </c>
      <c r="I198" s="175"/>
      <c r="J198" s="175"/>
      <c r="K198" s="175"/>
      <c r="L198" s="175"/>
      <c r="M198" s="175"/>
      <c r="N198" s="175"/>
      <c r="O198" s="175"/>
      <c r="P198" s="175"/>
    </row>
    <row r="199" spans="1:16">
      <c r="A199" s="177">
        <v>315440</v>
      </c>
      <c r="B199" s="178" t="s">
        <v>340</v>
      </c>
      <c r="C199" s="178" t="s">
        <v>358</v>
      </c>
      <c r="D199" s="184" t="s">
        <v>7429</v>
      </c>
      <c r="E199" s="179" t="s">
        <v>7430</v>
      </c>
      <c r="F199" s="179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</row>
    <row r="200" spans="1:16">
      <c r="A200" s="177">
        <v>614805</v>
      </c>
      <c r="B200" s="178" t="s">
        <v>220</v>
      </c>
      <c r="C200" s="178" t="s">
        <v>358</v>
      </c>
      <c r="D200" s="184" t="s">
        <v>7431</v>
      </c>
      <c r="E200" s="179" t="s">
        <v>7432</v>
      </c>
      <c r="F200" s="179"/>
      <c r="G200" s="225" t="s">
        <v>7433</v>
      </c>
      <c r="H200" s="225" t="s">
        <v>7434</v>
      </c>
      <c r="I200" s="225" t="s">
        <v>7435</v>
      </c>
      <c r="J200" s="175"/>
      <c r="K200" s="175"/>
      <c r="L200" s="175"/>
      <c r="M200" s="175"/>
      <c r="N200" s="175"/>
      <c r="O200" s="175"/>
      <c r="P200" s="175"/>
    </row>
    <row r="201" spans="1:16">
      <c r="A201" s="177">
        <v>612114</v>
      </c>
      <c r="B201" s="178" t="s">
        <v>220</v>
      </c>
      <c r="C201" s="178" t="s">
        <v>228</v>
      </c>
      <c r="D201" s="184" t="s">
        <v>7436</v>
      </c>
      <c r="E201" s="179" t="s">
        <v>7437</v>
      </c>
      <c r="F201" s="179"/>
      <c r="G201" s="225" t="s">
        <v>7438</v>
      </c>
      <c r="H201" s="225" t="s">
        <v>7439</v>
      </c>
      <c r="I201" s="175"/>
      <c r="J201" s="175"/>
      <c r="K201" s="175"/>
      <c r="L201" s="175"/>
      <c r="M201" s="175"/>
      <c r="N201" s="175"/>
      <c r="O201" s="175"/>
      <c r="P201" s="175"/>
    </row>
    <row r="202" spans="1:16">
      <c r="A202" s="177">
        <v>516043</v>
      </c>
      <c r="B202" s="178" t="s">
        <v>863</v>
      </c>
      <c r="C202" s="178" t="s">
        <v>154</v>
      </c>
      <c r="D202" s="184" t="s">
        <v>7440</v>
      </c>
      <c r="E202" s="179" t="s">
        <v>7441</v>
      </c>
      <c r="F202" s="179"/>
      <c r="G202" s="225" t="s">
        <v>7442</v>
      </c>
      <c r="H202" s="175"/>
      <c r="I202" s="175"/>
      <c r="J202" s="175"/>
      <c r="K202" s="175"/>
      <c r="L202" s="175"/>
      <c r="M202" s="175"/>
      <c r="N202" s="175"/>
      <c r="O202" s="175"/>
      <c r="P202" s="175"/>
    </row>
    <row r="203" spans="1:16">
      <c r="A203" s="177">
        <v>416314</v>
      </c>
      <c r="B203" s="178" t="s">
        <v>12</v>
      </c>
      <c r="C203" s="178" t="s">
        <v>648</v>
      </c>
      <c r="D203" s="184" t="s">
        <v>7443</v>
      </c>
      <c r="E203" s="179" t="s">
        <v>7444</v>
      </c>
      <c r="F203" s="179"/>
      <c r="G203" s="225" t="s">
        <v>7445</v>
      </c>
      <c r="H203" s="225" t="s">
        <v>7446</v>
      </c>
      <c r="I203" s="225" t="s">
        <v>7447</v>
      </c>
      <c r="J203" s="225" t="s">
        <v>7448</v>
      </c>
      <c r="K203" s="175"/>
      <c r="L203" s="175"/>
      <c r="M203" s="175"/>
      <c r="N203" s="175"/>
      <c r="O203" s="175"/>
      <c r="P203" s="175"/>
    </row>
    <row r="204" spans="1:16">
      <c r="A204" s="177">
        <v>711522</v>
      </c>
      <c r="B204" s="178" t="s">
        <v>670</v>
      </c>
      <c r="C204" s="178" t="s">
        <v>684</v>
      </c>
      <c r="D204" s="179" t="s">
        <v>7449</v>
      </c>
      <c r="E204" s="179" t="s">
        <v>7450</v>
      </c>
      <c r="F204" s="179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</row>
    <row r="205" spans="1:16">
      <c r="A205" s="177">
        <v>816633</v>
      </c>
      <c r="B205" s="178" t="s">
        <v>282</v>
      </c>
      <c r="C205" s="178" t="s">
        <v>308</v>
      </c>
      <c r="D205" s="179" t="s">
        <v>7451</v>
      </c>
      <c r="E205" s="179" t="s">
        <v>7452</v>
      </c>
      <c r="F205" s="179"/>
      <c r="G205" s="225" t="s">
        <v>7453</v>
      </c>
      <c r="H205" s="175"/>
      <c r="I205" s="175"/>
      <c r="J205" s="175"/>
      <c r="K205" s="175"/>
      <c r="L205" s="175"/>
      <c r="M205" s="175"/>
      <c r="N205" s="175"/>
      <c r="O205" s="175"/>
      <c r="P205" s="175"/>
    </row>
    <row r="206" spans="1:16">
      <c r="A206" s="177">
        <v>117310</v>
      </c>
      <c r="B206" s="178" t="s">
        <v>3</v>
      </c>
      <c r="C206" s="178" t="s">
        <v>6</v>
      </c>
      <c r="D206" s="184" t="s">
        <v>7454</v>
      </c>
      <c r="E206" s="179" t="s">
        <v>7455</v>
      </c>
      <c r="F206" s="179"/>
      <c r="G206" s="225" t="s">
        <v>7456</v>
      </c>
      <c r="H206" s="225" t="s">
        <v>7457</v>
      </c>
      <c r="I206" s="175"/>
      <c r="J206" s="175"/>
      <c r="K206" s="175"/>
      <c r="L206" s="175"/>
      <c r="M206" s="175"/>
      <c r="N206" s="175"/>
      <c r="O206" s="175"/>
      <c r="P206" s="175"/>
    </row>
    <row r="207" spans="1:16">
      <c r="A207" s="177">
        <v>111510</v>
      </c>
      <c r="B207" s="178" t="s">
        <v>3</v>
      </c>
      <c r="C207" s="178" t="s">
        <v>7</v>
      </c>
      <c r="D207" s="179" t="s">
        <v>7458</v>
      </c>
      <c r="E207" s="179" t="s">
        <v>7459</v>
      </c>
      <c r="F207" s="179"/>
      <c r="G207" s="225" t="s">
        <v>7460</v>
      </c>
      <c r="H207" s="225" t="s">
        <v>7461</v>
      </c>
      <c r="I207" s="175"/>
      <c r="J207" s="175"/>
      <c r="K207" s="175"/>
      <c r="L207" s="175"/>
      <c r="M207" s="175"/>
      <c r="N207" s="175"/>
      <c r="O207" s="175"/>
      <c r="P207" s="175"/>
    </row>
    <row r="208" spans="1:16">
      <c r="A208" s="177">
        <v>114505</v>
      </c>
      <c r="B208" s="178" t="s">
        <v>3</v>
      </c>
      <c r="C208" s="178" t="s">
        <v>804</v>
      </c>
      <c r="D208" s="184" t="s">
        <v>7462</v>
      </c>
      <c r="E208" s="179" t="s">
        <v>7463</v>
      </c>
      <c r="F208" s="179"/>
      <c r="G208" s="225" t="s">
        <v>7464</v>
      </c>
      <c r="H208" s="225" t="s">
        <v>7465</v>
      </c>
      <c r="I208" s="175"/>
      <c r="J208" s="175"/>
      <c r="K208" s="175"/>
      <c r="L208" s="175"/>
      <c r="M208" s="175"/>
      <c r="N208" s="175"/>
      <c r="O208" s="175"/>
      <c r="P208" s="175"/>
    </row>
    <row r="209" spans="1:16">
      <c r="A209" s="177">
        <v>515117</v>
      </c>
      <c r="B209" s="178" t="s">
        <v>863</v>
      </c>
      <c r="C209" s="178" t="s">
        <v>266</v>
      </c>
      <c r="D209" s="184" t="s">
        <v>7466</v>
      </c>
      <c r="E209" s="179" t="s">
        <v>7467</v>
      </c>
      <c r="F209" s="179"/>
      <c r="G209" s="225" t="s">
        <v>7468</v>
      </c>
      <c r="H209" s="225" t="s">
        <v>7469</v>
      </c>
      <c r="I209" s="175"/>
      <c r="J209" s="175"/>
      <c r="K209" s="175"/>
      <c r="L209" s="175"/>
      <c r="M209" s="175"/>
      <c r="N209" s="175"/>
      <c r="O209" s="175"/>
      <c r="P209" s="175"/>
    </row>
    <row r="210" spans="1:16">
      <c r="A210" s="177">
        <v>114507</v>
      </c>
      <c r="B210" s="178" t="s">
        <v>3</v>
      </c>
      <c r="C210" s="178" t="s">
        <v>805</v>
      </c>
      <c r="D210" s="184" t="s">
        <v>7470</v>
      </c>
      <c r="E210" s="179" t="s">
        <v>7471</v>
      </c>
      <c r="F210" s="179"/>
      <c r="G210" s="225" t="s">
        <v>7472</v>
      </c>
      <c r="H210" s="225" t="s">
        <v>7473</v>
      </c>
      <c r="I210" s="175"/>
      <c r="J210" s="175"/>
      <c r="K210" s="175"/>
      <c r="L210" s="175"/>
      <c r="M210" s="175"/>
      <c r="N210" s="175"/>
      <c r="O210" s="175"/>
      <c r="P210" s="175"/>
    </row>
    <row r="211" spans="1:16">
      <c r="A211" s="177">
        <v>118505</v>
      </c>
      <c r="B211" s="178" t="s">
        <v>3</v>
      </c>
      <c r="C211" s="178" t="s">
        <v>806</v>
      </c>
      <c r="D211" s="184" t="s">
        <v>7474</v>
      </c>
      <c r="E211" s="179" t="s">
        <v>7475</v>
      </c>
      <c r="F211" s="179"/>
      <c r="G211" s="225" t="s">
        <v>7476</v>
      </c>
      <c r="H211" s="175"/>
      <c r="I211" s="175"/>
      <c r="J211" s="175"/>
      <c r="K211" s="175"/>
      <c r="L211" s="175"/>
      <c r="M211" s="175"/>
      <c r="N211" s="175"/>
      <c r="O211" s="175"/>
      <c r="P211" s="175"/>
    </row>
    <row r="212" spans="1:16">
      <c r="A212" s="177">
        <v>614814</v>
      </c>
      <c r="B212" s="178" t="s">
        <v>220</v>
      </c>
      <c r="C212" s="178" t="s">
        <v>595</v>
      </c>
      <c r="D212" s="184" t="s">
        <v>7477</v>
      </c>
      <c r="E212" s="179" t="s">
        <v>7478</v>
      </c>
      <c r="F212" s="179"/>
      <c r="G212" s="225" t="s">
        <v>7479</v>
      </c>
      <c r="H212" s="225" t="s">
        <v>7480</v>
      </c>
      <c r="I212" s="225" t="s">
        <v>7481</v>
      </c>
      <c r="J212" s="225" t="s">
        <v>7482</v>
      </c>
      <c r="K212" s="175"/>
      <c r="L212" s="175"/>
      <c r="M212" s="175"/>
      <c r="N212" s="175"/>
      <c r="O212" s="175"/>
      <c r="P212" s="175"/>
    </row>
    <row r="213" spans="1:16">
      <c r="A213" s="177">
        <v>614824</v>
      </c>
      <c r="B213" s="178" t="s">
        <v>220</v>
      </c>
      <c r="C213" s="178" t="s">
        <v>596</v>
      </c>
      <c r="D213" s="179" t="s">
        <v>7483</v>
      </c>
      <c r="E213" s="179" t="s">
        <v>7484</v>
      </c>
      <c r="F213" s="179"/>
      <c r="G213" s="225" t="s">
        <v>7485</v>
      </c>
      <c r="H213" s="175"/>
      <c r="I213" s="175"/>
      <c r="J213" s="175"/>
      <c r="K213" s="175"/>
      <c r="L213" s="175"/>
      <c r="M213" s="175"/>
      <c r="N213" s="175"/>
      <c r="O213" s="175"/>
      <c r="P213" s="175"/>
    </row>
    <row r="214" spans="1:16">
      <c r="A214" s="177">
        <v>816634</v>
      </c>
      <c r="B214" s="178" t="s">
        <v>282</v>
      </c>
      <c r="C214" s="178" t="s">
        <v>309</v>
      </c>
      <c r="D214" s="184" t="s">
        <v>7486</v>
      </c>
      <c r="E214" s="179" t="s">
        <v>7487</v>
      </c>
      <c r="F214" s="179"/>
      <c r="G214" s="225" t="s">
        <v>7488</v>
      </c>
      <c r="H214" s="175"/>
      <c r="I214" s="175"/>
      <c r="J214" s="175"/>
      <c r="K214" s="175"/>
      <c r="L214" s="175"/>
      <c r="M214" s="175"/>
      <c r="N214" s="175"/>
      <c r="O214" s="175"/>
      <c r="P214" s="175"/>
    </row>
    <row r="215" spans="1:16">
      <c r="A215" s="177">
        <v>813915</v>
      </c>
      <c r="B215" s="178" t="s">
        <v>282</v>
      </c>
      <c r="C215" s="178" t="s">
        <v>287</v>
      </c>
      <c r="D215" s="184" t="s">
        <v>7489</v>
      </c>
      <c r="E215" s="179" t="s">
        <v>7490</v>
      </c>
      <c r="F215" s="179"/>
      <c r="G215" s="225" t="s">
        <v>7491</v>
      </c>
      <c r="H215" s="225" t="s">
        <v>7492</v>
      </c>
      <c r="I215" s="175"/>
      <c r="J215" s="175"/>
      <c r="K215" s="175"/>
      <c r="L215" s="175"/>
      <c r="M215" s="175"/>
      <c r="N215" s="175"/>
      <c r="O215" s="175"/>
      <c r="P215" s="175"/>
    </row>
    <row r="216" spans="1:16">
      <c r="A216" s="177">
        <v>516030</v>
      </c>
      <c r="B216" s="178" t="s">
        <v>863</v>
      </c>
      <c r="C216" s="178" t="s">
        <v>155</v>
      </c>
      <c r="D216" s="184" t="s">
        <v>7493</v>
      </c>
      <c r="E216" s="179" t="s">
        <v>7494</v>
      </c>
      <c r="F216" s="179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</row>
    <row r="217" spans="1:16">
      <c r="A217" s="177">
        <v>211428</v>
      </c>
      <c r="B217" s="178" t="s">
        <v>405</v>
      </c>
      <c r="C217" s="178" t="s">
        <v>434</v>
      </c>
      <c r="D217" s="184" t="s">
        <v>7495</v>
      </c>
      <c r="E217" s="179" t="s">
        <v>7496</v>
      </c>
      <c r="F217" s="179"/>
      <c r="G217" s="225" t="s">
        <v>7497</v>
      </c>
      <c r="H217" s="225" t="s">
        <v>7498</v>
      </c>
      <c r="I217" s="225" t="s">
        <v>7499</v>
      </c>
      <c r="J217" s="175"/>
      <c r="K217" s="175"/>
      <c r="L217" s="175"/>
      <c r="M217" s="175"/>
      <c r="N217" s="175"/>
      <c r="O217" s="175"/>
      <c r="P217" s="175"/>
    </row>
    <row r="218" spans="1:16">
      <c r="A218" s="177">
        <v>616976</v>
      </c>
      <c r="B218" s="178" t="s">
        <v>220</v>
      </c>
      <c r="C218" s="178" t="s">
        <v>229</v>
      </c>
      <c r="D218" s="184" t="s">
        <v>7500</v>
      </c>
      <c r="E218" s="179" t="s">
        <v>7501</v>
      </c>
      <c r="F218" s="179"/>
      <c r="G218" s="225" t="s">
        <v>7502</v>
      </c>
      <c r="H218" s="225" t="s">
        <v>7503</v>
      </c>
      <c r="I218" s="175"/>
      <c r="J218" s="175"/>
      <c r="K218" s="175"/>
      <c r="L218" s="175"/>
      <c r="M218" s="175"/>
      <c r="N218" s="175"/>
      <c r="O218" s="175"/>
      <c r="P218" s="175"/>
    </row>
    <row r="219" spans="1:16">
      <c r="A219" s="177">
        <v>616964</v>
      </c>
      <c r="B219" s="178" t="s">
        <v>220</v>
      </c>
      <c r="C219" s="178" t="s">
        <v>230</v>
      </c>
      <c r="D219" s="179" t="s">
        <v>7504</v>
      </c>
      <c r="E219" s="179" t="s">
        <v>7505</v>
      </c>
      <c r="F219" s="179"/>
      <c r="G219" s="225" t="s">
        <v>7506</v>
      </c>
      <c r="H219" s="225" t="s">
        <v>7507</v>
      </c>
      <c r="I219" s="175"/>
      <c r="J219" s="175"/>
      <c r="K219" s="175"/>
      <c r="L219" s="175"/>
      <c r="M219" s="175"/>
      <c r="N219" s="175"/>
      <c r="O219" s="175"/>
      <c r="P219" s="175"/>
    </row>
    <row r="220" spans="1:16">
      <c r="A220" s="177">
        <v>816648</v>
      </c>
      <c r="B220" s="178" t="s">
        <v>282</v>
      </c>
      <c r="C220" s="178" t="s">
        <v>310</v>
      </c>
      <c r="D220" s="179" t="s">
        <v>7508</v>
      </c>
      <c r="E220" s="179" t="s">
        <v>7509</v>
      </c>
      <c r="F220" s="179"/>
      <c r="G220" s="225" t="s">
        <v>7510</v>
      </c>
      <c r="H220" s="225" t="s">
        <v>7511</v>
      </c>
      <c r="I220" s="175"/>
      <c r="J220" s="175"/>
      <c r="K220" s="175"/>
      <c r="L220" s="175"/>
      <c r="M220" s="175"/>
      <c r="N220" s="175"/>
      <c r="O220" s="175"/>
      <c r="P220" s="175"/>
    </row>
    <row r="221" spans="1:16">
      <c r="A221" s="177">
        <v>211324</v>
      </c>
      <c r="B221" s="178" t="s">
        <v>405</v>
      </c>
      <c r="C221" s="178" t="s">
        <v>495</v>
      </c>
      <c r="D221" s="179" t="s">
        <v>7512</v>
      </c>
      <c r="E221" s="179" t="s">
        <v>7513</v>
      </c>
      <c r="F221" s="179"/>
      <c r="G221" s="225" t="s">
        <v>7514</v>
      </c>
      <c r="H221" s="175"/>
      <c r="I221" s="175"/>
      <c r="J221" s="175"/>
      <c r="K221" s="175"/>
      <c r="L221" s="175"/>
      <c r="M221" s="175"/>
      <c r="N221" s="175"/>
      <c r="O221" s="175"/>
      <c r="P221" s="175"/>
    </row>
    <row r="222" spans="1:16">
      <c r="A222" s="177">
        <v>315712</v>
      </c>
      <c r="B222" s="178" t="s">
        <v>340</v>
      </c>
      <c r="C222" s="178" t="s">
        <v>359</v>
      </c>
      <c r="D222" s="184" t="s">
        <v>7515</v>
      </c>
      <c r="E222" s="179" t="s">
        <v>7516</v>
      </c>
      <c r="F222" s="179"/>
      <c r="G222" s="225" t="s">
        <v>7517</v>
      </c>
      <c r="H222" s="225" t="s">
        <v>7518</v>
      </c>
      <c r="I222" s="225" t="s">
        <v>7519</v>
      </c>
      <c r="J222" s="225" t="s">
        <v>7520</v>
      </c>
      <c r="K222" s="175"/>
      <c r="L222" s="175"/>
      <c r="M222" s="175"/>
      <c r="N222" s="175"/>
      <c r="O222" s="175"/>
      <c r="P222" s="175"/>
    </row>
    <row r="223" spans="1:16">
      <c r="A223" s="177">
        <v>711507</v>
      </c>
      <c r="B223" s="178" t="s">
        <v>670</v>
      </c>
      <c r="C223" s="178" t="s">
        <v>685</v>
      </c>
      <c r="D223" s="179" t="s">
        <v>7521</v>
      </c>
      <c r="E223" s="179" t="s">
        <v>7522</v>
      </c>
      <c r="F223" s="179"/>
      <c r="G223" s="225" t="s">
        <v>7523</v>
      </c>
      <c r="H223" s="225" t="s">
        <v>7524</v>
      </c>
      <c r="I223" s="225" t="s">
        <v>7525</v>
      </c>
      <c r="J223" s="175"/>
      <c r="K223" s="175"/>
      <c r="L223" s="175"/>
      <c r="M223" s="175"/>
      <c r="N223" s="175"/>
      <c r="O223" s="175"/>
      <c r="P223" s="175"/>
    </row>
    <row r="224" spans="1:16">
      <c r="A224" s="177">
        <v>515114</v>
      </c>
      <c r="B224" s="178" t="s">
        <v>863</v>
      </c>
      <c r="C224" s="178" t="s">
        <v>267</v>
      </c>
      <c r="D224" s="184" t="s">
        <v>7526</v>
      </c>
      <c r="E224" s="179" t="s">
        <v>7527</v>
      </c>
      <c r="F224" s="179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</row>
    <row r="225" spans="1:16">
      <c r="A225" s="177">
        <v>211353</v>
      </c>
      <c r="B225" s="178" t="s">
        <v>405</v>
      </c>
      <c r="C225" s="178" t="s">
        <v>435</v>
      </c>
      <c r="D225" s="184" t="s">
        <v>7528</v>
      </c>
      <c r="E225" s="179" t="s">
        <v>7529</v>
      </c>
      <c r="F225" s="179"/>
      <c r="G225" s="225" t="s">
        <v>7530</v>
      </c>
      <c r="H225" s="225" t="s">
        <v>7531</v>
      </c>
      <c r="I225" s="175"/>
      <c r="J225" s="175"/>
      <c r="K225" s="175"/>
      <c r="L225" s="175"/>
      <c r="M225" s="175"/>
      <c r="N225" s="175"/>
      <c r="O225" s="175"/>
      <c r="P225" s="175"/>
    </row>
    <row r="226" spans="1:16">
      <c r="A226" s="177">
        <v>316926</v>
      </c>
      <c r="B226" s="178" t="s">
        <v>340</v>
      </c>
      <c r="C226" s="178" t="s">
        <v>360</v>
      </c>
      <c r="D226" s="184" t="s">
        <v>7532</v>
      </c>
      <c r="E226" s="179" t="s">
        <v>7533</v>
      </c>
      <c r="F226" s="179"/>
      <c r="G226" s="225" t="s">
        <v>7534</v>
      </c>
      <c r="H226" s="175"/>
      <c r="I226" s="175"/>
      <c r="J226" s="175"/>
      <c r="K226" s="175"/>
      <c r="L226" s="175"/>
      <c r="M226" s="175"/>
      <c r="N226" s="175"/>
      <c r="O226" s="175"/>
      <c r="P226" s="175"/>
    </row>
    <row r="227" spans="1:16">
      <c r="A227" s="177">
        <v>211320</v>
      </c>
      <c r="B227" s="178" t="s">
        <v>405</v>
      </c>
      <c r="C227" s="178" t="s">
        <v>436</v>
      </c>
      <c r="D227" s="184" t="s">
        <v>7535</v>
      </c>
      <c r="E227" s="179" t="s">
        <v>7536</v>
      </c>
      <c r="F227" s="179"/>
      <c r="G227" s="225" t="s">
        <v>7537</v>
      </c>
      <c r="H227" s="225" t="s">
        <v>7538</v>
      </c>
      <c r="I227" s="175"/>
      <c r="J227" s="175"/>
      <c r="K227" s="175"/>
      <c r="L227" s="175"/>
      <c r="M227" s="175"/>
      <c r="N227" s="175"/>
      <c r="O227" s="175"/>
      <c r="P227" s="175"/>
    </row>
    <row r="228" spans="1:16">
      <c r="A228" s="177">
        <v>414220</v>
      </c>
      <c r="B228" s="178" t="s">
        <v>12</v>
      </c>
      <c r="C228" s="178" t="s">
        <v>777</v>
      </c>
      <c r="D228" s="184" t="s">
        <v>7539</v>
      </c>
      <c r="E228" s="179" t="s">
        <v>7540</v>
      </c>
      <c r="F228" s="179"/>
      <c r="G228" s="225" t="s">
        <v>7541</v>
      </c>
      <c r="H228" s="225" t="s">
        <v>7542</v>
      </c>
      <c r="I228" s="175"/>
      <c r="J228" s="175"/>
      <c r="K228" s="175"/>
      <c r="L228" s="175"/>
      <c r="M228" s="175"/>
      <c r="N228" s="175"/>
      <c r="O228" s="175"/>
      <c r="P228" s="175"/>
    </row>
    <row r="229" spans="1:16">
      <c r="A229" s="177">
        <v>612102</v>
      </c>
      <c r="B229" s="178" t="s">
        <v>220</v>
      </c>
      <c r="C229" s="178" t="s">
        <v>631</v>
      </c>
      <c r="D229" s="184" t="s">
        <v>7543</v>
      </c>
      <c r="E229" s="179" t="s">
        <v>7544</v>
      </c>
      <c r="F229" s="179"/>
      <c r="G229" s="225" t="s">
        <v>7545</v>
      </c>
      <c r="H229" s="225" t="s">
        <v>7546</v>
      </c>
      <c r="I229" s="225" t="s">
        <v>7547</v>
      </c>
      <c r="J229" s="175"/>
      <c r="K229" s="175"/>
      <c r="L229" s="175"/>
      <c r="M229" s="175"/>
      <c r="N229" s="175"/>
      <c r="O229" s="175"/>
      <c r="P229" s="175"/>
    </row>
    <row r="230" spans="1:16">
      <c r="A230" s="177">
        <v>515123</v>
      </c>
      <c r="B230" s="178" t="s">
        <v>863</v>
      </c>
      <c r="C230" s="178" t="s">
        <v>156</v>
      </c>
      <c r="D230" s="179" t="s">
        <v>7548</v>
      </c>
      <c r="E230" s="179" t="s">
        <v>7549</v>
      </c>
      <c r="F230" s="179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</row>
    <row r="231" spans="1:16">
      <c r="A231" s="177">
        <v>411230</v>
      </c>
      <c r="B231" s="178" t="s">
        <v>12</v>
      </c>
      <c r="C231" s="178" t="s">
        <v>666</v>
      </c>
      <c r="D231" s="184" t="s">
        <v>7550</v>
      </c>
      <c r="E231" s="179" t="s">
        <v>7551</v>
      </c>
      <c r="F231" s="179"/>
      <c r="G231" s="225" t="s">
        <v>7552</v>
      </c>
      <c r="H231" s="225" t="s">
        <v>7553</v>
      </c>
      <c r="I231" s="175"/>
      <c r="J231" s="175"/>
      <c r="K231" s="175"/>
      <c r="L231" s="175"/>
      <c r="M231" s="175"/>
      <c r="N231" s="175"/>
      <c r="O231" s="175"/>
      <c r="P231" s="175"/>
    </row>
    <row r="232" spans="1:16">
      <c r="A232" s="177">
        <v>516080</v>
      </c>
      <c r="B232" s="178" t="s">
        <v>863</v>
      </c>
      <c r="C232" s="178" t="s">
        <v>157</v>
      </c>
      <c r="D232" s="184" t="s">
        <v>7554</v>
      </c>
      <c r="E232" s="179" t="s">
        <v>7555</v>
      </c>
      <c r="F232" s="179"/>
      <c r="G232" s="225" t="s">
        <v>7556</v>
      </c>
      <c r="H232" s="175"/>
      <c r="I232" s="175"/>
      <c r="J232" s="175"/>
      <c r="K232" s="175"/>
      <c r="L232" s="175"/>
      <c r="M232" s="175"/>
      <c r="N232" s="175"/>
      <c r="O232" s="175"/>
      <c r="P232" s="175"/>
    </row>
    <row r="233" spans="1:16">
      <c r="A233" s="177">
        <v>114512</v>
      </c>
      <c r="B233" s="178" t="s">
        <v>3</v>
      </c>
      <c r="C233" s="178" t="s">
        <v>807</v>
      </c>
      <c r="D233" s="184" t="s">
        <v>7557</v>
      </c>
      <c r="E233" s="179" t="s">
        <v>7558</v>
      </c>
      <c r="F233" s="179"/>
      <c r="G233" s="225" t="s">
        <v>7559</v>
      </c>
      <c r="H233" s="225" t="s">
        <v>7560</v>
      </c>
      <c r="I233" s="175"/>
      <c r="J233" s="175"/>
      <c r="K233" s="175"/>
      <c r="L233" s="175"/>
      <c r="M233" s="175"/>
      <c r="N233" s="175"/>
      <c r="O233" s="175"/>
      <c r="P233" s="175"/>
    </row>
    <row r="234" spans="1:16">
      <c r="A234" s="177">
        <v>616965</v>
      </c>
      <c r="B234" s="178" t="s">
        <v>220</v>
      </c>
      <c r="C234" s="178" t="s">
        <v>231</v>
      </c>
      <c r="D234" s="184" t="s">
        <v>7561</v>
      </c>
      <c r="E234" s="179" t="s">
        <v>7562</v>
      </c>
      <c r="F234" s="179"/>
      <c r="G234" s="225" t="s">
        <v>7563</v>
      </c>
      <c r="H234" s="225" t="s">
        <v>7564</v>
      </c>
      <c r="I234" s="225" t="s">
        <v>7565</v>
      </c>
      <c r="J234" s="175"/>
      <c r="K234" s="175"/>
      <c r="L234" s="175"/>
      <c r="M234" s="175"/>
      <c r="N234" s="175"/>
      <c r="O234" s="175"/>
      <c r="P234" s="175"/>
    </row>
    <row r="235" spans="1:16">
      <c r="A235" s="177">
        <v>614826</v>
      </c>
      <c r="B235" s="178" t="s">
        <v>220</v>
      </c>
      <c r="C235" s="178" t="s">
        <v>232</v>
      </c>
      <c r="D235" s="184" t="s">
        <v>7566</v>
      </c>
      <c r="E235" s="179" t="s">
        <v>7567</v>
      </c>
      <c r="F235" s="179"/>
      <c r="G235" s="225" t="s">
        <v>7568</v>
      </c>
      <c r="H235" s="225" t="s">
        <v>7569</v>
      </c>
      <c r="I235" s="175"/>
      <c r="J235" s="175"/>
      <c r="K235" s="175"/>
      <c r="L235" s="175"/>
      <c r="M235" s="175"/>
      <c r="N235" s="175"/>
      <c r="O235" s="175"/>
      <c r="P235" s="175"/>
    </row>
    <row r="236" spans="1:16">
      <c r="A236" s="177">
        <v>711524</v>
      </c>
      <c r="B236" s="178" t="s">
        <v>670</v>
      </c>
      <c r="C236" s="178" t="s">
        <v>686</v>
      </c>
      <c r="D236" s="179" t="s">
        <v>7570</v>
      </c>
      <c r="E236" s="179" t="s">
        <v>7571</v>
      </c>
      <c r="F236" s="179"/>
      <c r="G236" s="225" t="s">
        <v>7572</v>
      </c>
      <c r="H236" s="175"/>
      <c r="I236" s="175"/>
      <c r="J236" s="175"/>
      <c r="K236" s="175"/>
      <c r="L236" s="175"/>
      <c r="M236" s="175"/>
      <c r="N236" s="175"/>
      <c r="O236" s="175"/>
      <c r="P236" s="175"/>
    </row>
    <row r="237" spans="1:16">
      <c r="A237" s="177">
        <v>113124</v>
      </c>
      <c r="B237" s="178" t="s">
        <v>3</v>
      </c>
      <c r="C237" s="178" t="s">
        <v>67</v>
      </c>
      <c r="D237" s="184" t="s">
        <v>7573</v>
      </c>
      <c r="E237" s="179" t="s">
        <v>7574</v>
      </c>
      <c r="F237" s="179"/>
      <c r="G237" s="225" t="s">
        <v>7575</v>
      </c>
      <c r="H237" s="225" t="s">
        <v>7576</v>
      </c>
      <c r="I237" s="175"/>
      <c r="J237" s="175"/>
      <c r="K237" s="175"/>
      <c r="L237" s="175"/>
      <c r="M237" s="175"/>
      <c r="N237" s="175"/>
      <c r="O237" s="175"/>
      <c r="P237" s="175"/>
    </row>
    <row r="238" spans="1:16">
      <c r="A238" s="177">
        <v>412427</v>
      </c>
      <c r="B238" s="178" t="s">
        <v>12</v>
      </c>
      <c r="C238" s="178" t="s">
        <v>778</v>
      </c>
      <c r="D238" s="184" t="s">
        <v>7577</v>
      </c>
      <c r="E238" s="179" t="s">
        <v>7578</v>
      </c>
      <c r="F238" s="179"/>
      <c r="G238" s="225" t="s">
        <v>7579</v>
      </c>
      <c r="H238" s="225" t="s">
        <v>7580</v>
      </c>
      <c r="I238" s="175"/>
      <c r="J238" s="175"/>
      <c r="K238" s="175"/>
      <c r="L238" s="175"/>
      <c r="M238" s="175"/>
      <c r="N238" s="175"/>
      <c r="O238" s="175"/>
      <c r="P238" s="175"/>
    </row>
    <row r="239" spans="1:16">
      <c r="A239" s="177">
        <v>414223</v>
      </c>
      <c r="B239" s="178" t="s">
        <v>12</v>
      </c>
      <c r="C239" s="178" t="s">
        <v>779</v>
      </c>
      <c r="D239" s="179" t="s">
        <v>7581</v>
      </c>
      <c r="E239" s="179" t="s">
        <v>7582</v>
      </c>
      <c r="F239" s="179"/>
      <c r="G239" s="225" t="s">
        <v>7583</v>
      </c>
      <c r="H239" s="175"/>
      <c r="I239" s="175"/>
      <c r="J239" s="175"/>
      <c r="K239" s="175"/>
      <c r="L239" s="175"/>
      <c r="M239" s="175"/>
      <c r="N239" s="175"/>
      <c r="O239" s="175"/>
      <c r="P239" s="175"/>
    </row>
    <row r="240" spans="1:16">
      <c r="A240" s="177">
        <v>817520</v>
      </c>
      <c r="B240" s="178" t="s">
        <v>282</v>
      </c>
      <c r="C240" s="178" t="s">
        <v>288</v>
      </c>
      <c r="D240" s="184" t="s">
        <v>7584</v>
      </c>
      <c r="E240" s="179" t="s">
        <v>7585</v>
      </c>
      <c r="F240" s="179"/>
      <c r="G240" s="225" t="s">
        <v>7586</v>
      </c>
      <c r="H240" s="225" t="s">
        <v>7587</v>
      </c>
      <c r="I240" s="175"/>
      <c r="J240" s="175"/>
      <c r="K240" s="175"/>
      <c r="L240" s="175"/>
      <c r="M240" s="175"/>
      <c r="N240" s="175"/>
      <c r="O240" s="175"/>
      <c r="P240" s="175"/>
    </row>
    <row r="241" spans="1:16">
      <c r="A241" s="177">
        <v>711526</v>
      </c>
      <c r="B241" s="178" t="s">
        <v>670</v>
      </c>
      <c r="C241" s="178" t="s">
        <v>687</v>
      </c>
      <c r="D241" s="184" t="s">
        <v>7588</v>
      </c>
      <c r="E241" s="179" t="s">
        <v>7589</v>
      </c>
      <c r="F241" s="179"/>
      <c r="G241" s="225" t="s">
        <v>7590</v>
      </c>
      <c r="H241" s="175"/>
      <c r="I241" s="175"/>
      <c r="J241" s="175"/>
      <c r="K241" s="175"/>
      <c r="L241" s="175"/>
      <c r="M241" s="175"/>
      <c r="N241" s="175"/>
      <c r="O241" s="175"/>
      <c r="P241" s="175"/>
    </row>
    <row r="242" spans="1:16">
      <c r="A242" s="177">
        <v>817525</v>
      </c>
      <c r="B242" s="178" t="s">
        <v>282</v>
      </c>
      <c r="C242" s="178" t="s">
        <v>289</v>
      </c>
      <c r="D242" s="184" t="s">
        <v>7591</v>
      </c>
      <c r="E242" s="179" t="s">
        <v>7592</v>
      </c>
      <c r="F242" s="179"/>
      <c r="G242" s="225" t="s">
        <v>7593</v>
      </c>
      <c r="H242" s="225" t="s">
        <v>7594</v>
      </c>
      <c r="I242" s="175"/>
      <c r="J242" s="175"/>
      <c r="K242" s="175"/>
      <c r="L242" s="175"/>
      <c r="M242" s="175"/>
      <c r="N242" s="175"/>
      <c r="O242" s="175"/>
      <c r="P242" s="175"/>
    </row>
    <row r="243" spans="1:16">
      <c r="A243" s="177">
        <v>211448</v>
      </c>
      <c r="B243" s="178" t="s">
        <v>405</v>
      </c>
      <c r="C243" s="178" t="s">
        <v>437</v>
      </c>
      <c r="D243" s="179" t="s">
        <v>7595</v>
      </c>
      <c r="E243" s="179" t="s">
        <v>7596</v>
      </c>
      <c r="F243" s="179"/>
      <c r="G243" s="225" t="s">
        <v>7597</v>
      </c>
      <c r="H243" s="225" t="s">
        <v>7598</v>
      </c>
      <c r="I243" s="175"/>
      <c r="J243" s="175"/>
      <c r="K243" s="175"/>
      <c r="L243" s="175"/>
      <c r="M243" s="175"/>
      <c r="N243" s="175"/>
      <c r="O243" s="175"/>
      <c r="P243" s="175"/>
    </row>
    <row r="244" spans="1:16">
      <c r="A244" s="177">
        <v>211348</v>
      </c>
      <c r="B244" s="178" t="s">
        <v>405</v>
      </c>
      <c r="C244" s="178" t="s">
        <v>438</v>
      </c>
      <c r="D244" s="184" t="s">
        <v>7599</v>
      </c>
      <c r="E244" s="179" t="s">
        <v>7600</v>
      </c>
      <c r="F244" s="179"/>
      <c r="G244" s="225" t="s">
        <v>7601</v>
      </c>
      <c r="H244" s="225" t="s">
        <v>7602</v>
      </c>
      <c r="I244" s="175"/>
      <c r="J244" s="175"/>
      <c r="K244" s="175"/>
      <c r="L244" s="175"/>
      <c r="M244" s="175"/>
      <c r="N244" s="175"/>
      <c r="O244" s="175"/>
      <c r="P244" s="175"/>
    </row>
    <row r="245" spans="1:16">
      <c r="A245" s="177">
        <v>614828</v>
      </c>
      <c r="B245" s="178" t="s">
        <v>220</v>
      </c>
      <c r="C245" s="178" t="s">
        <v>597</v>
      </c>
      <c r="D245" s="184" t="s">
        <v>7603</v>
      </c>
      <c r="E245" s="179" t="s">
        <v>7604</v>
      </c>
      <c r="F245" s="179"/>
      <c r="G245" s="225" t="s">
        <v>7605</v>
      </c>
      <c r="H245" s="225" t="s">
        <v>7606</v>
      </c>
      <c r="I245" s="175"/>
      <c r="J245" s="175"/>
      <c r="K245" s="175"/>
      <c r="L245" s="175"/>
      <c r="M245" s="175"/>
      <c r="N245" s="175"/>
      <c r="O245" s="175"/>
      <c r="P245" s="175"/>
    </row>
    <row r="246" spans="1:16">
      <c r="A246" s="177">
        <v>614875</v>
      </c>
      <c r="B246" s="178" t="s">
        <v>220</v>
      </c>
      <c r="C246" s="178" t="s">
        <v>598</v>
      </c>
      <c r="D246" s="184" t="s">
        <v>7607</v>
      </c>
      <c r="E246" s="179" t="s">
        <v>7608</v>
      </c>
      <c r="F246" s="179"/>
      <c r="G246" s="225" t="s">
        <v>7609</v>
      </c>
      <c r="H246" s="175"/>
      <c r="I246" s="175"/>
      <c r="J246" s="175"/>
      <c r="K246" s="175"/>
      <c r="L246" s="175"/>
      <c r="M246" s="175"/>
      <c r="N246" s="175"/>
      <c r="O246" s="175"/>
      <c r="P246" s="175"/>
    </row>
    <row r="247" spans="1:16">
      <c r="A247" s="177">
        <v>612101</v>
      </c>
      <c r="B247" s="178" t="s">
        <v>220</v>
      </c>
      <c r="C247" s="179" t="s">
        <v>599</v>
      </c>
      <c r="D247" s="184" t="s">
        <v>7610</v>
      </c>
      <c r="E247" s="179" t="s">
        <v>7611</v>
      </c>
      <c r="F247" s="179"/>
      <c r="G247" s="225" t="s">
        <v>7612</v>
      </c>
      <c r="H247" s="225" t="s">
        <v>7613</v>
      </c>
      <c r="I247" s="175"/>
      <c r="J247" s="175"/>
      <c r="K247" s="175"/>
      <c r="L247" s="175"/>
      <c r="M247" s="175"/>
      <c r="N247" s="175"/>
      <c r="O247" s="175"/>
      <c r="P247" s="175"/>
    </row>
    <row r="248" spans="1:16">
      <c r="A248" s="177">
        <v>614830</v>
      </c>
      <c r="B248" s="178" t="s">
        <v>220</v>
      </c>
      <c r="C248" s="178" t="s">
        <v>599</v>
      </c>
      <c r="D248" s="184" t="s">
        <v>7614</v>
      </c>
      <c r="E248" s="179" t="s">
        <v>7615</v>
      </c>
      <c r="F248" s="179"/>
      <c r="G248" s="225" t="s">
        <v>7616</v>
      </c>
      <c r="H248" s="225" t="s">
        <v>7617</v>
      </c>
      <c r="I248" s="175"/>
      <c r="J248" s="175"/>
      <c r="K248" s="175"/>
      <c r="L248" s="175"/>
      <c r="M248" s="175"/>
      <c r="N248" s="175"/>
      <c r="O248" s="175"/>
      <c r="P248" s="175"/>
    </row>
    <row r="249" spans="1:16">
      <c r="A249" s="177">
        <v>515110</v>
      </c>
      <c r="B249" s="178" t="s">
        <v>863</v>
      </c>
      <c r="C249" s="178" t="s">
        <v>268</v>
      </c>
      <c r="D249" s="184" t="s">
        <v>7618</v>
      </c>
      <c r="E249" s="184" t="s">
        <v>7619</v>
      </c>
      <c r="F249" s="184"/>
      <c r="G249" s="225" t="s">
        <v>7620</v>
      </c>
      <c r="H249" s="225" t="s">
        <v>7621</v>
      </c>
      <c r="I249" s="225" t="s">
        <v>7622</v>
      </c>
      <c r="J249" s="175"/>
      <c r="K249" s="175"/>
      <c r="L249" s="175"/>
      <c r="M249" s="175"/>
      <c r="N249" s="175"/>
      <c r="O249" s="175"/>
      <c r="P249" s="175"/>
    </row>
    <row r="250" spans="1:16">
      <c r="A250" s="177">
        <v>813921</v>
      </c>
      <c r="B250" s="178" t="s">
        <v>282</v>
      </c>
      <c r="C250" s="178" t="s">
        <v>559</v>
      </c>
      <c r="D250" s="179" t="s">
        <v>7623</v>
      </c>
      <c r="E250" s="179" t="s">
        <v>7624</v>
      </c>
      <c r="F250" s="179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</row>
    <row r="251" spans="1:16">
      <c r="A251" s="177">
        <v>211359</v>
      </c>
      <c r="B251" s="178" t="s">
        <v>405</v>
      </c>
      <c r="C251" s="178" t="s">
        <v>439</v>
      </c>
      <c r="D251" s="184" t="s">
        <v>7625</v>
      </c>
      <c r="E251" s="184" t="s">
        <v>7626</v>
      </c>
      <c r="F251" s="184"/>
      <c r="G251" s="225" t="s">
        <v>7627</v>
      </c>
      <c r="H251" s="225" t="s">
        <v>7628</v>
      </c>
      <c r="I251" s="225" t="s">
        <v>7629</v>
      </c>
      <c r="J251" s="225" t="s">
        <v>7630</v>
      </c>
      <c r="K251" s="175"/>
      <c r="L251" s="175"/>
      <c r="M251" s="175"/>
      <c r="N251" s="175"/>
      <c r="O251" s="175"/>
      <c r="P251" s="175"/>
    </row>
    <row r="252" spans="1:16">
      <c r="A252" s="177">
        <v>816635</v>
      </c>
      <c r="B252" s="178" t="s">
        <v>282</v>
      </c>
      <c r="C252" s="178" t="s">
        <v>311</v>
      </c>
      <c r="D252" s="184" t="s">
        <v>7631</v>
      </c>
      <c r="E252" s="179" t="s">
        <v>7632</v>
      </c>
      <c r="F252" s="179"/>
      <c r="G252" s="225" t="s">
        <v>7633</v>
      </c>
      <c r="H252" s="225" t="s">
        <v>7634</v>
      </c>
      <c r="I252" s="225" t="s">
        <v>7635</v>
      </c>
      <c r="J252" s="175"/>
      <c r="K252" s="175"/>
      <c r="L252" s="175"/>
      <c r="M252" s="175"/>
      <c r="N252" s="175"/>
      <c r="O252" s="175"/>
      <c r="P252" s="175"/>
    </row>
    <row r="253" spans="1:16">
      <c r="A253" s="177">
        <v>110900</v>
      </c>
      <c r="B253" s="178" t="s">
        <v>3</v>
      </c>
      <c r="C253" s="178" t="s">
        <v>68</v>
      </c>
      <c r="D253" s="179" t="s">
        <v>7636</v>
      </c>
      <c r="E253" s="179" t="s">
        <v>7637</v>
      </c>
      <c r="F253" s="179"/>
      <c r="G253" s="225" t="s">
        <v>7638</v>
      </c>
      <c r="H253" s="225" t="s">
        <v>7639</v>
      </c>
      <c r="I253" s="175"/>
      <c r="J253" s="175"/>
      <c r="K253" s="175"/>
      <c r="L253" s="175"/>
      <c r="M253" s="175"/>
      <c r="N253" s="175"/>
      <c r="O253" s="175"/>
      <c r="P253" s="175"/>
    </row>
    <row r="254" spans="1:16">
      <c r="A254" s="177">
        <v>816622</v>
      </c>
      <c r="B254" s="178" t="s">
        <v>282</v>
      </c>
      <c r="C254" s="178" t="s">
        <v>312</v>
      </c>
      <c r="D254" s="184" t="s">
        <v>7640</v>
      </c>
      <c r="E254" s="179" t="s">
        <v>7641</v>
      </c>
      <c r="F254" s="179"/>
      <c r="G254" s="225" t="s">
        <v>7642</v>
      </c>
      <c r="H254" s="225" t="s">
        <v>7643</v>
      </c>
      <c r="I254" s="175"/>
      <c r="J254" s="175"/>
      <c r="K254" s="175"/>
      <c r="L254" s="175"/>
      <c r="M254" s="175"/>
      <c r="N254" s="175"/>
      <c r="O254" s="175"/>
      <c r="P254" s="175"/>
    </row>
    <row r="255" spans="1:16">
      <c r="A255" s="177">
        <v>315445</v>
      </c>
      <c r="B255" s="178" t="s">
        <v>340</v>
      </c>
      <c r="C255" s="178" t="s">
        <v>361</v>
      </c>
      <c r="D255" s="184" t="s">
        <v>7644</v>
      </c>
      <c r="E255" s="179" t="s">
        <v>7645</v>
      </c>
      <c r="F255" s="179"/>
      <c r="G255" s="225" t="s">
        <v>7646</v>
      </c>
      <c r="H255" s="225" t="s">
        <v>7647</v>
      </c>
      <c r="I255" s="175"/>
      <c r="J255" s="175"/>
      <c r="K255" s="175"/>
      <c r="L255" s="175"/>
      <c r="M255" s="175"/>
      <c r="N255" s="175"/>
      <c r="O255" s="175"/>
      <c r="P255" s="175"/>
    </row>
    <row r="256" spans="1:16">
      <c r="A256" s="177">
        <v>817503</v>
      </c>
      <c r="B256" s="178" t="s">
        <v>282</v>
      </c>
      <c r="C256" s="178" t="s">
        <v>283</v>
      </c>
      <c r="D256" s="184" t="s">
        <v>7648</v>
      </c>
      <c r="E256" s="179" t="s">
        <v>7649</v>
      </c>
      <c r="F256" s="179"/>
      <c r="G256" s="225" t="s">
        <v>7650</v>
      </c>
      <c r="H256" s="225" t="s">
        <v>7651</v>
      </c>
      <c r="I256" s="225" t="s">
        <v>7652</v>
      </c>
      <c r="J256" s="225" t="s">
        <v>7653</v>
      </c>
      <c r="K256" s="175"/>
      <c r="L256" s="175"/>
      <c r="M256" s="175"/>
      <c r="N256" s="175"/>
      <c r="O256" s="175"/>
      <c r="P256" s="175"/>
    </row>
    <row r="257" spans="1:16">
      <c r="A257" s="177">
        <v>716050</v>
      </c>
      <c r="B257" s="178" t="s">
        <v>670</v>
      </c>
      <c r="C257" s="178" t="s">
        <v>688</v>
      </c>
      <c r="D257" s="184" t="s">
        <v>7654</v>
      </c>
      <c r="E257" s="179" t="s">
        <v>7655</v>
      </c>
      <c r="F257" s="179"/>
      <c r="G257" s="225" t="s">
        <v>7656</v>
      </c>
      <c r="H257" s="175"/>
      <c r="I257" s="175"/>
      <c r="J257" s="175"/>
      <c r="K257" s="175"/>
      <c r="L257" s="175"/>
      <c r="M257" s="175"/>
      <c r="N257" s="175"/>
      <c r="O257" s="175"/>
      <c r="P257" s="175"/>
    </row>
    <row r="258" spans="1:16">
      <c r="A258" s="177">
        <v>616943</v>
      </c>
      <c r="B258" s="178" t="s">
        <v>220</v>
      </c>
      <c r="C258" s="178" t="s">
        <v>233</v>
      </c>
      <c r="D258" s="184" t="s">
        <v>7657</v>
      </c>
      <c r="E258" s="179" t="s">
        <v>7658</v>
      </c>
      <c r="F258" s="179"/>
      <c r="G258" s="225" t="s">
        <v>7659</v>
      </c>
      <c r="H258" s="225" t="s">
        <v>7660</v>
      </c>
      <c r="I258" s="225" t="s">
        <v>7661</v>
      </c>
      <c r="J258" s="175"/>
      <c r="K258" s="175"/>
      <c r="L258" s="175"/>
      <c r="M258" s="175"/>
      <c r="N258" s="175"/>
      <c r="O258" s="175"/>
      <c r="P258" s="175"/>
    </row>
    <row r="259" spans="1:16">
      <c r="A259" s="177">
        <v>516015</v>
      </c>
      <c r="B259" s="178" t="s">
        <v>863</v>
      </c>
      <c r="C259" s="178" t="s">
        <v>158</v>
      </c>
      <c r="D259" s="184" t="s">
        <v>7662</v>
      </c>
      <c r="E259" s="179" t="s">
        <v>7663</v>
      </c>
      <c r="F259" s="179"/>
      <c r="G259" s="225" t="s">
        <v>7664</v>
      </c>
      <c r="H259" s="225" t="s">
        <v>7665</v>
      </c>
      <c r="I259" s="225" t="s">
        <v>7666</v>
      </c>
      <c r="J259" s="175"/>
      <c r="K259" s="175"/>
      <c r="L259" s="175"/>
      <c r="M259" s="175"/>
      <c r="N259" s="175"/>
      <c r="O259" s="175"/>
      <c r="P259" s="175"/>
    </row>
    <row r="260" spans="1:16">
      <c r="A260" s="177">
        <v>113130</v>
      </c>
      <c r="B260" s="178" t="s">
        <v>3</v>
      </c>
      <c r="C260" s="178" t="s">
        <v>69</v>
      </c>
      <c r="D260" s="184" t="s">
        <v>7667</v>
      </c>
      <c r="E260" s="179" t="s">
        <v>7668</v>
      </c>
      <c r="F260" s="179"/>
      <c r="G260" s="225" t="s">
        <v>7669</v>
      </c>
      <c r="H260" s="225" t="s">
        <v>7670</v>
      </c>
      <c r="I260" s="175"/>
      <c r="J260" s="175"/>
      <c r="K260" s="175"/>
      <c r="L260" s="175"/>
      <c r="M260" s="175"/>
      <c r="N260" s="175"/>
      <c r="O260" s="175"/>
      <c r="P260" s="175"/>
    </row>
    <row r="261" spans="1:16">
      <c r="A261" s="177">
        <v>412413</v>
      </c>
      <c r="B261" s="178" t="s">
        <v>12</v>
      </c>
      <c r="C261" s="178" t="s">
        <v>1452</v>
      </c>
      <c r="D261" s="184" t="s">
        <v>7671</v>
      </c>
      <c r="E261" s="179" t="s">
        <v>7672</v>
      </c>
      <c r="F261" s="179"/>
      <c r="G261" s="225" t="s">
        <v>7673</v>
      </c>
      <c r="H261" s="225" t="s">
        <v>7674</v>
      </c>
      <c r="I261" s="225" t="s">
        <v>7675</v>
      </c>
      <c r="J261" s="175"/>
      <c r="K261" s="175"/>
      <c r="L261" s="175"/>
      <c r="M261" s="175"/>
      <c r="N261" s="175"/>
      <c r="O261" s="175"/>
      <c r="P261" s="175"/>
    </row>
    <row r="262" spans="1:16">
      <c r="A262" s="177">
        <v>117315</v>
      </c>
      <c r="B262" s="178" t="s">
        <v>3</v>
      </c>
      <c r="C262" s="178" t="s">
        <v>8</v>
      </c>
      <c r="D262" s="184" t="s">
        <v>7676</v>
      </c>
      <c r="E262" s="179" t="s">
        <v>7677</v>
      </c>
      <c r="F262" s="179"/>
      <c r="G262" s="225" t="s">
        <v>7678</v>
      </c>
      <c r="H262" s="225" t="s">
        <v>7679</v>
      </c>
      <c r="I262" s="225" t="s">
        <v>7680</v>
      </c>
      <c r="J262" s="175"/>
      <c r="K262" s="175"/>
      <c r="L262" s="175"/>
      <c r="M262" s="175"/>
      <c r="N262" s="175"/>
      <c r="O262" s="175"/>
      <c r="P262" s="175"/>
    </row>
    <row r="263" spans="1:16">
      <c r="A263" s="177">
        <v>113126</v>
      </c>
      <c r="B263" s="178" t="s">
        <v>3</v>
      </c>
      <c r="C263" s="178" t="s">
        <v>70</v>
      </c>
      <c r="D263" s="184" t="s">
        <v>7681</v>
      </c>
      <c r="E263" s="179" t="s">
        <v>7682</v>
      </c>
      <c r="F263" s="179"/>
      <c r="G263" s="225" t="s">
        <v>7683</v>
      </c>
      <c r="H263" s="225" t="s">
        <v>7684</v>
      </c>
      <c r="I263" s="175"/>
      <c r="J263" s="175"/>
      <c r="K263" s="175"/>
      <c r="L263" s="175"/>
      <c r="M263" s="175"/>
      <c r="N263" s="175"/>
      <c r="O263" s="175"/>
      <c r="P263" s="175"/>
    </row>
    <row r="264" spans="1:16">
      <c r="A264" s="177">
        <v>816651</v>
      </c>
      <c r="B264" s="178" t="s">
        <v>282</v>
      </c>
      <c r="C264" s="178" t="s">
        <v>313</v>
      </c>
      <c r="D264" s="184" t="s">
        <v>7685</v>
      </c>
      <c r="E264" s="179" t="s">
        <v>7686</v>
      </c>
      <c r="F264" s="179"/>
      <c r="G264" s="225" t="s">
        <v>7687</v>
      </c>
      <c r="H264" s="225" t="s">
        <v>7688</v>
      </c>
      <c r="I264" s="175"/>
      <c r="J264" s="175"/>
      <c r="K264" s="175"/>
      <c r="L264" s="175"/>
      <c r="M264" s="175"/>
      <c r="N264" s="175"/>
      <c r="O264" s="175"/>
      <c r="P264" s="175"/>
    </row>
    <row r="265" spans="1:16">
      <c r="A265" s="177">
        <v>211420</v>
      </c>
      <c r="B265" s="178" t="s">
        <v>405</v>
      </c>
      <c r="C265" s="178" t="s">
        <v>440</v>
      </c>
      <c r="D265" s="184" t="s">
        <v>7689</v>
      </c>
      <c r="E265" s="179" t="s">
        <v>7690</v>
      </c>
      <c r="F265" s="179"/>
      <c r="G265" s="225" t="s">
        <v>7691</v>
      </c>
      <c r="H265" s="225" t="s">
        <v>7692</v>
      </c>
      <c r="I265" s="225" t="s">
        <v>7693</v>
      </c>
      <c r="J265" s="225" t="s">
        <v>7694</v>
      </c>
      <c r="K265" s="175"/>
      <c r="L265" s="175"/>
      <c r="M265" s="175"/>
      <c r="N265" s="175"/>
      <c r="O265" s="175"/>
      <c r="P265" s="175"/>
    </row>
    <row r="266" spans="1:16">
      <c r="A266" s="177">
        <v>114514</v>
      </c>
      <c r="B266" s="178" t="s">
        <v>3</v>
      </c>
      <c r="C266" s="178" t="s">
        <v>808</v>
      </c>
      <c r="D266" s="184" t="s">
        <v>7695</v>
      </c>
      <c r="E266" s="179" t="s">
        <v>7696</v>
      </c>
      <c r="F266" s="179"/>
      <c r="G266" s="225" t="s">
        <v>7697</v>
      </c>
      <c r="H266" s="225" t="s">
        <v>7698</v>
      </c>
      <c r="I266" s="175"/>
      <c r="J266" s="175"/>
      <c r="K266" s="175"/>
      <c r="L266" s="175"/>
      <c r="M266" s="175"/>
      <c r="N266" s="175"/>
      <c r="O266" s="175"/>
      <c r="P266" s="175"/>
    </row>
    <row r="267" spans="1:16">
      <c r="A267" s="177">
        <v>614832</v>
      </c>
      <c r="B267" s="178" t="s">
        <v>220</v>
      </c>
      <c r="C267" s="178" t="s">
        <v>1466</v>
      </c>
      <c r="D267" s="184" t="s">
        <v>7699</v>
      </c>
      <c r="E267" s="179" t="s">
        <v>7700</v>
      </c>
      <c r="F267" s="179"/>
      <c r="G267" s="225" t="s">
        <v>7701</v>
      </c>
      <c r="H267" s="175"/>
      <c r="I267" s="175"/>
      <c r="J267" s="175"/>
      <c r="K267" s="175"/>
      <c r="L267" s="175"/>
      <c r="M267" s="175"/>
      <c r="N267" s="175"/>
      <c r="O267" s="175"/>
      <c r="P267" s="175"/>
    </row>
    <row r="268" spans="1:16">
      <c r="A268" s="177">
        <v>110910</v>
      </c>
      <c r="B268" s="178" t="s">
        <v>3</v>
      </c>
      <c r="C268" s="178" t="s">
        <v>71</v>
      </c>
      <c r="D268" s="184" t="s">
        <v>7702</v>
      </c>
      <c r="E268" s="179" t="s">
        <v>7703</v>
      </c>
      <c r="F268" s="179"/>
      <c r="G268" s="225" t="s">
        <v>7704</v>
      </c>
      <c r="H268" s="225" t="s">
        <v>7705</v>
      </c>
      <c r="I268" s="225" t="s">
        <v>7706</v>
      </c>
      <c r="J268" s="225" t="s">
        <v>7707</v>
      </c>
      <c r="K268" s="175"/>
      <c r="L268" s="175"/>
      <c r="M268" s="175"/>
      <c r="N268" s="175"/>
      <c r="O268" s="175"/>
      <c r="P268" s="175"/>
    </row>
    <row r="269" spans="1:16">
      <c r="A269" s="177">
        <v>113166</v>
      </c>
      <c r="B269" s="178" t="s">
        <v>3</v>
      </c>
      <c r="C269" s="178" t="s">
        <v>72</v>
      </c>
      <c r="D269" s="184" t="s">
        <v>7708</v>
      </c>
      <c r="E269" s="179" t="s">
        <v>7709</v>
      </c>
      <c r="F269" s="179"/>
      <c r="G269" s="225" t="s">
        <v>7710</v>
      </c>
      <c r="H269" s="225" t="s">
        <v>7711</v>
      </c>
      <c r="I269" s="225" t="s">
        <v>7712</v>
      </c>
      <c r="J269" s="175"/>
      <c r="K269" s="175"/>
      <c r="L269" s="175"/>
      <c r="M269" s="175"/>
      <c r="N269" s="175"/>
      <c r="O269" s="175"/>
      <c r="P269" s="175"/>
    </row>
    <row r="270" spans="1:16">
      <c r="A270" s="177">
        <v>113134</v>
      </c>
      <c r="B270" s="178" t="s">
        <v>3</v>
      </c>
      <c r="C270" s="178" t="s">
        <v>73</v>
      </c>
      <c r="D270" s="184" t="s">
        <v>7713</v>
      </c>
      <c r="E270" s="179" t="s">
        <v>7714</v>
      </c>
      <c r="F270" s="179"/>
      <c r="G270" s="225" t="s">
        <v>7715</v>
      </c>
      <c r="H270" s="175"/>
      <c r="I270" s="175"/>
      <c r="J270" s="175"/>
      <c r="K270" s="175"/>
      <c r="L270" s="175"/>
      <c r="M270" s="175"/>
      <c r="N270" s="175"/>
      <c r="O270" s="175"/>
      <c r="P270" s="175"/>
    </row>
    <row r="271" spans="1:16">
      <c r="A271" s="177">
        <v>711528</v>
      </c>
      <c r="B271" s="178" t="s">
        <v>670</v>
      </c>
      <c r="C271" s="178" t="s">
        <v>689</v>
      </c>
      <c r="D271" s="184" t="s">
        <v>7716</v>
      </c>
      <c r="E271" s="179" t="s">
        <v>7717</v>
      </c>
      <c r="F271" s="179"/>
      <c r="G271" s="225" t="s">
        <v>7718</v>
      </c>
      <c r="H271" s="175"/>
      <c r="I271" s="175"/>
      <c r="J271" s="175"/>
      <c r="K271" s="175"/>
      <c r="L271" s="175"/>
      <c r="M271" s="175"/>
      <c r="N271" s="175"/>
      <c r="O271" s="175"/>
      <c r="P271" s="175"/>
    </row>
    <row r="272" spans="1:16">
      <c r="A272" s="177">
        <v>113135</v>
      </c>
      <c r="B272" s="178" t="s">
        <v>3</v>
      </c>
      <c r="C272" s="178" t="s">
        <v>74</v>
      </c>
      <c r="D272" s="184" t="s">
        <v>7719</v>
      </c>
      <c r="E272" s="179" t="s">
        <v>7720</v>
      </c>
      <c r="F272" s="179"/>
      <c r="G272" s="225" t="s">
        <v>7721</v>
      </c>
      <c r="H272" s="225" t="s">
        <v>7722</v>
      </c>
      <c r="I272" s="175"/>
      <c r="J272" s="175"/>
      <c r="K272" s="175"/>
      <c r="L272" s="175"/>
      <c r="M272" s="175"/>
      <c r="N272" s="175"/>
      <c r="O272" s="175"/>
      <c r="P272" s="175"/>
    </row>
    <row r="273" spans="1:16">
      <c r="A273" s="177">
        <v>416320</v>
      </c>
      <c r="B273" s="178" t="s">
        <v>12</v>
      </c>
      <c r="C273" s="178" t="s">
        <v>649</v>
      </c>
      <c r="D273" s="184" t="s">
        <v>7723</v>
      </c>
      <c r="E273" s="179" t="s">
        <v>7724</v>
      </c>
      <c r="F273" s="179"/>
      <c r="G273" s="225" t="s">
        <v>7725</v>
      </c>
      <c r="H273" s="225" t="s">
        <v>7726</v>
      </c>
      <c r="I273" s="175"/>
      <c r="J273" s="175"/>
      <c r="K273" s="175"/>
      <c r="L273" s="175"/>
      <c r="M273" s="175"/>
      <c r="N273" s="175"/>
      <c r="O273" s="175"/>
      <c r="P273" s="175"/>
    </row>
    <row r="274" spans="1:16">
      <c r="A274" s="177">
        <v>716052</v>
      </c>
      <c r="B274" s="178" t="s">
        <v>670</v>
      </c>
      <c r="C274" s="178" t="s">
        <v>690</v>
      </c>
      <c r="D274" s="184" t="s">
        <v>7727</v>
      </c>
      <c r="E274" s="179" t="s">
        <v>7728</v>
      </c>
      <c r="F274" s="179"/>
      <c r="G274" s="225" t="s">
        <v>7729</v>
      </c>
      <c r="H274" s="175"/>
      <c r="I274" s="175"/>
      <c r="J274" s="175"/>
      <c r="K274" s="175"/>
      <c r="L274" s="175"/>
      <c r="M274" s="175"/>
      <c r="N274" s="175"/>
      <c r="O274" s="175"/>
      <c r="P274" s="175"/>
    </row>
    <row r="275" spans="1:16">
      <c r="A275" s="177">
        <v>711532</v>
      </c>
      <c r="B275" s="178" t="s">
        <v>670</v>
      </c>
      <c r="C275" s="178" t="s">
        <v>691</v>
      </c>
      <c r="D275" s="184" t="s">
        <v>7730</v>
      </c>
      <c r="E275" s="179" t="s">
        <v>7731</v>
      </c>
      <c r="F275" s="179"/>
      <c r="G275" s="225" t="s">
        <v>7732</v>
      </c>
      <c r="H275" s="175"/>
      <c r="I275" s="175"/>
      <c r="J275" s="175"/>
      <c r="K275" s="175"/>
      <c r="L275" s="175"/>
      <c r="M275" s="175"/>
      <c r="N275" s="175"/>
      <c r="O275" s="175"/>
      <c r="P275" s="175"/>
    </row>
    <row r="276" spans="1:16">
      <c r="A276" s="177">
        <v>711534</v>
      </c>
      <c r="B276" s="178" t="s">
        <v>670</v>
      </c>
      <c r="C276" s="178" t="s">
        <v>692</v>
      </c>
      <c r="D276" s="184" t="s">
        <v>7733</v>
      </c>
      <c r="E276" s="179" t="s">
        <v>7734</v>
      </c>
      <c r="F276" s="179"/>
      <c r="G276" s="225" t="s">
        <v>7735</v>
      </c>
      <c r="H276" s="225" t="s">
        <v>7736</v>
      </c>
      <c r="I276" s="225" t="s">
        <v>7737</v>
      </c>
      <c r="J276" s="175"/>
      <c r="K276" s="175"/>
      <c r="L276" s="175"/>
      <c r="M276" s="175"/>
      <c r="N276" s="175"/>
      <c r="O276" s="175"/>
      <c r="P276" s="175"/>
    </row>
    <row r="277" spans="1:16">
      <c r="A277" s="177">
        <v>813913</v>
      </c>
      <c r="B277" s="178" t="s">
        <v>282</v>
      </c>
      <c r="C277" s="178" t="s">
        <v>560</v>
      </c>
      <c r="D277" s="184" t="s">
        <v>7738</v>
      </c>
      <c r="E277" s="179" t="s">
        <v>7739</v>
      </c>
      <c r="F277" s="179"/>
      <c r="G277" s="225" t="s">
        <v>7740</v>
      </c>
      <c r="H277" s="225" t="s">
        <v>7741</v>
      </c>
      <c r="I277" s="225" t="s">
        <v>7742</v>
      </c>
      <c r="J277" s="225" t="s">
        <v>7743</v>
      </c>
      <c r="K277" s="175"/>
      <c r="L277" s="175"/>
      <c r="M277" s="175"/>
      <c r="N277" s="175"/>
      <c r="O277" s="175"/>
      <c r="P277" s="175"/>
    </row>
    <row r="278" spans="1:16">
      <c r="A278" s="177">
        <v>813918</v>
      </c>
      <c r="B278" s="178" t="s">
        <v>282</v>
      </c>
      <c r="C278" s="178" t="s">
        <v>561</v>
      </c>
      <c r="D278" s="184" t="s">
        <v>7744</v>
      </c>
      <c r="E278" s="179" t="s">
        <v>7745</v>
      </c>
      <c r="F278" s="179"/>
      <c r="G278" s="225" t="s">
        <v>7746</v>
      </c>
      <c r="H278" s="225" t="s">
        <v>7747</v>
      </c>
      <c r="I278" s="225" t="s">
        <v>7748</v>
      </c>
      <c r="J278" s="175"/>
      <c r="K278" s="175"/>
      <c r="L278" s="175"/>
      <c r="M278" s="175"/>
      <c r="N278" s="175"/>
      <c r="O278" s="175"/>
      <c r="P278" s="175"/>
    </row>
    <row r="279" spans="1:16">
      <c r="A279" s="177">
        <v>616913</v>
      </c>
      <c r="B279" s="178" t="s">
        <v>220</v>
      </c>
      <c r="C279" s="179" t="s">
        <v>253</v>
      </c>
      <c r="D279" s="184" t="s">
        <v>7749</v>
      </c>
      <c r="E279" s="179" t="s">
        <v>7750</v>
      </c>
      <c r="F279" s="179"/>
      <c r="G279" s="225" t="s">
        <v>7286</v>
      </c>
      <c r="H279" s="225" t="s">
        <v>7751</v>
      </c>
      <c r="I279" s="175"/>
      <c r="J279" s="175"/>
      <c r="K279" s="175"/>
      <c r="L279" s="175"/>
      <c r="M279" s="175"/>
      <c r="N279" s="175"/>
      <c r="O279" s="175"/>
      <c r="P279" s="175"/>
    </row>
    <row r="280" spans="1:16">
      <c r="A280" s="177">
        <v>113122</v>
      </c>
      <c r="B280" s="178" t="s">
        <v>3</v>
      </c>
      <c r="C280" s="178" t="s">
        <v>80</v>
      </c>
      <c r="D280" s="184" t="s">
        <v>7752</v>
      </c>
      <c r="E280" s="179" t="s">
        <v>7753</v>
      </c>
      <c r="F280" s="179"/>
      <c r="G280" s="225" t="s">
        <v>7754</v>
      </c>
      <c r="H280" s="225" t="s">
        <v>7755</v>
      </c>
      <c r="I280" s="225" t="s">
        <v>7756</v>
      </c>
      <c r="J280" s="175"/>
      <c r="K280" s="175"/>
      <c r="L280" s="175"/>
      <c r="M280" s="175"/>
      <c r="N280" s="175"/>
      <c r="O280" s="175"/>
      <c r="P280" s="175"/>
    </row>
    <row r="281" spans="1:16">
      <c r="A281" s="177">
        <v>211377</v>
      </c>
      <c r="B281" s="178" t="s">
        <v>405</v>
      </c>
      <c r="C281" s="178" t="s">
        <v>441</v>
      </c>
      <c r="D281" s="184" t="s">
        <v>7757</v>
      </c>
      <c r="E281" s="179" t="s">
        <v>7758</v>
      </c>
      <c r="F281" s="179"/>
      <c r="G281" s="225" t="s">
        <v>7759</v>
      </c>
      <c r="H281" s="175"/>
      <c r="I281" s="175"/>
      <c r="J281" s="175"/>
      <c r="K281" s="175"/>
      <c r="L281" s="175"/>
      <c r="M281" s="175"/>
      <c r="N281" s="175"/>
      <c r="O281" s="175"/>
      <c r="P281" s="175"/>
    </row>
    <row r="282" spans="1:16">
      <c r="A282" s="177">
        <v>516011</v>
      </c>
      <c r="B282" s="178" t="s">
        <v>863</v>
      </c>
      <c r="C282" s="178" t="s">
        <v>159</v>
      </c>
      <c r="D282" s="184" t="s">
        <v>7760</v>
      </c>
      <c r="E282" s="179" t="s">
        <v>7761</v>
      </c>
      <c r="F282" s="179"/>
      <c r="G282" s="225" t="s">
        <v>7762</v>
      </c>
      <c r="H282" s="225" t="s">
        <v>7763</v>
      </c>
      <c r="I282" s="225" t="s">
        <v>7764</v>
      </c>
      <c r="J282" s="225" t="s">
        <v>7765</v>
      </c>
      <c r="K282" s="175"/>
      <c r="L282" s="175"/>
      <c r="M282" s="175"/>
      <c r="N282" s="175"/>
      <c r="O282" s="175"/>
      <c r="P282" s="175"/>
    </row>
    <row r="283" spans="1:16">
      <c r="A283" s="177">
        <v>211422</v>
      </c>
      <c r="B283" s="178" t="s">
        <v>405</v>
      </c>
      <c r="C283" s="178" t="s">
        <v>442</v>
      </c>
      <c r="D283" s="184" t="s">
        <v>7766</v>
      </c>
      <c r="E283" s="179" t="s">
        <v>7767</v>
      </c>
      <c r="F283" s="179"/>
      <c r="G283" s="225" t="s">
        <v>7768</v>
      </c>
      <c r="H283" s="175"/>
      <c r="I283" s="175"/>
      <c r="J283" s="175"/>
      <c r="K283" s="175"/>
      <c r="L283" s="175"/>
      <c r="M283" s="175"/>
      <c r="N283" s="175"/>
      <c r="O283" s="175"/>
      <c r="P283" s="175"/>
    </row>
    <row r="284" spans="1:16">
      <c r="A284" s="177">
        <v>211380</v>
      </c>
      <c r="B284" s="178" t="s">
        <v>405</v>
      </c>
      <c r="C284" s="178" t="s">
        <v>127</v>
      </c>
      <c r="D284" s="184" t="s">
        <v>7769</v>
      </c>
      <c r="E284" s="179" t="s">
        <v>7770</v>
      </c>
      <c r="F284" s="179"/>
      <c r="G284" s="225" t="s">
        <v>7771</v>
      </c>
      <c r="H284" s="225" t="s">
        <v>7772</v>
      </c>
      <c r="I284" s="175"/>
      <c r="J284" s="175"/>
      <c r="K284" s="175"/>
      <c r="L284" s="175"/>
      <c r="M284" s="175"/>
      <c r="N284" s="175"/>
      <c r="O284" s="175"/>
      <c r="P284" s="175"/>
    </row>
    <row r="285" spans="1:16">
      <c r="A285" s="177">
        <v>114517</v>
      </c>
      <c r="B285" s="178" t="s">
        <v>3</v>
      </c>
      <c r="C285" s="178" t="s">
        <v>127</v>
      </c>
      <c r="D285" s="184" t="s">
        <v>7773</v>
      </c>
      <c r="E285" s="179" t="s">
        <v>7774</v>
      </c>
      <c r="F285" s="179"/>
      <c r="G285" s="225" t="s">
        <v>7775</v>
      </c>
      <c r="H285" s="225" t="s">
        <v>7776</v>
      </c>
      <c r="I285" s="175"/>
      <c r="J285" s="175"/>
      <c r="K285" s="175"/>
      <c r="L285" s="175"/>
      <c r="M285" s="175"/>
      <c r="N285" s="175"/>
      <c r="O285" s="175"/>
      <c r="P285" s="175"/>
    </row>
    <row r="286" spans="1:16">
      <c r="A286" s="177">
        <v>516053</v>
      </c>
      <c r="B286" s="178" t="s">
        <v>863</v>
      </c>
      <c r="C286" s="178" t="s">
        <v>160</v>
      </c>
      <c r="D286" s="179" t="s">
        <v>7777</v>
      </c>
      <c r="E286" s="179" t="s">
        <v>7778</v>
      </c>
      <c r="F286" s="179"/>
      <c r="G286" s="225" t="s">
        <v>7779</v>
      </c>
      <c r="H286" s="175"/>
      <c r="I286" s="175"/>
      <c r="J286" s="175"/>
      <c r="K286" s="175"/>
      <c r="L286" s="175"/>
      <c r="M286" s="175"/>
      <c r="N286" s="175"/>
      <c r="O286" s="175"/>
      <c r="P286" s="175"/>
    </row>
    <row r="287" spans="1:16">
      <c r="A287" s="177">
        <v>616967</v>
      </c>
      <c r="B287" s="178" t="s">
        <v>220</v>
      </c>
      <c r="C287" s="178" t="s">
        <v>234</v>
      </c>
      <c r="D287" s="179" t="s">
        <v>7780</v>
      </c>
      <c r="E287" s="179" t="s">
        <v>7781</v>
      </c>
      <c r="F287" s="179"/>
      <c r="G287" s="225" t="s">
        <v>7782</v>
      </c>
      <c r="H287" s="225" t="s">
        <v>7783</v>
      </c>
      <c r="I287" s="175"/>
      <c r="J287" s="175"/>
      <c r="K287" s="175"/>
      <c r="L287" s="175"/>
      <c r="M287" s="175"/>
      <c r="N287" s="175"/>
      <c r="O287" s="175"/>
      <c r="P287" s="175"/>
    </row>
    <row r="288" spans="1:16">
      <c r="A288" s="177">
        <v>614816</v>
      </c>
      <c r="B288" s="178" t="s">
        <v>220</v>
      </c>
      <c r="C288" s="178" t="s">
        <v>600</v>
      </c>
      <c r="D288" s="184" t="s">
        <v>7784</v>
      </c>
      <c r="E288" s="179" t="s">
        <v>7785</v>
      </c>
      <c r="F288" s="179"/>
      <c r="G288" s="225" t="s">
        <v>7786</v>
      </c>
      <c r="H288" s="225" t="s">
        <v>7787</v>
      </c>
      <c r="I288" s="225" t="s">
        <v>7788</v>
      </c>
      <c r="J288" s="175"/>
      <c r="K288" s="175"/>
      <c r="L288" s="175"/>
      <c r="M288" s="175"/>
      <c r="N288" s="175"/>
      <c r="O288" s="175"/>
      <c r="P288" s="175"/>
    </row>
    <row r="289" spans="1:16">
      <c r="A289" s="177">
        <v>616977</v>
      </c>
      <c r="B289" s="178" t="s">
        <v>220</v>
      </c>
      <c r="C289" s="178" t="s">
        <v>1512</v>
      </c>
      <c r="D289" s="184" t="s">
        <v>7789</v>
      </c>
      <c r="E289" s="179" t="s">
        <v>7790</v>
      </c>
      <c r="F289" s="179"/>
      <c r="G289" s="225" t="s">
        <v>7791</v>
      </c>
      <c r="H289" s="225" t="s">
        <v>7792</v>
      </c>
      <c r="I289" s="225" t="s">
        <v>7793</v>
      </c>
      <c r="J289" s="175"/>
      <c r="K289" s="175"/>
      <c r="L289" s="175"/>
      <c r="M289" s="175"/>
      <c r="N289" s="175"/>
      <c r="O289" s="175"/>
      <c r="P289" s="175"/>
    </row>
    <row r="290" spans="1:16">
      <c r="A290" s="177">
        <v>211378</v>
      </c>
      <c r="B290" s="178" t="s">
        <v>405</v>
      </c>
      <c r="C290" s="178" t="s">
        <v>161</v>
      </c>
      <c r="D290" s="184" t="s">
        <v>7794</v>
      </c>
      <c r="E290" s="179" t="s">
        <v>7795</v>
      </c>
      <c r="F290" s="179"/>
      <c r="G290" s="225" t="s">
        <v>7796</v>
      </c>
      <c r="H290" s="225" t="s">
        <v>7797</v>
      </c>
      <c r="I290" s="175"/>
      <c r="J290" s="175"/>
      <c r="K290" s="175"/>
      <c r="L290" s="175"/>
      <c r="M290" s="175"/>
      <c r="N290" s="175"/>
      <c r="O290" s="175"/>
      <c r="P290" s="175"/>
    </row>
    <row r="291" spans="1:16">
      <c r="A291" s="177">
        <v>516054</v>
      </c>
      <c r="B291" s="178" t="s">
        <v>863</v>
      </c>
      <c r="C291" s="178" t="s">
        <v>161</v>
      </c>
      <c r="D291" s="184" t="s">
        <v>7798</v>
      </c>
      <c r="E291" s="179" t="s">
        <v>7799</v>
      </c>
      <c r="F291" s="179"/>
      <c r="G291" s="225" t="s">
        <v>7800</v>
      </c>
      <c r="H291" s="175"/>
      <c r="I291" s="175"/>
      <c r="J291" s="175"/>
      <c r="K291" s="175"/>
      <c r="L291" s="175"/>
      <c r="M291" s="175"/>
      <c r="N291" s="175"/>
      <c r="O291" s="175"/>
      <c r="P291" s="175"/>
    </row>
    <row r="292" spans="1:16">
      <c r="A292" s="177">
        <v>813920</v>
      </c>
      <c r="B292" s="178" t="s">
        <v>282</v>
      </c>
      <c r="C292" s="178" t="s">
        <v>161</v>
      </c>
      <c r="D292" s="179" t="s">
        <v>7801</v>
      </c>
      <c r="E292" s="179" t="s">
        <v>7802</v>
      </c>
      <c r="F292" s="179"/>
      <c r="G292" s="225" t="s">
        <v>7803</v>
      </c>
      <c r="H292" s="225" t="s">
        <v>7804</v>
      </c>
      <c r="I292" s="175"/>
      <c r="J292" s="175"/>
      <c r="K292" s="175"/>
      <c r="L292" s="175"/>
      <c r="M292" s="175"/>
      <c r="N292" s="175"/>
      <c r="O292" s="175"/>
      <c r="P292" s="175"/>
    </row>
    <row r="293" spans="1:16">
      <c r="A293" s="177">
        <v>113133</v>
      </c>
      <c r="B293" s="178" t="s">
        <v>3</v>
      </c>
      <c r="C293" s="178" t="s">
        <v>75</v>
      </c>
      <c r="D293" s="184" t="s">
        <v>7805</v>
      </c>
      <c r="E293" s="179" t="s">
        <v>7806</v>
      </c>
      <c r="F293" s="179"/>
      <c r="G293" s="225" t="s">
        <v>7807</v>
      </c>
      <c r="H293" s="225" t="s">
        <v>7808</v>
      </c>
      <c r="I293" s="175"/>
      <c r="J293" s="175"/>
      <c r="K293" s="175"/>
      <c r="L293" s="175"/>
      <c r="M293" s="175"/>
      <c r="N293" s="175"/>
      <c r="O293" s="175"/>
      <c r="P293" s="175"/>
    </row>
    <row r="294" spans="1:16">
      <c r="A294" s="177">
        <v>614836</v>
      </c>
      <c r="B294" s="178" t="s">
        <v>220</v>
      </c>
      <c r="C294" s="179" t="s">
        <v>1521</v>
      </c>
      <c r="D294" s="184" t="s">
        <v>7809</v>
      </c>
      <c r="E294" s="179" t="s">
        <v>7810</v>
      </c>
      <c r="F294" s="179"/>
      <c r="G294" s="225" t="s">
        <v>7811</v>
      </c>
      <c r="H294" s="225" t="s">
        <v>7812</v>
      </c>
      <c r="I294" s="175"/>
      <c r="J294" s="175"/>
      <c r="K294" s="175"/>
      <c r="L294" s="175"/>
      <c r="M294" s="175"/>
      <c r="N294" s="175"/>
      <c r="O294" s="175"/>
      <c r="P294" s="175"/>
    </row>
    <row r="295" spans="1:16">
      <c r="A295" s="177">
        <v>114515</v>
      </c>
      <c r="B295" s="178" t="s">
        <v>3</v>
      </c>
      <c r="C295" s="178" t="s">
        <v>780</v>
      </c>
      <c r="D295" s="184" t="s">
        <v>7813</v>
      </c>
      <c r="E295" s="179" t="s">
        <v>7814</v>
      </c>
      <c r="F295" s="179"/>
      <c r="G295" s="225" t="s">
        <v>7815</v>
      </c>
      <c r="H295" s="225" t="s">
        <v>7816</v>
      </c>
      <c r="I295" s="175"/>
      <c r="J295" s="175"/>
      <c r="K295" s="175"/>
      <c r="L295" s="175"/>
      <c r="M295" s="175"/>
      <c r="N295" s="175"/>
      <c r="O295" s="175"/>
      <c r="P295" s="175"/>
    </row>
    <row r="296" spans="1:16">
      <c r="A296" s="177">
        <v>414230</v>
      </c>
      <c r="B296" s="178" t="s">
        <v>12</v>
      </c>
      <c r="C296" s="178" t="s">
        <v>780</v>
      </c>
      <c r="D296" s="184" t="s">
        <v>7817</v>
      </c>
      <c r="E296" s="179" t="s">
        <v>7818</v>
      </c>
      <c r="F296" s="179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</row>
    <row r="297" spans="1:16">
      <c r="A297" s="177">
        <v>816617</v>
      </c>
      <c r="B297" s="178" t="s">
        <v>282</v>
      </c>
      <c r="C297" s="178" t="s">
        <v>314</v>
      </c>
      <c r="D297" s="179" t="s">
        <v>7819</v>
      </c>
      <c r="E297" s="179" t="s">
        <v>7820</v>
      </c>
      <c r="F297" s="179"/>
      <c r="G297" s="225" t="s">
        <v>7821</v>
      </c>
      <c r="H297" s="225" t="s">
        <v>7822</v>
      </c>
      <c r="I297" s="175"/>
      <c r="J297" s="175"/>
      <c r="K297" s="175"/>
      <c r="L297" s="175"/>
      <c r="M297" s="175"/>
      <c r="N297" s="175"/>
      <c r="O297" s="175"/>
      <c r="P297" s="175"/>
    </row>
    <row r="298" spans="1:16">
      <c r="A298" s="177">
        <v>612125</v>
      </c>
      <c r="B298" s="178" t="s">
        <v>220</v>
      </c>
      <c r="C298" s="178" t="s">
        <v>235</v>
      </c>
      <c r="D298" s="184" t="s">
        <v>7823</v>
      </c>
      <c r="E298" s="179" t="s">
        <v>7824</v>
      </c>
      <c r="F298" s="179"/>
      <c r="G298" s="225" t="s">
        <v>7825</v>
      </c>
      <c r="H298" s="225" t="s">
        <v>7826</v>
      </c>
      <c r="I298" s="225" t="s">
        <v>7827</v>
      </c>
      <c r="J298" s="175"/>
      <c r="K298" s="175"/>
      <c r="L298" s="175"/>
      <c r="M298" s="175"/>
      <c r="N298" s="175"/>
      <c r="O298" s="175"/>
      <c r="P298" s="175"/>
    </row>
    <row r="299" spans="1:16">
      <c r="A299" s="177">
        <v>416324</v>
      </c>
      <c r="B299" s="178" t="s">
        <v>12</v>
      </c>
      <c r="C299" s="178" t="s">
        <v>650</v>
      </c>
      <c r="D299" s="184" t="s">
        <v>7828</v>
      </c>
      <c r="E299" s="179" t="s">
        <v>7829</v>
      </c>
      <c r="F299" s="179"/>
      <c r="G299" s="225" t="s">
        <v>7830</v>
      </c>
      <c r="H299" s="225" t="s">
        <v>7831</v>
      </c>
      <c r="I299" s="175"/>
      <c r="J299" s="175"/>
      <c r="K299" s="175"/>
      <c r="L299" s="175"/>
      <c r="M299" s="175"/>
      <c r="N299" s="175"/>
      <c r="O299" s="175"/>
      <c r="P299" s="175"/>
    </row>
    <row r="300" spans="1:16">
      <c r="A300" s="177">
        <v>211379</v>
      </c>
      <c r="B300" s="178" t="s">
        <v>405</v>
      </c>
      <c r="C300" s="178" t="s">
        <v>443</v>
      </c>
      <c r="D300" s="184" t="s">
        <v>7832</v>
      </c>
      <c r="E300" s="179" t="s">
        <v>7833</v>
      </c>
      <c r="F300" s="179"/>
      <c r="G300" s="225" t="s">
        <v>7834</v>
      </c>
      <c r="H300" s="225" t="s">
        <v>7835</v>
      </c>
      <c r="I300" s="225" t="s">
        <v>7836</v>
      </c>
      <c r="J300" s="175"/>
      <c r="K300" s="175"/>
      <c r="L300" s="175"/>
      <c r="M300" s="175"/>
      <c r="N300" s="175"/>
      <c r="O300" s="175"/>
      <c r="P300" s="175"/>
    </row>
    <row r="301" spans="1:16">
      <c r="A301" s="177">
        <v>113136</v>
      </c>
      <c r="B301" s="178" t="s">
        <v>3</v>
      </c>
      <c r="C301" s="178" t="s">
        <v>76</v>
      </c>
      <c r="D301" s="184" t="s">
        <v>7837</v>
      </c>
      <c r="E301" s="179" t="s">
        <v>7838</v>
      </c>
      <c r="F301" s="179"/>
      <c r="G301" s="225" t="s">
        <v>7839</v>
      </c>
      <c r="H301" s="225" t="s">
        <v>7840</v>
      </c>
      <c r="I301" s="175"/>
      <c r="J301" s="175"/>
      <c r="K301" s="175"/>
      <c r="L301" s="175"/>
      <c r="M301" s="175"/>
      <c r="N301" s="175"/>
      <c r="O301" s="175"/>
      <c r="P301" s="175"/>
    </row>
    <row r="302" spans="1:16">
      <c r="A302" s="177">
        <v>113137</v>
      </c>
      <c r="B302" s="178" t="s">
        <v>3</v>
      </c>
      <c r="C302" s="178" t="s">
        <v>77</v>
      </c>
      <c r="D302" s="184" t="s">
        <v>7841</v>
      </c>
      <c r="E302" s="179" t="s">
        <v>7842</v>
      </c>
      <c r="F302" s="179"/>
      <c r="G302" s="225" t="s">
        <v>7843</v>
      </c>
      <c r="H302" s="225" t="s">
        <v>7844</v>
      </c>
      <c r="I302" s="175"/>
      <c r="J302" s="175"/>
      <c r="K302" s="175"/>
      <c r="L302" s="175"/>
      <c r="M302" s="175"/>
      <c r="N302" s="175"/>
      <c r="O302" s="175"/>
      <c r="P302" s="175"/>
    </row>
    <row r="303" spans="1:16">
      <c r="A303" s="177">
        <v>711536</v>
      </c>
      <c r="B303" s="178" t="s">
        <v>670</v>
      </c>
      <c r="C303" s="178" t="s">
        <v>693</v>
      </c>
      <c r="D303" s="184" t="s">
        <v>7845</v>
      </c>
      <c r="E303" s="179" t="s">
        <v>7846</v>
      </c>
      <c r="F303" s="179"/>
      <c r="G303" s="225" t="s">
        <v>7847</v>
      </c>
      <c r="H303" s="225" t="s">
        <v>7848</v>
      </c>
      <c r="I303" s="225" t="s">
        <v>7849</v>
      </c>
      <c r="J303" s="175"/>
      <c r="K303" s="175"/>
      <c r="L303" s="175"/>
      <c r="M303" s="175"/>
      <c r="N303" s="175"/>
      <c r="O303" s="175"/>
      <c r="P303" s="175"/>
    </row>
    <row r="304" spans="1:16">
      <c r="A304" s="177">
        <v>315765</v>
      </c>
      <c r="B304" s="178" t="s">
        <v>340</v>
      </c>
      <c r="C304" s="178" t="s">
        <v>362</v>
      </c>
      <c r="D304" s="179" t="s">
        <v>7850</v>
      </c>
      <c r="E304" s="179" t="s">
        <v>7851</v>
      </c>
      <c r="F304" s="179"/>
      <c r="G304" s="225" t="s">
        <v>7852</v>
      </c>
      <c r="H304" s="175"/>
      <c r="I304" s="175"/>
      <c r="J304" s="175"/>
      <c r="K304" s="175"/>
      <c r="L304" s="175"/>
      <c r="M304" s="175"/>
      <c r="N304" s="175"/>
      <c r="O304" s="175"/>
      <c r="P304" s="175"/>
    </row>
    <row r="305" spans="1:16">
      <c r="A305" s="177">
        <v>716055</v>
      </c>
      <c r="B305" s="178" t="s">
        <v>670</v>
      </c>
      <c r="C305" s="178" t="s">
        <v>694</v>
      </c>
      <c r="D305" s="184" t="s">
        <v>7853</v>
      </c>
      <c r="E305" s="179" t="s">
        <v>7854</v>
      </c>
      <c r="F305" s="179"/>
      <c r="G305" s="225" t="s">
        <v>7855</v>
      </c>
      <c r="H305" s="225" t="s">
        <v>7856</v>
      </c>
      <c r="I305" s="175"/>
      <c r="J305" s="175"/>
      <c r="K305" s="175"/>
      <c r="L305" s="175"/>
      <c r="M305" s="175"/>
      <c r="N305" s="175"/>
      <c r="O305" s="175"/>
      <c r="P305" s="175"/>
    </row>
    <row r="306" spans="1:16">
      <c r="A306" s="177">
        <v>816630</v>
      </c>
      <c r="B306" s="178" t="s">
        <v>282</v>
      </c>
      <c r="C306" s="178" t="s">
        <v>315</v>
      </c>
      <c r="D306" s="184" t="s">
        <v>7857</v>
      </c>
      <c r="E306" s="179" t="s">
        <v>7858</v>
      </c>
      <c r="F306" s="179"/>
      <c r="G306" s="225" t="s">
        <v>7859</v>
      </c>
      <c r="H306" s="225" t="s">
        <v>7860</v>
      </c>
      <c r="I306" s="175"/>
      <c r="J306" s="175"/>
      <c r="K306" s="175"/>
      <c r="L306" s="175"/>
      <c r="M306" s="175"/>
      <c r="N306" s="175"/>
      <c r="O306" s="175"/>
      <c r="P306" s="175"/>
    </row>
    <row r="307" spans="1:16">
      <c r="A307" s="177">
        <v>113138</v>
      </c>
      <c r="B307" s="178" t="s">
        <v>3</v>
      </c>
      <c r="C307" s="178" t="s">
        <v>78</v>
      </c>
      <c r="D307" s="184" t="s">
        <v>7861</v>
      </c>
      <c r="E307" s="179" t="s">
        <v>7862</v>
      </c>
      <c r="F307" s="179"/>
      <c r="G307" s="225" t="s">
        <v>7863</v>
      </c>
      <c r="H307" s="175"/>
      <c r="I307" s="175"/>
      <c r="J307" s="175"/>
      <c r="K307" s="175"/>
      <c r="L307" s="175"/>
      <c r="M307" s="175"/>
      <c r="N307" s="175"/>
      <c r="O307" s="175"/>
      <c r="P307" s="175"/>
    </row>
    <row r="308" spans="1:16">
      <c r="A308" s="177">
        <v>113123</v>
      </c>
      <c r="B308" s="178" t="s">
        <v>3</v>
      </c>
      <c r="C308" s="178" t="s">
        <v>797</v>
      </c>
      <c r="D308" s="184" t="s">
        <v>7864</v>
      </c>
      <c r="E308" s="179" t="s">
        <v>7865</v>
      </c>
      <c r="F308" s="179"/>
      <c r="G308" s="225" t="s">
        <v>7866</v>
      </c>
      <c r="H308" s="175"/>
      <c r="I308" s="175"/>
      <c r="J308" s="175"/>
      <c r="K308" s="175"/>
      <c r="L308" s="175"/>
      <c r="M308" s="175"/>
      <c r="N308" s="175"/>
      <c r="O308" s="175"/>
      <c r="P308" s="175"/>
    </row>
    <row r="309" spans="1:16">
      <c r="A309" s="177">
        <v>711538</v>
      </c>
      <c r="B309" s="178" t="s">
        <v>670</v>
      </c>
      <c r="C309" s="178" t="s">
        <v>695</v>
      </c>
      <c r="D309" s="179" t="s">
        <v>7867</v>
      </c>
      <c r="E309" s="179" t="s">
        <v>7868</v>
      </c>
      <c r="F309" s="179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</row>
    <row r="310" spans="1:16">
      <c r="A310" s="177">
        <v>716056</v>
      </c>
      <c r="B310" s="178" t="s">
        <v>670</v>
      </c>
      <c r="C310" s="178" t="s">
        <v>696</v>
      </c>
      <c r="D310" s="184" t="s">
        <v>7869</v>
      </c>
      <c r="E310" s="179" t="s">
        <v>7870</v>
      </c>
      <c r="F310" s="179"/>
      <c r="G310" s="225" t="s">
        <v>7871</v>
      </c>
      <c r="H310" s="175"/>
      <c r="I310" s="175"/>
      <c r="J310" s="175"/>
      <c r="K310" s="175"/>
      <c r="L310" s="175"/>
      <c r="M310" s="175"/>
      <c r="N310" s="175"/>
      <c r="O310" s="175"/>
      <c r="P310" s="175"/>
    </row>
    <row r="311" spans="1:16">
      <c r="A311" s="177">
        <v>711540</v>
      </c>
      <c r="B311" s="178" t="s">
        <v>670</v>
      </c>
      <c r="C311" s="178" t="s">
        <v>697</v>
      </c>
      <c r="D311" s="179" t="s">
        <v>7872</v>
      </c>
      <c r="E311" s="179" t="s">
        <v>7873</v>
      </c>
      <c r="F311" s="179"/>
      <c r="G311" s="225" t="s">
        <v>7874</v>
      </c>
      <c r="H311" s="175"/>
      <c r="I311" s="175"/>
      <c r="J311" s="175"/>
      <c r="K311" s="175"/>
      <c r="L311" s="175"/>
      <c r="M311" s="175"/>
      <c r="N311" s="175"/>
      <c r="O311" s="175"/>
      <c r="P311" s="175"/>
    </row>
    <row r="312" spans="1:16">
      <c r="A312" s="177">
        <v>113139</v>
      </c>
      <c r="B312" s="178" t="s">
        <v>3</v>
      </c>
      <c r="C312" s="178" t="s">
        <v>79</v>
      </c>
      <c r="D312" s="183" t="s">
        <v>9702</v>
      </c>
      <c r="E312" s="183" t="s">
        <v>9703</v>
      </c>
      <c r="F312" s="183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</row>
    <row r="313" spans="1:16">
      <c r="A313" s="177">
        <v>515126</v>
      </c>
      <c r="B313" s="178" t="s">
        <v>863</v>
      </c>
      <c r="C313" s="178" t="s">
        <v>162</v>
      </c>
      <c r="D313" s="184" t="s">
        <v>7875</v>
      </c>
      <c r="E313" s="179" t="s">
        <v>7876</v>
      </c>
      <c r="F313" s="179"/>
      <c r="G313" s="225" t="s">
        <v>7877</v>
      </c>
      <c r="H313" s="225" t="s">
        <v>7878</v>
      </c>
      <c r="I313" s="175"/>
      <c r="J313" s="175"/>
      <c r="K313" s="175"/>
      <c r="L313" s="175"/>
      <c r="M313" s="175"/>
      <c r="N313" s="175"/>
      <c r="O313" s="175"/>
      <c r="P313" s="175"/>
    </row>
    <row r="314" spans="1:16">
      <c r="A314" s="177">
        <v>718610</v>
      </c>
      <c r="B314" s="178" t="s">
        <v>670</v>
      </c>
      <c r="C314" s="178" t="s">
        <v>828</v>
      </c>
      <c r="D314" s="184" t="s">
        <v>7879</v>
      </c>
      <c r="E314" s="179" t="s">
        <v>7880</v>
      </c>
      <c r="F314" s="179"/>
      <c r="G314" s="225" t="s">
        <v>7881</v>
      </c>
      <c r="H314" s="225" t="s">
        <v>7882</v>
      </c>
      <c r="I314" s="225" t="s">
        <v>7883</v>
      </c>
      <c r="J314" s="175"/>
      <c r="K314" s="175"/>
      <c r="L314" s="175"/>
      <c r="M314" s="175"/>
      <c r="N314" s="175"/>
      <c r="O314" s="175"/>
      <c r="P314" s="175"/>
    </row>
    <row r="315" spans="1:16">
      <c r="A315" s="177">
        <v>211360</v>
      </c>
      <c r="B315" s="178" t="s">
        <v>405</v>
      </c>
      <c r="C315" s="178" t="s">
        <v>444</v>
      </c>
      <c r="D315" s="179" t="s">
        <v>7884</v>
      </c>
      <c r="E315" s="179" t="s">
        <v>7885</v>
      </c>
      <c r="F315" s="179"/>
      <c r="G315" s="225" t="s">
        <v>7886</v>
      </c>
      <c r="H315" s="175"/>
      <c r="I315" s="175"/>
      <c r="J315" s="175"/>
      <c r="K315" s="175"/>
      <c r="L315" s="175"/>
      <c r="M315" s="175"/>
      <c r="N315" s="175"/>
      <c r="O315" s="175"/>
      <c r="P315" s="175"/>
    </row>
    <row r="316" spans="1:16">
      <c r="A316" s="177">
        <v>515127</v>
      </c>
      <c r="B316" s="178" t="s">
        <v>863</v>
      </c>
      <c r="C316" s="178" t="s">
        <v>269</v>
      </c>
      <c r="D316" s="184" t="s">
        <v>7887</v>
      </c>
      <c r="E316" s="179" t="s">
        <v>7888</v>
      </c>
      <c r="F316" s="179"/>
      <c r="G316" s="225" t="s">
        <v>7889</v>
      </c>
      <c r="H316" s="175"/>
      <c r="I316" s="175"/>
      <c r="J316" s="175"/>
      <c r="K316" s="175"/>
      <c r="L316" s="175"/>
      <c r="M316" s="175"/>
      <c r="N316" s="175"/>
      <c r="O316" s="175"/>
      <c r="P316" s="175"/>
    </row>
    <row r="317" spans="1:16">
      <c r="A317" s="177">
        <v>816639</v>
      </c>
      <c r="B317" s="178" t="s">
        <v>282</v>
      </c>
      <c r="C317" s="179" t="s">
        <v>1564</v>
      </c>
      <c r="D317" s="179" t="s">
        <v>7890</v>
      </c>
      <c r="E317" s="179" t="s">
        <v>7891</v>
      </c>
      <c r="F317" s="179"/>
      <c r="G317" s="225" t="s">
        <v>7892</v>
      </c>
      <c r="H317" s="225" t="s">
        <v>7893</v>
      </c>
      <c r="I317" s="175"/>
      <c r="J317" s="175"/>
      <c r="K317" s="175"/>
      <c r="L317" s="175"/>
      <c r="M317" s="175"/>
      <c r="N317" s="175"/>
      <c r="O317" s="175"/>
      <c r="P317" s="175"/>
    </row>
    <row r="318" spans="1:16">
      <c r="A318" s="177">
        <v>316614</v>
      </c>
      <c r="B318" s="178" t="s">
        <v>340</v>
      </c>
      <c r="C318" s="178" t="s">
        <v>363</v>
      </c>
      <c r="D318" s="184" t="s">
        <v>7894</v>
      </c>
      <c r="E318" s="179" t="s">
        <v>7895</v>
      </c>
      <c r="F318" s="179"/>
      <c r="G318" s="225" t="s">
        <v>7896</v>
      </c>
      <c r="H318" s="175"/>
      <c r="I318" s="175"/>
      <c r="J318" s="175"/>
      <c r="K318" s="175"/>
      <c r="L318" s="175"/>
      <c r="M318" s="175"/>
      <c r="N318" s="175"/>
      <c r="O318" s="175"/>
      <c r="P318" s="175"/>
    </row>
    <row r="319" spans="1:16">
      <c r="A319" s="177">
        <v>813922</v>
      </c>
      <c r="B319" s="178" t="s">
        <v>282</v>
      </c>
      <c r="C319" s="178" t="s">
        <v>562</v>
      </c>
      <c r="D319" s="184" t="s">
        <v>7897</v>
      </c>
      <c r="E319" s="179" t="s">
        <v>7898</v>
      </c>
      <c r="F319" s="179"/>
      <c r="G319" s="225" t="s">
        <v>7899</v>
      </c>
      <c r="H319" s="225" t="s">
        <v>7900</v>
      </c>
      <c r="I319" s="175"/>
      <c r="J319" s="175"/>
      <c r="K319" s="175"/>
      <c r="L319" s="175"/>
      <c r="M319" s="175"/>
      <c r="N319" s="175"/>
      <c r="O319" s="175"/>
      <c r="P319" s="175"/>
    </row>
    <row r="320" spans="1:16">
      <c r="A320" s="177">
        <v>816610</v>
      </c>
      <c r="B320" s="178" t="s">
        <v>282</v>
      </c>
      <c r="C320" s="178" t="s">
        <v>316</v>
      </c>
      <c r="D320" s="179" t="s">
        <v>7901</v>
      </c>
      <c r="E320" s="179" t="s">
        <v>7902</v>
      </c>
      <c r="F320" s="179"/>
      <c r="G320" s="225" t="s">
        <v>7903</v>
      </c>
      <c r="H320" s="225" t="s">
        <v>7904</v>
      </c>
      <c r="I320" s="175"/>
      <c r="J320" s="175"/>
      <c r="K320" s="175"/>
      <c r="L320" s="175"/>
      <c r="M320" s="175"/>
      <c r="N320" s="175"/>
      <c r="O320" s="175"/>
      <c r="P320" s="175"/>
    </row>
    <row r="321" spans="1:16">
      <c r="A321" s="177">
        <v>816609</v>
      </c>
      <c r="B321" s="178" t="s">
        <v>282</v>
      </c>
      <c r="C321" s="178" t="s">
        <v>317</v>
      </c>
      <c r="D321" s="184" t="s">
        <v>7905</v>
      </c>
      <c r="E321" s="179" t="s">
        <v>7906</v>
      </c>
      <c r="F321" s="179"/>
      <c r="G321" s="225" t="s">
        <v>7907</v>
      </c>
      <c r="H321" s="225" t="s">
        <v>7908</v>
      </c>
      <c r="I321" s="225" t="s">
        <v>7909</v>
      </c>
      <c r="J321" s="175"/>
      <c r="K321" s="175"/>
      <c r="L321" s="175"/>
      <c r="M321" s="175"/>
      <c r="N321" s="175"/>
      <c r="O321" s="175"/>
      <c r="P321" s="175"/>
    </row>
    <row r="322" spans="1:16">
      <c r="A322" s="177">
        <v>614838</v>
      </c>
      <c r="B322" s="178" t="s">
        <v>220</v>
      </c>
      <c r="C322" s="178" t="s">
        <v>601</v>
      </c>
      <c r="D322" s="179" t="s">
        <v>7910</v>
      </c>
      <c r="E322" s="179" t="s">
        <v>7911</v>
      </c>
      <c r="F322" s="179"/>
      <c r="G322" s="225" t="s">
        <v>7912</v>
      </c>
      <c r="H322" s="175"/>
      <c r="I322" s="175"/>
      <c r="J322" s="175"/>
      <c r="K322" s="175"/>
      <c r="L322" s="175"/>
      <c r="M322" s="175"/>
      <c r="N322" s="175"/>
      <c r="O322" s="175"/>
      <c r="P322" s="175"/>
    </row>
    <row r="323" spans="1:16">
      <c r="A323" s="177">
        <v>812120</v>
      </c>
      <c r="B323" s="178" t="s">
        <v>282</v>
      </c>
      <c r="C323" s="178" t="s">
        <v>563</v>
      </c>
      <c r="D323" s="184" t="s">
        <v>7913</v>
      </c>
      <c r="E323" s="179" t="s">
        <v>7914</v>
      </c>
      <c r="F323" s="179"/>
      <c r="G323" s="225" t="s">
        <v>7915</v>
      </c>
      <c r="H323" s="175"/>
      <c r="I323" s="175"/>
      <c r="J323" s="175"/>
      <c r="K323" s="175"/>
      <c r="L323" s="175"/>
      <c r="M323" s="175"/>
      <c r="N323" s="175"/>
      <c r="O323" s="175"/>
      <c r="P323" s="175"/>
    </row>
    <row r="324" spans="1:16">
      <c r="A324" s="177">
        <v>614806</v>
      </c>
      <c r="B324" s="178" t="s">
        <v>220</v>
      </c>
      <c r="C324" s="178" t="s">
        <v>602</v>
      </c>
      <c r="D324" s="179" t="s">
        <v>7916</v>
      </c>
      <c r="E324" s="179" t="s">
        <v>7917</v>
      </c>
      <c r="F324" s="179"/>
      <c r="G324" s="225" t="s">
        <v>7918</v>
      </c>
      <c r="H324" s="225" t="s">
        <v>7919</v>
      </c>
      <c r="I324" s="225" t="s">
        <v>7920</v>
      </c>
      <c r="J324" s="225" t="s">
        <v>7921</v>
      </c>
      <c r="K324" s="175"/>
      <c r="L324" s="175"/>
      <c r="M324" s="175"/>
      <c r="N324" s="175"/>
      <c r="O324" s="175"/>
      <c r="P324" s="175"/>
    </row>
    <row r="325" spans="1:16">
      <c r="A325" s="177">
        <v>813935</v>
      </c>
      <c r="B325" s="178" t="s">
        <v>282</v>
      </c>
      <c r="C325" s="178" t="s">
        <v>564</v>
      </c>
      <c r="D325" s="184" t="s">
        <v>7922</v>
      </c>
      <c r="E325" s="179" t="s">
        <v>7923</v>
      </c>
      <c r="F325" s="179"/>
      <c r="G325" s="225" t="s">
        <v>7924</v>
      </c>
      <c r="H325" s="225" t="s">
        <v>7925</v>
      </c>
      <c r="I325" s="175"/>
      <c r="J325" s="175"/>
      <c r="K325" s="175"/>
      <c r="L325" s="175"/>
      <c r="M325" s="175"/>
      <c r="N325" s="175"/>
      <c r="O325" s="175"/>
      <c r="P325" s="175"/>
    </row>
    <row r="326" spans="1:16">
      <c r="A326" s="177">
        <v>813937</v>
      </c>
      <c r="B326" s="178" t="s">
        <v>282</v>
      </c>
      <c r="C326" s="178" t="s">
        <v>565</v>
      </c>
      <c r="D326" s="184" t="s">
        <v>7926</v>
      </c>
      <c r="E326" s="179" t="s">
        <v>7927</v>
      </c>
      <c r="F326" s="179"/>
      <c r="G326" s="225" t="s">
        <v>7928</v>
      </c>
      <c r="H326" s="225" t="s">
        <v>7929</v>
      </c>
      <c r="I326" s="225" t="s">
        <v>7930</v>
      </c>
      <c r="J326" s="175"/>
      <c r="K326" s="175"/>
      <c r="L326" s="175"/>
      <c r="M326" s="175"/>
      <c r="N326" s="175"/>
      <c r="O326" s="175"/>
      <c r="P326" s="175"/>
    </row>
    <row r="327" spans="1:16">
      <c r="A327" s="177">
        <v>211305</v>
      </c>
      <c r="B327" s="178" t="s">
        <v>405</v>
      </c>
      <c r="C327" s="178" t="s">
        <v>1587</v>
      </c>
      <c r="D327" s="184" t="s">
        <v>7931</v>
      </c>
      <c r="E327" s="179" t="s">
        <v>7932</v>
      </c>
      <c r="F327" s="179"/>
      <c r="G327" s="225" t="s">
        <v>7933</v>
      </c>
      <c r="H327" s="175"/>
      <c r="I327" s="175"/>
      <c r="J327" s="175"/>
      <c r="K327" s="175"/>
      <c r="L327" s="175"/>
      <c r="M327" s="175"/>
      <c r="N327" s="175"/>
      <c r="O327" s="175"/>
      <c r="P327" s="175"/>
    </row>
    <row r="328" spans="1:16">
      <c r="A328" s="177">
        <v>211424</v>
      </c>
      <c r="B328" s="178" t="s">
        <v>405</v>
      </c>
      <c r="C328" s="178" t="s">
        <v>446</v>
      </c>
      <c r="D328" s="184" t="s">
        <v>7934</v>
      </c>
      <c r="E328" s="179" t="s">
        <v>7935</v>
      </c>
      <c r="F328" s="179"/>
      <c r="G328" s="225" t="s">
        <v>7936</v>
      </c>
      <c r="H328" s="225" t="s">
        <v>7937</v>
      </c>
      <c r="I328" s="175"/>
      <c r="J328" s="175"/>
      <c r="K328" s="175"/>
      <c r="L328" s="175"/>
      <c r="M328" s="175"/>
      <c r="N328" s="175"/>
      <c r="O328" s="175"/>
      <c r="P328" s="175"/>
    </row>
    <row r="329" spans="1:16">
      <c r="A329" s="177">
        <v>612132</v>
      </c>
      <c r="B329" s="178" t="s">
        <v>220</v>
      </c>
      <c r="C329" s="178" t="s">
        <v>632</v>
      </c>
      <c r="D329" s="184" t="s">
        <v>7938</v>
      </c>
      <c r="E329" s="179" t="s">
        <v>7939</v>
      </c>
      <c r="F329" s="179"/>
      <c r="G329" s="225" t="s">
        <v>7940</v>
      </c>
      <c r="H329" s="175"/>
      <c r="I329" s="175"/>
      <c r="J329" s="175"/>
      <c r="K329" s="175"/>
      <c r="L329" s="175"/>
      <c r="M329" s="175"/>
      <c r="N329" s="175"/>
      <c r="O329" s="175"/>
      <c r="P329" s="175"/>
    </row>
    <row r="330" spans="1:16">
      <c r="A330" s="177">
        <v>616928</v>
      </c>
      <c r="B330" s="178" t="s">
        <v>220</v>
      </c>
      <c r="C330" s="178" t="s">
        <v>1593</v>
      </c>
      <c r="D330" s="184" t="s">
        <v>7941</v>
      </c>
      <c r="E330" s="179" t="s">
        <v>7942</v>
      </c>
      <c r="F330" s="179"/>
      <c r="G330" s="225" t="s">
        <v>7943</v>
      </c>
      <c r="H330" s="225" t="s">
        <v>7944</v>
      </c>
      <c r="I330" s="225" t="s">
        <v>7945</v>
      </c>
      <c r="J330" s="175"/>
      <c r="K330" s="175"/>
      <c r="L330" s="175"/>
      <c r="M330" s="175"/>
      <c r="N330" s="175"/>
      <c r="O330" s="175"/>
      <c r="P330" s="175"/>
    </row>
    <row r="331" spans="1:16">
      <c r="A331" s="177">
        <v>211336</v>
      </c>
      <c r="B331" s="178" t="s">
        <v>405</v>
      </c>
      <c r="C331" s="178" t="s">
        <v>447</v>
      </c>
      <c r="D331" s="184" t="s">
        <v>7946</v>
      </c>
      <c r="E331" s="179" t="s">
        <v>7947</v>
      </c>
      <c r="F331" s="179"/>
      <c r="G331" s="225" t="s">
        <v>7948</v>
      </c>
      <c r="H331" s="175"/>
      <c r="I331" s="175"/>
      <c r="J331" s="175"/>
      <c r="K331" s="175"/>
      <c r="L331" s="175"/>
      <c r="M331" s="175"/>
      <c r="N331" s="175"/>
      <c r="O331" s="175"/>
      <c r="P331" s="175"/>
    </row>
    <row r="332" spans="1:16">
      <c r="A332" s="177">
        <v>711535</v>
      </c>
      <c r="B332" s="178" t="s">
        <v>670</v>
      </c>
      <c r="C332" s="178" t="s">
        <v>698</v>
      </c>
      <c r="D332" s="184" t="s">
        <v>7949</v>
      </c>
      <c r="E332" s="179" t="s">
        <v>7950</v>
      </c>
      <c r="F332" s="179"/>
      <c r="G332" s="225" t="s">
        <v>7951</v>
      </c>
      <c r="H332" s="225" t="s">
        <v>7952</v>
      </c>
      <c r="I332" s="175"/>
      <c r="J332" s="175"/>
      <c r="K332" s="175"/>
      <c r="L332" s="175"/>
      <c r="M332" s="175"/>
      <c r="N332" s="175"/>
      <c r="O332" s="175"/>
      <c r="P332" s="175"/>
    </row>
    <row r="333" spans="1:16">
      <c r="A333" s="177">
        <v>211393</v>
      </c>
      <c r="B333" s="178" t="s">
        <v>405</v>
      </c>
      <c r="C333" s="178" t="s">
        <v>448</v>
      </c>
      <c r="D333" s="184" t="s">
        <v>7953</v>
      </c>
      <c r="E333" s="179" t="s">
        <v>7954</v>
      </c>
      <c r="F333" s="179"/>
      <c r="G333" s="225" t="s">
        <v>7955</v>
      </c>
      <c r="H333" s="225" t="s">
        <v>7956</v>
      </c>
      <c r="I333" s="175"/>
      <c r="J333" s="175"/>
      <c r="K333" s="175"/>
      <c r="L333" s="175"/>
      <c r="M333" s="175"/>
      <c r="N333" s="175"/>
      <c r="O333" s="175"/>
      <c r="P333" s="175"/>
    </row>
    <row r="334" spans="1:16">
      <c r="A334" s="177">
        <v>716057</v>
      </c>
      <c r="B334" s="178" t="s">
        <v>670</v>
      </c>
      <c r="C334" s="178" t="s">
        <v>699</v>
      </c>
      <c r="D334" s="184" t="s">
        <v>7957</v>
      </c>
      <c r="E334" s="179" t="s">
        <v>7958</v>
      </c>
      <c r="F334" s="179"/>
      <c r="G334" s="225" t="s">
        <v>7959</v>
      </c>
      <c r="H334" s="175"/>
      <c r="I334" s="175"/>
      <c r="J334" s="175"/>
      <c r="K334" s="175"/>
      <c r="L334" s="175"/>
      <c r="M334" s="175"/>
      <c r="N334" s="175"/>
      <c r="O334" s="175"/>
      <c r="P334" s="175"/>
    </row>
    <row r="335" spans="1:16">
      <c r="A335" s="177">
        <v>411648</v>
      </c>
      <c r="B335" s="178" t="s">
        <v>12</v>
      </c>
      <c r="C335" s="178" t="s">
        <v>25</v>
      </c>
      <c r="D335" s="184" t="s">
        <v>7960</v>
      </c>
      <c r="E335" s="179" t="s">
        <v>7961</v>
      </c>
      <c r="F335" s="179"/>
      <c r="G335" s="225" t="s">
        <v>7962</v>
      </c>
      <c r="H335" s="225" t="s">
        <v>7963</v>
      </c>
      <c r="I335" s="175"/>
      <c r="J335" s="175"/>
      <c r="K335" s="175"/>
      <c r="L335" s="175"/>
      <c r="M335" s="175"/>
      <c r="N335" s="175"/>
      <c r="O335" s="175"/>
      <c r="P335" s="175"/>
    </row>
    <row r="336" spans="1:16">
      <c r="A336" s="177">
        <v>113140</v>
      </c>
      <c r="B336" s="178" t="s">
        <v>3</v>
      </c>
      <c r="C336" s="178" t="s">
        <v>4400</v>
      </c>
      <c r="D336" s="184" t="s">
        <v>7964</v>
      </c>
      <c r="E336" s="179" t="s">
        <v>7965</v>
      </c>
      <c r="F336" s="179"/>
      <c r="G336" s="225" t="s">
        <v>7966</v>
      </c>
      <c r="H336" s="175"/>
      <c r="I336" s="175"/>
      <c r="J336" s="175"/>
      <c r="K336" s="175"/>
      <c r="L336" s="175"/>
      <c r="M336" s="175"/>
      <c r="N336" s="175"/>
      <c r="O336" s="175"/>
      <c r="P336" s="175"/>
    </row>
    <row r="337" spans="1:16">
      <c r="A337" s="177">
        <v>813928</v>
      </c>
      <c r="B337" s="178" t="s">
        <v>282</v>
      </c>
      <c r="C337" s="178" t="s">
        <v>566</v>
      </c>
      <c r="D337" s="179" t="s">
        <v>7967</v>
      </c>
      <c r="E337" s="179" t="s">
        <v>7968</v>
      </c>
      <c r="F337" s="179"/>
      <c r="G337" s="225" t="s">
        <v>7969</v>
      </c>
      <c r="H337" s="225" t="s">
        <v>7969</v>
      </c>
      <c r="I337" s="225" t="s">
        <v>7970</v>
      </c>
      <c r="J337" s="175"/>
      <c r="K337" s="175"/>
      <c r="L337" s="175"/>
      <c r="M337" s="175"/>
      <c r="N337" s="175"/>
      <c r="O337" s="175"/>
      <c r="P337" s="175"/>
    </row>
    <row r="338" spans="1:16">
      <c r="A338" s="177">
        <v>716058</v>
      </c>
      <c r="B338" s="178" t="s">
        <v>670</v>
      </c>
      <c r="C338" s="178" t="s">
        <v>700</v>
      </c>
      <c r="D338" s="184" t="s">
        <v>7971</v>
      </c>
      <c r="E338" s="179" t="s">
        <v>7972</v>
      </c>
      <c r="F338" s="179"/>
      <c r="G338" s="225" t="s">
        <v>7973</v>
      </c>
      <c r="H338" s="225" t="s">
        <v>7974</v>
      </c>
      <c r="I338" s="175"/>
      <c r="J338" s="175"/>
      <c r="K338" s="175"/>
      <c r="L338" s="175"/>
      <c r="M338" s="175"/>
      <c r="N338" s="175"/>
      <c r="O338" s="175"/>
      <c r="P338" s="175"/>
    </row>
    <row r="339" spans="1:16">
      <c r="A339" s="177">
        <v>110700</v>
      </c>
      <c r="B339" s="178" t="s">
        <v>3</v>
      </c>
      <c r="C339" s="178" t="s">
        <v>82</v>
      </c>
      <c r="D339" s="179" t="s">
        <v>7975</v>
      </c>
      <c r="E339" s="179" t="s">
        <v>7976</v>
      </c>
      <c r="F339" s="179"/>
      <c r="G339" s="225" t="s">
        <v>7977</v>
      </c>
      <c r="H339" s="225" t="s">
        <v>7978</v>
      </c>
      <c r="I339" s="225" t="s">
        <v>7979</v>
      </c>
      <c r="J339" s="175"/>
      <c r="K339" s="175"/>
      <c r="L339" s="175"/>
      <c r="M339" s="175"/>
      <c r="N339" s="175"/>
      <c r="O339" s="175"/>
      <c r="P339" s="175"/>
    </row>
    <row r="340" spans="1:16">
      <c r="A340" s="177">
        <v>211370</v>
      </c>
      <c r="B340" s="178" t="s">
        <v>405</v>
      </c>
      <c r="C340" s="178" t="s">
        <v>449</v>
      </c>
      <c r="D340" s="184" t="s">
        <v>7980</v>
      </c>
      <c r="E340" s="179" t="s">
        <v>7981</v>
      </c>
      <c r="F340" s="179"/>
      <c r="G340" s="225" t="s">
        <v>7982</v>
      </c>
      <c r="H340" s="225" t="s">
        <v>7983</v>
      </c>
      <c r="I340" s="225" t="s">
        <v>7984</v>
      </c>
      <c r="J340" s="175"/>
      <c r="K340" s="175"/>
      <c r="L340" s="175"/>
      <c r="M340" s="175"/>
      <c r="N340" s="175"/>
      <c r="O340" s="175"/>
      <c r="P340" s="175"/>
    </row>
    <row r="341" spans="1:16">
      <c r="A341" s="177">
        <v>315732</v>
      </c>
      <c r="B341" s="178" t="s">
        <v>340</v>
      </c>
      <c r="C341" s="178" t="s">
        <v>364</v>
      </c>
      <c r="D341" s="184" t="s">
        <v>7985</v>
      </c>
      <c r="E341" s="179" t="s">
        <v>7986</v>
      </c>
      <c r="F341" s="179"/>
      <c r="G341" s="225" t="s">
        <v>7987</v>
      </c>
      <c r="H341" s="225" t="s">
        <v>7988</v>
      </c>
      <c r="I341" s="175"/>
      <c r="J341" s="175"/>
      <c r="K341" s="175"/>
      <c r="L341" s="175"/>
      <c r="M341" s="175"/>
      <c r="N341" s="175"/>
      <c r="O341" s="175"/>
      <c r="P341" s="175"/>
    </row>
    <row r="342" spans="1:16">
      <c r="A342" s="177">
        <v>614840</v>
      </c>
      <c r="B342" s="178" t="s">
        <v>220</v>
      </c>
      <c r="C342" s="178" t="s">
        <v>603</v>
      </c>
      <c r="D342" s="179" t="s">
        <v>7989</v>
      </c>
      <c r="E342" s="179" t="s">
        <v>7990</v>
      </c>
      <c r="F342" s="179"/>
      <c r="G342" s="225" t="s">
        <v>7991</v>
      </c>
      <c r="H342" s="225" t="s">
        <v>7992</v>
      </c>
      <c r="I342" s="175"/>
      <c r="J342" s="175"/>
      <c r="K342" s="175"/>
      <c r="L342" s="175"/>
      <c r="M342" s="175"/>
      <c r="N342" s="175"/>
      <c r="O342" s="175"/>
      <c r="P342" s="175"/>
    </row>
    <row r="343" spans="1:16">
      <c r="A343" s="177">
        <v>616931</v>
      </c>
      <c r="B343" s="178" t="s">
        <v>220</v>
      </c>
      <c r="C343" s="178" t="s">
        <v>237</v>
      </c>
      <c r="D343" s="184" t="s">
        <v>7993</v>
      </c>
      <c r="E343" s="179" t="s">
        <v>7994</v>
      </c>
      <c r="F343" s="179"/>
      <c r="G343" s="225" t="s">
        <v>7995</v>
      </c>
      <c r="H343" s="225" t="s">
        <v>7996</v>
      </c>
      <c r="I343" s="175"/>
      <c r="J343" s="175"/>
      <c r="K343" s="175"/>
      <c r="L343" s="175"/>
      <c r="M343" s="175"/>
      <c r="N343" s="175"/>
      <c r="O343" s="175"/>
      <c r="P343" s="175"/>
    </row>
    <row r="344" spans="1:16">
      <c r="A344" s="177">
        <v>315413</v>
      </c>
      <c r="B344" s="178" t="s">
        <v>340</v>
      </c>
      <c r="C344" s="178" t="s">
        <v>365</v>
      </c>
      <c r="D344" s="184" t="s">
        <v>7997</v>
      </c>
      <c r="E344" s="179" t="s">
        <v>7998</v>
      </c>
      <c r="F344" s="179"/>
      <c r="G344" s="225" t="s">
        <v>7999</v>
      </c>
      <c r="H344" s="225" t="s">
        <v>8000</v>
      </c>
      <c r="I344" s="225" t="s">
        <v>8001</v>
      </c>
      <c r="J344" s="175"/>
      <c r="K344" s="175"/>
      <c r="L344" s="175"/>
      <c r="M344" s="175"/>
      <c r="N344" s="175"/>
      <c r="O344" s="175"/>
      <c r="P344" s="175"/>
    </row>
    <row r="345" spans="1:16">
      <c r="A345" s="177">
        <v>211371</v>
      </c>
      <c r="B345" s="178" t="s">
        <v>405</v>
      </c>
      <c r="C345" s="178" t="s">
        <v>450</v>
      </c>
      <c r="D345" s="184" t="s">
        <v>8002</v>
      </c>
      <c r="E345" s="179" t="s">
        <v>8003</v>
      </c>
      <c r="F345" s="179"/>
      <c r="G345" s="225" t="s">
        <v>8004</v>
      </c>
      <c r="H345" s="225" t="s">
        <v>8005</v>
      </c>
      <c r="I345" s="175"/>
      <c r="J345" s="175"/>
      <c r="K345" s="175"/>
      <c r="L345" s="175"/>
      <c r="M345" s="175"/>
      <c r="N345" s="175"/>
      <c r="O345" s="175"/>
      <c r="P345" s="175"/>
    </row>
    <row r="346" spans="1:16">
      <c r="A346" s="177">
        <v>412437</v>
      </c>
      <c r="B346" s="178" t="s">
        <v>12</v>
      </c>
      <c r="C346" s="178" t="s">
        <v>781</v>
      </c>
      <c r="D346" s="184" t="s">
        <v>8006</v>
      </c>
      <c r="E346" s="179" t="s">
        <v>8007</v>
      </c>
      <c r="F346" s="179"/>
      <c r="G346" s="225" t="s">
        <v>8008</v>
      </c>
      <c r="H346" s="175"/>
      <c r="I346" s="175"/>
      <c r="J346" s="175"/>
      <c r="K346" s="175"/>
      <c r="L346" s="175"/>
      <c r="M346" s="175"/>
      <c r="N346" s="175"/>
      <c r="O346" s="175"/>
      <c r="P346" s="175"/>
    </row>
    <row r="347" spans="1:16">
      <c r="A347" s="177">
        <v>817910</v>
      </c>
      <c r="B347" s="178" t="s">
        <v>282</v>
      </c>
      <c r="C347" s="178" t="s">
        <v>516</v>
      </c>
      <c r="D347" s="184" t="s">
        <v>8009</v>
      </c>
      <c r="E347" s="179" t="s">
        <v>8010</v>
      </c>
      <c r="F347" s="179"/>
      <c r="G347" s="225" t="s">
        <v>8011</v>
      </c>
      <c r="H347" s="225" t="s">
        <v>8012</v>
      </c>
      <c r="I347" s="225" t="s">
        <v>8013</v>
      </c>
      <c r="J347" s="175"/>
      <c r="K347" s="175"/>
      <c r="L347" s="175"/>
      <c r="M347" s="175"/>
      <c r="N347" s="175"/>
      <c r="O347" s="175"/>
      <c r="P347" s="175"/>
    </row>
    <row r="348" spans="1:16">
      <c r="A348" s="177">
        <v>412442</v>
      </c>
      <c r="B348" s="178" t="s">
        <v>12</v>
      </c>
      <c r="C348" s="178" t="s">
        <v>782</v>
      </c>
      <c r="D348" s="179" t="s">
        <v>8014</v>
      </c>
      <c r="E348" s="179" t="s">
        <v>8015</v>
      </c>
      <c r="F348" s="179"/>
      <c r="G348" s="225" t="s">
        <v>8016</v>
      </c>
      <c r="H348" s="225" t="s">
        <v>8017</v>
      </c>
      <c r="I348" s="225" t="s">
        <v>8018</v>
      </c>
      <c r="J348" s="175"/>
      <c r="K348" s="175"/>
      <c r="L348" s="175"/>
      <c r="M348" s="175"/>
      <c r="N348" s="175"/>
      <c r="O348" s="175"/>
      <c r="P348" s="175"/>
    </row>
    <row r="349" spans="1:16">
      <c r="A349" s="177">
        <v>114519</v>
      </c>
      <c r="B349" s="178" t="s">
        <v>3</v>
      </c>
      <c r="C349" s="178" t="s">
        <v>809</v>
      </c>
      <c r="D349" s="184" t="s">
        <v>8019</v>
      </c>
      <c r="E349" s="179" t="s">
        <v>8020</v>
      </c>
      <c r="F349" s="179"/>
      <c r="G349" s="225" t="s">
        <v>8021</v>
      </c>
      <c r="H349" s="225" t="s">
        <v>8022</v>
      </c>
      <c r="I349" s="225" t="s">
        <v>8023</v>
      </c>
      <c r="J349" s="175"/>
      <c r="K349" s="175"/>
      <c r="L349" s="175"/>
      <c r="M349" s="175"/>
      <c r="N349" s="175"/>
      <c r="O349" s="175"/>
      <c r="P349" s="175"/>
    </row>
    <row r="350" spans="1:16">
      <c r="A350" s="177">
        <v>311846</v>
      </c>
      <c r="B350" s="178" t="s">
        <v>340</v>
      </c>
      <c r="C350" s="178" t="s">
        <v>366</v>
      </c>
      <c r="D350" s="184" t="s">
        <v>8024</v>
      </c>
      <c r="E350" s="179" t="s">
        <v>8025</v>
      </c>
      <c r="F350" s="179"/>
      <c r="G350" s="225" t="s">
        <v>8026</v>
      </c>
      <c r="H350" s="175"/>
      <c r="I350" s="175"/>
      <c r="J350" s="175"/>
      <c r="K350" s="175"/>
      <c r="L350" s="175"/>
      <c r="M350" s="175"/>
      <c r="N350" s="175"/>
      <c r="O350" s="175"/>
      <c r="P350" s="175"/>
    </row>
    <row r="351" spans="1:16">
      <c r="A351" s="177">
        <v>113142</v>
      </c>
      <c r="B351" s="178" t="s">
        <v>3</v>
      </c>
      <c r="C351" s="178" t="s">
        <v>83</v>
      </c>
      <c r="D351" s="184" t="s">
        <v>8027</v>
      </c>
      <c r="E351" s="179" t="s">
        <v>8028</v>
      </c>
      <c r="F351" s="179"/>
      <c r="G351" s="225" t="s">
        <v>8029</v>
      </c>
      <c r="H351" s="175"/>
      <c r="I351" s="175"/>
      <c r="J351" s="175"/>
      <c r="K351" s="175"/>
      <c r="L351" s="175"/>
      <c r="M351" s="175"/>
      <c r="N351" s="175"/>
      <c r="O351" s="175"/>
      <c r="P351" s="175"/>
    </row>
    <row r="352" spans="1:16">
      <c r="A352" s="177">
        <v>817540</v>
      </c>
      <c r="B352" s="178" t="s">
        <v>282</v>
      </c>
      <c r="C352" s="178" t="s">
        <v>290</v>
      </c>
      <c r="D352" s="184" t="s">
        <v>8030</v>
      </c>
      <c r="E352" s="179" t="s">
        <v>8031</v>
      </c>
      <c r="F352" s="179"/>
      <c r="G352" s="225" t="s">
        <v>8032</v>
      </c>
      <c r="H352" s="225" t="s">
        <v>8033</v>
      </c>
      <c r="I352" s="175"/>
      <c r="J352" s="175"/>
      <c r="K352" s="175"/>
      <c r="L352" s="175"/>
      <c r="M352" s="175"/>
      <c r="N352" s="175"/>
      <c r="O352" s="175"/>
      <c r="P352" s="175"/>
    </row>
    <row r="353" spans="1:16">
      <c r="A353" s="177">
        <v>113143</v>
      </c>
      <c r="B353" s="178" t="s">
        <v>3</v>
      </c>
      <c r="C353" s="178" t="s">
        <v>84</v>
      </c>
      <c r="D353" s="184" t="s">
        <v>8034</v>
      </c>
      <c r="E353" s="179" t="s">
        <v>8035</v>
      </c>
      <c r="F353" s="179"/>
      <c r="G353" s="225" t="s">
        <v>8036</v>
      </c>
      <c r="H353" s="225" t="s">
        <v>8037</v>
      </c>
      <c r="I353" s="225" t="s">
        <v>8038</v>
      </c>
      <c r="J353" s="175"/>
      <c r="K353" s="175"/>
      <c r="L353" s="175"/>
      <c r="M353" s="175"/>
      <c r="N353" s="175"/>
      <c r="O353" s="175"/>
      <c r="P353" s="175"/>
    </row>
    <row r="354" spans="1:16">
      <c r="A354" s="177">
        <v>716060</v>
      </c>
      <c r="B354" s="178" t="s">
        <v>670</v>
      </c>
      <c r="C354" s="178" t="s">
        <v>701</v>
      </c>
      <c r="D354" s="184" t="s">
        <v>8039</v>
      </c>
      <c r="E354" s="179" t="s">
        <v>8040</v>
      </c>
      <c r="F354" s="179"/>
      <c r="G354" s="225" t="s">
        <v>8041</v>
      </c>
      <c r="H354" s="175"/>
      <c r="I354" s="175"/>
      <c r="J354" s="175"/>
      <c r="K354" s="175"/>
      <c r="L354" s="175"/>
      <c r="M354" s="175"/>
      <c r="N354" s="175"/>
      <c r="O354" s="175"/>
      <c r="P354" s="175"/>
    </row>
    <row r="355" spans="1:16">
      <c r="A355" s="177">
        <v>412412</v>
      </c>
      <c r="B355" s="178" t="s">
        <v>12</v>
      </c>
      <c r="C355" s="178" t="s">
        <v>783</v>
      </c>
      <c r="D355" s="184" t="s">
        <v>8042</v>
      </c>
      <c r="E355" s="179" t="s">
        <v>8043</v>
      </c>
      <c r="F355" s="179"/>
      <c r="G355" s="225" t="s">
        <v>8044</v>
      </c>
      <c r="H355" s="225" t="s">
        <v>8045</v>
      </c>
      <c r="I355" s="175"/>
      <c r="J355" s="175"/>
      <c r="K355" s="175"/>
      <c r="L355" s="175"/>
      <c r="M355" s="175"/>
      <c r="N355" s="175"/>
      <c r="O355" s="175"/>
      <c r="P355" s="175"/>
    </row>
    <row r="356" spans="1:16">
      <c r="A356" s="177">
        <v>113144</v>
      </c>
      <c r="B356" s="178" t="s">
        <v>3</v>
      </c>
      <c r="C356" s="178" t="s">
        <v>85</v>
      </c>
      <c r="D356" s="179" t="s">
        <v>8046</v>
      </c>
      <c r="E356" s="179" t="s">
        <v>8047</v>
      </c>
      <c r="F356" s="179"/>
      <c r="G356" s="225" t="s">
        <v>8048</v>
      </c>
      <c r="H356" s="225" t="s">
        <v>8049</v>
      </c>
      <c r="I356" s="175"/>
      <c r="J356" s="175"/>
      <c r="K356" s="175"/>
      <c r="L356" s="175"/>
      <c r="M356" s="175"/>
      <c r="N356" s="175"/>
      <c r="O356" s="175"/>
      <c r="P356" s="175"/>
    </row>
    <row r="357" spans="1:16">
      <c r="A357" s="177">
        <v>211363</v>
      </c>
      <c r="B357" s="178" t="s">
        <v>405</v>
      </c>
      <c r="C357" s="178" t="s">
        <v>451</v>
      </c>
      <c r="D357" s="184" t="s">
        <v>8050</v>
      </c>
      <c r="E357" s="179" t="s">
        <v>8051</v>
      </c>
      <c r="F357" s="179"/>
      <c r="G357" s="225" t="s">
        <v>8052</v>
      </c>
      <c r="H357" s="175"/>
      <c r="I357" s="175"/>
      <c r="J357" s="175"/>
      <c r="K357" s="175"/>
      <c r="L357" s="175"/>
      <c r="M357" s="175"/>
      <c r="N357" s="175"/>
      <c r="O357" s="175"/>
      <c r="P357" s="175"/>
    </row>
    <row r="358" spans="1:16">
      <c r="A358" s="177">
        <v>813927</v>
      </c>
      <c r="B358" s="178" t="s">
        <v>282</v>
      </c>
      <c r="C358" s="178" t="s">
        <v>567</v>
      </c>
      <c r="D358" s="184" t="s">
        <v>8053</v>
      </c>
      <c r="E358" s="179" t="s">
        <v>8054</v>
      </c>
      <c r="F358" s="179"/>
      <c r="G358" s="225" t="s">
        <v>8055</v>
      </c>
      <c r="H358" s="225" t="s">
        <v>8056</v>
      </c>
      <c r="I358" s="225" t="s">
        <v>8057</v>
      </c>
      <c r="J358" s="225" t="s">
        <v>8058</v>
      </c>
      <c r="K358" s="175"/>
      <c r="L358" s="175"/>
      <c r="M358" s="175"/>
      <c r="N358" s="175"/>
      <c r="O358" s="175"/>
      <c r="P358" s="175"/>
    </row>
    <row r="359" spans="1:16">
      <c r="A359" s="177">
        <v>118510</v>
      </c>
      <c r="B359" s="178" t="s">
        <v>3</v>
      </c>
      <c r="C359" s="178" t="s">
        <v>810</v>
      </c>
      <c r="D359" s="184" t="s">
        <v>8059</v>
      </c>
      <c r="E359" s="179" t="s">
        <v>8060</v>
      </c>
      <c r="F359" s="179"/>
      <c r="G359" s="225" t="s">
        <v>8061</v>
      </c>
      <c r="H359" s="175"/>
      <c r="I359" s="175"/>
      <c r="J359" s="175"/>
      <c r="K359" s="175"/>
      <c r="L359" s="175"/>
      <c r="M359" s="175"/>
      <c r="N359" s="175"/>
      <c r="O359" s="175"/>
      <c r="P359" s="175"/>
    </row>
    <row r="360" spans="1:16">
      <c r="A360" s="177">
        <v>612109</v>
      </c>
      <c r="B360" s="178" t="s">
        <v>220</v>
      </c>
      <c r="C360" s="178" t="s">
        <v>633</v>
      </c>
      <c r="D360" s="184" t="s">
        <v>8062</v>
      </c>
      <c r="E360" s="179" t="s">
        <v>8063</v>
      </c>
      <c r="F360" s="179"/>
      <c r="G360" s="225" t="s">
        <v>8064</v>
      </c>
      <c r="H360" s="175"/>
      <c r="I360" s="175"/>
      <c r="J360" s="175"/>
      <c r="K360" s="175"/>
      <c r="L360" s="175"/>
      <c r="M360" s="175"/>
      <c r="N360" s="175"/>
      <c r="O360" s="175"/>
      <c r="P360" s="175"/>
    </row>
    <row r="361" spans="1:16">
      <c r="A361" s="177">
        <v>315425</v>
      </c>
      <c r="B361" s="178" t="s">
        <v>340</v>
      </c>
      <c r="C361" s="178" t="s">
        <v>367</v>
      </c>
      <c r="D361" s="184" t="s">
        <v>8065</v>
      </c>
      <c r="E361" s="179" t="s">
        <v>8066</v>
      </c>
      <c r="F361" s="179"/>
      <c r="G361" s="225" t="s">
        <v>8067</v>
      </c>
      <c r="H361" s="225" t="s">
        <v>8068</v>
      </c>
      <c r="I361" s="175"/>
      <c r="J361" s="175"/>
      <c r="K361" s="175"/>
      <c r="L361" s="175"/>
      <c r="M361" s="175"/>
      <c r="N361" s="175"/>
      <c r="O361" s="175"/>
      <c r="P361" s="175"/>
    </row>
    <row r="362" spans="1:16">
      <c r="A362" s="177">
        <v>211382</v>
      </c>
      <c r="B362" s="178" t="s">
        <v>405</v>
      </c>
      <c r="C362" s="178" t="s">
        <v>604</v>
      </c>
      <c r="D362" s="184" t="s">
        <v>8069</v>
      </c>
      <c r="E362" s="179" t="s">
        <v>8070</v>
      </c>
      <c r="F362" s="179"/>
      <c r="G362" s="225" t="s">
        <v>8071</v>
      </c>
      <c r="H362" s="175"/>
      <c r="I362" s="175"/>
      <c r="J362" s="175"/>
      <c r="K362" s="175"/>
      <c r="L362" s="175"/>
      <c r="M362" s="175"/>
      <c r="N362" s="175"/>
      <c r="O362" s="175"/>
      <c r="P362" s="175"/>
    </row>
    <row r="363" spans="1:16">
      <c r="A363" s="177">
        <v>416330</v>
      </c>
      <c r="B363" s="178" t="s">
        <v>12</v>
      </c>
      <c r="C363" s="178" t="s">
        <v>604</v>
      </c>
      <c r="D363" s="184" t="s">
        <v>8072</v>
      </c>
      <c r="E363" s="179" t="s">
        <v>8073</v>
      </c>
      <c r="F363" s="179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</row>
    <row r="364" spans="1:16">
      <c r="A364" s="177">
        <v>614842</v>
      </c>
      <c r="B364" s="178" t="s">
        <v>220</v>
      </c>
      <c r="C364" s="178" t="s">
        <v>604</v>
      </c>
      <c r="D364" s="184" t="s">
        <v>8074</v>
      </c>
      <c r="E364" s="179" t="s">
        <v>8075</v>
      </c>
      <c r="F364" s="179"/>
      <c r="G364" s="225" t="s">
        <v>8076</v>
      </c>
      <c r="H364" s="225" t="s">
        <v>8077</v>
      </c>
      <c r="I364" s="175"/>
      <c r="J364" s="175"/>
      <c r="K364" s="175"/>
      <c r="L364" s="175"/>
      <c r="M364" s="175"/>
      <c r="N364" s="175"/>
      <c r="O364" s="175"/>
      <c r="P364" s="175"/>
    </row>
    <row r="365" spans="1:16">
      <c r="A365" s="177">
        <v>315414</v>
      </c>
      <c r="B365" s="178" t="s">
        <v>340</v>
      </c>
      <c r="C365" s="178" t="s">
        <v>604</v>
      </c>
      <c r="D365" s="184" t="s">
        <v>8078</v>
      </c>
      <c r="E365" s="179" t="s">
        <v>8079</v>
      </c>
      <c r="F365" s="179"/>
      <c r="G365" s="225" t="s">
        <v>8080</v>
      </c>
      <c r="H365" s="175"/>
      <c r="I365" s="175"/>
      <c r="J365" s="175"/>
      <c r="K365" s="175"/>
      <c r="L365" s="175"/>
      <c r="M365" s="175"/>
      <c r="N365" s="175"/>
      <c r="O365" s="175"/>
      <c r="P365" s="175"/>
    </row>
    <row r="366" spans="1:16">
      <c r="A366" s="177">
        <v>711544</v>
      </c>
      <c r="B366" s="178" t="s">
        <v>670</v>
      </c>
      <c r="C366" s="178" t="s">
        <v>702</v>
      </c>
      <c r="D366" s="184" t="s">
        <v>8081</v>
      </c>
      <c r="E366" s="179" t="s">
        <v>8082</v>
      </c>
      <c r="F366" s="179"/>
      <c r="G366" s="225" t="s">
        <v>8083</v>
      </c>
      <c r="H366" s="175"/>
      <c r="I366" s="175"/>
      <c r="J366" s="175"/>
      <c r="K366" s="175"/>
      <c r="L366" s="175"/>
      <c r="M366" s="175"/>
      <c r="N366" s="175"/>
      <c r="O366" s="175"/>
      <c r="P366" s="175"/>
    </row>
    <row r="367" spans="1:16">
      <c r="A367" s="177">
        <v>113145</v>
      </c>
      <c r="B367" s="178" t="s">
        <v>3</v>
      </c>
      <c r="C367" s="178" t="s">
        <v>86</v>
      </c>
      <c r="D367" s="184" t="s">
        <v>8084</v>
      </c>
      <c r="E367" s="179" t="s">
        <v>8085</v>
      </c>
      <c r="F367" s="179"/>
      <c r="G367" s="225" t="s">
        <v>8086</v>
      </c>
      <c r="H367" s="225" t="s">
        <v>8087</v>
      </c>
      <c r="I367" s="225" t="s">
        <v>8088</v>
      </c>
      <c r="J367" s="175"/>
      <c r="K367" s="175"/>
      <c r="L367" s="175"/>
      <c r="M367" s="175"/>
      <c r="N367" s="175"/>
      <c r="O367" s="175"/>
      <c r="P367" s="175"/>
    </row>
    <row r="368" spans="1:16">
      <c r="A368" s="177">
        <v>612172</v>
      </c>
      <c r="B368" s="178" t="s">
        <v>220</v>
      </c>
      <c r="C368" s="178" t="s">
        <v>86</v>
      </c>
      <c r="D368" s="184" t="s">
        <v>8089</v>
      </c>
      <c r="E368" s="179" t="s">
        <v>8090</v>
      </c>
      <c r="F368" s="179"/>
      <c r="G368" s="225" t="s">
        <v>8091</v>
      </c>
      <c r="H368" s="175"/>
      <c r="I368" s="175"/>
      <c r="J368" s="175"/>
      <c r="K368" s="175"/>
      <c r="L368" s="175"/>
      <c r="M368" s="175"/>
      <c r="N368" s="175"/>
      <c r="O368" s="175"/>
      <c r="P368" s="175"/>
    </row>
    <row r="369" spans="1:16">
      <c r="A369" s="177">
        <v>515118</v>
      </c>
      <c r="B369" s="178" t="s">
        <v>863</v>
      </c>
      <c r="C369" s="178" t="s">
        <v>270</v>
      </c>
      <c r="D369" s="184" t="s">
        <v>8092</v>
      </c>
      <c r="E369" s="179" t="s">
        <v>8093</v>
      </c>
      <c r="F369" s="179"/>
      <c r="G369" s="225" t="s">
        <v>8094</v>
      </c>
      <c r="H369" s="175"/>
      <c r="I369" s="175"/>
      <c r="J369" s="175"/>
      <c r="K369" s="175"/>
      <c r="L369" s="175"/>
      <c r="M369" s="175"/>
      <c r="N369" s="175"/>
      <c r="O369" s="175"/>
      <c r="P369" s="175"/>
    </row>
    <row r="370" spans="1:16">
      <c r="A370" s="177">
        <v>711542</v>
      </c>
      <c r="B370" s="178" t="s">
        <v>670</v>
      </c>
      <c r="C370" s="178" t="s">
        <v>703</v>
      </c>
      <c r="D370" s="179" t="s">
        <v>8095</v>
      </c>
      <c r="E370" s="179" t="s">
        <v>8096</v>
      </c>
      <c r="F370" s="179"/>
      <c r="G370" s="225" t="s">
        <v>8097</v>
      </c>
      <c r="H370" s="225" t="s">
        <v>8098</v>
      </c>
      <c r="I370" s="175"/>
      <c r="J370" s="175"/>
      <c r="K370" s="175"/>
      <c r="L370" s="175"/>
      <c r="M370" s="175"/>
      <c r="N370" s="175"/>
      <c r="O370" s="175"/>
      <c r="P370" s="175"/>
    </row>
    <row r="371" spans="1:16">
      <c r="A371" s="177">
        <v>516062</v>
      </c>
      <c r="B371" s="178" t="s">
        <v>863</v>
      </c>
      <c r="C371" s="178" t="s">
        <v>163</v>
      </c>
      <c r="D371" s="184" t="s">
        <v>8099</v>
      </c>
      <c r="E371" s="179" t="s">
        <v>8100</v>
      </c>
      <c r="F371" s="179"/>
      <c r="G371" s="225" t="s">
        <v>8101</v>
      </c>
      <c r="H371" s="225" t="s">
        <v>8102</v>
      </c>
      <c r="I371" s="225" t="s">
        <v>8103</v>
      </c>
      <c r="J371" s="175"/>
      <c r="K371" s="175"/>
      <c r="L371" s="175"/>
      <c r="M371" s="175"/>
      <c r="N371" s="175"/>
      <c r="O371" s="175"/>
      <c r="P371" s="175"/>
    </row>
    <row r="372" spans="1:16">
      <c r="A372" s="177">
        <v>516013</v>
      </c>
      <c r="B372" s="178" t="s">
        <v>863</v>
      </c>
      <c r="C372" s="178" t="s">
        <v>164</v>
      </c>
      <c r="D372" s="184" t="s">
        <v>8104</v>
      </c>
      <c r="E372" s="179" t="s">
        <v>8105</v>
      </c>
      <c r="F372" s="179"/>
      <c r="G372" s="225" t="s">
        <v>8106</v>
      </c>
      <c r="H372" s="225" t="s">
        <v>8107</v>
      </c>
      <c r="I372" s="175"/>
      <c r="J372" s="175"/>
      <c r="K372" s="175"/>
      <c r="L372" s="175"/>
      <c r="M372" s="175"/>
      <c r="N372" s="175"/>
      <c r="O372" s="175"/>
      <c r="P372" s="175"/>
    </row>
    <row r="373" spans="1:16">
      <c r="A373" s="177">
        <v>114518</v>
      </c>
      <c r="B373" s="178" t="s">
        <v>3</v>
      </c>
      <c r="C373" s="178" t="s">
        <v>811</v>
      </c>
      <c r="D373" s="184" t="s">
        <v>8108</v>
      </c>
      <c r="E373" s="179" t="s">
        <v>8109</v>
      </c>
      <c r="F373" s="179"/>
      <c r="G373" s="225" t="s">
        <v>8110</v>
      </c>
      <c r="H373" s="225" t="s">
        <v>8111</v>
      </c>
      <c r="I373" s="175"/>
      <c r="J373" s="175"/>
      <c r="K373" s="175"/>
      <c r="L373" s="175"/>
      <c r="M373" s="175"/>
      <c r="N373" s="175"/>
      <c r="O373" s="175"/>
      <c r="P373" s="175"/>
    </row>
    <row r="374" spans="1:16">
      <c r="A374" s="177">
        <v>113141</v>
      </c>
      <c r="B374" s="178" t="s">
        <v>3</v>
      </c>
      <c r="C374" s="178" t="s">
        <v>87</v>
      </c>
      <c r="D374" s="184" t="s">
        <v>8112</v>
      </c>
      <c r="E374" s="179" t="s">
        <v>8113</v>
      </c>
      <c r="F374" s="179"/>
      <c r="G374" s="225" t="s">
        <v>8114</v>
      </c>
      <c r="H374" s="225" t="s">
        <v>8115</v>
      </c>
      <c r="I374" s="175"/>
      <c r="J374" s="175"/>
      <c r="K374" s="175"/>
      <c r="L374" s="175"/>
      <c r="M374" s="175"/>
      <c r="N374" s="175"/>
      <c r="O374" s="175"/>
      <c r="P374" s="175"/>
    </row>
    <row r="375" spans="1:16">
      <c r="A375" s="177">
        <v>816606</v>
      </c>
      <c r="B375" s="178" t="s">
        <v>282</v>
      </c>
      <c r="C375" s="178" t="s">
        <v>1679</v>
      </c>
      <c r="D375" s="179" t="s">
        <v>8116</v>
      </c>
      <c r="E375" s="179" t="s">
        <v>8117</v>
      </c>
      <c r="F375" s="179"/>
      <c r="G375" s="225" t="s">
        <v>8118</v>
      </c>
      <c r="H375" s="225" t="s">
        <v>8119</v>
      </c>
      <c r="I375" s="225" t="s">
        <v>8120</v>
      </c>
      <c r="J375" s="175"/>
      <c r="K375" s="175"/>
      <c r="L375" s="175"/>
      <c r="M375" s="175"/>
      <c r="N375" s="175"/>
      <c r="O375" s="175"/>
      <c r="P375" s="175"/>
    </row>
    <row r="376" spans="1:16">
      <c r="A376" s="177">
        <v>117103</v>
      </c>
      <c r="B376" s="178" t="s">
        <v>3</v>
      </c>
      <c r="C376" s="178" t="s">
        <v>88</v>
      </c>
      <c r="D376" s="184" t="s">
        <v>8121</v>
      </c>
      <c r="E376" s="179" t="s">
        <v>8122</v>
      </c>
      <c r="F376" s="179"/>
      <c r="G376" s="225" t="s">
        <v>8123</v>
      </c>
      <c r="H376" s="225" t="s">
        <v>8124</v>
      </c>
      <c r="I376" s="175"/>
      <c r="J376" s="175"/>
      <c r="K376" s="175"/>
      <c r="L376" s="175"/>
      <c r="M376" s="175"/>
      <c r="N376" s="175"/>
      <c r="O376" s="175"/>
      <c r="P376" s="175"/>
    </row>
    <row r="377" spans="1:16">
      <c r="A377" s="177">
        <v>816638</v>
      </c>
      <c r="B377" s="178" t="s">
        <v>282</v>
      </c>
      <c r="C377" s="178" t="s">
        <v>319</v>
      </c>
      <c r="D377" s="184" t="s">
        <v>8125</v>
      </c>
      <c r="E377" s="179" t="s">
        <v>8126</v>
      </c>
      <c r="F377" s="179"/>
      <c r="G377" s="225" t="s">
        <v>8127</v>
      </c>
      <c r="H377" s="225" t="s">
        <v>8128</v>
      </c>
      <c r="I377" s="225" t="s">
        <v>8129</v>
      </c>
      <c r="J377" s="175"/>
      <c r="K377" s="175"/>
      <c r="L377" s="175"/>
      <c r="M377" s="175"/>
      <c r="N377" s="175"/>
      <c r="O377" s="175"/>
      <c r="P377" s="175"/>
    </row>
    <row r="378" spans="1:16">
      <c r="A378" s="177">
        <v>211426</v>
      </c>
      <c r="B378" s="178" t="s">
        <v>405</v>
      </c>
      <c r="C378" s="178" t="s">
        <v>452</v>
      </c>
      <c r="D378" s="184" t="s">
        <v>8130</v>
      </c>
      <c r="E378" s="179" t="s">
        <v>8131</v>
      </c>
      <c r="F378" s="179"/>
      <c r="G378" s="225" t="s">
        <v>8132</v>
      </c>
      <c r="H378" s="175"/>
      <c r="I378" s="175"/>
      <c r="J378" s="175"/>
      <c r="K378" s="175"/>
      <c r="L378" s="175"/>
      <c r="M378" s="175"/>
      <c r="N378" s="175"/>
      <c r="O378" s="175"/>
      <c r="P378" s="175"/>
    </row>
    <row r="379" spans="1:16">
      <c r="A379" s="177">
        <v>614844</v>
      </c>
      <c r="B379" s="178" t="s">
        <v>220</v>
      </c>
      <c r="C379" s="178" t="s">
        <v>605</v>
      </c>
      <c r="D379" s="179" t="s">
        <v>8133</v>
      </c>
      <c r="E379" s="179" t="s">
        <v>8134</v>
      </c>
      <c r="F379" s="179"/>
      <c r="G379" s="225" t="s">
        <v>8135</v>
      </c>
      <c r="H379" s="175"/>
      <c r="I379" s="175"/>
      <c r="J379" s="175"/>
      <c r="K379" s="175"/>
      <c r="L379" s="175"/>
      <c r="M379" s="175"/>
      <c r="N379" s="175"/>
      <c r="O379" s="175"/>
      <c r="P379" s="175"/>
    </row>
    <row r="380" spans="1:16">
      <c r="A380" s="177">
        <v>612139</v>
      </c>
      <c r="B380" s="178" t="s">
        <v>220</v>
      </c>
      <c r="C380" s="178" t="s">
        <v>238</v>
      </c>
      <c r="D380" s="179" t="s">
        <v>8136</v>
      </c>
      <c r="E380" s="179" t="s">
        <v>8137</v>
      </c>
      <c r="F380" s="179"/>
      <c r="G380" s="225" t="s">
        <v>8138</v>
      </c>
      <c r="H380" s="175"/>
      <c r="I380" s="175"/>
      <c r="J380" s="175"/>
      <c r="K380" s="175"/>
      <c r="L380" s="175"/>
      <c r="M380" s="175"/>
      <c r="N380" s="175"/>
      <c r="O380" s="175"/>
      <c r="P380" s="175"/>
    </row>
    <row r="381" spans="1:16">
      <c r="A381" s="177">
        <v>212745</v>
      </c>
      <c r="B381" s="178" t="s">
        <v>405</v>
      </c>
      <c r="C381" s="178" t="s">
        <v>529</v>
      </c>
      <c r="D381" s="184" t="s">
        <v>8139</v>
      </c>
      <c r="E381" s="179" t="s">
        <v>8140</v>
      </c>
      <c r="F381" s="179"/>
      <c r="G381" s="225" t="s">
        <v>8141</v>
      </c>
      <c r="H381" s="225" t="s">
        <v>8142</v>
      </c>
      <c r="I381" s="175"/>
      <c r="J381" s="175"/>
      <c r="K381" s="175"/>
      <c r="L381" s="175"/>
      <c r="M381" s="175"/>
      <c r="N381" s="175"/>
      <c r="O381" s="175"/>
      <c r="P381" s="175"/>
    </row>
    <row r="382" spans="1:16">
      <c r="A382" s="177">
        <v>212747</v>
      </c>
      <c r="B382" s="178" t="s">
        <v>405</v>
      </c>
      <c r="C382" s="178" t="s">
        <v>530</v>
      </c>
      <c r="D382" s="184" t="s">
        <v>8143</v>
      </c>
      <c r="E382" s="179" t="s">
        <v>8144</v>
      </c>
      <c r="F382" s="179"/>
      <c r="G382" s="225" t="s">
        <v>8145</v>
      </c>
      <c r="H382" s="225" t="s">
        <v>8146</v>
      </c>
      <c r="I382" s="175"/>
      <c r="J382" s="175"/>
      <c r="K382" s="175"/>
      <c r="L382" s="175"/>
      <c r="M382" s="175"/>
      <c r="N382" s="175"/>
      <c r="O382" s="175"/>
      <c r="P382" s="175"/>
    </row>
    <row r="383" spans="1:16">
      <c r="A383" s="177">
        <v>416335</v>
      </c>
      <c r="B383" s="178" t="s">
        <v>12</v>
      </c>
      <c r="C383" s="178" t="s">
        <v>651</v>
      </c>
      <c r="D383" s="184" t="s">
        <v>8147</v>
      </c>
      <c r="E383" s="179" t="s">
        <v>8148</v>
      </c>
      <c r="F383" s="179"/>
      <c r="G383" s="225" t="s">
        <v>8149</v>
      </c>
      <c r="H383" s="175"/>
      <c r="I383" s="175"/>
      <c r="J383" s="175"/>
      <c r="K383" s="175"/>
      <c r="L383" s="175"/>
      <c r="M383" s="175"/>
      <c r="N383" s="175"/>
      <c r="O383" s="175"/>
      <c r="P383" s="175"/>
    </row>
    <row r="384" spans="1:16">
      <c r="A384" s="177">
        <v>516063</v>
      </c>
      <c r="B384" s="178" t="s">
        <v>863</v>
      </c>
      <c r="C384" s="178" t="s">
        <v>165</v>
      </c>
      <c r="D384" s="184" t="s">
        <v>8150</v>
      </c>
      <c r="E384" s="179" t="s">
        <v>8151</v>
      </c>
      <c r="F384" s="179"/>
      <c r="G384" s="225" t="s">
        <v>8152</v>
      </c>
      <c r="H384" s="225" t="s">
        <v>8153</v>
      </c>
      <c r="I384" s="175"/>
      <c r="J384" s="175"/>
      <c r="K384" s="175"/>
      <c r="L384" s="175"/>
      <c r="M384" s="175"/>
      <c r="N384" s="175"/>
      <c r="O384" s="175"/>
      <c r="P384" s="175"/>
    </row>
    <row r="385" spans="1:16">
      <c r="A385" s="177">
        <v>515134</v>
      </c>
      <c r="B385" s="178" t="s">
        <v>863</v>
      </c>
      <c r="C385" s="178" t="s">
        <v>271</v>
      </c>
      <c r="D385" s="184" t="s">
        <v>8154</v>
      </c>
      <c r="E385" s="179" t="s">
        <v>8155</v>
      </c>
      <c r="F385" s="179"/>
      <c r="G385" s="225" t="s">
        <v>8156</v>
      </c>
      <c r="H385" s="175"/>
      <c r="I385" s="175"/>
      <c r="J385" s="175"/>
      <c r="K385" s="175"/>
      <c r="L385" s="175"/>
      <c r="M385" s="175"/>
      <c r="N385" s="175"/>
      <c r="O385" s="175"/>
      <c r="P385" s="175"/>
    </row>
    <row r="386" spans="1:16">
      <c r="A386" s="177">
        <v>411630</v>
      </c>
      <c r="B386" s="178" t="s">
        <v>12</v>
      </c>
      <c r="C386" s="178" t="s">
        <v>26</v>
      </c>
      <c r="D386" s="184" t="s">
        <v>8157</v>
      </c>
      <c r="E386" s="179" t="s">
        <v>8158</v>
      </c>
      <c r="F386" s="179"/>
      <c r="G386" s="225" t="s">
        <v>8159</v>
      </c>
      <c r="H386" s="175"/>
      <c r="I386" s="175"/>
      <c r="J386" s="175"/>
      <c r="K386" s="175"/>
      <c r="L386" s="175"/>
      <c r="M386" s="175"/>
      <c r="N386" s="175"/>
      <c r="O386" s="175"/>
      <c r="P386" s="175"/>
    </row>
    <row r="387" spans="1:16">
      <c r="A387" s="177">
        <v>711548</v>
      </c>
      <c r="B387" s="178" t="s">
        <v>670</v>
      </c>
      <c r="C387" s="178" t="s">
        <v>704</v>
      </c>
      <c r="D387" s="184" t="s">
        <v>8160</v>
      </c>
      <c r="E387" s="179" t="s">
        <v>8161</v>
      </c>
      <c r="F387" s="179"/>
      <c r="G387" s="225" t="s">
        <v>8162</v>
      </c>
      <c r="H387" s="225" t="s">
        <v>8163</v>
      </c>
      <c r="I387" s="175"/>
      <c r="J387" s="175"/>
      <c r="K387" s="175"/>
      <c r="L387" s="175"/>
      <c r="M387" s="175"/>
      <c r="N387" s="175"/>
      <c r="O387" s="175"/>
      <c r="P387" s="175"/>
    </row>
    <row r="388" spans="1:16">
      <c r="A388" s="177">
        <v>211435</v>
      </c>
      <c r="B388" s="178" t="s">
        <v>405</v>
      </c>
      <c r="C388" s="178" t="s">
        <v>453</v>
      </c>
      <c r="D388" s="184" t="s">
        <v>8164</v>
      </c>
      <c r="E388" s="179" t="s">
        <v>8165</v>
      </c>
      <c r="F388" s="179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</row>
    <row r="389" spans="1:16">
      <c r="A389" s="177">
        <v>113146</v>
      </c>
      <c r="B389" s="178" t="s">
        <v>3</v>
      </c>
      <c r="C389" s="178" t="s">
        <v>89</v>
      </c>
      <c r="D389" s="184" t="s">
        <v>8166</v>
      </c>
      <c r="E389" s="179" t="s">
        <v>8167</v>
      </c>
      <c r="F389" s="179"/>
      <c r="G389" s="225" t="s">
        <v>8168</v>
      </c>
      <c r="H389" s="225" t="s">
        <v>8169</v>
      </c>
      <c r="I389" s="175"/>
      <c r="J389" s="175"/>
      <c r="K389" s="175"/>
      <c r="L389" s="175"/>
      <c r="M389" s="175"/>
      <c r="N389" s="175"/>
      <c r="O389" s="175"/>
      <c r="P389" s="175"/>
    </row>
    <row r="390" spans="1:16">
      <c r="A390" s="177">
        <v>411240</v>
      </c>
      <c r="B390" s="178" t="s">
        <v>12</v>
      </c>
      <c r="C390" s="178" t="s">
        <v>652</v>
      </c>
      <c r="D390" s="184" t="s">
        <v>8170</v>
      </c>
      <c r="E390" s="179" t="s">
        <v>8171</v>
      </c>
      <c r="F390" s="179"/>
      <c r="G390" s="225" t="s">
        <v>8172</v>
      </c>
      <c r="H390" s="225" t="s">
        <v>8173</v>
      </c>
      <c r="I390" s="225" t="s">
        <v>8174</v>
      </c>
      <c r="J390" s="175"/>
      <c r="K390" s="175"/>
      <c r="L390" s="175"/>
      <c r="M390" s="175"/>
      <c r="N390" s="175"/>
      <c r="O390" s="175"/>
      <c r="P390" s="175"/>
    </row>
    <row r="391" spans="1:16">
      <c r="A391" s="177">
        <v>413630</v>
      </c>
      <c r="B391" s="178" t="s">
        <v>12</v>
      </c>
      <c r="C391" s="178" t="s">
        <v>784</v>
      </c>
      <c r="D391" s="184" t="s">
        <v>8175</v>
      </c>
      <c r="E391" s="179" t="s">
        <v>8176</v>
      </c>
      <c r="F391" s="179"/>
      <c r="G391" s="225" t="s">
        <v>8177</v>
      </c>
      <c r="H391" s="225" t="s">
        <v>8178</v>
      </c>
      <c r="I391" s="225" t="s">
        <v>8179</v>
      </c>
      <c r="J391" s="225" t="s">
        <v>8180</v>
      </c>
      <c r="K391" s="175"/>
      <c r="L391" s="175"/>
      <c r="M391" s="175"/>
      <c r="N391" s="175"/>
      <c r="O391" s="175"/>
      <c r="P391" s="175"/>
    </row>
    <row r="392" spans="1:16">
      <c r="A392" s="177">
        <v>416340</v>
      </c>
      <c r="B392" s="178" t="s">
        <v>12</v>
      </c>
      <c r="C392" s="178" t="s">
        <v>653</v>
      </c>
      <c r="D392" s="184" t="s">
        <v>8181</v>
      </c>
      <c r="E392" s="179" t="s">
        <v>8182</v>
      </c>
      <c r="F392" s="179"/>
      <c r="G392" s="225" t="s">
        <v>7447</v>
      </c>
      <c r="H392" s="225" t="s">
        <v>7157</v>
      </c>
      <c r="I392" s="225" t="s">
        <v>8183</v>
      </c>
      <c r="J392" s="175"/>
      <c r="K392" s="175"/>
      <c r="L392" s="175"/>
      <c r="M392" s="175"/>
      <c r="N392" s="175"/>
      <c r="O392" s="175"/>
      <c r="P392" s="175"/>
    </row>
    <row r="393" spans="1:16">
      <c r="A393" s="177">
        <v>516032</v>
      </c>
      <c r="B393" s="178" t="s">
        <v>863</v>
      </c>
      <c r="C393" s="178" t="s">
        <v>166</v>
      </c>
      <c r="D393" s="184" t="s">
        <v>8184</v>
      </c>
      <c r="E393" s="179" t="s">
        <v>8185</v>
      </c>
      <c r="F393" s="179"/>
      <c r="G393" s="225" t="s">
        <v>8186</v>
      </c>
      <c r="H393" s="225" t="s">
        <v>8187</v>
      </c>
      <c r="I393" s="225" t="s">
        <v>8188</v>
      </c>
      <c r="J393" s="175"/>
      <c r="K393" s="175"/>
      <c r="L393" s="175"/>
      <c r="M393" s="175"/>
      <c r="N393" s="175"/>
      <c r="O393" s="175"/>
      <c r="P393" s="175"/>
    </row>
    <row r="394" spans="1:16">
      <c r="A394" s="177">
        <v>411634</v>
      </c>
      <c r="B394" s="178" t="s">
        <v>12</v>
      </c>
      <c r="C394" s="178" t="s">
        <v>27</v>
      </c>
      <c r="D394" s="184" t="s">
        <v>8189</v>
      </c>
      <c r="E394" s="179" t="s">
        <v>8190</v>
      </c>
      <c r="F394" s="179"/>
      <c r="G394" s="225" t="s">
        <v>8191</v>
      </c>
      <c r="H394" s="175"/>
      <c r="I394" s="175"/>
      <c r="J394" s="175"/>
      <c r="K394" s="175"/>
      <c r="L394" s="175"/>
      <c r="M394" s="175"/>
      <c r="N394" s="175"/>
      <c r="O394" s="175"/>
      <c r="P394" s="175"/>
    </row>
    <row r="395" spans="1:16">
      <c r="A395" s="177">
        <v>413620</v>
      </c>
      <c r="B395" s="178" t="s">
        <v>12</v>
      </c>
      <c r="C395" s="179" t="s">
        <v>1721</v>
      </c>
      <c r="D395" s="179" t="s">
        <v>8192</v>
      </c>
      <c r="E395" s="179" t="s">
        <v>8193</v>
      </c>
      <c r="F395" s="179"/>
      <c r="G395" s="225" t="s">
        <v>8194</v>
      </c>
      <c r="H395" s="175"/>
      <c r="I395" s="175"/>
      <c r="J395" s="175"/>
      <c r="K395" s="175"/>
      <c r="L395" s="175"/>
      <c r="M395" s="175"/>
      <c r="N395" s="175"/>
      <c r="O395" s="175"/>
      <c r="P395" s="175"/>
    </row>
    <row r="396" spans="1:16">
      <c r="A396" s="177">
        <v>412420</v>
      </c>
      <c r="B396" s="178" t="s">
        <v>12</v>
      </c>
      <c r="C396" s="178" t="s">
        <v>1721</v>
      </c>
      <c r="D396" s="184" t="s">
        <v>8195</v>
      </c>
      <c r="E396" s="179" t="s">
        <v>8196</v>
      </c>
      <c r="F396" s="179"/>
      <c r="G396" s="225" t="s">
        <v>8197</v>
      </c>
      <c r="H396" s="175"/>
      <c r="I396" s="175"/>
      <c r="J396" s="175"/>
      <c r="K396" s="175"/>
      <c r="L396" s="175"/>
      <c r="M396" s="175"/>
      <c r="N396" s="175"/>
      <c r="O396" s="175"/>
      <c r="P396" s="175"/>
    </row>
    <row r="397" spans="1:16">
      <c r="A397" s="177">
        <v>718615</v>
      </c>
      <c r="B397" s="178" t="s">
        <v>670</v>
      </c>
      <c r="C397" s="178" t="s">
        <v>829</v>
      </c>
      <c r="D397" s="184" t="s">
        <v>8198</v>
      </c>
      <c r="E397" s="179" t="s">
        <v>8199</v>
      </c>
      <c r="F397" s="179"/>
      <c r="G397" s="225" t="s">
        <v>8200</v>
      </c>
      <c r="H397" s="225" t="s">
        <v>8201</v>
      </c>
      <c r="I397" s="175"/>
      <c r="J397" s="175"/>
      <c r="K397" s="175"/>
      <c r="L397" s="175"/>
      <c r="M397" s="175"/>
      <c r="N397" s="175"/>
      <c r="O397" s="175"/>
      <c r="P397" s="175"/>
    </row>
    <row r="398" spans="1:16">
      <c r="A398" s="177">
        <v>311803</v>
      </c>
      <c r="B398" s="178" t="s">
        <v>340</v>
      </c>
      <c r="C398" s="178" t="s">
        <v>341</v>
      </c>
      <c r="D398" s="179" t="s">
        <v>8202</v>
      </c>
      <c r="E398" s="179" t="s">
        <v>8203</v>
      </c>
      <c r="F398" s="179"/>
      <c r="G398" s="225" t="s">
        <v>8204</v>
      </c>
      <c r="H398" s="175"/>
      <c r="I398" s="175"/>
      <c r="J398" s="175"/>
      <c r="K398" s="175"/>
      <c r="L398" s="175"/>
      <c r="M398" s="175"/>
      <c r="N398" s="175"/>
      <c r="O398" s="175"/>
      <c r="P398" s="175"/>
    </row>
    <row r="399" spans="1:16">
      <c r="A399" s="177">
        <v>113147</v>
      </c>
      <c r="B399" s="178" t="s">
        <v>3</v>
      </c>
      <c r="C399" s="178" t="s">
        <v>90</v>
      </c>
      <c r="D399" s="184" t="s">
        <v>8205</v>
      </c>
      <c r="E399" s="179" t="s">
        <v>8206</v>
      </c>
      <c r="F399" s="179"/>
      <c r="G399" s="225" t="s">
        <v>8207</v>
      </c>
      <c r="H399" s="175"/>
      <c r="I399" s="175"/>
      <c r="J399" s="175"/>
      <c r="K399" s="175"/>
      <c r="L399" s="175"/>
      <c r="M399" s="175"/>
      <c r="N399" s="175"/>
      <c r="O399" s="175"/>
      <c r="P399" s="175"/>
    </row>
    <row r="400" spans="1:16">
      <c r="A400" s="177">
        <v>114543</v>
      </c>
      <c r="B400" s="178" t="s">
        <v>3</v>
      </c>
      <c r="C400" s="178" t="s">
        <v>812</v>
      </c>
      <c r="D400" s="184" t="s">
        <v>8208</v>
      </c>
      <c r="E400" s="179" t="s">
        <v>8209</v>
      </c>
      <c r="F400" s="179"/>
      <c r="G400" s="225" t="s">
        <v>8210</v>
      </c>
      <c r="H400" s="175"/>
      <c r="I400" s="175"/>
      <c r="J400" s="175"/>
      <c r="K400" s="175"/>
      <c r="L400" s="175"/>
      <c r="M400" s="175"/>
      <c r="N400" s="175"/>
      <c r="O400" s="175"/>
      <c r="P400" s="175"/>
    </row>
    <row r="401" spans="1:16">
      <c r="A401" s="177">
        <v>411218</v>
      </c>
      <c r="B401" s="178" t="s">
        <v>12</v>
      </c>
      <c r="C401" s="178" t="s">
        <v>28</v>
      </c>
      <c r="D401" s="179" t="s">
        <v>8211</v>
      </c>
      <c r="E401" s="179" t="s">
        <v>8212</v>
      </c>
      <c r="F401" s="179"/>
      <c r="G401" s="225" t="s">
        <v>8213</v>
      </c>
      <c r="H401" s="225" t="s">
        <v>8214</v>
      </c>
      <c r="I401" s="175"/>
      <c r="J401" s="175"/>
      <c r="K401" s="175"/>
      <c r="L401" s="175"/>
      <c r="M401" s="175"/>
      <c r="N401" s="175"/>
      <c r="O401" s="175"/>
      <c r="P401" s="175"/>
    </row>
    <row r="402" spans="1:16">
      <c r="A402" s="177">
        <v>211383</v>
      </c>
      <c r="B402" s="178" t="s">
        <v>405</v>
      </c>
      <c r="C402" s="178" t="s">
        <v>454</v>
      </c>
      <c r="D402" s="184" t="s">
        <v>8215</v>
      </c>
      <c r="E402" s="179" t="s">
        <v>8216</v>
      </c>
      <c r="F402" s="179"/>
      <c r="G402" s="225" t="s">
        <v>8217</v>
      </c>
      <c r="H402" s="225" t="s">
        <v>8218</v>
      </c>
      <c r="I402" s="175"/>
      <c r="J402" s="175"/>
      <c r="K402" s="175"/>
      <c r="L402" s="175"/>
      <c r="M402" s="175"/>
      <c r="N402" s="175"/>
      <c r="O402" s="175"/>
      <c r="P402" s="175"/>
    </row>
    <row r="403" spans="1:16">
      <c r="A403" s="177">
        <v>816608</v>
      </c>
      <c r="B403" s="178" t="s">
        <v>282</v>
      </c>
      <c r="C403" s="178" t="s">
        <v>1737</v>
      </c>
      <c r="D403" s="179" t="s">
        <v>8219</v>
      </c>
      <c r="E403" s="179" t="s">
        <v>8220</v>
      </c>
      <c r="F403" s="179"/>
      <c r="G403" s="225" t="s">
        <v>8221</v>
      </c>
      <c r="H403" s="225" t="s">
        <v>8222</v>
      </c>
      <c r="I403" s="175"/>
      <c r="J403" s="175"/>
      <c r="K403" s="175"/>
      <c r="L403" s="175"/>
      <c r="M403" s="175"/>
      <c r="N403" s="175"/>
      <c r="O403" s="175"/>
      <c r="P403" s="175"/>
    </row>
    <row r="404" spans="1:16">
      <c r="A404" s="177">
        <v>311832</v>
      </c>
      <c r="B404" s="178" t="s">
        <v>340</v>
      </c>
      <c r="C404" s="178" t="s">
        <v>368</v>
      </c>
      <c r="D404" s="184" t="s">
        <v>8223</v>
      </c>
      <c r="E404" s="179" t="s">
        <v>8224</v>
      </c>
      <c r="F404" s="179"/>
      <c r="G404" s="225" t="s">
        <v>8225</v>
      </c>
      <c r="H404" s="225" t="s">
        <v>8226</v>
      </c>
      <c r="I404" s="175"/>
      <c r="J404" s="175"/>
      <c r="K404" s="175"/>
      <c r="L404" s="175"/>
      <c r="M404" s="175"/>
      <c r="N404" s="175"/>
      <c r="O404" s="175"/>
      <c r="P404" s="175"/>
    </row>
    <row r="405" spans="1:16">
      <c r="A405" s="177">
        <v>311833</v>
      </c>
      <c r="B405" s="178" t="s">
        <v>340</v>
      </c>
      <c r="C405" s="178" t="s">
        <v>369</v>
      </c>
      <c r="D405" s="179" t="s">
        <v>8227</v>
      </c>
      <c r="E405" s="179" t="s">
        <v>8228</v>
      </c>
      <c r="F405" s="179"/>
      <c r="G405" s="225" t="s">
        <v>8229</v>
      </c>
      <c r="H405" s="225" t="s">
        <v>8230</v>
      </c>
      <c r="I405" s="175"/>
      <c r="J405" s="175"/>
      <c r="K405" s="175"/>
      <c r="L405" s="175"/>
      <c r="M405" s="175"/>
      <c r="N405" s="175"/>
      <c r="O405" s="175"/>
      <c r="P405" s="175"/>
    </row>
    <row r="406" spans="1:16">
      <c r="A406" s="177">
        <v>311834</v>
      </c>
      <c r="B406" s="178" t="s">
        <v>340</v>
      </c>
      <c r="C406" s="178" t="s">
        <v>370</v>
      </c>
      <c r="D406" s="184" t="s">
        <v>8231</v>
      </c>
      <c r="E406" s="179" t="s">
        <v>8232</v>
      </c>
      <c r="F406" s="179"/>
      <c r="G406" s="225" t="s">
        <v>8233</v>
      </c>
      <c r="H406" s="225" t="s">
        <v>8234</v>
      </c>
      <c r="I406" s="175"/>
      <c r="J406" s="175"/>
      <c r="K406" s="175"/>
      <c r="L406" s="175"/>
      <c r="M406" s="175"/>
      <c r="N406" s="175"/>
      <c r="O406" s="175"/>
      <c r="P406" s="175"/>
    </row>
    <row r="407" spans="1:16">
      <c r="A407" s="177">
        <v>516064</v>
      </c>
      <c r="B407" s="178" t="s">
        <v>863</v>
      </c>
      <c r="C407" s="178" t="s">
        <v>167</v>
      </c>
      <c r="D407" s="184" t="s">
        <v>8235</v>
      </c>
      <c r="E407" s="179" t="s">
        <v>8236</v>
      </c>
      <c r="F407" s="179"/>
      <c r="G407" s="225" t="s">
        <v>8237</v>
      </c>
      <c r="H407" s="225" t="s">
        <v>8238</v>
      </c>
      <c r="I407" s="175"/>
      <c r="J407" s="175"/>
      <c r="K407" s="175"/>
      <c r="L407" s="175"/>
      <c r="M407" s="175"/>
      <c r="N407" s="175"/>
      <c r="O407" s="175"/>
      <c r="P407" s="175"/>
    </row>
    <row r="408" spans="1:16">
      <c r="A408" s="177">
        <v>211331</v>
      </c>
      <c r="B408" s="178" t="s">
        <v>405</v>
      </c>
      <c r="C408" s="178" t="s">
        <v>455</v>
      </c>
      <c r="D408" s="184" t="s">
        <v>8239</v>
      </c>
      <c r="E408" s="179" t="s">
        <v>8240</v>
      </c>
      <c r="F408" s="179"/>
      <c r="G408" s="225" t="s">
        <v>8241</v>
      </c>
      <c r="H408" s="225" t="s">
        <v>8242</v>
      </c>
      <c r="I408" s="225" t="s">
        <v>8243</v>
      </c>
      <c r="J408" s="225" t="s">
        <v>8244</v>
      </c>
      <c r="K408" s="175"/>
      <c r="L408" s="175"/>
      <c r="M408" s="175"/>
      <c r="N408" s="175"/>
      <c r="O408" s="175"/>
      <c r="P408" s="175"/>
    </row>
    <row r="409" spans="1:16">
      <c r="A409" s="177">
        <v>211307</v>
      </c>
      <c r="B409" s="178" t="s">
        <v>405</v>
      </c>
      <c r="C409" s="179" t="s">
        <v>1749</v>
      </c>
      <c r="D409" s="184" t="s">
        <v>8245</v>
      </c>
      <c r="E409" s="179" t="s">
        <v>8246</v>
      </c>
      <c r="F409" s="179"/>
      <c r="G409" s="225" t="s">
        <v>8247</v>
      </c>
      <c r="H409" s="225" t="s">
        <v>8248</v>
      </c>
      <c r="I409" s="175"/>
      <c r="J409" s="175"/>
      <c r="K409" s="175"/>
      <c r="L409" s="175"/>
      <c r="M409" s="175"/>
      <c r="N409" s="175"/>
      <c r="O409" s="175"/>
      <c r="P409" s="175"/>
    </row>
    <row r="410" spans="1:16">
      <c r="A410" s="177">
        <v>211303</v>
      </c>
      <c r="B410" s="178" t="s">
        <v>405</v>
      </c>
      <c r="C410" s="178" t="s">
        <v>1751</v>
      </c>
      <c r="D410" s="184" t="s">
        <v>8249</v>
      </c>
      <c r="E410" s="179" t="s">
        <v>8250</v>
      </c>
      <c r="F410" s="179"/>
      <c r="G410" s="225" t="s">
        <v>8251</v>
      </c>
      <c r="H410" s="225" t="s">
        <v>8252</v>
      </c>
      <c r="I410" s="225" t="s">
        <v>8253</v>
      </c>
      <c r="J410" s="175"/>
      <c r="K410" s="175"/>
      <c r="L410" s="175"/>
      <c r="M410" s="175"/>
      <c r="N410" s="175"/>
      <c r="O410" s="175"/>
      <c r="P410" s="175"/>
    </row>
    <row r="411" spans="1:16">
      <c r="A411" s="177">
        <v>113148</v>
      </c>
      <c r="B411" s="178" t="s">
        <v>3</v>
      </c>
      <c r="C411" s="178" t="s">
        <v>813</v>
      </c>
      <c r="D411" s="184" t="s">
        <v>8254</v>
      </c>
      <c r="E411" s="179" t="s">
        <v>8255</v>
      </c>
      <c r="F411" s="179"/>
      <c r="G411" s="225" t="s">
        <v>8256</v>
      </c>
      <c r="H411" s="225" t="s">
        <v>8257</v>
      </c>
      <c r="I411" s="175"/>
      <c r="J411" s="175"/>
      <c r="K411" s="175"/>
      <c r="L411" s="175"/>
      <c r="M411" s="175"/>
      <c r="N411" s="175"/>
      <c r="O411" s="175"/>
      <c r="P411" s="175"/>
    </row>
    <row r="412" spans="1:16">
      <c r="A412" s="177">
        <v>612116</v>
      </c>
      <c r="B412" s="178" t="s">
        <v>220</v>
      </c>
      <c r="C412" s="178" t="s">
        <v>634</v>
      </c>
      <c r="D412" s="179" t="s">
        <v>8258</v>
      </c>
      <c r="E412" s="179" t="s">
        <v>8259</v>
      </c>
      <c r="F412" s="179"/>
      <c r="G412" s="225" t="s">
        <v>8260</v>
      </c>
      <c r="H412" s="175"/>
      <c r="I412" s="175"/>
      <c r="J412" s="175"/>
      <c r="K412" s="175"/>
      <c r="L412" s="175"/>
      <c r="M412" s="175"/>
      <c r="N412" s="175"/>
      <c r="O412" s="175"/>
      <c r="P412" s="175"/>
    </row>
    <row r="413" spans="1:16">
      <c r="A413" s="177">
        <v>114521</v>
      </c>
      <c r="B413" s="178" t="s">
        <v>3</v>
      </c>
      <c r="C413" s="178" t="s">
        <v>814</v>
      </c>
      <c r="D413" s="184" t="s">
        <v>8261</v>
      </c>
      <c r="E413" s="179" t="s">
        <v>8262</v>
      </c>
      <c r="F413" s="179"/>
      <c r="G413" s="225" t="s">
        <v>8263</v>
      </c>
      <c r="H413" s="225" t="s">
        <v>8264</v>
      </c>
      <c r="I413" s="175"/>
      <c r="J413" s="175"/>
      <c r="K413" s="175"/>
      <c r="L413" s="175"/>
      <c r="M413" s="175"/>
      <c r="N413" s="175"/>
      <c r="O413" s="175"/>
      <c r="P413" s="175"/>
    </row>
    <row r="414" spans="1:16">
      <c r="A414" s="177">
        <v>817545</v>
      </c>
      <c r="B414" s="178" t="s">
        <v>282</v>
      </c>
      <c r="C414" s="178" t="s">
        <v>291</v>
      </c>
      <c r="D414" s="184" t="s">
        <v>8265</v>
      </c>
      <c r="E414" s="179" t="s">
        <v>8266</v>
      </c>
      <c r="F414" s="179"/>
      <c r="G414" s="225" t="s">
        <v>8267</v>
      </c>
      <c r="H414" s="175"/>
      <c r="I414" s="175"/>
      <c r="J414" s="175"/>
      <c r="K414" s="175"/>
      <c r="L414" s="175"/>
      <c r="M414" s="175"/>
      <c r="N414" s="175"/>
      <c r="O414" s="175"/>
      <c r="P414" s="175"/>
    </row>
    <row r="415" spans="1:16">
      <c r="A415" s="177">
        <v>118315</v>
      </c>
      <c r="B415" s="178" t="s">
        <v>3</v>
      </c>
      <c r="C415" s="178" t="s">
        <v>705</v>
      </c>
      <c r="D415" s="184" t="s">
        <v>8268</v>
      </c>
      <c r="E415" s="179" t="s">
        <v>8269</v>
      </c>
      <c r="F415" s="179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</row>
    <row r="416" spans="1:16">
      <c r="A416" s="177">
        <v>711550</v>
      </c>
      <c r="B416" s="178" t="s">
        <v>670</v>
      </c>
      <c r="C416" s="178" t="s">
        <v>705</v>
      </c>
      <c r="D416" s="184" t="s">
        <v>8270</v>
      </c>
      <c r="E416" s="179" t="s">
        <v>8271</v>
      </c>
      <c r="F416" s="179"/>
      <c r="G416" s="225" t="s">
        <v>8272</v>
      </c>
      <c r="H416" s="225" t="s">
        <v>8273</v>
      </c>
      <c r="I416" s="225" t="s">
        <v>8274</v>
      </c>
      <c r="J416" s="175"/>
      <c r="K416" s="175"/>
      <c r="L416" s="175"/>
      <c r="M416" s="175"/>
      <c r="N416" s="175"/>
      <c r="O416" s="175"/>
      <c r="P416" s="175"/>
    </row>
    <row r="417" spans="1:16">
      <c r="A417" s="177">
        <v>612112</v>
      </c>
      <c r="B417" s="178" t="s">
        <v>220</v>
      </c>
      <c r="C417" s="178" t="s">
        <v>239</v>
      </c>
      <c r="D417" s="179" t="s">
        <v>8275</v>
      </c>
      <c r="E417" s="179" t="s">
        <v>8276</v>
      </c>
      <c r="F417" s="179"/>
      <c r="G417" s="225" t="s">
        <v>8277</v>
      </c>
      <c r="H417" s="225" t="s">
        <v>8278</v>
      </c>
      <c r="I417" s="175"/>
      <c r="J417" s="175"/>
      <c r="K417" s="175"/>
      <c r="L417" s="175"/>
      <c r="M417" s="175"/>
      <c r="N417" s="175"/>
      <c r="O417" s="175"/>
      <c r="P417" s="175"/>
    </row>
    <row r="418" spans="1:16">
      <c r="A418" s="177">
        <v>315750</v>
      </c>
      <c r="B418" s="178" t="s">
        <v>340</v>
      </c>
      <c r="C418" s="178" t="s">
        <v>371</v>
      </c>
      <c r="D418" s="184" t="s">
        <v>8279</v>
      </c>
      <c r="E418" s="179" t="s">
        <v>8280</v>
      </c>
      <c r="F418" s="179"/>
      <c r="G418" s="225" t="s">
        <v>8281</v>
      </c>
      <c r="H418" s="175"/>
      <c r="I418" s="175"/>
      <c r="J418" s="175"/>
      <c r="K418" s="175"/>
      <c r="L418" s="175"/>
      <c r="M418" s="175"/>
      <c r="N418" s="175"/>
      <c r="O418" s="175"/>
      <c r="P418" s="175"/>
    </row>
    <row r="419" spans="1:16">
      <c r="A419" s="177">
        <v>118420</v>
      </c>
      <c r="B419" s="178" t="s">
        <v>3</v>
      </c>
      <c r="C419" s="178" t="s">
        <v>91</v>
      </c>
      <c r="D419" s="179" t="s">
        <v>8282</v>
      </c>
      <c r="E419" s="179" t="s">
        <v>8283</v>
      </c>
      <c r="F419" s="179"/>
      <c r="G419" s="225" t="s">
        <v>8284</v>
      </c>
      <c r="H419" s="225" t="s">
        <v>8285</v>
      </c>
      <c r="I419" s="175"/>
      <c r="J419" s="175"/>
      <c r="K419" s="175"/>
      <c r="L419" s="175"/>
      <c r="M419" s="175"/>
      <c r="N419" s="175"/>
      <c r="O419" s="175"/>
      <c r="P419" s="175"/>
    </row>
    <row r="420" spans="1:16">
      <c r="A420" s="177">
        <v>516065</v>
      </c>
      <c r="B420" s="178" t="s">
        <v>863</v>
      </c>
      <c r="C420" s="178" t="s">
        <v>168</v>
      </c>
      <c r="D420" s="184" t="s">
        <v>8286</v>
      </c>
      <c r="E420" s="179" t="s">
        <v>8287</v>
      </c>
      <c r="F420" s="179"/>
      <c r="G420" s="225" t="s">
        <v>8288</v>
      </c>
      <c r="H420" s="175"/>
      <c r="I420" s="175"/>
      <c r="J420" s="175"/>
      <c r="K420" s="175"/>
      <c r="L420" s="175"/>
      <c r="M420" s="175"/>
      <c r="N420" s="175"/>
      <c r="O420" s="175"/>
      <c r="P420" s="175"/>
    </row>
    <row r="421" spans="1:16">
      <c r="A421" s="177">
        <v>516066</v>
      </c>
      <c r="B421" s="178" t="s">
        <v>863</v>
      </c>
      <c r="C421" s="178" t="s">
        <v>169</v>
      </c>
      <c r="D421" s="184" t="s">
        <v>8289</v>
      </c>
      <c r="E421" s="179" t="s">
        <v>8290</v>
      </c>
      <c r="F421" s="179"/>
      <c r="G421" s="225" t="s">
        <v>8291</v>
      </c>
      <c r="H421" s="175"/>
      <c r="I421" s="175"/>
      <c r="J421" s="175"/>
      <c r="K421" s="175"/>
      <c r="L421" s="175"/>
      <c r="M421" s="175"/>
      <c r="N421" s="175"/>
      <c r="O421" s="175"/>
      <c r="P421" s="175"/>
    </row>
    <row r="422" spans="1:16">
      <c r="A422" s="177">
        <v>212750</v>
      </c>
      <c r="B422" s="178" t="s">
        <v>405</v>
      </c>
      <c r="C422" s="178" t="s">
        <v>531</v>
      </c>
      <c r="D422" s="184" t="s">
        <v>8292</v>
      </c>
      <c r="E422" s="179" t="s">
        <v>8293</v>
      </c>
      <c r="F422" s="179"/>
      <c r="G422" s="225" t="s">
        <v>8294</v>
      </c>
      <c r="H422" s="175"/>
      <c r="I422" s="175"/>
      <c r="J422" s="175"/>
      <c r="K422" s="175"/>
      <c r="L422" s="175"/>
      <c r="M422" s="175"/>
      <c r="N422" s="175"/>
      <c r="O422" s="175"/>
      <c r="P422" s="175"/>
    </row>
    <row r="423" spans="1:16">
      <c r="A423" s="177">
        <v>411243</v>
      </c>
      <c r="B423" s="178" t="s">
        <v>12</v>
      </c>
      <c r="C423" s="178" t="s">
        <v>654</v>
      </c>
      <c r="D423" s="179" t="s">
        <v>8295</v>
      </c>
      <c r="E423" s="179" t="s">
        <v>8296</v>
      </c>
      <c r="F423" s="179"/>
      <c r="G423" s="225" t="s">
        <v>8297</v>
      </c>
      <c r="H423" s="225" t="s">
        <v>8298</v>
      </c>
      <c r="I423" s="175"/>
      <c r="J423" s="175"/>
      <c r="K423" s="175"/>
      <c r="L423" s="175"/>
      <c r="M423" s="175"/>
      <c r="N423" s="175"/>
      <c r="O423" s="175"/>
      <c r="P423" s="175"/>
    </row>
    <row r="424" spans="1:16">
      <c r="A424" s="177">
        <v>711551</v>
      </c>
      <c r="B424" s="178" t="s">
        <v>670</v>
      </c>
      <c r="C424" s="178" t="s">
        <v>706</v>
      </c>
      <c r="D424" s="184" t="s">
        <v>8299</v>
      </c>
      <c r="E424" s="179" t="s">
        <v>8300</v>
      </c>
      <c r="F424" s="179"/>
      <c r="G424" s="225" t="s">
        <v>8301</v>
      </c>
      <c r="H424" s="225" t="s">
        <v>8302</v>
      </c>
      <c r="I424" s="225" t="s">
        <v>8303</v>
      </c>
      <c r="J424" s="175"/>
      <c r="K424" s="175"/>
      <c r="L424" s="175"/>
      <c r="M424" s="175"/>
      <c r="N424" s="175"/>
      <c r="O424" s="175"/>
      <c r="P424" s="175"/>
    </row>
    <row r="425" spans="1:16">
      <c r="A425" s="177">
        <v>211438</v>
      </c>
      <c r="B425" s="178" t="s">
        <v>405</v>
      </c>
      <c r="C425" s="178" t="s">
        <v>456</v>
      </c>
      <c r="D425" s="184" t="s">
        <v>8304</v>
      </c>
      <c r="E425" s="179" t="s">
        <v>8305</v>
      </c>
      <c r="F425" s="179"/>
      <c r="G425" s="225" t="s">
        <v>8306</v>
      </c>
      <c r="H425" s="225" t="s">
        <v>456</v>
      </c>
      <c r="I425" s="175"/>
      <c r="J425" s="175"/>
      <c r="K425" s="175"/>
      <c r="L425" s="175"/>
      <c r="M425" s="175"/>
      <c r="N425" s="175"/>
      <c r="O425" s="175"/>
      <c r="P425" s="175"/>
    </row>
    <row r="426" spans="1:16">
      <c r="A426" s="177">
        <v>212752</v>
      </c>
      <c r="B426" s="178" t="s">
        <v>405</v>
      </c>
      <c r="C426" s="178" t="s">
        <v>532</v>
      </c>
      <c r="D426" s="184" t="s">
        <v>8307</v>
      </c>
      <c r="E426" s="179" t="s">
        <v>8308</v>
      </c>
      <c r="F426" s="179"/>
      <c r="G426" s="225" t="s">
        <v>8309</v>
      </c>
      <c r="H426" s="225" t="s">
        <v>8310</v>
      </c>
      <c r="I426" s="225" t="s">
        <v>8311</v>
      </c>
      <c r="J426" s="175"/>
      <c r="K426" s="175"/>
      <c r="L426" s="175"/>
      <c r="M426" s="175"/>
      <c r="N426" s="175"/>
      <c r="O426" s="175"/>
      <c r="P426" s="175"/>
    </row>
    <row r="427" spans="1:16">
      <c r="A427" s="177">
        <v>212703</v>
      </c>
      <c r="B427" s="178" t="s">
        <v>405</v>
      </c>
      <c r="C427" s="179" t="s">
        <v>523</v>
      </c>
      <c r="D427" s="184" t="s">
        <v>8312</v>
      </c>
      <c r="E427" s="179" t="s">
        <v>8313</v>
      </c>
      <c r="F427" s="179"/>
      <c r="G427" s="225" t="s">
        <v>8314</v>
      </c>
      <c r="H427" s="225" t="s">
        <v>8315</v>
      </c>
      <c r="I427" s="225" t="s">
        <v>8316</v>
      </c>
      <c r="J427" s="225" t="s">
        <v>8317</v>
      </c>
      <c r="K427" s="175"/>
      <c r="L427" s="175"/>
      <c r="M427" s="175"/>
      <c r="N427" s="175"/>
      <c r="O427" s="175"/>
      <c r="P427" s="175"/>
    </row>
    <row r="428" spans="1:16">
      <c r="A428" s="177">
        <v>718620</v>
      </c>
      <c r="B428" s="178" t="s">
        <v>670</v>
      </c>
      <c r="C428" s="178" t="s">
        <v>830</v>
      </c>
      <c r="D428" s="184" t="s">
        <v>8318</v>
      </c>
      <c r="E428" s="179" t="s">
        <v>8319</v>
      </c>
      <c r="F428" s="179"/>
      <c r="G428" s="225" t="s">
        <v>8320</v>
      </c>
      <c r="H428" s="225" t="s">
        <v>8321</v>
      </c>
      <c r="I428" s="175"/>
      <c r="J428" s="175"/>
      <c r="K428" s="175"/>
      <c r="L428" s="175"/>
      <c r="M428" s="175"/>
      <c r="N428" s="175"/>
      <c r="O428" s="175"/>
      <c r="P428" s="175"/>
    </row>
    <row r="429" spans="1:16">
      <c r="A429" s="177">
        <v>212754</v>
      </c>
      <c r="B429" s="178" t="s">
        <v>405</v>
      </c>
      <c r="C429" s="178" t="s">
        <v>533</v>
      </c>
      <c r="D429" s="184" t="s">
        <v>8322</v>
      </c>
      <c r="E429" s="179" t="s">
        <v>8323</v>
      </c>
      <c r="F429" s="179"/>
      <c r="G429" s="225" t="s">
        <v>8324</v>
      </c>
      <c r="H429" s="175"/>
      <c r="I429" s="175"/>
      <c r="J429" s="175"/>
      <c r="K429" s="175"/>
      <c r="L429" s="175"/>
      <c r="M429" s="175"/>
      <c r="N429" s="175"/>
      <c r="O429" s="175"/>
      <c r="P429" s="175"/>
    </row>
    <row r="430" spans="1:16">
      <c r="A430" s="177">
        <v>612106</v>
      </c>
      <c r="B430" s="178" t="s">
        <v>220</v>
      </c>
      <c r="C430" s="178" t="s">
        <v>170</v>
      </c>
      <c r="D430" s="184" t="s">
        <v>8325</v>
      </c>
      <c r="E430" s="179" t="s">
        <v>8326</v>
      </c>
      <c r="F430" s="179"/>
      <c r="G430" s="225" t="s">
        <v>8327</v>
      </c>
      <c r="H430" s="225" t="s">
        <v>8328</v>
      </c>
      <c r="I430" s="175"/>
      <c r="J430" s="175"/>
      <c r="K430" s="175"/>
      <c r="L430" s="175"/>
      <c r="M430" s="175"/>
      <c r="N430" s="175"/>
      <c r="O430" s="175"/>
      <c r="P430" s="175"/>
    </row>
    <row r="431" spans="1:16">
      <c r="A431" s="177">
        <v>511244</v>
      </c>
      <c r="B431" s="178" t="s">
        <v>863</v>
      </c>
      <c r="C431" s="178" t="s">
        <v>170</v>
      </c>
      <c r="D431" s="184" t="s">
        <v>8329</v>
      </c>
      <c r="E431" s="179" t="s">
        <v>8330</v>
      </c>
      <c r="F431" s="179"/>
      <c r="G431" s="225" t="s">
        <v>8331</v>
      </c>
      <c r="H431" s="225" t="s">
        <v>8332</v>
      </c>
      <c r="I431" s="175"/>
      <c r="J431" s="175"/>
      <c r="K431" s="175"/>
      <c r="L431" s="175"/>
      <c r="M431" s="175"/>
      <c r="N431" s="175"/>
      <c r="O431" s="175"/>
      <c r="P431" s="175"/>
    </row>
    <row r="432" spans="1:16">
      <c r="A432" s="177">
        <v>816618</v>
      </c>
      <c r="B432" s="178" t="s">
        <v>282</v>
      </c>
      <c r="C432" s="178" t="s">
        <v>320</v>
      </c>
      <c r="D432" s="184" t="s">
        <v>8333</v>
      </c>
      <c r="E432" s="179" t="s">
        <v>8334</v>
      </c>
      <c r="F432" s="179"/>
      <c r="G432" s="225" t="s">
        <v>8335</v>
      </c>
      <c r="H432" s="175"/>
      <c r="I432" s="175"/>
      <c r="J432" s="175"/>
      <c r="K432" s="175"/>
      <c r="L432" s="175"/>
      <c r="M432" s="175"/>
      <c r="N432" s="175"/>
      <c r="O432" s="175"/>
      <c r="P432" s="175"/>
    </row>
    <row r="433" spans="1:16">
      <c r="A433" s="177">
        <v>211326</v>
      </c>
      <c r="B433" s="178" t="s">
        <v>405</v>
      </c>
      <c r="C433" s="178" t="s">
        <v>457</v>
      </c>
      <c r="D433" s="184" t="s">
        <v>8336</v>
      </c>
      <c r="E433" s="179" t="s">
        <v>8337</v>
      </c>
      <c r="F433" s="179"/>
      <c r="G433" s="225" t="s">
        <v>8338</v>
      </c>
      <c r="H433" s="175"/>
      <c r="I433" s="175"/>
      <c r="J433" s="175"/>
      <c r="K433" s="175"/>
      <c r="L433" s="175"/>
      <c r="M433" s="175"/>
      <c r="N433" s="175"/>
      <c r="O433" s="175"/>
      <c r="P433" s="175"/>
    </row>
    <row r="434" spans="1:16">
      <c r="A434" s="177">
        <v>515136</v>
      </c>
      <c r="B434" s="178" t="s">
        <v>863</v>
      </c>
      <c r="C434" s="178" t="s">
        <v>272</v>
      </c>
      <c r="D434" s="184" t="s">
        <v>8339</v>
      </c>
      <c r="E434" s="179" t="s">
        <v>8340</v>
      </c>
      <c r="F434" s="179"/>
      <c r="G434" s="225" t="s">
        <v>8341</v>
      </c>
      <c r="H434" s="175"/>
      <c r="I434" s="175"/>
      <c r="J434" s="175"/>
      <c r="K434" s="175"/>
      <c r="L434" s="175"/>
      <c r="M434" s="175"/>
      <c r="N434" s="175"/>
      <c r="O434" s="175"/>
      <c r="P434" s="175"/>
    </row>
    <row r="435" spans="1:16">
      <c r="A435" s="177">
        <v>711545</v>
      </c>
      <c r="B435" s="178" t="s">
        <v>670</v>
      </c>
      <c r="C435" s="178" t="s">
        <v>707</v>
      </c>
      <c r="D435" s="184" t="s">
        <v>8342</v>
      </c>
      <c r="E435" s="179" t="s">
        <v>8343</v>
      </c>
      <c r="F435" s="179"/>
      <c r="G435" s="225" t="s">
        <v>8344</v>
      </c>
      <c r="H435" s="225" t="s">
        <v>8345</v>
      </c>
      <c r="I435" s="225" t="s">
        <v>8346</v>
      </c>
      <c r="J435" s="175"/>
      <c r="K435" s="175"/>
      <c r="L435" s="175"/>
      <c r="M435" s="175"/>
      <c r="N435" s="175"/>
      <c r="O435" s="175"/>
      <c r="P435" s="175"/>
    </row>
    <row r="436" spans="1:16">
      <c r="A436" s="177">
        <v>316932</v>
      </c>
      <c r="B436" s="178" t="s">
        <v>340</v>
      </c>
      <c r="C436" s="179" t="s">
        <v>1805</v>
      </c>
      <c r="D436" s="184" t="s">
        <v>8347</v>
      </c>
      <c r="E436" s="179" t="s">
        <v>8348</v>
      </c>
      <c r="F436" s="179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</row>
    <row r="437" spans="1:16">
      <c r="A437" s="177">
        <v>211442</v>
      </c>
      <c r="B437" s="178" t="s">
        <v>405</v>
      </c>
      <c r="C437" s="178" t="s">
        <v>458</v>
      </c>
      <c r="D437" s="179" t="s">
        <v>8349</v>
      </c>
      <c r="E437" s="179" t="s">
        <v>8350</v>
      </c>
      <c r="F437" s="179"/>
      <c r="G437" s="225" t="s">
        <v>8351</v>
      </c>
      <c r="H437" s="175"/>
      <c r="I437" s="175"/>
      <c r="J437" s="175"/>
      <c r="K437" s="175"/>
      <c r="L437" s="175"/>
      <c r="M437" s="175"/>
      <c r="N437" s="175"/>
      <c r="O437" s="175"/>
      <c r="P437" s="175"/>
    </row>
    <row r="438" spans="1:16">
      <c r="A438" s="177">
        <v>813932</v>
      </c>
      <c r="B438" s="178" t="s">
        <v>282</v>
      </c>
      <c r="C438" s="178" t="s">
        <v>568</v>
      </c>
      <c r="D438" s="184" t="s">
        <v>8352</v>
      </c>
      <c r="E438" s="179" t="s">
        <v>8353</v>
      </c>
      <c r="F438" s="179"/>
      <c r="G438" s="225" t="s">
        <v>8354</v>
      </c>
      <c r="H438" s="175"/>
      <c r="I438" s="175"/>
      <c r="J438" s="175"/>
      <c r="K438" s="175"/>
      <c r="L438" s="175"/>
      <c r="M438" s="175"/>
      <c r="N438" s="175"/>
      <c r="O438" s="175"/>
      <c r="P438" s="175"/>
    </row>
    <row r="439" spans="1:16">
      <c r="A439" s="177">
        <v>816619</v>
      </c>
      <c r="B439" s="178" t="s">
        <v>282</v>
      </c>
      <c r="C439" s="178" t="s">
        <v>321</v>
      </c>
      <c r="D439" s="179" t="s">
        <v>8355</v>
      </c>
      <c r="E439" s="179" t="s">
        <v>8356</v>
      </c>
      <c r="F439" s="179"/>
      <c r="G439" s="225" t="s">
        <v>8357</v>
      </c>
      <c r="H439" s="225" t="s">
        <v>8358</v>
      </c>
      <c r="I439" s="175"/>
      <c r="J439" s="175"/>
      <c r="K439" s="175"/>
      <c r="L439" s="175"/>
      <c r="M439" s="175"/>
      <c r="N439" s="175"/>
      <c r="O439" s="175"/>
      <c r="P439" s="175"/>
    </row>
    <row r="440" spans="1:16">
      <c r="A440" s="177">
        <v>211444</v>
      </c>
      <c r="B440" s="178" t="s">
        <v>405</v>
      </c>
      <c r="C440" s="178" t="s">
        <v>459</v>
      </c>
      <c r="D440" s="184" t="s">
        <v>8359</v>
      </c>
      <c r="E440" s="179" t="s">
        <v>8360</v>
      </c>
      <c r="F440" s="179"/>
      <c r="G440" s="225" t="s">
        <v>8361</v>
      </c>
      <c r="H440" s="225" t="s">
        <v>8362</v>
      </c>
      <c r="I440" s="175"/>
      <c r="J440" s="175"/>
      <c r="K440" s="175"/>
      <c r="L440" s="175"/>
      <c r="M440" s="175"/>
      <c r="N440" s="175"/>
      <c r="O440" s="175"/>
      <c r="P440" s="175"/>
    </row>
    <row r="441" spans="1:16">
      <c r="A441" s="177">
        <v>211446</v>
      </c>
      <c r="B441" s="178" t="s">
        <v>405</v>
      </c>
      <c r="C441" s="178" t="s">
        <v>460</v>
      </c>
      <c r="D441" s="184" t="s">
        <v>8363</v>
      </c>
      <c r="E441" s="179" t="s">
        <v>8364</v>
      </c>
      <c r="F441" s="179"/>
      <c r="G441" s="225" t="s">
        <v>8365</v>
      </c>
      <c r="H441" s="225" t="s">
        <v>8366</v>
      </c>
      <c r="I441" s="175"/>
      <c r="J441" s="175"/>
      <c r="K441" s="175"/>
      <c r="L441" s="175"/>
      <c r="M441" s="175"/>
      <c r="N441" s="175"/>
      <c r="O441" s="175"/>
      <c r="P441" s="175"/>
    </row>
    <row r="442" spans="1:16">
      <c r="A442" s="177">
        <v>311812</v>
      </c>
      <c r="B442" s="178" t="s">
        <v>340</v>
      </c>
      <c r="C442" s="178" t="s">
        <v>372</v>
      </c>
      <c r="D442" s="184" t="s">
        <v>8367</v>
      </c>
      <c r="E442" s="179" t="s">
        <v>8368</v>
      </c>
      <c r="F442" s="179"/>
      <c r="G442" s="225" t="s">
        <v>8369</v>
      </c>
      <c r="H442" s="225" t="s">
        <v>8370</v>
      </c>
      <c r="I442" s="225" t="s">
        <v>8371</v>
      </c>
      <c r="J442" s="175"/>
      <c r="K442" s="175"/>
      <c r="L442" s="175"/>
      <c r="M442" s="175"/>
      <c r="N442" s="175"/>
      <c r="O442" s="175"/>
      <c r="P442" s="175"/>
    </row>
    <row r="443" spans="1:16">
      <c r="A443" s="177">
        <v>113149</v>
      </c>
      <c r="B443" s="178" t="s">
        <v>3</v>
      </c>
      <c r="C443" s="178" t="s">
        <v>92</v>
      </c>
      <c r="D443" s="184" t="s">
        <v>8372</v>
      </c>
      <c r="E443" s="179" t="s">
        <v>8373</v>
      </c>
      <c r="F443" s="179"/>
      <c r="G443" s="225" t="s">
        <v>8374</v>
      </c>
      <c r="H443" s="225" t="s">
        <v>8375</v>
      </c>
      <c r="I443" s="175"/>
      <c r="J443" s="175"/>
      <c r="K443" s="175"/>
      <c r="L443" s="175"/>
      <c r="M443" s="175"/>
      <c r="N443" s="175"/>
      <c r="O443" s="175"/>
      <c r="P443" s="175"/>
    </row>
    <row r="444" spans="1:16">
      <c r="A444" s="177">
        <v>311861</v>
      </c>
      <c r="B444" s="178" t="s">
        <v>340</v>
      </c>
      <c r="C444" s="178" t="s">
        <v>373</v>
      </c>
      <c r="D444" s="184" t="s">
        <v>8376</v>
      </c>
      <c r="E444" s="179" t="s">
        <v>8377</v>
      </c>
      <c r="F444" s="179"/>
      <c r="G444" s="225" t="s">
        <v>8378</v>
      </c>
      <c r="H444" s="225" t="s">
        <v>8379</v>
      </c>
      <c r="I444" s="175"/>
      <c r="J444" s="175"/>
      <c r="K444" s="175"/>
      <c r="L444" s="175"/>
      <c r="M444" s="175"/>
      <c r="N444" s="175"/>
      <c r="O444" s="175"/>
      <c r="P444" s="175"/>
    </row>
    <row r="445" spans="1:16">
      <c r="A445" s="177">
        <v>711547</v>
      </c>
      <c r="B445" s="178" t="s">
        <v>670</v>
      </c>
      <c r="C445" s="178" t="s">
        <v>708</v>
      </c>
      <c r="D445" s="184" t="s">
        <v>8380</v>
      </c>
      <c r="E445" s="179" t="s">
        <v>8381</v>
      </c>
      <c r="F445" s="179"/>
      <c r="G445" s="225" t="s">
        <v>8382</v>
      </c>
      <c r="H445" s="225" t="s">
        <v>8383</v>
      </c>
      <c r="I445" s="175"/>
      <c r="J445" s="175"/>
      <c r="K445" s="175"/>
      <c r="L445" s="175"/>
      <c r="M445" s="175"/>
      <c r="N445" s="175"/>
      <c r="O445" s="175"/>
      <c r="P445" s="175"/>
    </row>
    <row r="446" spans="1:16">
      <c r="A446" s="177">
        <v>718623</v>
      </c>
      <c r="B446" s="178" t="s">
        <v>670</v>
      </c>
      <c r="C446" s="178" t="s">
        <v>831</v>
      </c>
      <c r="D446" s="184" t="s">
        <v>8384</v>
      </c>
      <c r="E446" s="179" t="s">
        <v>8385</v>
      </c>
      <c r="F446" s="179"/>
      <c r="G446" s="225" t="s">
        <v>8386</v>
      </c>
      <c r="H446" s="225" t="s">
        <v>8387</v>
      </c>
      <c r="I446" s="175"/>
      <c r="J446" s="175"/>
      <c r="K446" s="175"/>
      <c r="L446" s="175"/>
      <c r="M446" s="175"/>
      <c r="N446" s="175"/>
      <c r="O446" s="175"/>
      <c r="P446" s="175"/>
    </row>
    <row r="447" spans="1:16">
      <c r="A447" s="177">
        <v>515120</v>
      </c>
      <c r="B447" s="178" t="s">
        <v>863</v>
      </c>
      <c r="C447" s="178" t="s">
        <v>171</v>
      </c>
      <c r="D447" s="184" t="s">
        <v>8388</v>
      </c>
      <c r="E447" s="179" t="s">
        <v>8389</v>
      </c>
      <c r="F447" s="179"/>
      <c r="G447" s="225" t="s">
        <v>8390</v>
      </c>
      <c r="H447" s="225" t="s">
        <v>8391</v>
      </c>
      <c r="I447" s="225" t="s">
        <v>8392</v>
      </c>
      <c r="J447" s="225" t="s">
        <v>8393</v>
      </c>
      <c r="K447" s="175"/>
      <c r="L447" s="175"/>
      <c r="M447" s="175"/>
      <c r="N447" s="175"/>
      <c r="O447" s="175"/>
      <c r="P447" s="175"/>
    </row>
    <row r="448" spans="1:16">
      <c r="A448" s="177">
        <v>516016</v>
      </c>
      <c r="B448" s="178" t="s">
        <v>863</v>
      </c>
      <c r="C448" s="178" t="s">
        <v>193</v>
      </c>
      <c r="D448" s="184" t="s">
        <v>8394</v>
      </c>
      <c r="E448" s="179" t="s">
        <v>8395</v>
      </c>
      <c r="F448" s="179"/>
      <c r="G448" s="225" t="s">
        <v>8396</v>
      </c>
      <c r="H448" s="225" t="s">
        <v>8397</v>
      </c>
      <c r="I448" s="175"/>
      <c r="J448" s="175"/>
      <c r="K448" s="175"/>
      <c r="L448" s="175"/>
      <c r="M448" s="175"/>
      <c r="N448" s="175"/>
      <c r="O448" s="175"/>
      <c r="P448" s="175"/>
    </row>
    <row r="449" spans="1:16">
      <c r="A449" s="177">
        <v>516067</v>
      </c>
      <c r="B449" s="178" t="s">
        <v>863</v>
      </c>
      <c r="C449" s="178" t="s">
        <v>172</v>
      </c>
      <c r="D449" s="184" t="s">
        <v>8398</v>
      </c>
      <c r="E449" s="179" t="s">
        <v>8399</v>
      </c>
      <c r="F449" s="179"/>
      <c r="G449" s="225" t="s">
        <v>8400</v>
      </c>
      <c r="H449" s="225" t="s">
        <v>8401</v>
      </c>
      <c r="I449" s="225" t="s">
        <v>8402</v>
      </c>
      <c r="J449" s="175"/>
      <c r="K449" s="175"/>
      <c r="L449" s="175"/>
      <c r="M449" s="175"/>
      <c r="N449" s="175"/>
      <c r="O449" s="175"/>
      <c r="P449" s="175"/>
    </row>
    <row r="450" spans="1:16">
      <c r="A450" s="177">
        <v>813947</v>
      </c>
      <c r="B450" s="178" t="s">
        <v>282</v>
      </c>
      <c r="C450" s="178" t="s">
        <v>569</v>
      </c>
      <c r="D450" s="184" t="s">
        <v>8403</v>
      </c>
      <c r="E450" s="179" t="s">
        <v>8404</v>
      </c>
      <c r="F450" s="179"/>
      <c r="G450" s="225" t="s">
        <v>8405</v>
      </c>
      <c r="H450" s="225" t="s">
        <v>8406</v>
      </c>
      <c r="I450" s="225" t="s">
        <v>8407</v>
      </c>
      <c r="J450" s="175"/>
      <c r="K450" s="175"/>
      <c r="L450" s="175"/>
      <c r="M450" s="175"/>
      <c r="N450" s="175"/>
      <c r="O450" s="175"/>
      <c r="P450" s="175"/>
    </row>
    <row r="451" spans="1:16">
      <c r="A451" s="177">
        <v>817920</v>
      </c>
      <c r="B451" s="178" t="s">
        <v>282</v>
      </c>
      <c r="C451" s="178" t="s">
        <v>517</v>
      </c>
      <c r="D451" s="184" t="s">
        <v>8408</v>
      </c>
      <c r="E451" s="179" t="s">
        <v>8409</v>
      </c>
      <c r="F451" s="179"/>
      <c r="G451" s="225" t="s">
        <v>8410</v>
      </c>
      <c r="H451" s="225" t="s">
        <v>8411</v>
      </c>
      <c r="I451" s="225" t="s">
        <v>8412</v>
      </c>
      <c r="J451" s="175"/>
      <c r="K451" s="175"/>
      <c r="L451" s="175"/>
      <c r="M451" s="175"/>
      <c r="N451" s="175"/>
      <c r="O451" s="175"/>
      <c r="P451" s="175"/>
    </row>
    <row r="452" spans="1:16">
      <c r="A452" s="177">
        <v>118630</v>
      </c>
      <c r="B452" s="178" t="s">
        <v>3</v>
      </c>
      <c r="C452" s="178" t="s">
        <v>748</v>
      </c>
      <c r="D452" s="179" t="s">
        <v>8413</v>
      </c>
      <c r="E452" s="179" t="s">
        <v>8414</v>
      </c>
      <c r="F452" s="179"/>
      <c r="G452" s="225" t="s">
        <v>8415</v>
      </c>
      <c r="H452" s="225" t="s">
        <v>8416</v>
      </c>
      <c r="I452" s="175"/>
      <c r="J452" s="175"/>
      <c r="K452" s="175"/>
      <c r="L452" s="175"/>
      <c r="M452" s="175"/>
      <c r="N452" s="175"/>
      <c r="O452" s="175"/>
      <c r="P452" s="175"/>
    </row>
    <row r="453" spans="1:16">
      <c r="A453" s="177">
        <v>816621</v>
      </c>
      <c r="B453" s="178" t="s">
        <v>282</v>
      </c>
      <c r="C453" s="178" t="s">
        <v>322</v>
      </c>
      <c r="D453" s="184" t="s">
        <v>8417</v>
      </c>
      <c r="E453" s="179" t="s">
        <v>8418</v>
      </c>
      <c r="F453" s="179"/>
      <c r="G453" s="225" t="s">
        <v>8419</v>
      </c>
      <c r="H453" s="225" t="s">
        <v>8420</v>
      </c>
      <c r="I453" s="225" t="s">
        <v>8421</v>
      </c>
      <c r="J453" s="175"/>
      <c r="K453" s="175"/>
      <c r="L453" s="175"/>
      <c r="M453" s="175"/>
      <c r="N453" s="175"/>
      <c r="O453" s="175"/>
      <c r="P453" s="175"/>
    </row>
    <row r="454" spans="1:16">
      <c r="A454" s="177">
        <v>711552</v>
      </c>
      <c r="B454" s="178" t="s">
        <v>670</v>
      </c>
      <c r="C454" s="178" t="s">
        <v>709</v>
      </c>
      <c r="D454" s="179" t="s">
        <v>8422</v>
      </c>
      <c r="E454" s="179" t="s">
        <v>8423</v>
      </c>
      <c r="F454" s="179"/>
      <c r="G454" s="225" t="s">
        <v>8424</v>
      </c>
      <c r="H454" s="225" t="s">
        <v>8425</v>
      </c>
      <c r="I454" s="225" t="s">
        <v>8426</v>
      </c>
      <c r="J454" s="225" t="s">
        <v>8427</v>
      </c>
      <c r="K454" s="175"/>
      <c r="L454" s="175"/>
      <c r="M454" s="175"/>
      <c r="N454" s="175"/>
      <c r="O454" s="175"/>
      <c r="P454" s="175"/>
    </row>
    <row r="455" spans="1:16">
      <c r="A455" s="177">
        <v>416350</v>
      </c>
      <c r="B455" s="178" t="s">
        <v>12</v>
      </c>
      <c r="C455" s="178" t="s">
        <v>655</v>
      </c>
      <c r="D455" s="184" t="s">
        <v>8428</v>
      </c>
      <c r="E455" s="179" t="s">
        <v>8429</v>
      </c>
      <c r="F455" s="179"/>
      <c r="G455" s="225" t="s">
        <v>8430</v>
      </c>
      <c r="H455" s="175"/>
      <c r="I455" s="175"/>
      <c r="J455" s="175"/>
      <c r="K455" s="175"/>
      <c r="L455" s="175"/>
      <c r="M455" s="175"/>
      <c r="N455" s="175"/>
      <c r="O455" s="175"/>
      <c r="P455" s="175"/>
    </row>
    <row r="456" spans="1:16">
      <c r="A456" s="177">
        <v>113195</v>
      </c>
      <c r="B456" s="178" t="s">
        <v>3</v>
      </c>
      <c r="C456" s="178" t="s">
        <v>93</v>
      </c>
      <c r="D456" s="184" t="s">
        <v>8431</v>
      </c>
      <c r="E456" s="179" t="s">
        <v>8432</v>
      </c>
      <c r="F456" s="179"/>
      <c r="G456" s="225" t="s">
        <v>8433</v>
      </c>
      <c r="H456" s="225" t="s">
        <v>8434</v>
      </c>
      <c r="I456" s="225" t="s">
        <v>8435</v>
      </c>
      <c r="J456" s="175"/>
      <c r="K456" s="175"/>
      <c r="L456" s="175"/>
      <c r="M456" s="175"/>
      <c r="N456" s="175"/>
      <c r="O456" s="175"/>
      <c r="P456" s="175"/>
    </row>
    <row r="457" spans="1:16">
      <c r="A457" s="177">
        <v>311860</v>
      </c>
      <c r="B457" s="178" t="s">
        <v>340</v>
      </c>
      <c r="C457" s="178" t="s">
        <v>374</v>
      </c>
      <c r="D457" s="179" t="s">
        <v>8436</v>
      </c>
      <c r="E457" s="179" t="s">
        <v>8437</v>
      </c>
      <c r="F457" s="179"/>
      <c r="G457" s="225" t="s">
        <v>8438</v>
      </c>
      <c r="H457" s="225" t="s">
        <v>8439</v>
      </c>
      <c r="I457" s="175"/>
      <c r="J457" s="175"/>
      <c r="K457" s="175"/>
      <c r="L457" s="175"/>
      <c r="M457" s="175"/>
      <c r="N457" s="175"/>
      <c r="O457" s="175"/>
      <c r="P457" s="175"/>
    </row>
    <row r="458" spans="1:16">
      <c r="A458" s="177">
        <v>612126</v>
      </c>
      <c r="B458" s="178" t="s">
        <v>220</v>
      </c>
      <c r="C458" s="178" t="s">
        <v>240</v>
      </c>
      <c r="D458" s="184" t="s">
        <v>8440</v>
      </c>
      <c r="E458" s="179" t="s">
        <v>8441</v>
      </c>
      <c r="F458" s="179"/>
      <c r="G458" s="225" t="s">
        <v>8442</v>
      </c>
      <c r="H458" s="175"/>
      <c r="I458" s="175"/>
      <c r="J458" s="175"/>
      <c r="K458" s="175"/>
      <c r="L458" s="175"/>
      <c r="M458" s="175"/>
      <c r="N458" s="175"/>
      <c r="O458" s="175"/>
      <c r="P458" s="175"/>
    </row>
    <row r="459" spans="1:16">
      <c r="A459" s="177">
        <v>711553</v>
      </c>
      <c r="B459" s="178" t="s">
        <v>670</v>
      </c>
      <c r="C459" s="178" t="s">
        <v>570</v>
      </c>
      <c r="D459" s="184" t="s">
        <v>8443</v>
      </c>
      <c r="E459" s="179" t="s">
        <v>8444</v>
      </c>
      <c r="F459" s="179"/>
      <c r="G459" s="225" t="s">
        <v>8445</v>
      </c>
      <c r="H459" s="175"/>
      <c r="I459" s="175"/>
      <c r="J459" s="175"/>
      <c r="K459" s="175"/>
      <c r="L459" s="175"/>
      <c r="M459" s="175"/>
      <c r="N459" s="175"/>
      <c r="O459" s="175"/>
      <c r="P459" s="175"/>
    </row>
    <row r="460" spans="1:16">
      <c r="A460" s="177">
        <v>812140</v>
      </c>
      <c r="B460" s="178" t="s">
        <v>282</v>
      </c>
      <c r="C460" s="179" t="s">
        <v>1852</v>
      </c>
      <c r="D460" s="184" t="s">
        <v>8446</v>
      </c>
      <c r="E460" s="179" t="s">
        <v>8447</v>
      </c>
      <c r="F460" s="179"/>
      <c r="G460" s="225" t="s">
        <v>8448</v>
      </c>
      <c r="H460" s="225" t="s">
        <v>8449</v>
      </c>
      <c r="I460" s="175"/>
      <c r="J460" s="175"/>
      <c r="K460" s="175"/>
      <c r="L460" s="175"/>
      <c r="M460" s="175"/>
      <c r="N460" s="175"/>
      <c r="O460" s="175"/>
      <c r="P460" s="175"/>
    </row>
    <row r="461" spans="1:16">
      <c r="A461" s="177">
        <v>813923</v>
      </c>
      <c r="B461" s="178" t="s">
        <v>282</v>
      </c>
      <c r="C461" s="178" t="s">
        <v>571</v>
      </c>
      <c r="D461" s="184" t="s">
        <v>8450</v>
      </c>
      <c r="E461" s="179" t="s">
        <v>8451</v>
      </c>
      <c r="F461" s="179"/>
      <c r="G461" s="225" t="s">
        <v>8452</v>
      </c>
      <c r="H461" s="175"/>
      <c r="I461" s="175"/>
      <c r="J461" s="175"/>
      <c r="K461" s="175"/>
      <c r="L461" s="175"/>
      <c r="M461" s="175"/>
      <c r="N461" s="175"/>
      <c r="O461" s="175"/>
      <c r="P461" s="175"/>
    </row>
    <row r="462" spans="1:16">
      <c r="A462" s="177">
        <v>412455</v>
      </c>
      <c r="B462" s="178" t="s">
        <v>12</v>
      </c>
      <c r="C462" s="178" t="s">
        <v>1857</v>
      </c>
      <c r="D462" s="184" t="s">
        <v>8453</v>
      </c>
      <c r="E462" s="179" t="s">
        <v>8454</v>
      </c>
      <c r="F462" s="179"/>
      <c r="G462" s="225" t="s">
        <v>8455</v>
      </c>
      <c r="H462" s="225" t="s">
        <v>8456</v>
      </c>
      <c r="I462" s="175"/>
      <c r="J462" s="175"/>
      <c r="K462" s="175"/>
      <c r="L462" s="175"/>
      <c r="M462" s="175"/>
      <c r="N462" s="175"/>
      <c r="O462" s="175"/>
      <c r="P462" s="175"/>
    </row>
    <row r="463" spans="1:16">
      <c r="A463" s="177">
        <v>113152</v>
      </c>
      <c r="B463" s="178" t="s">
        <v>3</v>
      </c>
      <c r="C463" s="178" t="s">
        <v>94</v>
      </c>
      <c r="D463" s="184" t="s">
        <v>8457</v>
      </c>
      <c r="E463" s="179" t="s">
        <v>8458</v>
      </c>
      <c r="F463" s="179"/>
      <c r="G463" s="225" t="s">
        <v>8459</v>
      </c>
      <c r="H463" s="175"/>
      <c r="I463" s="175"/>
      <c r="J463" s="175"/>
      <c r="K463" s="175"/>
      <c r="L463" s="175"/>
      <c r="M463" s="175"/>
      <c r="N463" s="175"/>
      <c r="O463" s="175"/>
      <c r="P463" s="175"/>
    </row>
    <row r="464" spans="1:16">
      <c r="A464" s="177">
        <v>711511</v>
      </c>
      <c r="B464" s="178" t="s">
        <v>670</v>
      </c>
      <c r="C464" s="178" t="s">
        <v>710</v>
      </c>
      <c r="D464" s="184" t="s">
        <v>8460</v>
      </c>
      <c r="E464" s="179" t="s">
        <v>8461</v>
      </c>
      <c r="F464" s="179"/>
      <c r="G464" s="225" t="s">
        <v>8462</v>
      </c>
      <c r="H464" s="225" t="s">
        <v>8463</v>
      </c>
      <c r="I464" s="225" t="s">
        <v>8464</v>
      </c>
      <c r="J464" s="225" t="s">
        <v>8465</v>
      </c>
      <c r="K464" s="175"/>
      <c r="L464" s="175"/>
      <c r="M464" s="175"/>
      <c r="N464" s="175"/>
      <c r="O464" s="175"/>
      <c r="P464" s="175"/>
    </row>
    <row r="465" spans="1:16">
      <c r="A465" s="177">
        <v>612134</v>
      </c>
      <c r="B465" s="178" t="s">
        <v>220</v>
      </c>
      <c r="C465" s="178" t="s">
        <v>1863</v>
      </c>
      <c r="D465" s="184" t="s">
        <v>8466</v>
      </c>
      <c r="E465" s="179" t="s">
        <v>8467</v>
      </c>
      <c r="F465" s="179"/>
      <c r="G465" s="225" t="s">
        <v>8468</v>
      </c>
      <c r="H465" s="175"/>
      <c r="I465" s="175"/>
      <c r="J465" s="175"/>
      <c r="K465" s="175"/>
      <c r="L465" s="175"/>
      <c r="M465" s="175"/>
      <c r="N465" s="175"/>
      <c r="O465" s="175"/>
      <c r="P465" s="175"/>
    </row>
    <row r="466" spans="1:16">
      <c r="A466" s="177">
        <v>711554</v>
      </c>
      <c r="B466" s="178" t="s">
        <v>670</v>
      </c>
      <c r="C466" s="178" t="s">
        <v>832</v>
      </c>
      <c r="D466" s="184" t="s">
        <v>8469</v>
      </c>
      <c r="E466" s="179" t="s">
        <v>8470</v>
      </c>
      <c r="F466" s="179"/>
      <c r="G466" s="225" t="s">
        <v>8471</v>
      </c>
      <c r="H466" s="225" t="s">
        <v>8472</v>
      </c>
      <c r="I466" s="175"/>
      <c r="J466" s="175"/>
      <c r="K466" s="175"/>
      <c r="L466" s="175"/>
      <c r="M466" s="175"/>
      <c r="N466" s="175"/>
      <c r="O466" s="175"/>
      <c r="P466" s="175"/>
    </row>
    <row r="467" spans="1:16">
      <c r="A467" s="177">
        <v>813925</v>
      </c>
      <c r="B467" s="178" t="s">
        <v>282</v>
      </c>
      <c r="C467" s="178" t="s">
        <v>572</v>
      </c>
      <c r="D467" s="184" t="s">
        <v>8473</v>
      </c>
      <c r="E467" s="179" t="s">
        <v>8474</v>
      </c>
      <c r="F467" s="179"/>
      <c r="G467" s="225" t="s">
        <v>8475</v>
      </c>
      <c r="H467" s="225" t="s">
        <v>8476</v>
      </c>
      <c r="I467" s="225" t="s">
        <v>8477</v>
      </c>
      <c r="J467" s="175"/>
      <c r="K467" s="175"/>
      <c r="L467" s="175"/>
      <c r="M467" s="175"/>
      <c r="N467" s="175"/>
      <c r="O467" s="175"/>
      <c r="P467" s="175"/>
    </row>
    <row r="468" spans="1:16">
      <c r="A468" s="177">
        <v>813945</v>
      </c>
      <c r="B468" s="178" t="s">
        <v>282</v>
      </c>
      <c r="C468" s="178" t="s">
        <v>397</v>
      </c>
      <c r="D468" s="179" t="s">
        <v>8478</v>
      </c>
      <c r="E468" s="179" t="s">
        <v>8479</v>
      </c>
      <c r="F468" s="179"/>
      <c r="G468" s="225" t="s">
        <v>8480</v>
      </c>
      <c r="H468" s="225" t="s">
        <v>8481</v>
      </c>
      <c r="I468" s="175"/>
      <c r="J468" s="175"/>
      <c r="K468" s="175"/>
      <c r="L468" s="175"/>
      <c r="M468" s="175"/>
      <c r="N468" s="175"/>
      <c r="O468" s="175"/>
      <c r="P468" s="175"/>
    </row>
    <row r="469" spans="1:16">
      <c r="A469" s="177">
        <v>616940</v>
      </c>
      <c r="B469" s="178" t="s">
        <v>220</v>
      </c>
      <c r="C469" s="178" t="s">
        <v>241</v>
      </c>
      <c r="D469" s="184" t="s">
        <v>8482</v>
      </c>
      <c r="E469" s="179" t="s">
        <v>8483</v>
      </c>
      <c r="F469" s="179"/>
      <c r="G469" s="225" t="s">
        <v>8484</v>
      </c>
      <c r="H469" s="225" t="s">
        <v>8485</v>
      </c>
      <c r="I469" s="225" t="s">
        <v>8486</v>
      </c>
      <c r="J469" s="225" t="s">
        <v>8487</v>
      </c>
      <c r="K469" s="225" t="s">
        <v>8488</v>
      </c>
      <c r="L469" s="175"/>
      <c r="M469" s="175"/>
      <c r="N469" s="175"/>
      <c r="O469" s="175"/>
      <c r="P469" s="175"/>
    </row>
    <row r="470" spans="1:16">
      <c r="A470" s="177">
        <v>816624</v>
      </c>
      <c r="B470" s="178" t="s">
        <v>282</v>
      </c>
      <c r="C470" s="178" t="s">
        <v>323</v>
      </c>
      <c r="D470" s="184" t="s">
        <v>8489</v>
      </c>
      <c r="E470" s="179" t="s">
        <v>8490</v>
      </c>
      <c r="F470" s="179"/>
      <c r="G470" s="225" t="s">
        <v>8491</v>
      </c>
      <c r="H470" s="225" t="s">
        <v>8492</v>
      </c>
      <c r="I470" s="225" t="s">
        <v>8493</v>
      </c>
      <c r="J470" s="175"/>
      <c r="K470" s="175"/>
      <c r="L470" s="175"/>
      <c r="M470" s="175"/>
      <c r="N470" s="175"/>
      <c r="O470" s="175"/>
      <c r="P470" s="175"/>
    </row>
    <row r="471" spans="1:16">
      <c r="A471" s="177">
        <v>515130</v>
      </c>
      <c r="B471" s="178" t="s">
        <v>863</v>
      </c>
      <c r="C471" s="178" t="s">
        <v>273</v>
      </c>
      <c r="D471" s="184" t="s">
        <v>8494</v>
      </c>
      <c r="E471" s="179" t="s">
        <v>8495</v>
      </c>
      <c r="F471" s="179"/>
      <c r="G471" s="225" t="s">
        <v>8496</v>
      </c>
      <c r="H471" s="225" t="s">
        <v>8497</v>
      </c>
      <c r="I471" s="225" t="s">
        <v>8498</v>
      </c>
      <c r="J471" s="225" t="s">
        <v>8499</v>
      </c>
      <c r="K471" s="225" t="s">
        <v>8500</v>
      </c>
      <c r="L471" s="175"/>
      <c r="M471" s="175"/>
      <c r="N471" s="175"/>
      <c r="O471" s="175"/>
      <c r="P471" s="175"/>
    </row>
    <row r="472" spans="1:16">
      <c r="A472" s="177">
        <v>113162</v>
      </c>
      <c r="B472" s="178" t="s">
        <v>3</v>
      </c>
      <c r="C472" s="178" t="s">
        <v>95</v>
      </c>
      <c r="D472" s="184" t="s">
        <v>8501</v>
      </c>
      <c r="E472" s="179" t="s">
        <v>8502</v>
      </c>
      <c r="F472" s="179"/>
      <c r="G472" s="225" t="s">
        <v>8503</v>
      </c>
      <c r="H472" s="225" t="s">
        <v>8504</v>
      </c>
      <c r="I472" s="175"/>
      <c r="J472" s="175"/>
      <c r="K472" s="175"/>
      <c r="L472" s="175"/>
      <c r="M472" s="175"/>
      <c r="N472" s="175"/>
      <c r="O472" s="175"/>
      <c r="P472" s="175"/>
    </row>
    <row r="473" spans="1:16">
      <c r="A473" s="177">
        <v>118635</v>
      </c>
      <c r="B473" s="178" t="s">
        <v>3</v>
      </c>
      <c r="C473" s="178" t="s">
        <v>815</v>
      </c>
      <c r="D473" s="184" t="s">
        <v>8505</v>
      </c>
      <c r="E473" s="179" t="s">
        <v>8506</v>
      </c>
      <c r="F473" s="179"/>
      <c r="G473" s="225" t="s">
        <v>8507</v>
      </c>
      <c r="H473" s="225" t="s">
        <v>8508</v>
      </c>
      <c r="I473" s="175"/>
      <c r="J473" s="175"/>
      <c r="K473" s="175"/>
      <c r="L473" s="175"/>
      <c r="M473" s="175"/>
      <c r="N473" s="175"/>
      <c r="O473" s="175"/>
      <c r="P473" s="175"/>
    </row>
    <row r="474" spans="1:16">
      <c r="A474" s="177">
        <v>113153</v>
      </c>
      <c r="B474" s="178" t="s">
        <v>3</v>
      </c>
      <c r="C474" s="178" t="s">
        <v>96</v>
      </c>
      <c r="D474" s="184" t="s">
        <v>8509</v>
      </c>
      <c r="E474" s="179" t="s">
        <v>8510</v>
      </c>
      <c r="F474" s="179"/>
      <c r="G474" s="225" t="s">
        <v>8511</v>
      </c>
      <c r="H474" s="225" t="s">
        <v>8512</v>
      </c>
      <c r="I474" s="175"/>
      <c r="J474" s="175"/>
      <c r="K474" s="175"/>
      <c r="L474" s="175"/>
      <c r="M474" s="175"/>
      <c r="N474" s="175"/>
      <c r="O474" s="175"/>
      <c r="P474" s="175"/>
    </row>
    <row r="475" spans="1:16">
      <c r="A475" s="177">
        <v>711555</v>
      </c>
      <c r="B475" s="178" t="s">
        <v>670</v>
      </c>
      <c r="C475" s="178" t="s">
        <v>711</v>
      </c>
      <c r="D475" s="184" t="s">
        <v>8513</v>
      </c>
      <c r="E475" s="179" t="s">
        <v>8514</v>
      </c>
      <c r="F475" s="179"/>
      <c r="G475" s="225" t="s">
        <v>8515</v>
      </c>
      <c r="H475" s="225" t="s">
        <v>8516</v>
      </c>
      <c r="I475" s="225" t="s">
        <v>8517</v>
      </c>
      <c r="J475" s="175"/>
      <c r="K475" s="175"/>
      <c r="L475" s="175"/>
      <c r="M475" s="175"/>
      <c r="N475" s="175"/>
      <c r="O475" s="175"/>
      <c r="P475" s="175"/>
    </row>
    <row r="476" spans="1:16">
      <c r="A476" s="177">
        <v>718645</v>
      </c>
      <c r="B476" s="178" t="s">
        <v>670</v>
      </c>
      <c r="C476" s="178" t="s">
        <v>833</v>
      </c>
      <c r="D476" s="184" t="s">
        <v>8518</v>
      </c>
      <c r="E476" s="179" t="s">
        <v>8519</v>
      </c>
      <c r="F476" s="179"/>
      <c r="G476" s="225" t="s">
        <v>8520</v>
      </c>
      <c r="H476" s="225" t="s">
        <v>7455</v>
      </c>
      <c r="I476" s="225" t="s">
        <v>8521</v>
      </c>
      <c r="J476" s="225" t="s">
        <v>8522</v>
      </c>
      <c r="K476" s="175"/>
      <c r="L476" s="175"/>
      <c r="M476" s="175"/>
      <c r="N476" s="175"/>
      <c r="O476" s="175"/>
      <c r="P476" s="175"/>
    </row>
    <row r="477" spans="1:16">
      <c r="A477" s="177">
        <v>711505</v>
      </c>
      <c r="B477" s="178" t="s">
        <v>670</v>
      </c>
      <c r="C477" s="178" t="s">
        <v>712</v>
      </c>
      <c r="D477" s="179" t="s">
        <v>8523</v>
      </c>
      <c r="E477" s="179" t="s">
        <v>8524</v>
      </c>
      <c r="F477" s="179"/>
      <c r="G477" s="225" t="s">
        <v>8525</v>
      </c>
      <c r="H477" s="175"/>
      <c r="I477" s="175"/>
      <c r="J477" s="175"/>
      <c r="K477" s="175"/>
      <c r="L477" s="175"/>
      <c r="M477" s="175"/>
      <c r="N477" s="175"/>
      <c r="O477" s="175"/>
      <c r="P477" s="175"/>
    </row>
    <row r="478" spans="1:16">
      <c r="A478" s="177">
        <v>412460</v>
      </c>
      <c r="B478" s="178" t="s">
        <v>12</v>
      </c>
      <c r="C478" s="178" t="s">
        <v>785</v>
      </c>
      <c r="D478" s="184" t="s">
        <v>8526</v>
      </c>
      <c r="E478" s="179" t="s">
        <v>8527</v>
      </c>
      <c r="F478" s="179"/>
      <c r="G478" s="225" t="s">
        <v>8528</v>
      </c>
      <c r="H478" s="225" t="s">
        <v>8529</v>
      </c>
      <c r="I478" s="225" t="s">
        <v>8530</v>
      </c>
      <c r="J478" s="175"/>
      <c r="K478" s="175"/>
      <c r="L478" s="175"/>
      <c r="M478" s="175"/>
      <c r="N478" s="175"/>
      <c r="O478" s="175"/>
      <c r="P478" s="175"/>
    </row>
    <row r="479" spans="1:16">
      <c r="A479" s="177">
        <v>211450</v>
      </c>
      <c r="B479" s="178" t="s">
        <v>405</v>
      </c>
      <c r="C479" s="178" t="s">
        <v>461</v>
      </c>
      <c r="D479" s="179" t="s">
        <v>8531</v>
      </c>
      <c r="E479" s="179" t="s">
        <v>8532</v>
      </c>
      <c r="F479" s="179"/>
      <c r="G479" s="225" t="s">
        <v>8533</v>
      </c>
      <c r="H479" s="175"/>
      <c r="I479" s="175"/>
      <c r="J479" s="175"/>
      <c r="K479" s="175"/>
      <c r="L479" s="175"/>
      <c r="M479" s="175"/>
      <c r="N479" s="175"/>
      <c r="O479" s="175"/>
      <c r="P479" s="175"/>
    </row>
    <row r="480" spans="1:16">
      <c r="A480" s="177">
        <v>315703</v>
      </c>
      <c r="B480" s="178" t="s">
        <v>340</v>
      </c>
      <c r="C480" s="178" t="s">
        <v>375</v>
      </c>
      <c r="D480" s="184" t="s">
        <v>8534</v>
      </c>
      <c r="E480" s="179" t="s">
        <v>8535</v>
      </c>
      <c r="F480" s="179"/>
      <c r="G480" s="225" t="s">
        <v>8536</v>
      </c>
      <c r="H480" s="225" t="s">
        <v>8537</v>
      </c>
      <c r="I480" s="225" t="s">
        <v>8538</v>
      </c>
      <c r="J480" s="225" t="s">
        <v>8539</v>
      </c>
      <c r="K480" s="225" t="s">
        <v>8540</v>
      </c>
      <c r="L480" s="175"/>
      <c r="M480" s="175"/>
      <c r="N480" s="175"/>
      <c r="O480" s="175"/>
      <c r="P480" s="175"/>
    </row>
    <row r="481" spans="1:16">
      <c r="A481" s="177">
        <v>711556</v>
      </c>
      <c r="B481" s="178" t="s">
        <v>670</v>
      </c>
      <c r="C481" s="178" t="s">
        <v>713</v>
      </c>
      <c r="D481" s="184" t="s">
        <v>8541</v>
      </c>
      <c r="E481" s="179" t="s">
        <v>8542</v>
      </c>
      <c r="F481" s="179"/>
      <c r="G481" s="225" t="s">
        <v>8543</v>
      </c>
      <c r="H481" s="225" t="s">
        <v>8544</v>
      </c>
      <c r="I481" s="225" t="s">
        <v>8545</v>
      </c>
      <c r="J481" s="175"/>
      <c r="K481" s="175"/>
      <c r="L481" s="175"/>
      <c r="M481" s="175"/>
      <c r="N481" s="175"/>
      <c r="O481" s="175"/>
      <c r="P481" s="175"/>
    </row>
    <row r="482" spans="1:16">
      <c r="A482" s="177">
        <v>516017</v>
      </c>
      <c r="B482" s="178" t="s">
        <v>863</v>
      </c>
      <c r="C482" s="178" t="s">
        <v>173</v>
      </c>
      <c r="D482" s="184" t="s">
        <v>8546</v>
      </c>
      <c r="E482" s="179" t="s">
        <v>8547</v>
      </c>
      <c r="F482" s="179"/>
      <c r="G482" s="225" t="s">
        <v>8548</v>
      </c>
      <c r="H482" s="225" t="s">
        <v>8549</v>
      </c>
      <c r="I482" s="225" t="s">
        <v>8550</v>
      </c>
      <c r="J482" s="225" t="s">
        <v>8551</v>
      </c>
      <c r="K482" s="225" t="s">
        <v>8552</v>
      </c>
      <c r="L482" s="225" t="s">
        <v>8553</v>
      </c>
      <c r="M482" s="175"/>
      <c r="N482" s="175"/>
      <c r="O482" s="175"/>
      <c r="P482" s="175"/>
    </row>
    <row r="483" spans="1:16">
      <c r="A483" s="177">
        <v>816641</v>
      </c>
      <c r="B483" s="178" t="s">
        <v>282</v>
      </c>
      <c r="C483" s="178" t="s">
        <v>324</v>
      </c>
      <c r="D483" s="184" t="s">
        <v>8554</v>
      </c>
      <c r="E483" s="179" t="s">
        <v>8555</v>
      </c>
      <c r="F483" s="179"/>
      <c r="G483" s="225" t="s">
        <v>8556</v>
      </c>
      <c r="H483" s="175"/>
      <c r="I483" s="175"/>
      <c r="J483" s="175"/>
      <c r="K483" s="175"/>
      <c r="L483" s="175"/>
      <c r="M483" s="175"/>
      <c r="N483" s="175"/>
      <c r="O483" s="175"/>
      <c r="P483" s="175"/>
    </row>
    <row r="484" spans="1:16">
      <c r="A484" s="177">
        <v>616922</v>
      </c>
      <c r="B484" s="178" t="s">
        <v>220</v>
      </c>
      <c r="C484" s="178" t="s">
        <v>635</v>
      </c>
      <c r="D484" s="184" t="s">
        <v>8557</v>
      </c>
      <c r="E484" s="179" t="s">
        <v>8558</v>
      </c>
      <c r="F484" s="179"/>
      <c r="G484" s="225" t="s">
        <v>8559</v>
      </c>
      <c r="H484" s="225" t="s">
        <v>8560</v>
      </c>
      <c r="I484" s="225" t="s">
        <v>8561</v>
      </c>
      <c r="J484" s="175"/>
      <c r="K484" s="175"/>
      <c r="L484" s="175"/>
      <c r="M484" s="175"/>
      <c r="N484" s="175"/>
      <c r="O484" s="175"/>
      <c r="P484" s="175"/>
    </row>
    <row r="485" spans="1:16">
      <c r="A485" s="177">
        <v>315462</v>
      </c>
      <c r="B485" s="178" t="s">
        <v>340</v>
      </c>
      <c r="C485" s="178" t="s">
        <v>376</v>
      </c>
      <c r="D485" s="179" t="s">
        <v>8562</v>
      </c>
      <c r="E485" s="179" t="s">
        <v>8563</v>
      </c>
      <c r="F485" s="179"/>
      <c r="G485" s="225" t="s">
        <v>8564</v>
      </c>
      <c r="H485" s="175"/>
      <c r="I485" s="175"/>
      <c r="J485" s="175"/>
      <c r="K485" s="175"/>
      <c r="L485" s="175"/>
      <c r="M485" s="175"/>
      <c r="N485" s="175"/>
      <c r="O485" s="175"/>
      <c r="P485" s="175"/>
    </row>
    <row r="486" spans="1:16">
      <c r="A486" s="177">
        <v>411246</v>
      </c>
      <c r="B486" s="178" t="s">
        <v>12</v>
      </c>
      <c r="C486" s="178" t="s">
        <v>656</v>
      </c>
      <c r="D486" s="184" t="s">
        <v>8565</v>
      </c>
      <c r="E486" s="179" t="s">
        <v>8566</v>
      </c>
      <c r="F486" s="179"/>
      <c r="G486" s="225" t="s">
        <v>8567</v>
      </c>
      <c r="H486" s="225" t="s">
        <v>8568</v>
      </c>
      <c r="I486" s="175"/>
      <c r="J486" s="175"/>
      <c r="K486" s="175"/>
      <c r="L486" s="175"/>
      <c r="M486" s="175"/>
      <c r="N486" s="175"/>
      <c r="O486" s="175"/>
      <c r="P486" s="175"/>
    </row>
    <row r="487" spans="1:16">
      <c r="A487" s="177">
        <v>813963</v>
      </c>
      <c r="B487" s="178" t="s">
        <v>282</v>
      </c>
      <c r="C487" s="179" t="s">
        <v>1908</v>
      </c>
      <c r="D487" s="179" t="s">
        <v>8569</v>
      </c>
      <c r="E487" s="179" t="s">
        <v>8570</v>
      </c>
      <c r="F487" s="179"/>
      <c r="G487" s="225" t="s">
        <v>8571</v>
      </c>
      <c r="H487" s="225" t="s">
        <v>8572</v>
      </c>
      <c r="I487" s="175"/>
      <c r="J487" s="175"/>
      <c r="K487" s="175"/>
      <c r="L487" s="175"/>
      <c r="M487" s="175"/>
      <c r="N487" s="175"/>
      <c r="O487" s="175"/>
      <c r="P487" s="175"/>
    </row>
    <row r="488" spans="1:16">
      <c r="A488" s="177">
        <v>813942</v>
      </c>
      <c r="B488" s="178" t="s">
        <v>282</v>
      </c>
      <c r="C488" s="178" t="s">
        <v>573</v>
      </c>
      <c r="D488" s="184" t="s">
        <v>8573</v>
      </c>
      <c r="E488" s="179" t="s">
        <v>8574</v>
      </c>
      <c r="F488" s="179"/>
      <c r="G488" s="225" t="s">
        <v>8575</v>
      </c>
      <c r="H488" s="225" t="s">
        <v>8576</v>
      </c>
      <c r="I488" s="225" t="s">
        <v>8577</v>
      </c>
      <c r="J488" s="225" t="s">
        <v>8578</v>
      </c>
      <c r="K488" s="225" t="s">
        <v>8579</v>
      </c>
      <c r="L488" s="175"/>
      <c r="M488" s="175"/>
      <c r="N488" s="175"/>
      <c r="O488" s="175"/>
      <c r="P488" s="175"/>
    </row>
    <row r="489" spans="1:16">
      <c r="A489" s="177">
        <v>414240</v>
      </c>
      <c r="B489" s="178" t="s">
        <v>12</v>
      </c>
      <c r="C489" s="178" t="s">
        <v>29</v>
      </c>
      <c r="D489" s="184" t="s">
        <v>8580</v>
      </c>
      <c r="E489" s="179" t="s">
        <v>8581</v>
      </c>
      <c r="F489" s="179"/>
      <c r="G489" s="225" t="s">
        <v>8582</v>
      </c>
      <c r="H489" s="225" t="s">
        <v>8583</v>
      </c>
      <c r="I489" s="225" t="s">
        <v>8584</v>
      </c>
      <c r="J489" s="225" t="s">
        <v>8585</v>
      </c>
      <c r="K489" s="175"/>
      <c r="L489" s="175"/>
      <c r="M489" s="175"/>
      <c r="N489" s="175"/>
      <c r="O489" s="175"/>
      <c r="P489" s="175"/>
    </row>
    <row r="490" spans="1:16">
      <c r="A490" s="177">
        <v>213350</v>
      </c>
      <c r="B490" s="178" t="s">
        <v>405</v>
      </c>
      <c r="C490" s="178" t="s">
        <v>462</v>
      </c>
      <c r="D490" s="184" t="s">
        <v>8586</v>
      </c>
      <c r="E490" s="179" t="s">
        <v>8587</v>
      </c>
      <c r="F490" s="179"/>
      <c r="G490" s="225" t="s">
        <v>8588</v>
      </c>
      <c r="H490" s="175"/>
      <c r="I490" s="175"/>
      <c r="J490" s="175"/>
      <c r="K490" s="175"/>
      <c r="L490" s="175"/>
      <c r="M490" s="175"/>
      <c r="N490" s="175"/>
      <c r="O490" s="175"/>
      <c r="P490" s="175"/>
    </row>
    <row r="491" spans="1:16">
      <c r="A491" s="177">
        <v>816642</v>
      </c>
      <c r="B491" s="178" t="s">
        <v>282</v>
      </c>
      <c r="C491" s="178" t="s">
        <v>325</v>
      </c>
      <c r="D491" s="184" t="s">
        <v>8589</v>
      </c>
      <c r="E491" s="179" t="s">
        <v>8590</v>
      </c>
      <c r="F491" s="179"/>
      <c r="G491" s="225" t="s">
        <v>8591</v>
      </c>
      <c r="H491" s="225" t="s">
        <v>8592</v>
      </c>
      <c r="I491" s="225" t="s">
        <v>8593</v>
      </c>
      <c r="J491" s="225" t="s">
        <v>8594</v>
      </c>
      <c r="K491" s="225" t="s">
        <v>8595</v>
      </c>
      <c r="L491" s="175"/>
      <c r="M491" s="175"/>
      <c r="N491" s="175"/>
      <c r="O491" s="175"/>
      <c r="P491" s="175"/>
    </row>
    <row r="492" spans="1:16">
      <c r="A492" s="177">
        <v>212765</v>
      </c>
      <c r="B492" s="178" t="s">
        <v>405</v>
      </c>
      <c r="C492" s="178" t="s">
        <v>534</v>
      </c>
      <c r="D492" s="184" t="s">
        <v>8596</v>
      </c>
      <c r="E492" s="179" t="s">
        <v>8597</v>
      </c>
      <c r="F492" s="179"/>
      <c r="G492" s="225" t="s">
        <v>8598</v>
      </c>
      <c r="H492" s="225" t="s">
        <v>8599</v>
      </c>
      <c r="I492" s="225" t="s">
        <v>8600</v>
      </c>
      <c r="J492" s="225" t="s">
        <v>8601</v>
      </c>
      <c r="K492" s="175"/>
      <c r="L492" s="175"/>
      <c r="M492" s="175"/>
      <c r="N492" s="175"/>
      <c r="O492" s="175"/>
      <c r="P492" s="175"/>
    </row>
    <row r="493" spans="1:16">
      <c r="A493" s="177">
        <v>414244</v>
      </c>
      <c r="B493" s="178" t="s">
        <v>12</v>
      </c>
      <c r="C493" s="178" t="s">
        <v>786</v>
      </c>
      <c r="D493" s="184" t="s">
        <v>8602</v>
      </c>
      <c r="E493" s="179" t="s">
        <v>8603</v>
      </c>
      <c r="F493" s="179"/>
      <c r="G493" s="225" t="s">
        <v>8604</v>
      </c>
      <c r="H493" s="225" t="s">
        <v>8605</v>
      </c>
      <c r="I493" s="225" t="s">
        <v>8606</v>
      </c>
      <c r="J493" s="175"/>
      <c r="K493" s="175"/>
      <c r="L493" s="175"/>
      <c r="M493" s="175"/>
      <c r="N493" s="175"/>
      <c r="O493" s="175"/>
      <c r="P493" s="175"/>
    </row>
    <row r="494" spans="1:16">
      <c r="A494" s="177">
        <v>614891</v>
      </c>
      <c r="B494" s="178" t="s">
        <v>220</v>
      </c>
      <c r="C494" s="178" t="s">
        <v>606</v>
      </c>
      <c r="D494" s="184" t="s">
        <v>8607</v>
      </c>
      <c r="E494" s="179" t="s">
        <v>8608</v>
      </c>
      <c r="F494" s="179"/>
      <c r="G494" s="225" t="s">
        <v>8609</v>
      </c>
      <c r="H494" s="225" t="s">
        <v>8610</v>
      </c>
      <c r="I494" s="175"/>
      <c r="J494" s="175"/>
      <c r="K494" s="175"/>
      <c r="L494" s="175"/>
      <c r="M494" s="175"/>
      <c r="N494" s="175"/>
      <c r="O494" s="175"/>
      <c r="P494" s="175"/>
    </row>
    <row r="495" spans="1:16">
      <c r="A495" s="177">
        <v>718646</v>
      </c>
      <c r="B495" s="178" t="s">
        <v>670</v>
      </c>
      <c r="C495" s="178" t="s">
        <v>834</v>
      </c>
      <c r="D495" s="184" t="s">
        <v>8611</v>
      </c>
      <c r="E495" s="179" t="s">
        <v>8612</v>
      </c>
      <c r="F495" s="179"/>
      <c r="G495" s="225" t="s">
        <v>8613</v>
      </c>
      <c r="H495" s="225" t="s">
        <v>8614</v>
      </c>
      <c r="I495" s="225" t="s">
        <v>8615</v>
      </c>
      <c r="J495" s="175"/>
      <c r="K495" s="175"/>
      <c r="L495" s="175"/>
      <c r="M495" s="175"/>
      <c r="N495" s="175"/>
      <c r="O495" s="175"/>
      <c r="P495" s="175"/>
    </row>
    <row r="496" spans="1:16">
      <c r="A496" s="177">
        <v>616941</v>
      </c>
      <c r="B496" s="178" t="s">
        <v>220</v>
      </c>
      <c r="C496" s="178" t="s">
        <v>242</v>
      </c>
      <c r="D496" s="179" t="s">
        <v>8616</v>
      </c>
      <c r="E496" s="179" t="s">
        <v>8617</v>
      </c>
      <c r="F496" s="179"/>
      <c r="G496" s="225" t="s">
        <v>8618</v>
      </c>
      <c r="H496" s="225" t="s">
        <v>8619</v>
      </c>
      <c r="I496" s="225" t="s">
        <v>8620</v>
      </c>
      <c r="J496" s="175"/>
      <c r="K496" s="175"/>
      <c r="L496" s="175"/>
      <c r="M496" s="175"/>
      <c r="N496" s="175"/>
      <c r="O496" s="175"/>
      <c r="P496" s="175"/>
    </row>
    <row r="497" spans="1:16">
      <c r="A497" s="177">
        <v>816645</v>
      </c>
      <c r="B497" s="178" t="s">
        <v>282</v>
      </c>
      <c r="C497" s="178" t="s">
        <v>326</v>
      </c>
      <c r="D497" s="184" t="s">
        <v>8621</v>
      </c>
      <c r="E497" s="179" t="s">
        <v>8622</v>
      </c>
      <c r="F497" s="179"/>
      <c r="G497" s="225" t="s">
        <v>8623</v>
      </c>
      <c r="H497" s="225" t="s">
        <v>8624</v>
      </c>
      <c r="I497" s="175"/>
      <c r="J497" s="175"/>
      <c r="K497" s="175"/>
      <c r="L497" s="175"/>
      <c r="M497" s="175"/>
      <c r="N497" s="175"/>
      <c r="O497" s="175"/>
      <c r="P497" s="175"/>
    </row>
    <row r="498" spans="1:16">
      <c r="A498" s="177">
        <v>418110</v>
      </c>
      <c r="B498" s="178" t="s">
        <v>12</v>
      </c>
      <c r="C498" s="178" t="s">
        <v>14</v>
      </c>
      <c r="D498" s="184" t="s">
        <v>8625</v>
      </c>
      <c r="E498" s="179" t="s">
        <v>8626</v>
      </c>
      <c r="F498" s="179"/>
      <c r="G498" s="225" t="s">
        <v>8627</v>
      </c>
      <c r="H498" s="175"/>
      <c r="I498" s="175"/>
      <c r="J498" s="175"/>
      <c r="K498" s="175"/>
      <c r="L498" s="175"/>
      <c r="M498" s="175"/>
      <c r="N498" s="175"/>
      <c r="O498" s="175"/>
      <c r="P498" s="175"/>
    </row>
    <row r="499" spans="1:16">
      <c r="A499" s="177">
        <v>212767</v>
      </c>
      <c r="B499" s="178" t="s">
        <v>405</v>
      </c>
      <c r="C499" s="178" t="s">
        <v>535</v>
      </c>
      <c r="D499" s="179" t="s">
        <v>8628</v>
      </c>
      <c r="E499" s="179" t="s">
        <v>8629</v>
      </c>
      <c r="F499" s="179"/>
      <c r="G499" s="225" t="s">
        <v>8630</v>
      </c>
      <c r="H499" s="225" t="s">
        <v>8631</v>
      </c>
      <c r="I499" s="175"/>
      <c r="J499" s="175"/>
      <c r="K499" s="175"/>
      <c r="L499" s="175"/>
      <c r="M499" s="175"/>
      <c r="N499" s="175"/>
      <c r="O499" s="175"/>
      <c r="P499" s="175"/>
    </row>
    <row r="500" spans="1:16">
      <c r="A500" s="177">
        <v>315755</v>
      </c>
      <c r="B500" s="178" t="s">
        <v>340</v>
      </c>
      <c r="C500" s="179" t="s">
        <v>377</v>
      </c>
      <c r="D500" s="184" t="s">
        <v>8632</v>
      </c>
      <c r="E500" s="179" t="s">
        <v>8633</v>
      </c>
      <c r="F500" s="179"/>
      <c r="G500" s="225" t="s">
        <v>8634</v>
      </c>
      <c r="H500" s="175"/>
      <c r="I500" s="175"/>
      <c r="J500" s="175"/>
      <c r="K500" s="175"/>
      <c r="L500" s="175"/>
      <c r="M500" s="175"/>
      <c r="N500" s="175"/>
      <c r="O500" s="175"/>
      <c r="P500" s="175"/>
    </row>
    <row r="501" spans="1:16">
      <c r="A501" s="177">
        <v>211452</v>
      </c>
      <c r="B501" s="178" t="s">
        <v>405</v>
      </c>
      <c r="C501" s="178" t="s">
        <v>1938</v>
      </c>
      <c r="D501" s="184" t="s">
        <v>8635</v>
      </c>
      <c r="E501" s="179" t="s">
        <v>8636</v>
      </c>
      <c r="F501" s="179"/>
      <c r="G501" s="225" t="s">
        <v>8637</v>
      </c>
      <c r="H501" s="175"/>
      <c r="I501" s="175"/>
      <c r="J501" s="175"/>
      <c r="K501" s="175"/>
      <c r="L501" s="175"/>
      <c r="M501" s="175"/>
      <c r="N501" s="175"/>
      <c r="O501" s="175"/>
      <c r="P501" s="175"/>
    </row>
    <row r="502" spans="1:16">
      <c r="A502" s="177">
        <v>614820</v>
      </c>
      <c r="B502" s="178" t="s">
        <v>220</v>
      </c>
      <c r="C502" s="178" t="s">
        <v>607</v>
      </c>
      <c r="D502" s="184" t="s">
        <v>8638</v>
      </c>
      <c r="E502" s="179" t="s">
        <v>8639</v>
      </c>
      <c r="F502" s="179"/>
      <c r="G502" s="225" t="s">
        <v>8640</v>
      </c>
      <c r="H502" s="225" t="s">
        <v>8641</v>
      </c>
      <c r="I502" s="175"/>
      <c r="J502" s="175"/>
      <c r="K502" s="175"/>
      <c r="L502" s="175"/>
      <c r="M502" s="175"/>
      <c r="N502" s="175"/>
      <c r="O502" s="175"/>
      <c r="P502" s="175"/>
    </row>
    <row r="503" spans="1:16">
      <c r="A503" s="177">
        <v>817930</v>
      </c>
      <c r="B503" s="178" t="s">
        <v>282</v>
      </c>
      <c r="C503" s="178" t="s">
        <v>518</v>
      </c>
      <c r="D503" s="184" t="s">
        <v>8642</v>
      </c>
      <c r="E503" s="179" t="s">
        <v>8643</v>
      </c>
      <c r="F503" s="179"/>
      <c r="G503" s="225" t="s">
        <v>8644</v>
      </c>
      <c r="H503" s="225" t="s">
        <v>8645</v>
      </c>
      <c r="I503" s="225" t="s">
        <v>8646</v>
      </c>
      <c r="J503" s="225" t="s">
        <v>8647</v>
      </c>
      <c r="K503" s="225" t="s">
        <v>8648</v>
      </c>
      <c r="L503" s="175"/>
      <c r="M503" s="175"/>
      <c r="N503" s="175"/>
      <c r="O503" s="175"/>
      <c r="P503" s="175"/>
    </row>
    <row r="504" spans="1:16">
      <c r="A504" s="177">
        <v>211365</v>
      </c>
      <c r="B504" s="178" t="s">
        <v>405</v>
      </c>
      <c r="C504" s="178" t="s">
        <v>464</v>
      </c>
      <c r="D504" s="179" t="s">
        <v>8649</v>
      </c>
      <c r="E504" s="179" t="s">
        <v>8650</v>
      </c>
      <c r="F504" s="179"/>
      <c r="G504" s="225" t="s">
        <v>8651</v>
      </c>
      <c r="H504" s="225" t="s">
        <v>8652</v>
      </c>
      <c r="I504" s="225" t="s">
        <v>8653</v>
      </c>
      <c r="J504" s="225" t="s">
        <v>8654</v>
      </c>
      <c r="K504" s="175"/>
      <c r="L504" s="175"/>
      <c r="M504" s="175"/>
      <c r="N504" s="175"/>
      <c r="O504" s="175"/>
      <c r="P504" s="175"/>
    </row>
    <row r="505" spans="1:16">
      <c r="A505" s="177">
        <v>711560</v>
      </c>
      <c r="B505" s="178" t="s">
        <v>670</v>
      </c>
      <c r="C505" s="178" t="s">
        <v>465</v>
      </c>
      <c r="D505" s="184" t="s">
        <v>8655</v>
      </c>
      <c r="E505" s="179" t="s">
        <v>8656</v>
      </c>
      <c r="F505" s="179"/>
      <c r="G505" s="225" t="s">
        <v>8657</v>
      </c>
      <c r="H505" s="225" t="s">
        <v>8658</v>
      </c>
      <c r="I505" s="225" t="s">
        <v>8659</v>
      </c>
      <c r="J505" s="225" t="s">
        <v>8660</v>
      </c>
      <c r="K505" s="175"/>
      <c r="L505" s="175"/>
      <c r="M505" s="175"/>
      <c r="N505" s="175"/>
      <c r="O505" s="175"/>
      <c r="P505" s="175"/>
    </row>
    <row r="506" spans="1:16">
      <c r="A506" s="177">
        <v>118503</v>
      </c>
      <c r="B506" s="178" t="s">
        <v>3</v>
      </c>
      <c r="C506" s="178" t="s">
        <v>816</v>
      </c>
      <c r="D506" s="184" t="s">
        <v>8661</v>
      </c>
      <c r="E506" s="179" t="s">
        <v>8662</v>
      </c>
      <c r="F506" s="179"/>
      <c r="G506" s="225" t="s">
        <v>8663</v>
      </c>
      <c r="H506" s="225" t="s">
        <v>8664</v>
      </c>
      <c r="I506" s="175"/>
      <c r="J506" s="175"/>
      <c r="K506" s="175"/>
      <c r="L506" s="175"/>
      <c r="M506" s="175"/>
      <c r="N506" s="175"/>
      <c r="O506" s="175"/>
      <c r="P506" s="175"/>
    </row>
    <row r="507" spans="1:16">
      <c r="A507" s="177">
        <v>411652</v>
      </c>
      <c r="B507" s="178" t="s">
        <v>12</v>
      </c>
      <c r="C507" s="178" t="s">
        <v>30</v>
      </c>
      <c r="D507" s="184" t="s">
        <v>8665</v>
      </c>
      <c r="E507" s="179" t="s">
        <v>8666</v>
      </c>
      <c r="F507" s="179"/>
      <c r="G507" s="225" t="s">
        <v>8667</v>
      </c>
      <c r="H507" s="225" t="s">
        <v>8668</v>
      </c>
      <c r="I507" s="175"/>
      <c r="J507" s="175"/>
      <c r="K507" s="175"/>
      <c r="L507" s="175"/>
      <c r="M507" s="175"/>
      <c r="N507" s="175"/>
      <c r="O507" s="175"/>
      <c r="P507" s="175"/>
    </row>
    <row r="508" spans="1:16">
      <c r="A508" s="177">
        <v>212769</v>
      </c>
      <c r="B508" s="178" t="s">
        <v>405</v>
      </c>
      <c r="C508" s="178" t="s">
        <v>536</v>
      </c>
      <c r="D508" s="184" t="s">
        <v>8669</v>
      </c>
      <c r="E508" s="179" t="s">
        <v>8670</v>
      </c>
      <c r="F508" s="179"/>
      <c r="G508" s="225" t="s">
        <v>8671</v>
      </c>
      <c r="H508" s="175"/>
      <c r="I508" s="175"/>
      <c r="J508" s="175"/>
      <c r="K508" s="175"/>
      <c r="L508" s="175"/>
      <c r="M508" s="175"/>
      <c r="N508" s="175"/>
      <c r="O508" s="175"/>
      <c r="P508" s="175"/>
    </row>
    <row r="509" spans="1:16">
      <c r="A509" s="177">
        <v>114524</v>
      </c>
      <c r="B509" s="178" t="s">
        <v>3</v>
      </c>
      <c r="C509" s="178" t="s">
        <v>817</v>
      </c>
      <c r="D509" s="179" t="s">
        <v>8672</v>
      </c>
      <c r="E509" s="179" t="s">
        <v>8673</v>
      </c>
      <c r="F509" s="179"/>
      <c r="G509" s="225" t="s">
        <v>8674</v>
      </c>
      <c r="H509" s="225" t="s">
        <v>8675</v>
      </c>
      <c r="I509" s="175"/>
      <c r="J509" s="175"/>
      <c r="K509" s="175"/>
      <c r="L509" s="175"/>
      <c r="M509" s="175"/>
      <c r="N509" s="175"/>
      <c r="O509" s="175"/>
      <c r="P509" s="175"/>
    </row>
    <row r="510" spans="1:16">
      <c r="A510" s="177">
        <v>817960</v>
      </c>
      <c r="B510" s="178" t="s">
        <v>282</v>
      </c>
      <c r="C510" s="178" t="s">
        <v>519</v>
      </c>
      <c r="D510" s="184" t="s">
        <v>8676</v>
      </c>
      <c r="E510" s="179" t="s">
        <v>8677</v>
      </c>
      <c r="F510" s="179"/>
      <c r="G510" s="225" t="s">
        <v>8678</v>
      </c>
      <c r="H510" s="175"/>
      <c r="I510" s="175"/>
      <c r="J510" s="175"/>
      <c r="K510" s="175"/>
      <c r="L510" s="175"/>
      <c r="M510" s="175"/>
      <c r="N510" s="175"/>
      <c r="O510" s="175"/>
      <c r="P510" s="175"/>
    </row>
    <row r="511" spans="1:16">
      <c r="A511" s="177">
        <v>117703</v>
      </c>
      <c r="B511" s="178" t="s">
        <v>3</v>
      </c>
      <c r="C511" s="178" t="s">
        <v>98</v>
      </c>
      <c r="D511" s="179" t="s">
        <v>8679</v>
      </c>
      <c r="E511" s="179" t="s">
        <v>8680</v>
      </c>
      <c r="F511" s="179"/>
      <c r="G511" s="225" t="s">
        <v>8681</v>
      </c>
      <c r="H511" s="225" t="s">
        <v>8682</v>
      </c>
      <c r="I511" s="175"/>
      <c r="J511" s="175"/>
      <c r="K511" s="175"/>
      <c r="L511" s="175"/>
      <c r="M511" s="175"/>
      <c r="N511" s="175"/>
      <c r="O511" s="175"/>
      <c r="P511" s="175"/>
    </row>
    <row r="512" spans="1:16">
      <c r="A512" s="177">
        <v>817935</v>
      </c>
      <c r="B512" s="178" t="s">
        <v>282</v>
      </c>
      <c r="C512" s="178" t="s">
        <v>520</v>
      </c>
      <c r="D512" s="179" t="s">
        <v>8683</v>
      </c>
      <c r="E512" s="179" t="s">
        <v>8684</v>
      </c>
      <c r="F512" s="179"/>
      <c r="G512" s="225" t="s">
        <v>8685</v>
      </c>
      <c r="H512" s="225" t="s">
        <v>8686</v>
      </c>
      <c r="I512" s="175"/>
      <c r="J512" s="175"/>
      <c r="K512" s="175"/>
      <c r="L512" s="175"/>
      <c r="M512" s="175"/>
      <c r="N512" s="175"/>
      <c r="O512" s="175"/>
      <c r="P512" s="175"/>
    </row>
    <row r="513" spans="1:16">
      <c r="A513" s="177">
        <v>212771</v>
      </c>
      <c r="B513" s="178" t="s">
        <v>405</v>
      </c>
      <c r="C513" s="178" t="s">
        <v>537</v>
      </c>
      <c r="D513" s="184" t="s">
        <v>8687</v>
      </c>
      <c r="E513" s="179" t="s">
        <v>8688</v>
      </c>
      <c r="F513" s="179"/>
      <c r="G513" s="225" t="s">
        <v>8309</v>
      </c>
      <c r="H513" s="225" t="s">
        <v>8689</v>
      </c>
      <c r="I513" s="225" t="s">
        <v>8690</v>
      </c>
      <c r="J513" s="175"/>
      <c r="K513" s="175"/>
      <c r="L513" s="175"/>
      <c r="M513" s="175"/>
      <c r="N513" s="175"/>
      <c r="O513" s="175"/>
      <c r="P513" s="175"/>
    </row>
    <row r="514" spans="1:16">
      <c r="A514" s="177">
        <v>114522</v>
      </c>
      <c r="B514" s="178" t="s">
        <v>3</v>
      </c>
      <c r="C514" s="178" t="s">
        <v>818</v>
      </c>
      <c r="D514" s="179" t="s">
        <v>8691</v>
      </c>
      <c r="E514" s="179" t="s">
        <v>8692</v>
      </c>
      <c r="F514" s="179"/>
      <c r="G514" s="225" t="s">
        <v>8693</v>
      </c>
      <c r="H514" s="225" t="s">
        <v>8694</v>
      </c>
      <c r="I514" s="225" t="s">
        <v>8695</v>
      </c>
      <c r="J514" s="175"/>
      <c r="K514" s="175"/>
      <c r="L514" s="175"/>
      <c r="M514" s="175"/>
      <c r="N514" s="175"/>
      <c r="O514" s="175"/>
      <c r="P514" s="175"/>
    </row>
    <row r="515" spans="1:16">
      <c r="A515" s="177">
        <v>114530</v>
      </c>
      <c r="B515" s="178" t="s">
        <v>3</v>
      </c>
      <c r="C515" s="178" t="s">
        <v>819</v>
      </c>
      <c r="D515" s="184" t="s">
        <v>8696</v>
      </c>
      <c r="E515" s="179" t="s">
        <v>8697</v>
      </c>
      <c r="F515" s="179"/>
      <c r="G515" s="225" t="s">
        <v>8698</v>
      </c>
      <c r="H515" s="225" t="s">
        <v>8699</v>
      </c>
      <c r="I515" s="225" t="s">
        <v>8700</v>
      </c>
      <c r="J515" s="225" t="s">
        <v>8701</v>
      </c>
      <c r="K515" s="175"/>
      <c r="L515" s="175"/>
      <c r="M515" s="175"/>
      <c r="N515" s="175"/>
      <c r="O515" s="175"/>
      <c r="P515" s="175"/>
    </row>
    <row r="516" spans="1:16">
      <c r="A516" s="177">
        <v>211430</v>
      </c>
      <c r="B516" s="178" t="s">
        <v>405</v>
      </c>
      <c r="C516" s="178" t="s">
        <v>466</v>
      </c>
      <c r="D516" s="179" t="s">
        <v>8702</v>
      </c>
      <c r="E516" s="179" t="s">
        <v>8703</v>
      </c>
      <c r="F516" s="179"/>
      <c r="G516" s="225" t="s">
        <v>8704</v>
      </c>
      <c r="H516" s="225" t="s">
        <v>8705</v>
      </c>
      <c r="I516" s="175"/>
      <c r="J516" s="175"/>
      <c r="K516" s="175"/>
      <c r="L516" s="175"/>
      <c r="M516" s="175"/>
      <c r="N516" s="175"/>
      <c r="O516" s="175"/>
      <c r="P516" s="175"/>
    </row>
    <row r="517" spans="1:16">
      <c r="A517" s="177">
        <v>114523</v>
      </c>
      <c r="B517" s="178" t="s">
        <v>3</v>
      </c>
      <c r="C517" s="178" t="s">
        <v>292</v>
      </c>
      <c r="D517" s="184" t="s">
        <v>8706</v>
      </c>
      <c r="E517" s="179" t="s">
        <v>8707</v>
      </c>
      <c r="F517" s="179"/>
      <c r="G517" s="225" t="s">
        <v>8708</v>
      </c>
      <c r="H517" s="225" t="s">
        <v>8709</v>
      </c>
      <c r="I517" s="225" t="s">
        <v>8710</v>
      </c>
      <c r="J517" s="175"/>
      <c r="K517" s="175"/>
      <c r="L517" s="175"/>
      <c r="M517" s="175"/>
      <c r="N517" s="175"/>
      <c r="O517" s="175"/>
      <c r="P517" s="175"/>
    </row>
    <row r="518" spans="1:16">
      <c r="A518" s="177">
        <v>817560</v>
      </c>
      <c r="B518" s="178" t="s">
        <v>282</v>
      </c>
      <c r="C518" s="178" t="s">
        <v>292</v>
      </c>
      <c r="D518" s="184" t="s">
        <v>8711</v>
      </c>
      <c r="E518" s="179" t="s">
        <v>8712</v>
      </c>
      <c r="F518" s="179"/>
      <c r="G518" s="225" t="s">
        <v>8713</v>
      </c>
      <c r="H518" s="225" t="s">
        <v>8714</v>
      </c>
      <c r="I518" s="225" t="s">
        <v>8715</v>
      </c>
      <c r="J518" s="175"/>
      <c r="K518" s="175"/>
      <c r="L518" s="175"/>
      <c r="M518" s="175"/>
      <c r="N518" s="175"/>
      <c r="O518" s="175"/>
      <c r="P518" s="175"/>
    </row>
    <row r="519" spans="1:16">
      <c r="A519" s="177">
        <v>117350</v>
      </c>
      <c r="B519" s="178" t="s">
        <v>3</v>
      </c>
      <c r="C519" s="178" t="s">
        <v>9</v>
      </c>
      <c r="D519" s="179" t="s">
        <v>8716</v>
      </c>
      <c r="E519" s="179" t="s">
        <v>8717</v>
      </c>
      <c r="F519" s="179"/>
      <c r="G519" s="179" t="s">
        <v>8718</v>
      </c>
      <c r="H519" s="175"/>
      <c r="I519" s="175"/>
      <c r="J519" s="175"/>
      <c r="K519" s="175"/>
      <c r="L519" s="175"/>
      <c r="M519" s="175"/>
      <c r="N519" s="175"/>
      <c r="O519" s="175"/>
      <c r="P519" s="175"/>
    </row>
    <row r="520" spans="1:16">
      <c r="A520" s="177">
        <v>313164</v>
      </c>
      <c r="B520" s="178" t="s">
        <v>340</v>
      </c>
      <c r="C520" s="178" t="s">
        <v>378</v>
      </c>
      <c r="D520" s="184" t="s">
        <v>8719</v>
      </c>
      <c r="E520" s="179" t="s">
        <v>8720</v>
      </c>
      <c r="F520" s="179"/>
      <c r="G520" s="225" t="s">
        <v>8721</v>
      </c>
      <c r="H520" s="225" t="s">
        <v>8722</v>
      </c>
      <c r="I520" s="225" t="s">
        <v>8723</v>
      </c>
      <c r="J520" s="175"/>
      <c r="K520" s="175"/>
      <c r="L520" s="175"/>
      <c r="M520" s="175"/>
      <c r="N520" s="175"/>
      <c r="O520" s="175"/>
      <c r="P520" s="175"/>
    </row>
    <row r="521" spans="1:16">
      <c r="A521" s="177">
        <v>515105</v>
      </c>
      <c r="B521" s="178" t="s">
        <v>863</v>
      </c>
      <c r="C521" s="178" t="s">
        <v>274</v>
      </c>
      <c r="D521" s="184" t="s">
        <v>8724</v>
      </c>
      <c r="E521" s="179" t="s">
        <v>8725</v>
      </c>
      <c r="F521" s="179"/>
      <c r="G521" s="225" t="s">
        <v>8726</v>
      </c>
      <c r="H521" s="225" t="s">
        <v>8727</v>
      </c>
      <c r="I521" s="175"/>
      <c r="J521" s="175"/>
      <c r="K521" s="175"/>
      <c r="L521" s="175"/>
      <c r="M521" s="175"/>
      <c r="N521" s="175"/>
      <c r="O521" s="175"/>
      <c r="P521" s="175"/>
    </row>
    <row r="522" spans="1:16">
      <c r="A522" s="177">
        <v>616921</v>
      </c>
      <c r="B522" s="178" t="s">
        <v>220</v>
      </c>
      <c r="C522" s="178" t="s">
        <v>243</v>
      </c>
      <c r="D522" s="184" t="s">
        <v>8728</v>
      </c>
      <c r="E522" s="179" t="s">
        <v>8729</v>
      </c>
      <c r="F522" s="179"/>
      <c r="G522" s="225" t="s">
        <v>8730</v>
      </c>
      <c r="H522" s="225" t="s">
        <v>8731</v>
      </c>
      <c r="I522" s="225" t="s">
        <v>8732</v>
      </c>
      <c r="J522" s="225" t="s">
        <v>8733</v>
      </c>
      <c r="K522" s="225" t="s">
        <v>8734</v>
      </c>
      <c r="L522" s="225" t="s">
        <v>8735</v>
      </c>
      <c r="M522" s="175"/>
      <c r="N522" s="175"/>
      <c r="O522" s="175"/>
      <c r="P522" s="175"/>
    </row>
    <row r="523" spans="1:16">
      <c r="A523" s="177">
        <v>211366</v>
      </c>
      <c r="B523" s="178" t="s">
        <v>405</v>
      </c>
      <c r="C523" s="178" t="s">
        <v>467</v>
      </c>
      <c r="D523" s="184" t="s">
        <v>8736</v>
      </c>
      <c r="E523" s="179" t="s">
        <v>8737</v>
      </c>
      <c r="F523" s="179"/>
      <c r="G523" s="225" t="s">
        <v>8738</v>
      </c>
      <c r="H523" s="225" t="s">
        <v>8739</v>
      </c>
      <c r="I523" s="225" t="s">
        <v>8740</v>
      </c>
      <c r="J523" s="175"/>
      <c r="K523" s="175"/>
      <c r="L523" s="175"/>
      <c r="M523" s="175"/>
      <c r="N523" s="175"/>
      <c r="O523" s="175"/>
      <c r="P523" s="175"/>
    </row>
    <row r="524" spans="1:16">
      <c r="A524" s="177">
        <v>516038</v>
      </c>
      <c r="B524" s="178" t="s">
        <v>863</v>
      </c>
      <c r="C524" s="178" t="s">
        <v>174</v>
      </c>
      <c r="D524" s="184" t="s">
        <v>8741</v>
      </c>
      <c r="E524" s="179" t="s">
        <v>8742</v>
      </c>
      <c r="F524" s="179"/>
      <c r="G524" s="225" t="s">
        <v>8743</v>
      </c>
      <c r="H524" s="225" t="s">
        <v>8744</v>
      </c>
      <c r="I524" s="225" t="s">
        <v>8745</v>
      </c>
      <c r="J524" s="175"/>
      <c r="K524" s="175"/>
      <c r="L524" s="175"/>
      <c r="M524" s="175"/>
      <c r="N524" s="175"/>
      <c r="O524" s="175"/>
      <c r="P524" s="175"/>
    </row>
    <row r="525" spans="1:16">
      <c r="A525" s="177">
        <v>614812</v>
      </c>
      <c r="B525" s="178" t="s">
        <v>220</v>
      </c>
      <c r="C525" s="178" t="s">
        <v>608</v>
      </c>
      <c r="D525" s="184" t="s">
        <v>8746</v>
      </c>
      <c r="E525" s="179" t="s">
        <v>8747</v>
      </c>
      <c r="F525" s="179"/>
      <c r="G525" s="225" t="s">
        <v>8748</v>
      </c>
      <c r="H525" s="225" t="s">
        <v>8749</v>
      </c>
      <c r="I525" s="225" t="s">
        <v>8750</v>
      </c>
      <c r="J525" s="225" t="s">
        <v>7921</v>
      </c>
      <c r="K525" s="175"/>
      <c r="L525" s="175"/>
      <c r="M525" s="175"/>
      <c r="N525" s="175"/>
      <c r="O525" s="175"/>
      <c r="P525" s="175"/>
    </row>
    <row r="526" spans="1:16">
      <c r="A526" s="177">
        <v>612174</v>
      </c>
      <c r="B526" s="178" t="s">
        <v>220</v>
      </c>
      <c r="C526" s="178" t="s">
        <v>636</v>
      </c>
      <c r="D526" s="184" t="s">
        <v>8751</v>
      </c>
      <c r="E526" s="179" t="s">
        <v>8752</v>
      </c>
      <c r="F526" s="179"/>
      <c r="G526" s="225" t="s">
        <v>8753</v>
      </c>
      <c r="H526" s="225" t="s">
        <v>8754</v>
      </c>
      <c r="I526" s="175"/>
      <c r="J526" s="175"/>
      <c r="K526" s="175"/>
      <c r="L526" s="175"/>
      <c r="M526" s="175"/>
      <c r="N526" s="175"/>
      <c r="O526" s="175"/>
      <c r="P526" s="175"/>
    </row>
    <row r="527" spans="1:16">
      <c r="A527" s="177">
        <v>816625</v>
      </c>
      <c r="B527" s="178" t="s">
        <v>282</v>
      </c>
      <c r="C527" s="178" t="s">
        <v>327</v>
      </c>
      <c r="D527" s="184" t="s">
        <v>8755</v>
      </c>
      <c r="E527" s="179" t="s">
        <v>8756</v>
      </c>
      <c r="F527" s="179"/>
      <c r="G527" s="225" t="s">
        <v>8757</v>
      </c>
      <c r="H527" s="225" t="s">
        <v>8758</v>
      </c>
      <c r="I527" s="225" t="s">
        <v>8759</v>
      </c>
      <c r="J527" s="225" t="s">
        <v>8760</v>
      </c>
      <c r="K527" s="225" t="s">
        <v>8761</v>
      </c>
      <c r="L527" s="175"/>
      <c r="M527" s="175"/>
      <c r="N527" s="175"/>
      <c r="O527" s="175"/>
      <c r="P527" s="175"/>
    </row>
    <row r="528" spans="1:16">
      <c r="A528" s="177">
        <v>212773</v>
      </c>
      <c r="B528" s="178" t="s">
        <v>405</v>
      </c>
      <c r="C528" s="178" t="s">
        <v>5103</v>
      </c>
      <c r="D528" s="184" t="s">
        <v>8762</v>
      </c>
      <c r="E528" s="179" t="s">
        <v>8763</v>
      </c>
      <c r="F528" s="179"/>
      <c r="G528" s="225" t="s">
        <v>8764</v>
      </c>
      <c r="H528" s="175"/>
      <c r="I528" s="175"/>
      <c r="J528" s="175"/>
      <c r="K528" s="175"/>
      <c r="L528" s="175"/>
      <c r="M528" s="175"/>
      <c r="N528" s="175"/>
      <c r="O528" s="175"/>
      <c r="P528" s="175"/>
    </row>
    <row r="529" spans="1:16">
      <c r="A529" s="177">
        <v>113154</v>
      </c>
      <c r="B529" s="178" t="s">
        <v>3</v>
      </c>
      <c r="C529" s="178" t="s">
        <v>99</v>
      </c>
      <c r="D529" s="179" t="s">
        <v>8765</v>
      </c>
      <c r="E529" s="179" t="s">
        <v>8766</v>
      </c>
      <c r="F529" s="179"/>
      <c r="G529" s="225" t="s">
        <v>8767</v>
      </c>
      <c r="H529" s="175"/>
      <c r="I529" s="175"/>
      <c r="J529" s="175"/>
      <c r="K529" s="175"/>
      <c r="L529" s="175"/>
      <c r="M529" s="175"/>
      <c r="N529" s="175"/>
      <c r="O529" s="175"/>
      <c r="P529" s="175"/>
    </row>
    <row r="530" spans="1:16">
      <c r="A530" s="177">
        <v>213303</v>
      </c>
      <c r="B530" s="178" t="s">
        <v>405</v>
      </c>
      <c r="C530" s="178" t="s">
        <v>468</v>
      </c>
      <c r="D530" s="184" t="s">
        <v>8768</v>
      </c>
      <c r="E530" s="179" t="s">
        <v>8769</v>
      </c>
      <c r="F530" s="179"/>
      <c r="G530" s="225" t="s">
        <v>8770</v>
      </c>
      <c r="H530" s="225" t="s">
        <v>8771</v>
      </c>
      <c r="I530" s="225" t="s">
        <v>8772</v>
      </c>
      <c r="J530" s="175"/>
      <c r="K530" s="175"/>
      <c r="L530" s="175"/>
      <c r="M530" s="175"/>
      <c r="N530" s="175"/>
      <c r="O530" s="175"/>
      <c r="P530" s="175"/>
    </row>
    <row r="531" spans="1:16">
      <c r="A531" s="177">
        <v>315420</v>
      </c>
      <c r="B531" s="178" t="s">
        <v>340</v>
      </c>
      <c r="C531" s="178" t="s">
        <v>379</v>
      </c>
      <c r="D531" s="184" t="s">
        <v>8773</v>
      </c>
      <c r="E531" s="179" t="s">
        <v>8774</v>
      </c>
      <c r="F531" s="179"/>
      <c r="G531" s="225" t="s">
        <v>8775</v>
      </c>
      <c r="H531" s="225" t="s">
        <v>8776</v>
      </c>
      <c r="I531" s="225" t="s">
        <v>8777</v>
      </c>
      <c r="J531" s="225" t="s">
        <v>8778</v>
      </c>
      <c r="K531" s="175"/>
      <c r="L531" s="175"/>
      <c r="M531" s="175"/>
      <c r="N531" s="175"/>
      <c r="O531" s="175"/>
      <c r="P531" s="175"/>
    </row>
    <row r="532" spans="1:16">
      <c r="A532" s="177">
        <v>113155</v>
      </c>
      <c r="B532" s="178" t="s">
        <v>3</v>
      </c>
      <c r="C532" s="178" t="s">
        <v>100</v>
      </c>
      <c r="D532" s="184" t="s">
        <v>8779</v>
      </c>
      <c r="E532" s="179" t="s">
        <v>8780</v>
      </c>
      <c r="F532" s="179"/>
      <c r="G532" s="225" t="s">
        <v>7297</v>
      </c>
      <c r="H532" s="175"/>
      <c r="I532" s="175"/>
      <c r="J532" s="175"/>
      <c r="K532" s="175"/>
      <c r="L532" s="175"/>
      <c r="M532" s="175"/>
      <c r="N532" s="175"/>
      <c r="O532" s="175"/>
      <c r="P532" s="175"/>
    </row>
    <row r="533" spans="1:16">
      <c r="A533" s="177">
        <v>515145</v>
      </c>
      <c r="B533" s="178" t="s">
        <v>863</v>
      </c>
      <c r="C533" s="178" t="s">
        <v>275</v>
      </c>
      <c r="D533" s="184" t="s">
        <v>8781</v>
      </c>
      <c r="E533" s="179" t="s">
        <v>8782</v>
      </c>
      <c r="F533" s="179"/>
      <c r="G533" s="225" t="s">
        <v>8783</v>
      </c>
      <c r="H533" s="175"/>
      <c r="I533" s="175"/>
      <c r="J533" s="175"/>
      <c r="K533" s="175"/>
      <c r="L533" s="175"/>
      <c r="M533" s="175"/>
      <c r="N533" s="175"/>
      <c r="O533" s="175"/>
      <c r="P533" s="175"/>
    </row>
    <row r="534" spans="1:16">
      <c r="A534" s="177">
        <v>711563</v>
      </c>
      <c r="B534" s="178" t="s">
        <v>670</v>
      </c>
      <c r="C534" s="178" t="s">
        <v>714</v>
      </c>
      <c r="D534" s="179" t="s">
        <v>8784</v>
      </c>
      <c r="E534" s="179" t="s">
        <v>8785</v>
      </c>
      <c r="F534" s="179"/>
      <c r="G534" s="225" t="s">
        <v>8786</v>
      </c>
      <c r="H534" s="225" t="s">
        <v>6876</v>
      </c>
      <c r="I534" s="225" t="s">
        <v>8787</v>
      </c>
      <c r="J534" s="225" t="s">
        <v>8788</v>
      </c>
      <c r="K534" s="175"/>
      <c r="L534" s="175"/>
      <c r="M534" s="175"/>
      <c r="N534" s="175"/>
      <c r="O534" s="175"/>
      <c r="P534" s="175"/>
    </row>
    <row r="535" spans="1:16">
      <c r="A535" s="177">
        <v>211454</v>
      </c>
      <c r="B535" s="178" t="s">
        <v>405</v>
      </c>
      <c r="C535" s="178" t="s">
        <v>469</v>
      </c>
      <c r="D535" s="184" t="s">
        <v>8789</v>
      </c>
      <c r="E535" s="179" t="s">
        <v>8790</v>
      </c>
      <c r="F535" s="179"/>
      <c r="G535" s="225" t="s">
        <v>8791</v>
      </c>
      <c r="H535" s="225" t="s">
        <v>8792</v>
      </c>
      <c r="I535" s="175"/>
      <c r="J535" s="175"/>
      <c r="K535" s="175"/>
      <c r="L535" s="175"/>
      <c r="M535" s="175"/>
      <c r="N535" s="175"/>
      <c r="O535" s="175"/>
      <c r="P535" s="175"/>
    </row>
    <row r="536" spans="1:16">
      <c r="A536" s="177">
        <v>411636</v>
      </c>
      <c r="B536" s="178" t="s">
        <v>12</v>
      </c>
      <c r="C536" s="178" t="s">
        <v>31</v>
      </c>
      <c r="D536" s="179" t="s">
        <v>8793</v>
      </c>
      <c r="E536" s="179" t="s">
        <v>8794</v>
      </c>
      <c r="F536" s="179"/>
      <c r="G536" s="225" t="s">
        <v>8795</v>
      </c>
      <c r="H536" s="175"/>
      <c r="I536" s="175"/>
      <c r="J536" s="175"/>
      <c r="K536" s="175"/>
      <c r="L536" s="175"/>
      <c r="M536" s="175"/>
      <c r="N536" s="175"/>
      <c r="O536" s="175"/>
      <c r="P536" s="175"/>
    </row>
    <row r="537" spans="1:16">
      <c r="A537" s="177">
        <v>114525</v>
      </c>
      <c r="B537" s="178" t="s">
        <v>3</v>
      </c>
      <c r="C537" s="178" t="s">
        <v>254</v>
      </c>
      <c r="D537" s="184" t="s">
        <v>8796</v>
      </c>
      <c r="E537" s="179" t="s">
        <v>8797</v>
      </c>
      <c r="F537" s="179"/>
      <c r="G537" s="225" t="s">
        <v>8798</v>
      </c>
      <c r="H537" s="175"/>
      <c r="I537" s="175"/>
      <c r="J537" s="175"/>
      <c r="K537" s="175"/>
      <c r="L537" s="175"/>
      <c r="M537" s="175"/>
      <c r="N537" s="175"/>
      <c r="O537" s="175"/>
      <c r="P537" s="175"/>
    </row>
    <row r="538" spans="1:16">
      <c r="A538" s="177">
        <v>614868</v>
      </c>
      <c r="B538" s="178" t="s">
        <v>220</v>
      </c>
      <c r="C538" s="178" t="s">
        <v>339</v>
      </c>
      <c r="D538" s="184" t="s">
        <v>8799</v>
      </c>
      <c r="E538" s="179" t="s">
        <v>8800</v>
      </c>
      <c r="F538" s="179"/>
      <c r="G538" s="225" t="s">
        <v>8801</v>
      </c>
      <c r="H538" s="225" t="s">
        <v>8802</v>
      </c>
      <c r="I538" s="225" t="s">
        <v>8803</v>
      </c>
      <c r="J538" s="175"/>
      <c r="K538" s="175"/>
      <c r="L538" s="175"/>
      <c r="M538" s="175"/>
      <c r="N538" s="175"/>
      <c r="O538" s="175"/>
      <c r="P538" s="175"/>
    </row>
    <row r="539" spans="1:16">
      <c r="A539" s="177">
        <v>512465</v>
      </c>
      <c r="B539" s="178" t="s">
        <v>863</v>
      </c>
      <c r="C539" s="178" t="s">
        <v>175</v>
      </c>
      <c r="D539" s="184" t="s">
        <v>8804</v>
      </c>
      <c r="E539" s="179" t="s">
        <v>8805</v>
      </c>
      <c r="F539" s="179"/>
      <c r="G539" s="225" t="s">
        <v>8806</v>
      </c>
      <c r="H539" s="225" t="s">
        <v>8807</v>
      </c>
      <c r="I539" s="175"/>
      <c r="J539" s="175"/>
      <c r="K539" s="175"/>
      <c r="L539" s="175"/>
      <c r="M539" s="175"/>
      <c r="N539" s="175"/>
      <c r="O539" s="175"/>
      <c r="P539" s="175"/>
    </row>
    <row r="540" spans="1:16">
      <c r="A540" s="177">
        <v>816646</v>
      </c>
      <c r="B540" s="178" t="s">
        <v>282</v>
      </c>
      <c r="C540" s="178" t="s">
        <v>328</v>
      </c>
      <c r="D540" s="184" t="s">
        <v>8808</v>
      </c>
      <c r="E540" s="179" t="s">
        <v>8809</v>
      </c>
      <c r="F540" s="179"/>
      <c r="G540" s="225" t="s">
        <v>8810</v>
      </c>
      <c r="H540" s="225" t="s">
        <v>8811</v>
      </c>
      <c r="I540" s="225" t="s">
        <v>8812</v>
      </c>
      <c r="J540" s="225" t="s">
        <v>8813</v>
      </c>
      <c r="K540" s="175"/>
      <c r="L540" s="175"/>
      <c r="M540" s="175"/>
      <c r="N540" s="175"/>
      <c r="O540" s="175"/>
      <c r="P540" s="175"/>
    </row>
    <row r="541" spans="1:16">
      <c r="A541" s="177">
        <v>616954</v>
      </c>
      <c r="B541" s="178" t="s">
        <v>220</v>
      </c>
      <c r="C541" s="178" t="s">
        <v>244</v>
      </c>
      <c r="D541" s="184" t="s">
        <v>8814</v>
      </c>
      <c r="E541" s="179" t="s">
        <v>8815</v>
      </c>
      <c r="F541" s="179"/>
      <c r="G541" s="225" t="s">
        <v>8816</v>
      </c>
      <c r="H541" s="225" t="s">
        <v>8817</v>
      </c>
      <c r="I541" s="225" t="s">
        <v>8818</v>
      </c>
      <c r="J541" s="175"/>
      <c r="K541" s="175"/>
      <c r="L541" s="175"/>
      <c r="M541" s="175"/>
      <c r="N541" s="175"/>
      <c r="O541" s="175"/>
      <c r="P541" s="175"/>
    </row>
    <row r="542" spans="1:16">
      <c r="A542" s="177">
        <v>413603</v>
      </c>
      <c r="B542" s="178" t="s">
        <v>12</v>
      </c>
      <c r="C542" s="178" t="s">
        <v>46</v>
      </c>
      <c r="D542" s="179" t="s">
        <v>8819</v>
      </c>
      <c r="E542" s="179" t="s">
        <v>8820</v>
      </c>
      <c r="F542" s="179"/>
      <c r="G542" s="225" t="s">
        <v>8821</v>
      </c>
      <c r="H542" s="225" t="s">
        <v>8822</v>
      </c>
      <c r="I542" s="225" t="s">
        <v>8823</v>
      </c>
      <c r="J542" s="225" t="s">
        <v>8824</v>
      </c>
      <c r="K542" s="225" t="s">
        <v>8825</v>
      </c>
      <c r="L542" s="225" t="s">
        <v>8826</v>
      </c>
      <c r="M542" s="175"/>
      <c r="N542" s="175"/>
      <c r="O542" s="175"/>
      <c r="P542" s="175"/>
    </row>
    <row r="543" spans="1:16">
      <c r="A543" s="177">
        <v>211381</v>
      </c>
      <c r="B543" s="178" t="s">
        <v>405</v>
      </c>
      <c r="C543" s="178" t="s">
        <v>176</v>
      </c>
      <c r="D543" s="179" t="s">
        <v>8827</v>
      </c>
      <c r="E543" s="179" t="s">
        <v>8828</v>
      </c>
      <c r="F543" s="179"/>
      <c r="G543" s="225" t="s">
        <v>8829</v>
      </c>
      <c r="H543" s="225" t="s">
        <v>8830</v>
      </c>
      <c r="I543" s="225" t="s">
        <v>8831</v>
      </c>
      <c r="J543" s="225" t="s">
        <v>8832</v>
      </c>
      <c r="K543" s="175"/>
      <c r="L543" s="175"/>
      <c r="M543" s="175"/>
      <c r="N543" s="175"/>
      <c r="O543" s="175"/>
      <c r="P543" s="175"/>
    </row>
    <row r="544" spans="1:16">
      <c r="A544" s="177">
        <v>516005</v>
      </c>
      <c r="B544" s="178" t="s">
        <v>863</v>
      </c>
      <c r="C544" s="178" t="s">
        <v>176</v>
      </c>
      <c r="D544" s="184" t="s">
        <v>8833</v>
      </c>
      <c r="E544" s="179" t="s">
        <v>8834</v>
      </c>
      <c r="F544" s="179"/>
      <c r="G544" s="225" t="s">
        <v>8835</v>
      </c>
      <c r="H544" s="225" t="s">
        <v>8836</v>
      </c>
      <c r="I544" s="175"/>
      <c r="J544" s="175"/>
      <c r="K544" s="175"/>
      <c r="L544" s="175"/>
      <c r="M544" s="175"/>
      <c r="N544" s="175"/>
      <c r="O544" s="175"/>
      <c r="P544" s="175"/>
    </row>
    <row r="545" spans="1:16">
      <c r="A545" s="177">
        <v>213360</v>
      </c>
      <c r="B545" s="178" t="s">
        <v>405</v>
      </c>
      <c r="C545" s="178" t="s">
        <v>380</v>
      </c>
      <c r="D545" s="184" t="s">
        <v>8837</v>
      </c>
      <c r="E545" s="179" t="s">
        <v>8838</v>
      </c>
      <c r="F545" s="179"/>
      <c r="G545" s="225" t="s">
        <v>8839</v>
      </c>
      <c r="H545" s="225" t="s">
        <v>8840</v>
      </c>
      <c r="I545" s="175"/>
      <c r="J545" s="175"/>
      <c r="K545" s="175"/>
      <c r="L545" s="175"/>
      <c r="M545" s="175"/>
      <c r="N545" s="175"/>
      <c r="O545" s="175"/>
      <c r="P545" s="175"/>
    </row>
    <row r="546" spans="1:16">
      <c r="A546" s="177">
        <v>311835</v>
      </c>
      <c r="B546" s="178" t="s">
        <v>340</v>
      </c>
      <c r="C546" s="178" t="s">
        <v>380</v>
      </c>
      <c r="D546" s="184" t="s">
        <v>8841</v>
      </c>
      <c r="E546" s="179" t="s">
        <v>8842</v>
      </c>
      <c r="F546" s="179"/>
      <c r="G546" s="225" t="s">
        <v>8843</v>
      </c>
      <c r="H546" s="225" t="s">
        <v>8844</v>
      </c>
      <c r="I546" s="225" t="s">
        <v>8845</v>
      </c>
      <c r="J546" s="225" t="s">
        <v>8846</v>
      </c>
      <c r="K546" s="225" t="s">
        <v>8847</v>
      </c>
      <c r="L546" s="175"/>
      <c r="M546" s="175"/>
      <c r="N546" s="175"/>
      <c r="O546" s="175"/>
      <c r="P546" s="175"/>
    </row>
    <row r="547" spans="1:16">
      <c r="A547" s="177">
        <v>311862</v>
      </c>
      <c r="B547" s="178" t="s">
        <v>340</v>
      </c>
      <c r="C547" s="178" t="s">
        <v>381</v>
      </c>
      <c r="D547" s="184" t="s">
        <v>8848</v>
      </c>
      <c r="E547" s="179" t="s">
        <v>8849</v>
      </c>
      <c r="F547" s="179"/>
      <c r="G547" s="225" t="s">
        <v>8850</v>
      </c>
      <c r="H547" s="225" t="s">
        <v>8851</v>
      </c>
      <c r="I547" s="175"/>
      <c r="J547" s="175"/>
      <c r="K547" s="175"/>
      <c r="L547" s="175"/>
      <c r="M547" s="175"/>
      <c r="N547" s="175"/>
      <c r="O547" s="175"/>
      <c r="P547" s="175"/>
    </row>
    <row r="548" spans="1:16">
      <c r="A548" s="177">
        <v>813930</v>
      </c>
      <c r="B548" s="178" t="s">
        <v>282</v>
      </c>
      <c r="C548" s="178" t="s">
        <v>574</v>
      </c>
      <c r="D548" s="184" t="s">
        <v>8853</v>
      </c>
      <c r="E548" s="179" t="s">
        <v>8854</v>
      </c>
      <c r="F548" s="179"/>
      <c r="G548" s="225" t="s">
        <v>8855</v>
      </c>
      <c r="H548" s="225" t="s">
        <v>8856</v>
      </c>
      <c r="I548" s="175"/>
      <c r="J548" s="175"/>
      <c r="K548" s="175"/>
      <c r="L548" s="175"/>
      <c r="M548" s="175"/>
      <c r="N548" s="175"/>
      <c r="O548" s="175"/>
      <c r="P548" s="175"/>
    </row>
    <row r="549" spans="1:16">
      <c r="A549" s="177">
        <v>316970</v>
      </c>
      <c r="B549" s="178" t="s">
        <v>340</v>
      </c>
      <c r="C549" s="178" t="s">
        <v>382</v>
      </c>
      <c r="D549" s="184" t="s">
        <v>8857</v>
      </c>
      <c r="E549" s="179" t="s">
        <v>8858</v>
      </c>
      <c r="F549" s="179"/>
      <c r="G549" s="225" t="s">
        <v>8859</v>
      </c>
      <c r="H549" s="225" t="s">
        <v>8860</v>
      </c>
      <c r="I549" s="225" t="s">
        <v>8861</v>
      </c>
      <c r="J549" s="175"/>
      <c r="K549" s="175"/>
      <c r="L549" s="175"/>
      <c r="M549" s="175"/>
      <c r="N549" s="175"/>
      <c r="O549" s="175"/>
      <c r="P549" s="175"/>
    </row>
    <row r="550" spans="1:16">
      <c r="A550" s="177">
        <v>816647</v>
      </c>
      <c r="B550" s="178" t="s">
        <v>282</v>
      </c>
      <c r="C550" s="178" t="s">
        <v>329</v>
      </c>
      <c r="D550" s="184" t="s">
        <v>8862</v>
      </c>
      <c r="E550" s="179" t="s">
        <v>8863</v>
      </c>
      <c r="F550" s="179"/>
      <c r="G550" s="225" t="s">
        <v>8864</v>
      </c>
      <c r="H550" s="225" t="s">
        <v>8865</v>
      </c>
      <c r="I550" s="225" t="s">
        <v>8866</v>
      </c>
      <c r="J550" s="175"/>
      <c r="K550" s="175"/>
      <c r="L550" s="175"/>
      <c r="M550" s="175"/>
      <c r="N550" s="175"/>
      <c r="O550" s="175"/>
      <c r="P550" s="175"/>
    </row>
    <row r="551" spans="1:16">
      <c r="A551" s="177">
        <v>612108</v>
      </c>
      <c r="B551" s="178" t="s">
        <v>220</v>
      </c>
      <c r="C551" s="178" t="s">
        <v>637</v>
      </c>
      <c r="D551" s="184" t="s">
        <v>8867</v>
      </c>
      <c r="E551" s="179" t="s">
        <v>8868</v>
      </c>
      <c r="F551" s="179"/>
      <c r="G551" s="225" t="s">
        <v>8869</v>
      </c>
      <c r="H551" s="225" t="s">
        <v>8870</v>
      </c>
      <c r="I551" s="225" t="s">
        <v>8871</v>
      </c>
      <c r="J551" s="175"/>
      <c r="K551" s="175"/>
      <c r="L551" s="175"/>
      <c r="M551" s="175"/>
      <c r="N551" s="175"/>
      <c r="O551" s="175"/>
      <c r="P551" s="175"/>
    </row>
    <row r="552" spans="1:16">
      <c r="A552" s="177">
        <v>816660</v>
      </c>
      <c r="B552" s="178" t="s">
        <v>282</v>
      </c>
      <c r="C552" s="178" t="s">
        <v>330</v>
      </c>
      <c r="D552" s="184" t="s">
        <v>8872</v>
      </c>
      <c r="E552" s="179" t="s">
        <v>8873</v>
      </c>
      <c r="F552" s="179"/>
      <c r="G552" s="225" t="s">
        <v>8874</v>
      </c>
      <c r="H552" s="225" t="s">
        <v>8875</v>
      </c>
      <c r="I552" s="225" t="s">
        <v>8876</v>
      </c>
      <c r="J552" s="225" t="s">
        <v>8877</v>
      </c>
      <c r="K552" s="175"/>
      <c r="L552" s="175"/>
      <c r="M552" s="175"/>
      <c r="N552" s="175"/>
      <c r="O552" s="175"/>
      <c r="P552" s="175"/>
    </row>
    <row r="553" spans="1:16">
      <c r="A553" s="177">
        <v>516040</v>
      </c>
      <c r="B553" s="178" t="s">
        <v>863</v>
      </c>
      <c r="C553" s="178" t="s">
        <v>177</v>
      </c>
      <c r="D553" s="184" t="s">
        <v>8878</v>
      </c>
      <c r="E553" s="179" t="s">
        <v>8879</v>
      </c>
      <c r="F553" s="179"/>
      <c r="G553" s="225" t="s">
        <v>8880</v>
      </c>
      <c r="H553" s="225" t="s">
        <v>8881</v>
      </c>
      <c r="I553" s="225" t="s">
        <v>8882</v>
      </c>
      <c r="J553" s="225" t="s">
        <v>8883</v>
      </c>
      <c r="K553" s="175"/>
      <c r="L553" s="175"/>
      <c r="M553" s="175"/>
      <c r="N553" s="175"/>
      <c r="O553" s="175"/>
      <c r="P553" s="175"/>
    </row>
    <row r="554" spans="1:16">
      <c r="A554" s="177">
        <v>211460</v>
      </c>
      <c r="B554" s="178" t="s">
        <v>405</v>
      </c>
      <c r="C554" s="178" t="s">
        <v>32</v>
      </c>
      <c r="D554" s="184" t="s">
        <v>8884</v>
      </c>
      <c r="E554" s="179" t="s">
        <v>8885</v>
      </c>
      <c r="F554" s="179"/>
      <c r="G554" s="225" t="s">
        <v>8886</v>
      </c>
      <c r="H554" s="175"/>
      <c r="I554" s="175"/>
      <c r="J554" s="175"/>
      <c r="K554" s="175"/>
      <c r="L554" s="175"/>
      <c r="M554" s="175"/>
      <c r="N554" s="175"/>
      <c r="O554" s="175"/>
      <c r="P554" s="175"/>
    </row>
    <row r="555" spans="1:16">
      <c r="A555" s="177">
        <v>411620</v>
      </c>
      <c r="B555" s="178" t="s">
        <v>12</v>
      </c>
      <c r="C555" s="178" t="s">
        <v>32</v>
      </c>
      <c r="D555" s="184" t="s">
        <v>8887</v>
      </c>
      <c r="E555" s="179" t="s">
        <v>8888</v>
      </c>
      <c r="F555" s="179"/>
      <c r="G555" s="225" t="s">
        <v>8889</v>
      </c>
      <c r="H555" s="225" t="s">
        <v>8890</v>
      </c>
      <c r="I555" s="225" t="s">
        <v>8891</v>
      </c>
      <c r="J555" s="225" t="s">
        <v>8892</v>
      </c>
      <c r="K555" s="175"/>
      <c r="L555" s="175"/>
      <c r="M555" s="175"/>
      <c r="N555" s="175"/>
      <c r="O555" s="175"/>
      <c r="P555" s="175"/>
    </row>
    <row r="556" spans="1:16">
      <c r="A556" s="177">
        <v>718648</v>
      </c>
      <c r="B556" s="178" t="s">
        <v>670</v>
      </c>
      <c r="C556" s="178" t="s">
        <v>32</v>
      </c>
      <c r="D556" s="184" t="s">
        <v>8893</v>
      </c>
      <c r="E556" s="179" t="s">
        <v>8894</v>
      </c>
      <c r="F556" s="179"/>
      <c r="G556" s="225" t="s">
        <v>8895</v>
      </c>
      <c r="H556" s="175"/>
      <c r="I556" s="175"/>
      <c r="J556" s="175"/>
      <c r="K556" s="175"/>
      <c r="L556" s="175"/>
      <c r="M556" s="175"/>
      <c r="N556" s="175"/>
      <c r="O556" s="175"/>
      <c r="P556" s="175"/>
    </row>
    <row r="557" spans="1:16">
      <c r="A557" s="177">
        <v>414215</v>
      </c>
      <c r="B557" s="178" t="s">
        <v>12</v>
      </c>
      <c r="C557" s="178" t="s">
        <v>787</v>
      </c>
      <c r="D557" s="184" t="s">
        <v>8896</v>
      </c>
      <c r="E557" s="179" t="s">
        <v>8897</v>
      </c>
      <c r="F557" s="179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</row>
    <row r="558" spans="1:16">
      <c r="A558" s="177">
        <v>711567</v>
      </c>
      <c r="B558" s="178" t="s">
        <v>670</v>
      </c>
      <c r="C558" s="178" t="s">
        <v>715</v>
      </c>
      <c r="D558" s="184" t="s">
        <v>8898</v>
      </c>
      <c r="E558" s="179" t="s">
        <v>8899</v>
      </c>
      <c r="F558" s="179"/>
      <c r="G558" s="225" t="s">
        <v>8900</v>
      </c>
      <c r="H558" s="175"/>
      <c r="I558" s="175"/>
      <c r="J558" s="175"/>
      <c r="K558" s="175"/>
      <c r="L558" s="175"/>
      <c r="M558" s="175"/>
      <c r="N558" s="175"/>
      <c r="O558" s="175"/>
      <c r="P558" s="175"/>
    </row>
    <row r="559" spans="1:16">
      <c r="A559" s="177">
        <v>212770</v>
      </c>
      <c r="B559" s="178" t="s">
        <v>405</v>
      </c>
      <c r="C559" s="179" t="s">
        <v>547</v>
      </c>
      <c r="D559" s="184" t="s">
        <v>8901</v>
      </c>
      <c r="E559" s="179" t="s">
        <v>8902</v>
      </c>
      <c r="F559" s="179"/>
      <c r="G559" s="225" t="s">
        <v>8903</v>
      </c>
      <c r="H559" s="225" t="s">
        <v>8904</v>
      </c>
      <c r="I559" s="225" t="s">
        <v>8905</v>
      </c>
      <c r="J559" s="175"/>
      <c r="K559" s="175"/>
      <c r="L559" s="175"/>
      <c r="M559" s="175"/>
      <c r="N559" s="175"/>
      <c r="O559" s="175"/>
      <c r="P559" s="175"/>
    </row>
    <row r="560" spans="1:16">
      <c r="A560" s="177">
        <v>813967</v>
      </c>
      <c r="B560" s="178" t="s">
        <v>282</v>
      </c>
      <c r="C560" s="178" t="s">
        <v>575</v>
      </c>
      <c r="D560" s="184" t="s">
        <v>8906</v>
      </c>
      <c r="E560" s="179" t="s">
        <v>8907</v>
      </c>
      <c r="F560" s="179"/>
      <c r="G560" s="225" t="s">
        <v>8908</v>
      </c>
      <c r="H560" s="175"/>
      <c r="I560" s="175"/>
      <c r="J560" s="175"/>
      <c r="K560" s="175"/>
      <c r="L560" s="175"/>
      <c r="M560" s="175"/>
      <c r="N560" s="175"/>
      <c r="O560" s="175"/>
      <c r="P560" s="175"/>
    </row>
    <row r="561" spans="1:16">
      <c r="A561" s="177">
        <v>311830</v>
      </c>
      <c r="B561" s="178" t="s">
        <v>340</v>
      </c>
      <c r="C561" s="178" t="s">
        <v>383</v>
      </c>
      <c r="D561" s="184" t="s">
        <v>8909</v>
      </c>
      <c r="E561" s="179" t="s">
        <v>8910</v>
      </c>
      <c r="F561" s="179"/>
      <c r="G561" s="225" t="s">
        <v>8911</v>
      </c>
      <c r="H561" s="225" t="s">
        <v>8912</v>
      </c>
      <c r="I561" s="225" t="s">
        <v>8913</v>
      </c>
      <c r="J561" s="175"/>
      <c r="K561" s="175"/>
      <c r="L561" s="175"/>
      <c r="M561" s="175"/>
      <c r="N561" s="175"/>
      <c r="O561" s="175"/>
      <c r="P561" s="175"/>
    </row>
    <row r="562" spans="1:16">
      <c r="A562" s="177">
        <v>515152</v>
      </c>
      <c r="B562" s="178" t="s">
        <v>863</v>
      </c>
      <c r="C562" s="178" t="s">
        <v>276</v>
      </c>
      <c r="D562" s="184" t="s">
        <v>8914</v>
      </c>
      <c r="E562" s="184" t="s">
        <v>8915</v>
      </c>
      <c r="F562" s="184"/>
      <c r="G562" s="225" t="s">
        <v>8916</v>
      </c>
      <c r="H562" s="225" t="s">
        <v>8917</v>
      </c>
      <c r="I562" s="175"/>
      <c r="J562" s="175"/>
      <c r="K562" s="175"/>
      <c r="L562" s="175"/>
      <c r="M562" s="175"/>
      <c r="N562" s="175"/>
      <c r="O562" s="175"/>
      <c r="P562" s="175"/>
    </row>
    <row r="563" spans="1:16">
      <c r="A563" s="177">
        <v>816650</v>
      </c>
      <c r="B563" s="178" t="s">
        <v>282</v>
      </c>
      <c r="C563" s="178" t="s">
        <v>331</v>
      </c>
      <c r="D563" s="184" t="s">
        <v>8918</v>
      </c>
      <c r="E563" s="179" t="s">
        <v>8919</v>
      </c>
      <c r="F563" s="179"/>
      <c r="G563" s="225" t="s">
        <v>8920</v>
      </c>
      <c r="H563" s="225" t="s">
        <v>8921</v>
      </c>
      <c r="I563" s="225" t="s">
        <v>8922</v>
      </c>
      <c r="J563" s="225" t="s">
        <v>8923</v>
      </c>
      <c r="K563" s="175"/>
      <c r="L563" s="175"/>
      <c r="M563" s="175"/>
      <c r="N563" s="175"/>
      <c r="O563" s="175"/>
      <c r="P563" s="175"/>
    </row>
    <row r="564" spans="1:16">
      <c r="A564" s="177">
        <v>315450</v>
      </c>
      <c r="B564" s="178" t="s">
        <v>340</v>
      </c>
      <c r="C564" s="178" t="s">
        <v>384</v>
      </c>
      <c r="D564" s="184" t="s">
        <v>8924</v>
      </c>
      <c r="E564" s="179" t="s">
        <v>8925</v>
      </c>
      <c r="F564" s="179"/>
      <c r="G564" s="225" t="s">
        <v>8926</v>
      </c>
      <c r="H564" s="225" t="s">
        <v>8927</v>
      </c>
      <c r="I564" s="225" t="s">
        <v>8928</v>
      </c>
      <c r="J564" s="175"/>
      <c r="K564" s="175"/>
      <c r="L564" s="175"/>
      <c r="M564" s="175"/>
      <c r="N564" s="175"/>
      <c r="O564" s="175"/>
      <c r="P564" s="175"/>
    </row>
    <row r="565" spans="1:16">
      <c r="A565" s="177">
        <v>711568</v>
      </c>
      <c r="B565" s="178" t="s">
        <v>670</v>
      </c>
      <c r="C565" s="178" t="s">
        <v>716</v>
      </c>
      <c r="D565" s="184" t="s">
        <v>8929</v>
      </c>
      <c r="E565" s="179" t="s">
        <v>8930</v>
      </c>
      <c r="F565" s="179"/>
      <c r="G565" s="225" t="s">
        <v>8931</v>
      </c>
      <c r="H565" s="225" t="s">
        <v>8932</v>
      </c>
      <c r="I565" s="225" t="s">
        <v>8933</v>
      </c>
      <c r="J565" s="175"/>
      <c r="K565" s="175"/>
      <c r="L565" s="175"/>
      <c r="M565" s="175"/>
      <c r="N565" s="175"/>
      <c r="O565" s="175"/>
      <c r="P565" s="175"/>
    </row>
    <row r="566" spans="1:16">
      <c r="A566" s="177">
        <v>311853</v>
      </c>
      <c r="B566" s="178" t="s">
        <v>340</v>
      </c>
      <c r="C566" s="178" t="s">
        <v>385</v>
      </c>
      <c r="D566" s="184" t="s">
        <v>8934</v>
      </c>
      <c r="E566" s="179" t="s">
        <v>8935</v>
      </c>
      <c r="F566" s="179"/>
      <c r="G566" s="225" t="s">
        <v>8936</v>
      </c>
      <c r="H566" s="225" t="s">
        <v>8937</v>
      </c>
      <c r="I566" s="175"/>
      <c r="J566" s="175"/>
      <c r="K566" s="175"/>
      <c r="L566" s="175"/>
      <c r="M566" s="175"/>
      <c r="N566" s="175"/>
      <c r="O566" s="175"/>
      <c r="P566" s="175"/>
    </row>
    <row r="567" spans="1:16">
      <c r="A567" s="177">
        <v>614870</v>
      </c>
      <c r="B567" s="178" t="s">
        <v>220</v>
      </c>
      <c r="C567" s="178" t="s">
        <v>609</v>
      </c>
      <c r="D567" s="184" t="s">
        <v>8938</v>
      </c>
      <c r="E567" s="179" t="s">
        <v>8939</v>
      </c>
      <c r="F567" s="179"/>
      <c r="G567" s="225" t="s">
        <v>8940</v>
      </c>
      <c r="H567" s="225" t="s">
        <v>8941</v>
      </c>
      <c r="I567" s="225" t="s">
        <v>8942</v>
      </c>
      <c r="J567" s="175"/>
      <c r="K567" s="175"/>
      <c r="L567" s="175"/>
      <c r="M567" s="175"/>
      <c r="N567" s="175"/>
      <c r="O567" s="175"/>
      <c r="P567" s="175"/>
    </row>
    <row r="568" spans="1:16">
      <c r="A568" s="177">
        <v>416360</v>
      </c>
      <c r="B568" s="178" t="s">
        <v>12</v>
      </c>
      <c r="C568" s="178" t="s">
        <v>657</v>
      </c>
      <c r="D568" s="184" t="s">
        <v>8943</v>
      </c>
      <c r="E568" s="179" t="s">
        <v>8944</v>
      </c>
      <c r="F568" s="179"/>
      <c r="G568" s="225" t="s">
        <v>8945</v>
      </c>
      <c r="H568" s="225" t="s">
        <v>8946</v>
      </c>
      <c r="I568" s="175"/>
      <c r="J568" s="175"/>
      <c r="K568" s="175"/>
      <c r="L568" s="175"/>
      <c r="M568" s="175"/>
      <c r="N568" s="175"/>
      <c r="O568" s="175"/>
      <c r="P568" s="175"/>
    </row>
    <row r="569" spans="1:16">
      <c r="A569" s="177">
        <v>813952</v>
      </c>
      <c r="B569" s="178" t="s">
        <v>282</v>
      </c>
      <c r="C569" s="178" t="s">
        <v>576</v>
      </c>
      <c r="D569" s="184" t="s">
        <v>8947</v>
      </c>
      <c r="E569" s="179" t="s">
        <v>8948</v>
      </c>
      <c r="F569" s="179"/>
      <c r="G569" s="225" t="s">
        <v>8949</v>
      </c>
      <c r="H569" s="225" t="s">
        <v>8950</v>
      </c>
      <c r="I569" s="175"/>
      <c r="J569" s="175"/>
      <c r="K569" s="175"/>
      <c r="L569" s="175"/>
      <c r="M569" s="175"/>
      <c r="N569" s="175"/>
      <c r="O569" s="175"/>
      <c r="P569" s="175"/>
    </row>
    <row r="570" spans="1:16">
      <c r="A570" s="177">
        <v>512435</v>
      </c>
      <c r="B570" s="178" t="s">
        <v>863</v>
      </c>
      <c r="C570" s="178" t="s">
        <v>178</v>
      </c>
      <c r="D570" s="184" t="s">
        <v>8951</v>
      </c>
      <c r="E570" s="179" t="s">
        <v>8952</v>
      </c>
      <c r="F570" s="179"/>
      <c r="G570" s="225" t="s">
        <v>8953</v>
      </c>
      <c r="H570" s="225" t="s">
        <v>8954</v>
      </c>
      <c r="I570" s="225" t="s">
        <v>8955</v>
      </c>
      <c r="J570" s="225" t="s">
        <v>8955</v>
      </c>
      <c r="K570" s="175"/>
      <c r="L570" s="175"/>
      <c r="M570" s="175"/>
      <c r="N570" s="175"/>
      <c r="O570" s="175"/>
      <c r="P570" s="175"/>
    </row>
    <row r="571" spans="1:16">
      <c r="A571" s="177">
        <v>516068</v>
      </c>
      <c r="B571" s="178" t="s">
        <v>863</v>
      </c>
      <c r="C571" s="178" t="s">
        <v>40</v>
      </c>
      <c r="D571" s="184" t="s">
        <v>8956</v>
      </c>
      <c r="E571" s="179" t="s">
        <v>8957</v>
      </c>
      <c r="F571" s="179"/>
      <c r="G571" s="225" t="s">
        <v>8958</v>
      </c>
      <c r="H571" s="175"/>
      <c r="I571" s="175"/>
      <c r="J571" s="175"/>
      <c r="K571" s="175"/>
      <c r="L571" s="175"/>
      <c r="M571" s="175"/>
      <c r="N571" s="175"/>
      <c r="O571" s="175"/>
      <c r="P571" s="175"/>
    </row>
    <row r="572" spans="1:16">
      <c r="A572" s="177">
        <v>418103</v>
      </c>
      <c r="B572" s="178" t="s">
        <v>12</v>
      </c>
      <c r="C572" s="178" t="s">
        <v>40</v>
      </c>
      <c r="D572" s="184" t="s">
        <v>8959</v>
      </c>
      <c r="E572" s="179" t="s">
        <v>8960</v>
      </c>
      <c r="F572" s="179"/>
      <c r="G572" s="225" t="s">
        <v>8961</v>
      </c>
      <c r="H572" s="225" t="s">
        <v>8962</v>
      </c>
      <c r="I572" s="175"/>
      <c r="J572" s="175"/>
      <c r="K572" s="175"/>
      <c r="L572" s="175"/>
      <c r="M572" s="175"/>
      <c r="N572" s="175"/>
      <c r="O572" s="175"/>
      <c r="P572" s="175"/>
    </row>
    <row r="573" spans="1:16">
      <c r="A573" s="177">
        <v>211462</v>
      </c>
      <c r="B573" s="178" t="s">
        <v>405</v>
      </c>
      <c r="C573" s="179" t="s">
        <v>496</v>
      </c>
      <c r="D573" s="183" t="s">
        <v>9708</v>
      </c>
      <c r="E573" s="183" t="s">
        <v>9709</v>
      </c>
      <c r="F573" s="183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</row>
    <row r="574" spans="1:16">
      <c r="A574" s="177">
        <v>212775</v>
      </c>
      <c r="B574" s="178" t="s">
        <v>405</v>
      </c>
      <c r="C574" s="179" t="s">
        <v>548</v>
      </c>
      <c r="D574" s="184" t="s">
        <v>8963</v>
      </c>
      <c r="E574" s="179" t="s">
        <v>8964</v>
      </c>
      <c r="F574" s="179"/>
      <c r="G574" s="225" t="s">
        <v>8965</v>
      </c>
      <c r="H574" s="175"/>
      <c r="I574" s="175"/>
      <c r="J574" s="175"/>
      <c r="K574" s="175"/>
      <c r="L574" s="175"/>
      <c r="M574" s="175"/>
      <c r="N574" s="175"/>
      <c r="O574" s="175"/>
      <c r="P574" s="175"/>
    </row>
    <row r="575" spans="1:16">
      <c r="A575" s="177">
        <v>212777</v>
      </c>
      <c r="B575" s="178" t="s">
        <v>405</v>
      </c>
      <c r="C575" s="178" t="s">
        <v>539</v>
      </c>
      <c r="D575" s="184" t="s">
        <v>8966</v>
      </c>
      <c r="E575" s="179" t="s">
        <v>8967</v>
      </c>
      <c r="F575" s="179"/>
      <c r="G575" s="225" t="s">
        <v>8968</v>
      </c>
      <c r="H575" s="225" t="s">
        <v>8969</v>
      </c>
      <c r="I575" s="175"/>
      <c r="J575" s="175"/>
      <c r="K575" s="175"/>
      <c r="L575" s="175"/>
      <c r="M575" s="175"/>
      <c r="N575" s="175"/>
      <c r="O575" s="175"/>
      <c r="P575" s="175"/>
    </row>
    <row r="576" spans="1:16">
      <c r="A576" s="177">
        <v>816652</v>
      </c>
      <c r="B576" s="178" t="s">
        <v>282</v>
      </c>
      <c r="C576" s="178" t="s">
        <v>332</v>
      </c>
      <c r="D576" s="184" t="s">
        <v>8970</v>
      </c>
      <c r="E576" s="179" t="s">
        <v>8971</v>
      </c>
      <c r="F576" s="179"/>
      <c r="G576" s="225" t="s">
        <v>8972</v>
      </c>
      <c r="H576" s="175"/>
      <c r="I576" s="175"/>
      <c r="J576" s="175"/>
      <c r="K576" s="175"/>
      <c r="L576" s="175"/>
      <c r="M576" s="175"/>
      <c r="N576" s="175"/>
      <c r="O576" s="175"/>
      <c r="P576" s="175"/>
    </row>
    <row r="577" spans="1:16">
      <c r="A577" s="177">
        <v>416362</v>
      </c>
      <c r="B577" s="178" t="s">
        <v>12</v>
      </c>
      <c r="C577" s="178" t="s">
        <v>658</v>
      </c>
      <c r="D577" s="184" t="s">
        <v>8973</v>
      </c>
      <c r="E577" s="179" t="s">
        <v>8974</v>
      </c>
      <c r="F577" s="179"/>
      <c r="G577" s="225" t="s">
        <v>8975</v>
      </c>
      <c r="H577" s="175"/>
      <c r="I577" s="175"/>
      <c r="J577" s="175"/>
      <c r="K577" s="175"/>
      <c r="L577" s="175"/>
      <c r="M577" s="175"/>
      <c r="N577" s="175"/>
      <c r="O577" s="175"/>
      <c r="P577" s="175"/>
    </row>
    <row r="578" spans="1:16">
      <c r="A578" s="177">
        <v>113156</v>
      </c>
      <c r="B578" s="178" t="s">
        <v>3</v>
      </c>
      <c r="C578" s="178" t="s">
        <v>101</v>
      </c>
      <c r="D578" s="184" t="s">
        <v>8976</v>
      </c>
      <c r="E578" s="179" t="s">
        <v>8977</v>
      </c>
      <c r="F578" s="179"/>
      <c r="G578" s="225" t="s">
        <v>8978</v>
      </c>
      <c r="H578" s="225" t="s">
        <v>8979</v>
      </c>
      <c r="I578" s="175"/>
      <c r="J578" s="175"/>
      <c r="K578" s="175"/>
      <c r="L578" s="175"/>
      <c r="M578" s="175"/>
      <c r="N578" s="175"/>
      <c r="O578" s="175"/>
      <c r="P578" s="175"/>
    </row>
    <row r="579" spans="1:16">
      <c r="A579" s="177">
        <v>212757</v>
      </c>
      <c r="B579" s="178" t="s">
        <v>405</v>
      </c>
      <c r="C579" s="179" t="s">
        <v>2087</v>
      </c>
      <c r="D579" s="184" t="s">
        <v>8980</v>
      </c>
      <c r="E579" s="179" t="s">
        <v>8981</v>
      </c>
      <c r="F579" s="179"/>
      <c r="G579" s="225" t="s">
        <v>8982</v>
      </c>
      <c r="H579" s="225" t="s">
        <v>8983</v>
      </c>
      <c r="I579" s="175"/>
      <c r="J579" s="175"/>
      <c r="K579" s="175"/>
      <c r="L579" s="175"/>
      <c r="M579" s="175"/>
      <c r="N579" s="175"/>
      <c r="O579" s="175"/>
      <c r="P579" s="175"/>
    </row>
    <row r="580" spans="1:16">
      <c r="A580" s="177">
        <v>211396</v>
      </c>
      <c r="B580" s="178" t="s">
        <v>405</v>
      </c>
      <c r="C580" s="178" t="s">
        <v>470</v>
      </c>
      <c r="D580" s="184" t="s">
        <v>8984</v>
      </c>
      <c r="E580" s="179" t="s">
        <v>8985</v>
      </c>
      <c r="F580" s="179"/>
      <c r="G580" s="225" t="s">
        <v>8986</v>
      </c>
      <c r="H580" s="225" t="s">
        <v>8987</v>
      </c>
      <c r="I580" s="175"/>
      <c r="J580" s="175"/>
      <c r="K580" s="175"/>
      <c r="L580" s="175"/>
      <c r="M580" s="175"/>
      <c r="N580" s="175"/>
      <c r="O580" s="175"/>
      <c r="P580" s="175"/>
    </row>
    <row r="581" spans="1:16">
      <c r="A581" s="177">
        <v>212730</v>
      </c>
      <c r="B581" s="178" t="s">
        <v>405</v>
      </c>
      <c r="C581" s="178" t="s">
        <v>8852</v>
      </c>
      <c r="D581" s="184" t="s">
        <v>8988</v>
      </c>
      <c r="E581" s="179" t="s">
        <v>8989</v>
      </c>
      <c r="F581" s="179"/>
      <c r="G581" s="225" t="s">
        <v>8990</v>
      </c>
      <c r="H581" s="175"/>
      <c r="I581" s="175"/>
      <c r="J581" s="175"/>
      <c r="K581" s="175"/>
      <c r="L581" s="175"/>
      <c r="M581" s="175"/>
      <c r="N581" s="175"/>
      <c r="O581" s="175"/>
      <c r="P581" s="175"/>
    </row>
    <row r="582" spans="1:16">
      <c r="A582" s="177">
        <v>114540</v>
      </c>
      <c r="B582" s="178" t="s">
        <v>3</v>
      </c>
      <c r="C582" s="178" t="s">
        <v>820</v>
      </c>
      <c r="D582" s="184" t="s">
        <v>8991</v>
      </c>
      <c r="E582" s="179" t="s">
        <v>8992</v>
      </c>
      <c r="F582" s="179"/>
      <c r="G582" s="225" t="s">
        <v>8993</v>
      </c>
      <c r="H582" s="175"/>
      <c r="I582" s="175"/>
      <c r="J582" s="175"/>
      <c r="K582" s="175"/>
      <c r="L582" s="175"/>
      <c r="M582" s="175"/>
      <c r="N582" s="175"/>
      <c r="O582" s="175"/>
      <c r="P582" s="175"/>
    </row>
    <row r="583" spans="1:16">
      <c r="A583" s="177">
        <v>113157</v>
      </c>
      <c r="B583" s="178" t="s">
        <v>3</v>
      </c>
      <c r="C583" s="178" t="s">
        <v>102</v>
      </c>
      <c r="D583" s="184" t="s">
        <v>8994</v>
      </c>
      <c r="E583" s="179" t="s">
        <v>8995</v>
      </c>
      <c r="F583" s="179"/>
      <c r="G583" s="225" t="s">
        <v>8996</v>
      </c>
      <c r="H583" s="175"/>
      <c r="I583" s="175"/>
      <c r="J583" s="175"/>
      <c r="K583" s="175"/>
      <c r="L583" s="175"/>
      <c r="M583" s="175"/>
      <c r="N583" s="175"/>
      <c r="O583" s="175"/>
      <c r="P583" s="175"/>
    </row>
    <row r="584" spans="1:16">
      <c r="A584" s="177">
        <v>211385</v>
      </c>
      <c r="B584" s="178" t="s">
        <v>405</v>
      </c>
      <c r="C584" s="178" t="s">
        <v>471</v>
      </c>
      <c r="D584" s="179" t="s">
        <v>8997</v>
      </c>
      <c r="E584" s="179" t="s">
        <v>8998</v>
      </c>
      <c r="F584" s="179"/>
      <c r="G584" s="225" t="s">
        <v>8999</v>
      </c>
      <c r="H584" s="175"/>
      <c r="I584" s="175"/>
      <c r="J584" s="175"/>
      <c r="K584" s="175"/>
      <c r="L584" s="175"/>
      <c r="M584" s="175"/>
      <c r="N584" s="175"/>
      <c r="O584" s="175"/>
      <c r="P584" s="175"/>
    </row>
    <row r="585" spans="1:16">
      <c r="A585" s="177">
        <v>412440</v>
      </c>
      <c r="B585" s="178" t="s">
        <v>12</v>
      </c>
      <c r="C585" s="178" t="s">
        <v>788</v>
      </c>
      <c r="D585" s="184" t="s">
        <v>9000</v>
      </c>
      <c r="E585" s="179" t="s">
        <v>9001</v>
      </c>
      <c r="F585" s="179"/>
      <c r="G585" s="225" t="s">
        <v>9002</v>
      </c>
      <c r="H585" s="175"/>
      <c r="I585" s="175"/>
      <c r="J585" s="175"/>
      <c r="K585" s="175"/>
      <c r="L585" s="175"/>
      <c r="M585" s="175"/>
      <c r="N585" s="175"/>
      <c r="O585" s="175"/>
      <c r="P585" s="175"/>
    </row>
    <row r="586" spans="1:16">
      <c r="A586" s="177">
        <v>411260</v>
      </c>
      <c r="B586" s="178" t="s">
        <v>12</v>
      </c>
      <c r="C586" s="178" t="s">
        <v>33</v>
      </c>
      <c r="D586" s="184" t="s">
        <v>9003</v>
      </c>
      <c r="E586" s="179" t="s">
        <v>9004</v>
      </c>
      <c r="F586" s="179"/>
      <c r="G586" s="225" t="s">
        <v>9005</v>
      </c>
      <c r="H586" s="175"/>
      <c r="I586" s="175"/>
      <c r="J586" s="175"/>
      <c r="K586" s="175"/>
      <c r="L586" s="175"/>
      <c r="M586" s="175"/>
      <c r="N586" s="175"/>
      <c r="O586" s="175"/>
      <c r="P586" s="175"/>
    </row>
    <row r="587" spans="1:16">
      <c r="A587" s="177">
        <v>113158</v>
      </c>
      <c r="B587" s="178" t="s">
        <v>3</v>
      </c>
      <c r="C587" s="178" t="s">
        <v>103</v>
      </c>
      <c r="D587" s="184" t="s">
        <v>9006</v>
      </c>
      <c r="E587" s="179" t="s">
        <v>9007</v>
      </c>
      <c r="F587" s="179"/>
      <c r="G587" s="225" t="s">
        <v>9008</v>
      </c>
      <c r="H587" s="175"/>
      <c r="I587" s="175"/>
      <c r="J587" s="175"/>
      <c r="K587" s="175"/>
      <c r="L587" s="175"/>
      <c r="M587" s="175"/>
      <c r="N587" s="175"/>
      <c r="O587" s="175"/>
      <c r="P587" s="175"/>
    </row>
    <row r="588" spans="1:16">
      <c r="A588" s="177">
        <v>516042</v>
      </c>
      <c r="B588" s="178" t="s">
        <v>863</v>
      </c>
      <c r="C588" s="178" t="s">
        <v>179</v>
      </c>
      <c r="D588" s="184" t="s">
        <v>9009</v>
      </c>
      <c r="E588" s="179" t="s">
        <v>9010</v>
      </c>
      <c r="F588" s="179"/>
      <c r="G588" s="225" t="s">
        <v>9011</v>
      </c>
      <c r="H588" s="225" t="s">
        <v>9012</v>
      </c>
      <c r="I588" s="225" t="s">
        <v>9013</v>
      </c>
      <c r="J588" s="175"/>
      <c r="K588" s="175"/>
      <c r="L588" s="175"/>
      <c r="M588" s="175"/>
      <c r="N588" s="175"/>
      <c r="O588" s="175"/>
      <c r="P588" s="175"/>
    </row>
    <row r="589" spans="1:16">
      <c r="A589" s="177">
        <v>411263</v>
      </c>
      <c r="B589" s="178" t="s">
        <v>12</v>
      </c>
      <c r="C589" s="178" t="s">
        <v>507</v>
      </c>
      <c r="D589" s="184" t="s">
        <v>9014</v>
      </c>
      <c r="E589" s="179" t="s">
        <v>9015</v>
      </c>
      <c r="F589" s="179"/>
      <c r="G589" s="225" t="s">
        <v>9016</v>
      </c>
      <c r="H589" s="225" t="s">
        <v>9017</v>
      </c>
      <c r="I589" s="175"/>
      <c r="J589" s="175"/>
      <c r="K589" s="175"/>
      <c r="L589" s="175"/>
      <c r="M589" s="175"/>
      <c r="N589" s="175"/>
      <c r="O589" s="175"/>
      <c r="P589" s="175"/>
    </row>
    <row r="590" spans="1:16">
      <c r="A590" s="177">
        <v>211386</v>
      </c>
      <c r="B590" s="178" t="s">
        <v>405</v>
      </c>
      <c r="C590" s="178" t="s">
        <v>472</v>
      </c>
      <c r="D590" s="184" t="s">
        <v>9018</v>
      </c>
      <c r="E590" s="179" t="s">
        <v>9019</v>
      </c>
      <c r="F590" s="179"/>
      <c r="G590" s="225" t="s">
        <v>9020</v>
      </c>
      <c r="H590" s="225" t="s">
        <v>9021</v>
      </c>
      <c r="I590" s="175"/>
      <c r="J590" s="175"/>
      <c r="K590" s="175"/>
      <c r="L590" s="175"/>
      <c r="M590" s="175"/>
      <c r="N590" s="175"/>
      <c r="O590" s="175"/>
      <c r="P590" s="175"/>
    </row>
    <row r="591" spans="1:16">
      <c r="A591" s="177">
        <v>311870</v>
      </c>
      <c r="B591" s="178" t="s">
        <v>340</v>
      </c>
      <c r="C591" s="178" t="s">
        <v>2110</v>
      </c>
      <c r="D591" s="184" t="s">
        <v>9022</v>
      </c>
      <c r="E591" s="179" t="s">
        <v>9023</v>
      </c>
      <c r="F591" s="179"/>
      <c r="G591" s="225" t="s">
        <v>9024</v>
      </c>
      <c r="H591" s="175"/>
      <c r="I591" s="175"/>
      <c r="J591" s="175"/>
      <c r="K591" s="175"/>
      <c r="L591" s="175"/>
      <c r="M591" s="175"/>
      <c r="N591" s="175"/>
      <c r="O591" s="175"/>
      <c r="P591" s="175"/>
    </row>
    <row r="592" spans="1:16">
      <c r="A592" s="177">
        <v>614872</v>
      </c>
      <c r="B592" s="178" t="s">
        <v>220</v>
      </c>
      <c r="C592" s="178" t="s">
        <v>2113</v>
      </c>
      <c r="D592" s="179" t="s">
        <v>9025</v>
      </c>
      <c r="E592" s="179" t="s">
        <v>9026</v>
      </c>
      <c r="F592" s="179"/>
      <c r="G592" s="225" t="s">
        <v>9027</v>
      </c>
      <c r="H592" s="175"/>
      <c r="I592" s="175"/>
      <c r="J592" s="175"/>
      <c r="K592" s="175"/>
      <c r="L592" s="175"/>
      <c r="M592" s="175"/>
      <c r="N592" s="175"/>
      <c r="O592" s="175"/>
      <c r="P592" s="175"/>
    </row>
    <row r="593" spans="1:16">
      <c r="A593" s="177">
        <v>211466</v>
      </c>
      <c r="B593" s="178" t="s">
        <v>405</v>
      </c>
      <c r="C593" s="178" t="s">
        <v>473</v>
      </c>
      <c r="D593" s="184" t="s">
        <v>9028</v>
      </c>
      <c r="E593" s="179" t="s">
        <v>9029</v>
      </c>
      <c r="F593" s="179"/>
      <c r="G593" s="225" t="s">
        <v>9030</v>
      </c>
      <c r="H593" s="175"/>
      <c r="I593" s="175"/>
      <c r="J593" s="175"/>
      <c r="K593" s="175"/>
      <c r="L593" s="175"/>
      <c r="M593" s="175"/>
      <c r="N593" s="175"/>
      <c r="O593" s="175"/>
      <c r="P593" s="175"/>
    </row>
    <row r="594" spans="1:16">
      <c r="A594" s="177">
        <v>711569</v>
      </c>
      <c r="B594" s="178" t="s">
        <v>670</v>
      </c>
      <c r="C594" s="178" t="s">
        <v>717</v>
      </c>
      <c r="D594" s="183" t="s">
        <v>9710</v>
      </c>
      <c r="E594" s="183" t="s">
        <v>9711</v>
      </c>
      <c r="F594" s="183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</row>
    <row r="595" spans="1:16">
      <c r="A595" s="177">
        <v>118303</v>
      </c>
      <c r="B595" s="178" t="s">
        <v>3</v>
      </c>
      <c r="C595" s="178" t="s">
        <v>821</v>
      </c>
      <c r="D595" s="184" t="s">
        <v>9031</v>
      </c>
      <c r="E595" s="179" t="s">
        <v>9032</v>
      </c>
      <c r="F595" s="179"/>
      <c r="G595" s="225" t="s">
        <v>9033</v>
      </c>
      <c r="H595" s="225" t="s">
        <v>9034</v>
      </c>
      <c r="I595" s="225" t="s">
        <v>9035</v>
      </c>
      <c r="J595" s="225" t="s">
        <v>9036</v>
      </c>
      <c r="K595" s="175"/>
      <c r="L595" s="175"/>
      <c r="M595" s="175"/>
      <c r="N595" s="175"/>
      <c r="O595" s="175"/>
      <c r="P595" s="175"/>
    </row>
    <row r="596" spans="1:16">
      <c r="A596" s="177">
        <v>114532</v>
      </c>
      <c r="B596" s="178" t="s">
        <v>3</v>
      </c>
      <c r="C596" s="178" t="s">
        <v>822</v>
      </c>
      <c r="D596" s="184" t="s">
        <v>9037</v>
      </c>
      <c r="E596" s="179" t="s">
        <v>9038</v>
      </c>
      <c r="F596" s="179"/>
      <c r="G596" s="225" t="s">
        <v>9039</v>
      </c>
      <c r="H596" s="225" t="s">
        <v>9040</v>
      </c>
      <c r="I596" s="225" t="s">
        <v>9041</v>
      </c>
      <c r="J596" s="175"/>
      <c r="K596" s="175"/>
      <c r="L596" s="175"/>
      <c r="M596" s="175"/>
      <c r="N596" s="175"/>
      <c r="O596" s="175"/>
      <c r="P596" s="175"/>
    </row>
    <row r="597" spans="1:16">
      <c r="A597" s="177">
        <v>411250</v>
      </c>
      <c r="B597" s="178" t="s">
        <v>12</v>
      </c>
      <c r="C597" s="179" t="s">
        <v>2124</v>
      </c>
      <c r="D597" s="184" t="s">
        <v>9042</v>
      </c>
      <c r="E597" s="179" t="s">
        <v>9043</v>
      </c>
      <c r="F597" s="179"/>
      <c r="G597" s="225" t="s">
        <v>9044</v>
      </c>
      <c r="H597" s="225" t="s">
        <v>9045</v>
      </c>
      <c r="I597" s="175"/>
      <c r="J597" s="175"/>
      <c r="K597" s="175"/>
      <c r="L597" s="175"/>
      <c r="M597" s="175"/>
      <c r="N597" s="175"/>
      <c r="O597" s="175"/>
      <c r="P597" s="175"/>
    </row>
    <row r="598" spans="1:16">
      <c r="A598" s="177">
        <v>113159</v>
      </c>
      <c r="B598" s="178" t="s">
        <v>3</v>
      </c>
      <c r="C598" s="178" t="s">
        <v>104</v>
      </c>
      <c r="D598" s="184" t="s">
        <v>9046</v>
      </c>
      <c r="E598" s="179" t="s">
        <v>9047</v>
      </c>
      <c r="F598" s="179"/>
      <c r="G598" s="225" t="s">
        <v>9048</v>
      </c>
      <c r="H598" s="225" t="s">
        <v>9049</v>
      </c>
      <c r="I598" s="175"/>
      <c r="J598" s="175"/>
      <c r="K598" s="175"/>
      <c r="L598" s="175"/>
      <c r="M598" s="175"/>
      <c r="N598" s="175"/>
      <c r="O598" s="175"/>
      <c r="P598" s="175"/>
    </row>
    <row r="599" spans="1:16">
      <c r="A599" s="177">
        <v>211356</v>
      </c>
      <c r="B599" s="178" t="s">
        <v>405</v>
      </c>
      <c r="C599" s="178" t="s">
        <v>2564</v>
      </c>
      <c r="D599" s="184" t="s">
        <v>9050</v>
      </c>
      <c r="E599" s="179" t="s">
        <v>9051</v>
      </c>
      <c r="F599" s="179"/>
      <c r="G599" s="225" t="s">
        <v>9052</v>
      </c>
      <c r="H599" s="175"/>
      <c r="I599" s="175"/>
      <c r="J599" s="175"/>
      <c r="K599" s="175"/>
      <c r="L599" s="175"/>
      <c r="M599" s="175"/>
      <c r="N599" s="175"/>
      <c r="O599" s="175"/>
      <c r="P599" s="175"/>
    </row>
    <row r="600" spans="1:16">
      <c r="A600" s="177">
        <v>413640</v>
      </c>
      <c r="B600" s="178" t="s">
        <v>12</v>
      </c>
      <c r="C600" s="178" t="s">
        <v>789</v>
      </c>
      <c r="D600" s="184" t="s">
        <v>9053</v>
      </c>
      <c r="E600" s="179" t="s">
        <v>9054</v>
      </c>
      <c r="F600" s="179"/>
      <c r="G600" s="225" t="s">
        <v>9055</v>
      </c>
      <c r="H600" s="225" t="s">
        <v>9056</v>
      </c>
      <c r="I600" s="225" t="s">
        <v>9057</v>
      </c>
      <c r="J600" s="175"/>
      <c r="K600" s="175"/>
      <c r="L600" s="175"/>
      <c r="M600" s="175"/>
      <c r="N600" s="175"/>
      <c r="O600" s="175"/>
      <c r="P600" s="175"/>
    </row>
    <row r="601" spans="1:16">
      <c r="A601" s="177">
        <v>114542</v>
      </c>
      <c r="B601" s="178" t="s">
        <v>3</v>
      </c>
      <c r="C601" s="178" t="s">
        <v>823</v>
      </c>
      <c r="D601" s="184" t="s">
        <v>9058</v>
      </c>
      <c r="E601" s="179" t="s">
        <v>9059</v>
      </c>
      <c r="F601" s="179"/>
      <c r="G601" s="225" t="s">
        <v>9060</v>
      </c>
      <c r="H601" s="225" t="s">
        <v>9061</v>
      </c>
      <c r="I601" s="175"/>
      <c r="J601" s="175"/>
      <c r="K601" s="175"/>
      <c r="L601" s="175"/>
      <c r="M601" s="175"/>
      <c r="N601" s="175"/>
      <c r="O601" s="175"/>
      <c r="P601" s="175"/>
    </row>
    <row r="602" spans="1:16">
      <c r="A602" s="177">
        <v>614874</v>
      </c>
      <c r="B602" s="178" t="s">
        <v>220</v>
      </c>
      <c r="C602" s="178" t="s">
        <v>610</v>
      </c>
      <c r="D602" s="184" t="s">
        <v>9062</v>
      </c>
      <c r="E602" s="179" t="s">
        <v>9063</v>
      </c>
      <c r="F602" s="179"/>
      <c r="G602" s="225" t="s">
        <v>9064</v>
      </c>
      <c r="H602" s="225" t="s">
        <v>9065</v>
      </c>
      <c r="I602" s="175"/>
      <c r="J602" s="175"/>
      <c r="K602" s="175"/>
      <c r="L602" s="175"/>
      <c r="M602" s="175"/>
      <c r="N602" s="175"/>
      <c r="O602" s="175"/>
      <c r="P602" s="175"/>
    </row>
    <row r="603" spans="1:16">
      <c r="A603" s="177">
        <v>211345</v>
      </c>
      <c r="B603" s="178" t="s">
        <v>405</v>
      </c>
      <c r="C603" s="178" t="s">
        <v>333</v>
      </c>
      <c r="D603" s="184" t="s">
        <v>9066</v>
      </c>
      <c r="E603" s="179" t="s">
        <v>9067</v>
      </c>
      <c r="F603" s="179"/>
      <c r="G603" s="225" t="s">
        <v>9068</v>
      </c>
      <c r="H603" s="175"/>
      <c r="I603" s="175"/>
      <c r="J603" s="175"/>
      <c r="K603" s="175"/>
      <c r="L603" s="175"/>
      <c r="M603" s="175"/>
      <c r="N603" s="175"/>
      <c r="O603" s="175"/>
      <c r="P603" s="175"/>
    </row>
    <row r="604" spans="1:16">
      <c r="A604" s="177">
        <v>816653</v>
      </c>
      <c r="B604" s="178" t="s">
        <v>282</v>
      </c>
      <c r="C604" s="178" t="s">
        <v>333</v>
      </c>
      <c r="D604" s="184" t="s">
        <v>9069</v>
      </c>
      <c r="E604" s="179" t="s">
        <v>9070</v>
      </c>
      <c r="F604" s="179"/>
      <c r="G604" s="225" t="s">
        <v>9071</v>
      </c>
      <c r="H604" s="175"/>
      <c r="I604" s="175"/>
      <c r="J604" s="175"/>
      <c r="K604" s="175"/>
      <c r="L604" s="175"/>
      <c r="M604" s="175"/>
      <c r="N604" s="175"/>
      <c r="O604" s="175"/>
      <c r="P604" s="175"/>
    </row>
    <row r="605" spans="1:16">
      <c r="A605" s="177">
        <v>711570</v>
      </c>
      <c r="B605" s="178" t="s">
        <v>670</v>
      </c>
      <c r="C605" s="178" t="s">
        <v>718</v>
      </c>
      <c r="D605" s="184" t="s">
        <v>9072</v>
      </c>
      <c r="E605" s="179" t="s">
        <v>9073</v>
      </c>
      <c r="F605" s="179"/>
      <c r="G605" s="225" t="s">
        <v>9074</v>
      </c>
      <c r="H605" s="225" t="s">
        <v>9075</v>
      </c>
      <c r="I605" s="225" t="s">
        <v>9076</v>
      </c>
      <c r="J605" s="175"/>
      <c r="K605" s="175"/>
      <c r="L605" s="175"/>
      <c r="M605" s="175"/>
      <c r="N605" s="175"/>
      <c r="O605" s="175"/>
      <c r="P605" s="175"/>
    </row>
    <row r="606" spans="1:16">
      <c r="A606" s="177">
        <v>718650</v>
      </c>
      <c r="B606" s="178" t="s">
        <v>670</v>
      </c>
      <c r="C606" s="178" t="s">
        <v>835</v>
      </c>
      <c r="D606" s="184" t="s">
        <v>9077</v>
      </c>
      <c r="E606" s="179" t="s">
        <v>9078</v>
      </c>
      <c r="F606" s="179"/>
      <c r="G606" s="225" t="s">
        <v>9079</v>
      </c>
      <c r="H606" s="225" t="s">
        <v>9080</v>
      </c>
      <c r="I606" s="175"/>
      <c r="J606" s="175"/>
      <c r="K606" s="175"/>
      <c r="L606" s="175"/>
      <c r="M606" s="175"/>
      <c r="N606" s="175"/>
      <c r="O606" s="175"/>
      <c r="P606" s="175"/>
    </row>
    <row r="607" spans="1:16">
      <c r="A607" s="177">
        <v>416364</v>
      </c>
      <c r="B607" s="178" t="s">
        <v>12</v>
      </c>
      <c r="C607" s="178" t="s">
        <v>659</v>
      </c>
      <c r="D607" s="184" t="s">
        <v>9081</v>
      </c>
      <c r="E607" s="179" t="s">
        <v>9082</v>
      </c>
      <c r="F607" s="179"/>
      <c r="G607" s="225" t="s">
        <v>9083</v>
      </c>
      <c r="H607" s="225" t="s">
        <v>9084</v>
      </c>
      <c r="I607" s="225" t="s">
        <v>9085</v>
      </c>
      <c r="J607" s="175"/>
      <c r="K607" s="175"/>
      <c r="L607" s="175"/>
      <c r="M607" s="175"/>
      <c r="N607" s="175"/>
      <c r="O607" s="175"/>
      <c r="P607" s="175"/>
    </row>
    <row r="608" spans="1:16">
      <c r="A608" s="177">
        <v>114535</v>
      </c>
      <c r="B608" s="178" t="s">
        <v>3</v>
      </c>
      <c r="C608" s="178" t="s">
        <v>199</v>
      </c>
      <c r="D608" s="184" t="s">
        <v>9086</v>
      </c>
      <c r="E608" s="179" t="s">
        <v>9087</v>
      </c>
      <c r="F608" s="179"/>
      <c r="G608" s="225" t="s">
        <v>9088</v>
      </c>
      <c r="H608" s="225" t="s">
        <v>9089</v>
      </c>
      <c r="I608" s="175"/>
      <c r="J608" s="175"/>
      <c r="K608" s="175"/>
      <c r="L608" s="175"/>
      <c r="M608" s="175"/>
      <c r="N608" s="175"/>
      <c r="O608" s="175"/>
      <c r="P608" s="175"/>
    </row>
    <row r="609" spans="1:16">
      <c r="A609" s="177">
        <v>711571</v>
      </c>
      <c r="B609" s="178" t="s">
        <v>670</v>
      </c>
      <c r="C609" s="178" t="s">
        <v>719</v>
      </c>
      <c r="D609" s="184" t="s">
        <v>9090</v>
      </c>
      <c r="E609" s="179" t="s">
        <v>9091</v>
      </c>
      <c r="F609" s="179"/>
      <c r="G609" s="225" t="s">
        <v>9092</v>
      </c>
      <c r="H609" s="175"/>
      <c r="I609" s="175"/>
      <c r="J609" s="175"/>
      <c r="K609" s="175"/>
      <c r="L609" s="175"/>
      <c r="M609" s="175"/>
      <c r="N609" s="175"/>
      <c r="O609" s="175"/>
      <c r="P609" s="175"/>
    </row>
    <row r="610" spans="1:16">
      <c r="A610" s="177">
        <v>817940</v>
      </c>
      <c r="B610" s="178" t="s">
        <v>282</v>
      </c>
      <c r="C610" s="179" t="s">
        <v>218</v>
      </c>
      <c r="D610" s="184" t="s">
        <v>9093</v>
      </c>
      <c r="E610" s="179" t="s">
        <v>9094</v>
      </c>
      <c r="F610" s="179"/>
      <c r="G610" s="225" t="s">
        <v>9095</v>
      </c>
      <c r="H610" s="225" t="s">
        <v>9096</v>
      </c>
      <c r="I610" s="175"/>
      <c r="J610" s="175"/>
      <c r="K610" s="175"/>
      <c r="L610" s="175"/>
      <c r="M610" s="175"/>
      <c r="N610" s="175"/>
      <c r="O610" s="175"/>
      <c r="P610" s="175"/>
    </row>
    <row r="611" spans="1:16">
      <c r="A611" s="177">
        <v>416366</v>
      </c>
      <c r="B611" s="178" t="s">
        <v>12</v>
      </c>
      <c r="C611" s="178" t="s">
        <v>660</v>
      </c>
      <c r="D611" s="184" t="s">
        <v>9097</v>
      </c>
      <c r="E611" s="179" t="s">
        <v>9098</v>
      </c>
      <c r="F611" s="179"/>
      <c r="G611" s="225" t="s">
        <v>9099</v>
      </c>
      <c r="H611" s="225" t="s">
        <v>9100</v>
      </c>
      <c r="I611" s="175"/>
      <c r="J611" s="175"/>
      <c r="K611" s="175"/>
      <c r="L611" s="175"/>
      <c r="M611" s="175"/>
      <c r="N611" s="175"/>
      <c r="O611" s="175"/>
      <c r="P611" s="175"/>
    </row>
    <row r="612" spans="1:16">
      <c r="A612" s="177">
        <v>614876</v>
      </c>
      <c r="B612" s="178" t="s">
        <v>220</v>
      </c>
      <c r="C612" s="178" t="s">
        <v>180</v>
      </c>
      <c r="D612" s="184" t="s">
        <v>9101</v>
      </c>
      <c r="E612" s="179" t="s">
        <v>9102</v>
      </c>
      <c r="F612" s="179"/>
      <c r="G612" s="225" t="s">
        <v>9103</v>
      </c>
      <c r="H612" s="225" t="s">
        <v>9104</v>
      </c>
      <c r="I612" s="175"/>
      <c r="J612" s="175"/>
      <c r="K612" s="175"/>
      <c r="L612" s="175"/>
      <c r="M612" s="175"/>
      <c r="N612" s="175"/>
      <c r="O612" s="175"/>
      <c r="P612" s="175"/>
    </row>
    <row r="613" spans="1:16">
      <c r="A613" s="177">
        <v>511255</v>
      </c>
      <c r="B613" s="178" t="s">
        <v>863</v>
      </c>
      <c r="C613" s="178" t="s">
        <v>180</v>
      </c>
      <c r="D613" s="184" t="s">
        <v>9105</v>
      </c>
      <c r="E613" s="179" t="s">
        <v>9106</v>
      </c>
      <c r="F613" s="179"/>
      <c r="G613" s="225" t="s">
        <v>9107</v>
      </c>
      <c r="H613" s="225" t="s">
        <v>9108</v>
      </c>
      <c r="I613" s="175"/>
      <c r="J613" s="175"/>
      <c r="K613" s="175"/>
      <c r="L613" s="175"/>
      <c r="M613" s="175"/>
      <c r="N613" s="175"/>
      <c r="O613" s="175"/>
      <c r="P613" s="175"/>
    </row>
    <row r="614" spans="1:16">
      <c r="A614" s="177">
        <v>211387</v>
      </c>
      <c r="B614" s="178" t="s">
        <v>405</v>
      </c>
      <c r="C614" s="181" t="s">
        <v>255</v>
      </c>
      <c r="D614" s="184" t="s">
        <v>9109</v>
      </c>
      <c r="E614" s="179" t="s">
        <v>9110</v>
      </c>
      <c r="F614" s="179"/>
      <c r="G614" s="225" t="s">
        <v>9111</v>
      </c>
      <c r="H614" s="225" t="s">
        <v>9112</v>
      </c>
      <c r="I614" s="175"/>
      <c r="J614" s="175"/>
      <c r="K614" s="175"/>
      <c r="L614" s="175"/>
      <c r="M614" s="175"/>
      <c r="N614" s="175"/>
      <c r="O614" s="175"/>
      <c r="P614" s="175"/>
    </row>
    <row r="615" spans="1:16">
      <c r="A615" s="177">
        <v>416368</v>
      </c>
      <c r="B615" s="178" t="s">
        <v>12</v>
      </c>
      <c r="C615" s="178" t="s">
        <v>255</v>
      </c>
      <c r="D615" s="184" t="s">
        <v>9113</v>
      </c>
      <c r="E615" s="179" t="s">
        <v>9114</v>
      </c>
      <c r="F615" s="179"/>
      <c r="G615" s="225" t="s">
        <v>9115</v>
      </c>
      <c r="H615" s="175"/>
      <c r="I615" s="175"/>
      <c r="J615" s="175"/>
      <c r="K615" s="175"/>
      <c r="L615" s="175"/>
      <c r="M615" s="175"/>
      <c r="N615" s="175"/>
      <c r="O615" s="175"/>
      <c r="P615" s="175"/>
    </row>
    <row r="616" spans="1:16">
      <c r="A616" s="177">
        <v>211391</v>
      </c>
      <c r="B616" s="178" t="s">
        <v>405</v>
      </c>
      <c r="C616" s="182" t="s">
        <v>474</v>
      </c>
      <c r="D616" s="184" t="s">
        <v>9116</v>
      </c>
      <c r="E616" s="179" t="s">
        <v>9117</v>
      </c>
      <c r="F616" s="179"/>
      <c r="G616" s="225" t="s">
        <v>9118</v>
      </c>
      <c r="H616" s="225" t="s">
        <v>9119</v>
      </c>
      <c r="I616" s="175"/>
      <c r="J616" s="175"/>
      <c r="K616" s="175"/>
      <c r="L616" s="175"/>
      <c r="M616" s="175"/>
      <c r="N616" s="175"/>
      <c r="O616" s="175"/>
      <c r="P616" s="175"/>
    </row>
    <row r="617" spans="1:16">
      <c r="A617" s="177">
        <v>212772</v>
      </c>
      <c r="B617" s="178" t="s">
        <v>405</v>
      </c>
      <c r="C617" s="178" t="s">
        <v>540</v>
      </c>
      <c r="D617" s="184" t="s">
        <v>9120</v>
      </c>
      <c r="E617" s="179" t="s">
        <v>9121</v>
      </c>
      <c r="F617" s="179"/>
      <c r="G617" s="225" t="s">
        <v>9122</v>
      </c>
      <c r="H617" s="225" t="s">
        <v>9123</v>
      </c>
      <c r="I617" s="225" t="s">
        <v>9124</v>
      </c>
      <c r="J617" s="175"/>
      <c r="K617" s="175"/>
      <c r="L617" s="175"/>
      <c r="M617" s="175"/>
      <c r="N617" s="175"/>
      <c r="O617" s="175"/>
      <c r="P617" s="175"/>
    </row>
    <row r="618" spans="1:16">
      <c r="A618" s="177">
        <v>211470</v>
      </c>
      <c r="B618" s="178" t="s">
        <v>405</v>
      </c>
      <c r="C618" s="178" t="s">
        <v>475</v>
      </c>
      <c r="D618" s="184" t="s">
        <v>9125</v>
      </c>
      <c r="E618" s="179" t="s">
        <v>9126</v>
      </c>
      <c r="F618" s="179"/>
      <c r="G618" s="225" t="s">
        <v>9127</v>
      </c>
      <c r="H618" s="225" t="s">
        <v>9128</v>
      </c>
      <c r="I618" s="175"/>
      <c r="J618" s="175"/>
      <c r="K618" s="175"/>
      <c r="L618" s="175"/>
      <c r="M618" s="175"/>
      <c r="N618" s="175"/>
      <c r="O618" s="175"/>
      <c r="P618" s="175"/>
    </row>
    <row r="619" spans="1:16">
      <c r="A619" s="177">
        <v>211472</v>
      </c>
      <c r="B619" s="178" t="s">
        <v>405</v>
      </c>
      <c r="C619" s="178" t="s">
        <v>476</v>
      </c>
      <c r="D619" s="184" t="s">
        <v>9129</v>
      </c>
      <c r="E619" s="179" t="s">
        <v>9130</v>
      </c>
      <c r="F619" s="179"/>
      <c r="G619" s="225" t="s">
        <v>9131</v>
      </c>
      <c r="H619" s="225" t="s">
        <v>9132</v>
      </c>
      <c r="I619" s="225" t="s">
        <v>9133</v>
      </c>
      <c r="J619" s="175"/>
      <c r="K619" s="175"/>
      <c r="L619" s="175"/>
      <c r="M619" s="175"/>
      <c r="N619" s="175"/>
      <c r="O619" s="175"/>
      <c r="P619" s="175"/>
    </row>
    <row r="620" spans="1:16">
      <c r="A620" s="177">
        <v>414260</v>
      </c>
      <c r="B620" s="178" t="s">
        <v>12</v>
      </c>
      <c r="C620" s="178" t="s">
        <v>638</v>
      </c>
      <c r="D620" s="184" t="s">
        <v>9134</v>
      </c>
      <c r="E620" s="179" t="s">
        <v>9135</v>
      </c>
      <c r="F620" s="179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</row>
    <row r="621" spans="1:16">
      <c r="A621" s="177">
        <v>612165</v>
      </c>
      <c r="B621" s="178" t="s">
        <v>220</v>
      </c>
      <c r="C621" s="178" t="s">
        <v>638</v>
      </c>
      <c r="D621" s="179" t="s">
        <v>9136</v>
      </c>
      <c r="E621" s="183"/>
      <c r="F621" s="183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</row>
    <row r="622" spans="1:16">
      <c r="A622" s="177">
        <v>211388</v>
      </c>
      <c r="B622" s="178" t="s">
        <v>405</v>
      </c>
      <c r="C622" s="178" t="s">
        <v>181</v>
      </c>
      <c r="D622" s="184" t="s">
        <v>9137</v>
      </c>
      <c r="E622" s="179" t="s">
        <v>9138</v>
      </c>
      <c r="F622" s="179"/>
      <c r="G622" s="225" t="s">
        <v>9139</v>
      </c>
      <c r="H622" s="225" t="s">
        <v>9140</v>
      </c>
      <c r="I622" s="175"/>
      <c r="J622" s="175"/>
      <c r="K622" s="175"/>
      <c r="L622" s="175"/>
      <c r="M622" s="175"/>
      <c r="N622" s="175"/>
      <c r="O622" s="175"/>
      <c r="P622" s="175"/>
    </row>
    <row r="623" spans="1:16">
      <c r="A623" s="177">
        <v>516022</v>
      </c>
      <c r="B623" s="178" t="s">
        <v>863</v>
      </c>
      <c r="C623" s="179" t="s">
        <v>2173</v>
      </c>
      <c r="D623" s="184" t="s">
        <v>9141</v>
      </c>
      <c r="E623" s="179" t="s">
        <v>9142</v>
      </c>
      <c r="F623" s="179"/>
      <c r="G623" s="225" t="s">
        <v>9143</v>
      </c>
      <c r="H623" s="225" t="s">
        <v>9144</v>
      </c>
      <c r="I623" s="175"/>
      <c r="J623" s="175"/>
      <c r="K623" s="175"/>
      <c r="L623" s="175"/>
      <c r="M623" s="175"/>
      <c r="N623" s="175"/>
      <c r="O623" s="175"/>
      <c r="P623" s="175"/>
    </row>
    <row r="624" spans="1:16">
      <c r="A624" s="177">
        <v>817565</v>
      </c>
      <c r="B624" s="178" t="s">
        <v>282</v>
      </c>
      <c r="C624" s="178" t="s">
        <v>293</v>
      </c>
      <c r="D624" s="184" t="s">
        <v>9145</v>
      </c>
      <c r="E624" s="179" t="s">
        <v>9146</v>
      </c>
      <c r="F624" s="179"/>
      <c r="G624" s="225" t="s">
        <v>9147</v>
      </c>
      <c r="H624" s="225" t="s">
        <v>9148</v>
      </c>
      <c r="I624" s="225" t="s">
        <v>9149</v>
      </c>
      <c r="J624" s="175"/>
      <c r="K624" s="175"/>
      <c r="L624" s="175"/>
      <c r="M624" s="175"/>
      <c r="N624" s="175"/>
      <c r="O624" s="175"/>
      <c r="P624" s="175"/>
    </row>
    <row r="625" spans="1:16">
      <c r="A625" s="177">
        <v>614810</v>
      </c>
      <c r="B625" s="178" t="s">
        <v>220</v>
      </c>
      <c r="C625" s="178" t="s">
        <v>611</v>
      </c>
      <c r="D625" s="184" t="s">
        <v>9150</v>
      </c>
      <c r="E625" s="179" t="s">
        <v>7605</v>
      </c>
      <c r="F625" s="179"/>
      <c r="G625" s="225" t="s">
        <v>9151</v>
      </c>
      <c r="H625" s="225" t="s">
        <v>9152</v>
      </c>
      <c r="I625" s="175"/>
      <c r="J625" s="175"/>
      <c r="K625" s="175"/>
      <c r="L625" s="175"/>
      <c r="M625" s="175"/>
      <c r="N625" s="175"/>
      <c r="O625" s="175"/>
      <c r="P625" s="175"/>
    </row>
    <row r="626" spans="1:16">
      <c r="A626" s="177">
        <v>414263</v>
      </c>
      <c r="B626" s="178" t="s">
        <v>12</v>
      </c>
      <c r="C626" s="178" t="s">
        <v>790</v>
      </c>
      <c r="D626" s="184" t="s">
        <v>9153</v>
      </c>
      <c r="E626" s="179" t="s">
        <v>9154</v>
      </c>
      <c r="F626" s="179"/>
      <c r="G626" s="225" t="s">
        <v>9155</v>
      </c>
      <c r="H626" s="225" t="s">
        <v>9156</v>
      </c>
      <c r="I626" s="175"/>
      <c r="J626" s="175"/>
      <c r="K626" s="175"/>
      <c r="L626" s="175"/>
      <c r="M626" s="175"/>
      <c r="N626" s="175"/>
      <c r="O626" s="175"/>
      <c r="P626" s="175"/>
    </row>
    <row r="627" spans="1:16">
      <c r="A627" s="177">
        <v>614878</v>
      </c>
      <c r="B627" s="178" t="s">
        <v>220</v>
      </c>
      <c r="C627" s="178" t="s">
        <v>245</v>
      </c>
      <c r="D627" s="184" t="s">
        <v>9157</v>
      </c>
      <c r="E627" s="179" t="s">
        <v>9158</v>
      </c>
      <c r="F627" s="179"/>
      <c r="G627" s="225" t="s">
        <v>9159</v>
      </c>
      <c r="H627" s="175"/>
      <c r="I627" s="175"/>
      <c r="J627" s="175"/>
      <c r="K627" s="175"/>
      <c r="L627" s="175"/>
      <c r="M627" s="175"/>
      <c r="N627" s="175"/>
      <c r="O627" s="175"/>
      <c r="P627" s="175"/>
    </row>
    <row r="628" spans="1:16">
      <c r="A628" s="177">
        <v>411267</v>
      </c>
      <c r="B628" s="178" t="s">
        <v>12</v>
      </c>
      <c r="C628" s="178" t="s">
        <v>34</v>
      </c>
      <c r="D628" s="184" t="s">
        <v>9160</v>
      </c>
      <c r="E628" s="179" t="s">
        <v>9161</v>
      </c>
      <c r="F628" s="179"/>
      <c r="G628" s="225" t="s">
        <v>9162</v>
      </c>
      <c r="H628" s="175"/>
      <c r="I628" s="175"/>
      <c r="J628" s="175"/>
      <c r="K628" s="175"/>
      <c r="L628" s="175"/>
      <c r="M628" s="175"/>
      <c r="N628" s="175"/>
      <c r="O628" s="175"/>
      <c r="P628" s="175"/>
    </row>
    <row r="629" spans="1:16">
      <c r="A629" s="177">
        <v>816654</v>
      </c>
      <c r="B629" s="178" t="s">
        <v>282</v>
      </c>
      <c r="C629" s="178" t="s">
        <v>334</v>
      </c>
      <c r="D629" s="184" t="s">
        <v>9163</v>
      </c>
      <c r="E629" s="179" t="s">
        <v>9164</v>
      </c>
      <c r="F629" s="179"/>
      <c r="G629" s="225" t="s">
        <v>9165</v>
      </c>
      <c r="H629" s="175"/>
      <c r="I629" s="175"/>
      <c r="J629" s="175"/>
      <c r="K629" s="175"/>
      <c r="L629" s="175"/>
      <c r="M629" s="175"/>
      <c r="N629" s="175"/>
      <c r="O629" s="175"/>
      <c r="P629" s="175"/>
    </row>
    <row r="630" spans="1:16">
      <c r="A630" s="177">
        <v>813950</v>
      </c>
      <c r="B630" s="178" t="s">
        <v>282</v>
      </c>
      <c r="C630" s="178" t="s">
        <v>577</v>
      </c>
      <c r="D630" s="184" t="s">
        <v>9166</v>
      </c>
      <c r="E630" s="179" t="s">
        <v>9167</v>
      </c>
      <c r="F630" s="179"/>
      <c r="G630" s="225" t="s">
        <v>9168</v>
      </c>
      <c r="H630" s="225" t="s">
        <v>9169</v>
      </c>
      <c r="I630" s="175"/>
      <c r="J630" s="175"/>
      <c r="K630" s="175"/>
      <c r="L630" s="175"/>
      <c r="M630" s="175"/>
      <c r="N630" s="175"/>
      <c r="O630" s="175"/>
      <c r="P630" s="175"/>
    </row>
    <row r="631" spans="1:16">
      <c r="A631" s="177">
        <v>414210</v>
      </c>
      <c r="B631" s="178" t="s">
        <v>12</v>
      </c>
      <c r="C631" s="178" t="s">
        <v>35</v>
      </c>
      <c r="D631" s="184" t="s">
        <v>9170</v>
      </c>
      <c r="E631" s="179" t="s">
        <v>9171</v>
      </c>
      <c r="F631" s="179"/>
      <c r="G631" s="225" t="s">
        <v>9172</v>
      </c>
      <c r="H631" s="225" t="s">
        <v>9173</v>
      </c>
      <c r="I631" s="175"/>
      <c r="J631" s="175"/>
      <c r="K631" s="175"/>
      <c r="L631" s="175"/>
      <c r="M631" s="175"/>
      <c r="N631" s="175"/>
      <c r="O631" s="175"/>
      <c r="P631" s="175"/>
    </row>
    <row r="632" spans="1:16">
      <c r="A632" s="177">
        <v>315715</v>
      </c>
      <c r="B632" s="178" t="s">
        <v>340</v>
      </c>
      <c r="C632" s="178" t="s">
        <v>386</v>
      </c>
      <c r="D632" s="184" t="s">
        <v>9174</v>
      </c>
      <c r="E632" s="179" t="s">
        <v>9175</v>
      </c>
      <c r="F632" s="179"/>
      <c r="G632" s="225" t="s">
        <v>9176</v>
      </c>
      <c r="H632" s="225" t="s">
        <v>9177</v>
      </c>
      <c r="I632" s="175"/>
      <c r="J632" s="175"/>
      <c r="K632" s="175"/>
      <c r="L632" s="175"/>
      <c r="M632" s="175"/>
      <c r="N632" s="175"/>
      <c r="O632" s="175"/>
      <c r="P632" s="175"/>
    </row>
    <row r="633" spans="1:16">
      <c r="A633" s="177">
        <v>211340</v>
      </c>
      <c r="B633" s="178" t="s">
        <v>405</v>
      </c>
      <c r="C633" s="179" t="s">
        <v>2194</v>
      </c>
      <c r="D633" s="184" t="s">
        <v>9178</v>
      </c>
      <c r="E633" s="179" t="s">
        <v>9179</v>
      </c>
      <c r="F633" s="179"/>
      <c r="G633" s="225" t="s">
        <v>9180</v>
      </c>
      <c r="H633" s="225" t="s">
        <v>9181</v>
      </c>
      <c r="I633" s="225" t="s">
        <v>9182</v>
      </c>
      <c r="J633" s="175"/>
      <c r="K633" s="175"/>
      <c r="L633" s="175"/>
      <c r="M633" s="175"/>
      <c r="N633" s="175"/>
      <c r="O633" s="175"/>
      <c r="P633" s="175"/>
    </row>
    <row r="634" spans="1:16">
      <c r="A634" s="177">
        <v>711573</v>
      </c>
      <c r="B634" s="178" t="s">
        <v>670</v>
      </c>
      <c r="C634" s="178" t="s">
        <v>720</v>
      </c>
      <c r="D634" s="184" t="s">
        <v>9183</v>
      </c>
      <c r="E634" s="179" t="s">
        <v>9184</v>
      </c>
      <c r="F634" s="179"/>
      <c r="G634" s="225" t="s">
        <v>9185</v>
      </c>
      <c r="H634" s="225" t="s">
        <v>9186</v>
      </c>
      <c r="I634" s="225" t="s">
        <v>9187</v>
      </c>
      <c r="J634" s="175"/>
      <c r="K634" s="175"/>
      <c r="L634" s="175"/>
      <c r="M634" s="175"/>
      <c r="N634" s="175"/>
      <c r="O634" s="175"/>
      <c r="P634" s="175"/>
    </row>
    <row r="635" spans="1:16">
      <c r="A635" s="177">
        <v>511270</v>
      </c>
      <c r="B635" s="178" t="s">
        <v>863</v>
      </c>
      <c r="C635" s="178" t="s">
        <v>2199</v>
      </c>
      <c r="D635" s="184" t="s">
        <v>9188</v>
      </c>
      <c r="E635" s="179" t="s">
        <v>9189</v>
      </c>
      <c r="F635" s="179"/>
      <c r="G635" s="225" t="s">
        <v>9190</v>
      </c>
      <c r="H635" s="175"/>
      <c r="I635" s="175"/>
      <c r="J635" s="175"/>
      <c r="K635" s="175"/>
      <c r="L635" s="175"/>
      <c r="M635" s="175"/>
      <c r="N635" s="175"/>
      <c r="O635" s="175"/>
      <c r="P635" s="175"/>
    </row>
    <row r="636" spans="1:16">
      <c r="A636" s="177">
        <v>118520</v>
      </c>
      <c r="B636" s="178" t="s">
        <v>3</v>
      </c>
      <c r="C636" s="178" t="s">
        <v>2202</v>
      </c>
      <c r="D636" s="184" t="s">
        <v>9191</v>
      </c>
      <c r="E636" s="179" t="s">
        <v>9192</v>
      </c>
      <c r="F636" s="179"/>
      <c r="G636" s="225" t="s">
        <v>9193</v>
      </c>
      <c r="H636" s="175"/>
      <c r="I636" s="175"/>
      <c r="J636" s="175"/>
      <c r="K636" s="175"/>
      <c r="L636" s="175"/>
      <c r="M636" s="175"/>
      <c r="N636" s="175"/>
      <c r="O636" s="175"/>
      <c r="P636" s="175"/>
    </row>
    <row r="637" spans="1:16">
      <c r="A637" s="177">
        <v>711574</v>
      </c>
      <c r="B637" s="178" t="s">
        <v>670</v>
      </c>
      <c r="C637" s="178" t="s">
        <v>721</v>
      </c>
      <c r="D637" s="184" t="s">
        <v>9194</v>
      </c>
      <c r="E637" s="179" t="s">
        <v>9195</v>
      </c>
      <c r="F637" s="179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</row>
    <row r="638" spans="1:16">
      <c r="A638" s="177">
        <v>211389</v>
      </c>
      <c r="B638" s="178" t="s">
        <v>405</v>
      </c>
      <c r="C638" s="179" t="s">
        <v>497</v>
      </c>
      <c r="D638" s="184" t="s">
        <v>9196</v>
      </c>
      <c r="E638" s="179" t="s">
        <v>9197</v>
      </c>
      <c r="F638" s="179"/>
      <c r="G638" s="225" t="s">
        <v>9198</v>
      </c>
      <c r="H638" s="225" t="s">
        <v>9199</v>
      </c>
      <c r="I638" s="175"/>
      <c r="J638" s="175"/>
      <c r="K638" s="175"/>
      <c r="L638" s="175"/>
      <c r="M638" s="175"/>
      <c r="N638" s="175"/>
      <c r="O638" s="175"/>
      <c r="P638" s="175"/>
    </row>
    <row r="639" spans="1:16">
      <c r="A639" s="177">
        <v>711572</v>
      </c>
      <c r="B639" s="178" t="s">
        <v>670</v>
      </c>
      <c r="C639" s="178" t="s">
        <v>722</v>
      </c>
      <c r="D639" s="184" t="s">
        <v>9200</v>
      </c>
      <c r="E639" s="179" t="s">
        <v>9201</v>
      </c>
      <c r="F639" s="179"/>
      <c r="G639" s="225" t="s">
        <v>9202</v>
      </c>
      <c r="H639" s="225" t="s">
        <v>9203</v>
      </c>
      <c r="I639" s="175"/>
      <c r="J639" s="175"/>
      <c r="K639" s="175"/>
      <c r="L639" s="175"/>
      <c r="M639" s="175"/>
      <c r="N639" s="175"/>
      <c r="O639" s="175"/>
      <c r="P639" s="175"/>
    </row>
    <row r="640" spans="1:16">
      <c r="A640" s="177">
        <v>616920</v>
      </c>
      <c r="B640" s="178" t="s">
        <v>220</v>
      </c>
      <c r="C640" s="178" t="s">
        <v>251</v>
      </c>
      <c r="D640" s="184" t="s">
        <v>9204</v>
      </c>
      <c r="E640" s="179" t="s">
        <v>9205</v>
      </c>
      <c r="F640" s="179"/>
      <c r="G640" s="225" t="s">
        <v>9206</v>
      </c>
      <c r="H640" s="225" t="s">
        <v>9207</v>
      </c>
      <c r="I640" s="225" t="s">
        <v>9208</v>
      </c>
      <c r="J640" s="225" t="s">
        <v>9209</v>
      </c>
      <c r="K640" s="175"/>
      <c r="L640" s="175"/>
      <c r="M640" s="175"/>
      <c r="N640" s="175"/>
      <c r="O640" s="175"/>
      <c r="P640" s="175"/>
    </row>
    <row r="641" spans="1:16">
      <c r="A641" s="177">
        <v>211474</v>
      </c>
      <c r="B641" s="178" t="s">
        <v>405</v>
      </c>
      <c r="C641" s="178" t="s">
        <v>477</v>
      </c>
      <c r="D641" s="184" t="s">
        <v>9210</v>
      </c>
      <c r="E641" s="179" t="s">
        <v>9211</v>
      </c>
      <c r="F641" s="179"/>
      <c r="G641" s="225" t="s">
        <v>9212</v>
      </c>
      <c r="H641" s="175"/>
      <c r="I641" s="175"/>
      <c r="J641" s="175"/>
      <c r="K641" s="175"/>
      <c r="L641" s="175"/>
      <c r="M641" s="175"/>
      <c r="N641" s="175"/>
      <c r="O641" s="175"/>
      <c r="P641" s="175"/>
    </row>
    <row r="642" spans="1:16">
      <c r="A642" s="177">
        <v>411660</v>
      </c>
      <c r="B642" s="178" t="s">
        <v>12</v>
      </c>
      <c r="C642" s="178" t="s">
        <v>36</v>
      </c>
      <c r="D642" s="179" t="s">
        <v>9213</v>
      </c>
      <c r="E642" s="179" t="s">
        <v>9214</v>
      </c>
      <c r="F642" s="179"/>
      <c r="G642" s="225" t="s">
        <v>9215</v>
      </c>
      <c r="H642" s="225" t="s">
        <v>9216</v>
      </c>
      <c r="I642" s="175"/>
      <c r="J642" s="175"/>
      <c r="K642" s="175"/>
      <c r="L642" s="175"/>
      <c r="M642" s="175"/>
      <c r="N642" s="175"/>
      <c r="O642" s="175"/>
      <c r="P642" s="175"/>
    </row>
    <row r="643" spans="1:16">
      <c r="A643" s="177">
        <v>211390</v>
      </c>
      <c r="B643" s="178" t="s">
        <v>405</v>
      </c>
      <c r="C643" s="178" t="s">
        <v>404</v>
      </c>
      <c r="D643" s="184" t="s">
        <v>9217</v>
      </c>
      <c r="E643" s="179" t="s">
        <v>9218</v>
      </c>
      <c r="F643" s="179"/>
      <c r="G643" s="225" t="s">
        <v>9219</v>
      </c>
      <c r="H643" s="225" t="s">
        <v>9220</v>
      </c>
      <c r="I643" s="225" t="s">
        <v>9221</v>
      </c>
      <c r="J643" s="175"/>
      <c r="K643" s="175"/>
      <c r="L643" s="175"/>
      <c r="M643" s="175"/>
      <c r="N643" s="175"/>
      <c r="O643" s="175"/>
      <c r="P643" s="175"/>
    </row>
    <row r="644" spans="1:16">
      <c r="A644" s="177">
        <v>117360</v>
      </c>
      <c r="B644" s="178" t="s">
        <v>3</v>
      </c>
      <c r="C644" s="178" t="s">
        <v>10</v>
      </c>
      <c r="D644" s="184" t="s">
        <v>9222</v>
      </c>
      <c r="E644" s="179" t="s">
        <v>9223</v>
      </c>
      <c r="F644" s="179"/>
      <c r="G644" s="225" t="s">
        <v>9224</v>
      </c>
      <c r="H644" s="225" t="s">
        <v>9225</v>
      </c>
      <c r="I644" s="175"/>
      <c r="J644" s="175"/>
      <c r="K644" s="175"/>
      <c r="L644" s="175"/>
      <c r="M644" s="175"/>
      <c r="N644" s="175"/>
      <c r="O644" s="175"/>
      <c r="P644" s="175"/>
    </row>
    <row r="645" spans="1:16">
      <c r="A645" s="177">
        <v>515150</v>
      </c>
      <c r="B645" s="178" t="s">
        <v>863</v>
      </c>
      <c r="C645" s="178" t="s">
        <v>277</v>
      </c>
      <c r="D645" s="184" t="s">
        <v>9226</v>
      </c>
      <c r="E645" s="179" t="s">
        <v>9227</v>
      </c>
      <c r="F645" s="179"/>
      <c r="G645" s="225" t="s">
        <v>9228</v>
      </c>
      <c r="H645" s="225" t="s">
        <v>9229</v>
      </c>
      <c r="I645" s="175"/>
      <c r="J645" s="175"/>
      <c r="K645" s="175"/>
      <c r="L645" s="175"/>
      <c r="M645" s="175"/>
      <c r="N645" s="175"/>
      <c r="O645" s="175"/>
      <c r="P645" s="175"/>
    </row>
    <row r="646" spans="1:16">
      <c r="A646" s="177">
        <v>113167</v>
      </c>
      <c r="B646" s="178" t="s">
        <v>3</v>
      </c>
      <c r="C646" s="178" t="s">
        <v>105</v>
      </c>
      <c r="D646" s="184" t="s">
        <v>9230</v>
      </c>
      <c r="E646" s="179" t="s">
        <v>9231</v>
      </c>
      <c r="F646" s="179"/>
      <c r="G646" s="225" t="s">
        <v>9232</v>
      </c>
      <c r="H646" s="225" t="s">
        <v>9233</v>
      </c>
      <c r="I646" s="175"/>
      <c r="J646" s="175"/>
      <c r="K646" s="175"/>
      <c r="L646" s="175"/>
      <c r="M646" s="175"/>
      <c r="N646" s="175"/>
      <c r="O646" s="175"/>
      <c r="P646" s="175"/>
    </row>
    <row r="647" spans="1:16">
      <c r="A647" s="177">
        <v>711575</v>
      </c>
      <c r="B647" s="178" t="s">
        <v>670</v>
      </c>
      <c r="C647" s="178" t="s">
        <v>723</v>
      </c>
      <c r="D647" s="184" t="s">
        <v>9234</v>
      </c>
      <c r="E647" s="179" t="s">
        <v>9235</v>
      </c>
      <c r="F647" s="179"/>
      <c r="G647" s="225" t="s">
        <v>9236</v>
      </c>
      <c r="H647" s="175"/>
      <c r="I647" s="175"/>
      <c r="J647" s="175"/>
      <c r="K647" s="175"/>
      <c r="L647" s="175"/>
      <c r="M647" s="175"/>
      <c r="N647" s="175"/>
      <c r="O647" s="175"/>
      <c r="P647" s="175"/>
    </row>
    <row r="648" spans="1:16">
      <c r="A648" s="177">
        <v>211476</v>
      </c>
      <c r="B648" s="178" t="s">
        <v>405</v>
      </c>
      <c r="C648" s="178" t="s">
        <v>478</v>
      </c>
      <c r="D648" s="184" t="s">
        <v>9237</v>
      </c>
      <c r="E648" s="179" t="s">
        <v>9238</v>
      </c>
      <c r="F648" s="179"/>
      <c r="G648" s="225" t="s">
        <v>9239</v>
      </c>
      <c r="H648" s="225" t="s">
        <v>9240</v>
      </c>
      <c r="I648" s="225" t="s">
        <v>9241</v>
      </c>
      <c r="J648" s="175"/>
      <c r="K648" s="175"/>
      <c r="L648" s="175"/>
      <c r="M648" s="175"/>
      <c r="N648" s="175"/>
      <c r="O648" s="175"/>
      <c r="P648" s="175"/>
    </row>
    <row r="649" spans="1:16">
      <c r="A649" s="177">
        <v>316950</v>
      </c>
      <c r="B649" s="178" t="s">
        <v>340</v>
      </c>
      <c r="C649" s="178" t="s">
        <v>387</v>
      </c>
      <c r="D649" s="184" t="s">
        <v>9242</v>
      </c>
      <c r="E649" s="179" t="s">
        <v>9243</v>
      </c>
      <c r="F649" s="179"/>
      <c r="G649" s="225" t="s">
        <v>9244</v>
      </c>
      <c r="H649" s="175"/>
      <c r="I649" s="175"/>
      <c r="J649" s="175"/>
      <c r="K649" s="175"/>
      <c r="L649" s="175"/>
      <c r="M649" s="175"/>
      <c r="N649" s="175"/>
      <c r="O649" s="175"/>
      <c r="P649" s="175"/>
    </row>
    <row r="650" spans="1:16">
      <c r="A650" s="177">
        <v>817901</v>
      </c>
      <c r="B650" s="178" t="s">
        <v>282</v>
      </c>
      <c r="C650" s="178" t="s">
        <v>521</v>
      </c>
      <c r="D650" s="184" t="s">
        <v>9245</v>
      </c>
      <c r="E650" s="179" t="s">
        <v>9246</v>
      </c>
      <c r="F650" s="179"/>
      <c r="G650" s="225" t="s">
        <v>9247</v>
      </c>
      <c r="H650" s="225" t="s">
        <v>9248</v>
      </c>
      <c r="I650" s="175"/>
      <c r="J650" s="175"/>
      <c r="K650" s="175"/>
      <c r="L650" s="175"/>
      <c r="M650" s="175"/>
      <c r="N650" s="175"/>
      <c r="O650" s="175"/>
      <c r="P650" s="175"/>
    </row>
    <row r="651" spans="1:16">
      <c r="A651" s="177">
        <v>515164</v>
      </c>
      <c r="B651" s="178" t="s">
        <v>863</v>
      </c>
      <c r="C651" s="178" t="s">
        <v>278</v>
      </c>
      <c r="D651" s="184" t="s">
        <v>9249</v>
      </c>
      <c r="E651" s="179" t="s">
        <v>9250</v>
      </c>
      <c r="F651" s="179"/>
      <c r="G651" s="225" t="s">
        <v>9251</v>
      </c>
      <c r="H651" s="225" t="s">
        <v>9252</v>
      </c>
      <c r="I651" s="175"/>
      <c r="J651" s="175"/>
      <c r="K651" s="175"/>
      <c r="L651" s="175"/>
      <c r="M651" s="175"/>
      <c r="N651" s="175"/>
      <c r="O651" s="175"/>
      <c r="P651" s="175"/>
    </row>
    <row r="652" spans="1:16">
      <c r="A652" s="177">
        <v>113163</v>
      </c>
      <c r="B652" s="178" t="s">
        <v>3</v>
      </c>
      <c r="C652" s="178" t="s">
        <v>106</v>
      </c>
      <c r="D652" s="184" t="s">
        <v>9253</v>
      </c>
      <c r="E652" s="179" t="s">
        <v>9254</v>
      </c>
      <c r="F652" s="179"/>
      <c r="G652" s="225" t="s">
        <v>9255</v>
      </c>
      <c r="H652" s="225" t="s">
        <v>9256</v>
      </c>
      <c r="I652" s="175"/>
      <c r="J652" s="175"/>
      <c r="K652" s="175"/>
      <c r="L652" s="175"/>
      <c r="M652" s="175"/>
      <c r="N652" s="175"/>
      <c r="O652" s="175"/>
      <c r="P652" s="175"/>
    </row>
    <row r="653" spans="1:16">
      <c r="A653" s="177">
        <v>616916</v>
      </c>
      <c r="B653" s="178" t="s">
        <v>220</v>
      </c>
      <c r="C653" s="178" t="s">
        <v>639</v>
      </c>
      <c r="D653" s="184" t="s">
        <v>9257</v>
      </c>
      <c r="E653" s="179" t="s">
        <v>9258</v>
      </c>
      <c r="F653" s="179"/>
      <c r="G653" s="225" t="s">
        <v>9259</v>
      </c>
      <c r="H653" s="225" t="s">
        <v>9260</v>
      </c>
      <c r="I653" s="175"/>
      <c r="J653" s="175"/>
      <c r="K653" s="175"/>
      <c r="L653" s="175"/>
      <c r="M653" s="175"/>
      <c r="N653" s="175"/>
      <c r="O653" s="175"/>
      <c r="P653" s="175"/>
    </row>
    <row r="654" spans="1:16">
      <c r="A654" s="177">
        <v>516072</v>
      </c>
      <c r="B654" s="178" t="s">
        <v>863</v>
      </c>
      <c r="C654" s="178" t="s">
        <v>182</v>
      </c>
      <c r="D654" s="184" t="s">
        <v>9261</v>
      </c>
      <c r="E654" s="179" t="s">
        <v>9262</v>
      </c>
      <c r="F654" s="179"/>
      <c r="G654" s="225" t="s">
        <v>9263</v>
      </c>
      <c r="H654" s="175"/>
      <c r="I654" s="175"/>
      <c r="J654" s="175"/>
      <c r="K654" s="175"/>
      <c r="L654" s="175"/>
      <c r="M654" s="175"/>
      <c r="N654" s="175"/>
      <c r="O654" s="175"/>
      <c r="P654" s="175"/>
    </row>
    <row r="655" spans="1:16">
      <c r="A655" s="177">
        <v>113165</v>
      </c>
      <c r="B655" s="178" t="s">
        <v>3</v>
      </c>
      <c r="C655" s="178" t="s">
        <v>107</v>
      </c>
      <c r="D655" s="184" t="s">
        <v>9264</v>
      </c>
      <c r="E655" s="179" t="s">
        <v>9265</v>
      </c>
      <c r="F655" s="179"/>
      <c r="G655" s="225" t="s">
        <v>9266</v>
      </c>
      <c r="H655" s="225" t="s">
        <v>9267</v>
      </c>
      <c r="I655" s="175"/>
      <c r="J655" s="175"/>
      <c r="K655" s="175"/>
      <c r="L655" s="175"/>
      <c r="M655" s="175"/>
      <c r="N655" s="175"/>
      <c r="O655" s="175"/>
      <c r="P655" s="175"/>
    </row>
    <row r="656" spans="1:16">
      <c r="A656" s="177">
        <v>511265</v>
      </c>
      <c r="B656" s="178" t="s">
        <v>863</v>
      </c>
      <c r="C656" s="178" t="s">
        <v>183</v>
      </c>
      <c r="D656" s="184" t="s">
        <v>9268</v>
      </c>
      <c r="E656" s="179" t="s">
        <v>9269</v>
      </c>
      <c r="F656" s="179"/>
      <c r="G656" s="225" t="s">
        <v>9270</v>
      </c>
      <c r="H656" s="225" t="s">
        <v>9271</v>
      </c>
      <c r="I656" s="175"/>
      <c r="J656" s="175"/>
      <c r="K656" s="175"/>
      <c r="L656" s="175"/>
      <c r="M656" s="175"/>
      <c r="N656" s="175"/>
      <c r="O656" s="175"/>
      <c r="P656" s="175"/>
    </row>
    <row r="657" spans="1:16">
      <c r="A657" s="177">
        <v>416370</v>
      </c>
      <c r="B657" s="178" t="s">
        <v>12</v>
      </c>
      <c r="C657" s="178" t="s">
        <v>661</v>
      </c>
      <c r="D657" s="184" t="s">
        <v>9272</v>
      </c>
      <c r="E657" s="179" t="s">
        <v>9273</v>
      </c>
      <c r="F657" s="179"/>
      <c r="G657" s="225" t="s">
        <v>9274</v>
      </c>
      <c r="H657" s="225" t="s">
        <v>9275</v>
      </c>
      <c r="I657" s="225" t="s">
        <v>9276</v>
      </c>
      <c r="J657" s="175"/>
      <c r="K657" s="175"/>
      <c r="L657" s="175"/>
      <c r="M657" s="175"/>
      <c r="N657" s="175"/>
      <c r="O657" s="175"/>
      <c r="P657" s="175"/>
    </row>
    <row r="658" spans="1:16">
      <c r="A658" s="177">
        <v>711576</v>
      </c>
      <c r="B658" s="178" t="s">
        <v>670</v>
      </c>
      <c r="C658" s="178" t="s">
        <v>724</v>
      </c>
      <c r="D658" s="184" t="s">
        <v>9277</v>
      </c>
      <c r="E658" s="179" t="s">
        <v>9278</v>
      </c>
      <c r="F658" s="179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</row>
    <row r="659" spans="1:16">
      <c r="A659" s="177">
        <v>711578</v>
      </c>
      <c r="B659" s="178" t="s">
        <v>670</v>
      </c>
      <c r="C659" s="178" t="s">
        <v>725</v>
      </c>
      <c r="D659" s="184" t="s">
        <v>9279</v>
      </c>
      <c r="E659" s="179" t="s">
        <v>9280</v>
      </c>
      <c r="F659" s="179"/>
      <c r="G659" s="225" t="s">
        <v>9281</v>
      </c>
      <c r="H659" s="225" t="s">
        <v>9282</v>
      </c>
      <c r="I659" s="175"/>
      <c r="J659" s="175"/>
      <c r="K659" s="175"/>
      <c r="L659" s="175"/>
      <c r="M659" s="175"/>
      <c r="N659" s="175"/>
      <c r="O659" s="175"/>
      <c r="P659" s="175"/>
    </row>
    <row r="660" spans="1:16">
      <c r="A660" s="177">
        <v>516044</v>
      </c>
      <c r="B660" s="178" t="s">
        <v>863</v>
      </c>
      <c r="C660" s="178" t="s">
        <v>184</v>
      </c>
      <c r="D660" s="184" t="s">
        <v>9283</v>
      </c>
      <c r="E660" s="179" t="s">
        <v>9284</v>
      </c>
      <c r="F660" s="179"/>
      <c r="G660" s="225" t="s">
        <v>9285</v>
      </c>
      <c r="H660" s="225" t="s">
        <v>9286</v>
      </c>
      <c r="I660" s="225" t="s">
        <v>9287</v>
      </c>
      <c r="J660" s="225" t="s">
        <v>9288</v>
      </c>
      <c r="K660" s="175"/>
      <c r="L660" s="175"/>
      <c r="M660" s="175"/>
      <c r="N660" s="175"/>
      <c r="O660" s="175"/>
      <c r="P660" s="175"/>
    </row>
    <row r="661" spans="1:16">
      <c r="A661" s="177">
        <v>711577</v>
      </c>
      <c r="B661" s="178" t="s">
        <v>670</v>
      </c>
      <c r="C661" s="178" t="s">
        <v>726</v>
      </c>
      <c r="D661" s="184" t="s">
        <v>9289</v>
      </c>
      <c r="E661" s="179" t="s">
        <v>9290</v>
      </c>
      <c r="F661" s="179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</row>
    <row r="662" spans="1:16">
      <c r="A662" s="177">
        <v>711516</v>
      </c>
      <c r="B662" s="178" t="s">
        <v>670</v>
      </c>
      <c r="C662" s="178" t="s">
        <v>727</v>
      </c>
      <c r="D662" s="184" t="s">
        <v>9291</v>
      </c>
      <c r="E662" s="179" t="s">
        <v>9292</v>
      </c>
      <c r="F662" s="179"/>
      <c r="G662" s="225" t="s">
        <v>9293</v>
      </c>
      <c r="H662" s="225" t="s">
        <v>9294</v>
      </c>
      <c r="I662" s="225" t="s">
        <v>9295</v>
      </c>
      <c r="J662" s="175"/>
      <c r="K662" s="175"/>
      <c r="L662" s="175"/>
      <c r="M662" s="175"/>
      <c r="N662" s="175"/>
      <c r="O662" s="175"/>
      <c r="P662" s="175"/>
    </row>
    <row r="663" spans="1:16">
      <c r="A663" s="177">
        <v>817567</v>
      </c>
      <c r="B663" s="178" t="s">
        <v>282</v>
      </c>
      <c r="C663" s="178" t="s">
        <v>294</v>
      </c>
      <c r="D663" s="184" t="s">
        <v>9296</v>
      </c>
      <c r="E663" s="179" t="s">
        <v>9297</v>
      </c>
      <c r="F663" s="179"/>
      <c r="G663" s="225" t="s">
        <v>9298</v>
      </c>
      <c r="H663" s="175"/>
      <c r="I663" s="175"/>
      <c r="J663" s="175"/>
      <c r="K663" s="175"/>
      <c r="L663" s="175"/>
      <c r="M663" s="175"/>
      <c r="N663" s="175"/>
      <c r="O663" s="175"/>
      <c r="P663" s="175"/>
    </row>
    <row r="664" spans="1:16">
      <c r="A664" s="177">
        <v>411204</v>
      </c>
      <c r="B664" s="178" t="s">
        <v>12</v>
      </c>
      <c r="C664" s="178" t="s">
        <v>41</v>
      </c>
      <c r="D664" s="184" t="s">
        <v>9299</v>
      </c>
      <c r="E664" s="179" t="s">
        <v>9300</v>
      </c>
      <c r="F664" s="179"/>
      <c r="G664" s="225" t="s">
        <v>9301</v>
      </c>
      <c r="H664" s="175"/>
      <c r="I664" s="175"/>
      <c r="J664" s="175"/>
      <c r="K664" s="175"/>
      <c r="L664" s="175"/>
      <c r="M664" s="175"/>
      <c r="N664" s="175"/>
      <c r="O664" s="175"/>
      <c r="P664" s="175"/>
    </row>
    <row r="665" spans="1:16">
      <c r="A665" s="177">
        <v>813904</v>
      </c>
      <c r="B665" s="178" t="s">
        <v>282</v>
      </c>
      <c r="C665" s="178" t="s">
        <v>295</v>
      </c>
      <c r="D665" s="184" t="s">
        <v>9302</v>
      </c>
      <c r="E665" s="179" t="s">
        <v>9303</v>
      </c>
      <c r="F665" s="179"/>
      <c r="G665" s="225" t="s">
        <v>9304</v>
      </c>
      <c r="H665" s="175"/>
      <c r="I665" s="175"/>
      <c r="J665" s="175"/>
      <c r="K665" s="175"/>
      <c r="L665" s="175"/>
      <c r="M665" s="175"/>
      <c r="N665" s="175"/>
      <c r="O665" s="175"/>
      <c r="P665" s="175"/>
    </row>
    <row r="666" spans="1:16">
      <c r="A666" s="177">
        <v>711579</v>
      </c>
      <c r="B666" s="178" t="s">
        <v>670</v>
      </c>
      <c r="C666" s="178" t="s">
        <v>728</v>
      </c>
      <c r="D666" s="184" t="s">
        <v>9305</v>
      </c>
      <c r="E666" s="179" t="s">
        <v>9306</v>
      </c>
      <c r="F666" s="179"/>
      <c r="G666" s="225" t="s">
        <v>9307</v>
      </c>
      <c r="H666" s="175"/>
      <c r="I666" s="175"/>
      <c r="J666" s="175"/>
      <c r="K666" s="175"/>
      <c r="L666" s="175"/>
      <c r="M666" s="175"/>
      <c r="N666" s="175"/>
      <c r="O666" s="175"/>
      <c r="P666" s="175"/>
    </row>
    <row r="667" spans="1:16">
      <c r="A667" s="177">
        <v>211346</v>
      </c>
      <c r="B667" s="178" t="s">
        <v>405</v>
      </c>
      <c r="C667" s="178" t="s">
        <v>479</v>
      </c>
      <c r="D667" s="184" t="s">
        <v>9308</v>
      </c>
      <c r="E667" s="179" t="s">
        <v>9309</v>
      </c>
      <c r="F667" s="179"/>
      <c r="G667" s="225" t="s">
        <v>9310</v>
      </c>
      <c r="H667" s="225" t="s">
        <v>9311</v>
      </c>
      <c r="I667" s="225" t="s">
        <v>9312</v>
      </c>
      <c r="J667" s="175"/>
      <c r="K667" s="175"/>
      <c r="L667" s="175"/>
      <c r="M667" s="175"/>
      <c r="N667" s="175"/>
      <c r="O667" s="175"/>
      <c r="P667" s="175"/>
    </row>
    <row r="668" spans="1:16">
      <c r="A668" s="177">
        <v>211397</v>
      </c>
      <c r="B668" s="178" t="s">
        <v>405</v>
      </c>
      <c r="C668" s="178" t="s">
        <v>480</v>
      </c>
      <c r="D668" s="179" t="s">
        <v>9313</v>
      </c>
      <c r="E668" s="179" t="s">
        <v>9314</v>
      </c>
      <c r="F668" s="179"/>
      <c r="G668" s="225" t="s">
        <v>9315</v>
      </c>
      <c r="H668" s="225" t="s">
        <v>9316</v>
      </c>
      <c r="I668" s="175"/>
      <c r="J668" s="175"/>
      <c r="K668" s="175"/>
      <c r="L668" s="175"/>
      <c r="M668" s="175"/>
      <c r="N668" s="175"/>
      <c r="O668" s="175"/>
      <c r="P668" s="175"/>
    </row>
    <row r="669" spans="1:16">
      <c r="A669" s="177">
        <v>110960</v>
      </c>
      <c r="B669" s="178" t="s">
        <v>3</v>
      </c>
      <c r="C669" s="178" t="s">
        <v>108</v>
      </c>
      <c r="D669" s="179" t="s">
        <v>9317</v>
      </c>
      <c r="E669" s="179" t="s">
        <v>9318</v>
      </c>
      <c r="F669" s="179"/>
      <c r="G669" s="225" t="s">
        <v>9319</v>
      </c>
      <c r="H669" s="175"/>
      <c r="I669" s="175"/>
      <c r="J669" s="175"/>
      <c r="K669" s="175"/>
      <c r="L669" s="175"/>
      <c r="M669" s="175"/>
      <c r="N669" s="175"/>
      <c r="O669" s="175"/>
      <c r="P669" s="175"/>
    </row>
    <row r="670" spans="1:16">
      <c r="A670" s="177">
        <v>711580</v>
      </c>
      <c r="B670" s="178" t="s">
        <v>670</v>
      </c>
      <c r="C670" s="178" t="s">
        <v>729</v>
      </c>
      <c r="D670" s="184" t="s">
        <v>9320</v>
      </c>
      <c r="E670" s="179" t="s">
        <v>9321</v>
      </c>
      <c r="F670" s="179"/>
      <c r="G670" s="225" t="s">
        <v>9322</v>
      </c>
      <c r="H670" s="175"/>
      <c r="I670" s="175"/>
      <c r="J670" s="175"/>
      <c r="K670" s="175"/>
      <c r="L670" s="175"/>
      <c r="M670" s="175"/>
      <c r="N670" s="175"/>
      <c r="O670" s="175"/>
      <c r="P670" s="175"/>
    </row>
    <row r="671" spans="1:16">
      <c r="A671" s="177">
        <v>614862</v>
      </c>
      <c r="B671" s="178" t="s">
        <v>220</v>
      </c>
      <c r="C671" s="178" t="s">
        <v>612</v>
      </c>
      <c r="D671" s="184" t="s">
        <v>9323</v>
      </c>
      <c r="E671" s="179" t="s">
        <v>9324</v>
      </c>
      <c r="F671" s="179"/>
      <c r="G671" s="225" t="s">
        <v>9325</v>
      </c>
      <c r="H671" s="175"/>
      <c r="I671" s="175"/>
      <c r="J671" s="175"/>
      <c r="K671" s="175"/>
      <c r="L671" s="175"/>
      <c r="M671" s="175"/>
      <c r="N671" s="175"/>
      <c r="O671" s="175"/>
      <c r="P671" s="175"/>
    </row>
    <row r="672" spans="1:16">
      <c r="A672" s="177">
        <v>612111</v>
      </c>
      <c r="B672" s="178" t="s">
        <v>220</v>
      </c>
      <c r="C672" s="178" t="s">
        <v>246</v>
      </c>
      <c r="D672" s="179" t="s">
        <v>9326</v>
      </c>
      <c r="E672" s="179" t="s">
        <v>9327</v>
      </c>
      <c r="F672" s="179"/>
      <c r="G672" s="225" t="s">
        <v>9328</v>
      </c>
      <c r="H672" s="175"/>
      <c r="I672" s="175"/>
      <c r="J672" s="175"/>
      <c r="K672" s="175"/>
      <c r="L672" s="175"/>
      <c r="M672" s="175"/>
      <c r="N672" s="175"/>
      <c r="O672" s="175"/>
      <c r="P672" s="175"/>
    </row>
    <row r="673" spans="1:16">
      <c r="A673" s="177">
        <v>816657</v>
      </c>
      <c r="B673" s="178" t="s">
        <v>282</v>
      </c>
      <c r="C673" s="178" t="s">
        <v>246</v>
      </c>
      <c r="D673" s="183" t="s">
        <v>9712</v>
      </c>
      <c r="E673" s="183" t="s">
        <v>7229</v>
      </c>
      <c r="F673" s="183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</row>
    <row r="674" spans="1:16">
      <c r="A674" s="177">
        <v>813973</v>
      </c>
      <c r="B674" s="178" t="s">
        <v>282</v>
      </c>
      <c r="C674" s="178" t="s">
        <v>578</v>
      </c>
      <c r="D674" s="184" t="s">
        <v>9329</v>
      </c>
      <c r="E674" s="179" t="s">
        <v>9330</v>
      </c>
      <c r="F674" s="179"/>
      <c r="G674" s="225" t="s">
        <v>9331</v>
      </c>
      <c r="H674" s="225" t="s">
        <v>9332</v>
      </c>
      <c r="I674" s="225" t="s">
        <v>9333</v>
      </c>
      <c r="J674" s="175"/>
      <c r="K674" s="175"/>
      <c r="L674" s="175"/>
      <c r="M674" s="175"/>
      <c r="N674" s="175"/>
      <c r="O674" s="175"/>
      <c r="P674" s="175"/>
    </row>
    <row r="675" spans="1:16">
      <c r="A675" s="177">
        <v>110980</v>
      </c>
      <c r="B675" s="178" t="s">
        <v>3</v>
      </c>
      <c r="C675" s="178" t="s">
        <v>109</v>
      </c>
      <c r="D675" s="184" t="s">
        <v>9334</v>
      </c>
      <c r="E675" s="179" t="s">
        <v>9335</v>
      </c>
      <c r="F675" s="179"/>
      <c r="G675" s="225" t="s">
        <v>9336</v>
      </c>
      <c r="H675" s="225" t="s">
        <v>9337</v>
      </c>
      <c r="I675" s="175"/>
      <c r="J675" s="175"/>
      <c r="K675" s="175"/>
      <c r="L675" s="175"/>
      <c r="M675" s="175"/>
      <c r="N675" s="175"/>
      <c r="O675" s="175"/>
      <c r="P675" s="175"/>
    </row>
    <row r="676" spans="1:16">
      <c r="A676" s="177">
        <v>416372</v>
      </c>
      <c r="B676" s="178" t="s">
        <v>12</v>
      </c>
      <c r="C676" s="178" t="s">
        <v>643</v>
      </c>
      <c r="D676" s="184" t="s">
        <v>9338</v>
      </c>
      <c r="E676" s="179" t="s">
        <v>9339</v>
      </c>
      <c r="F676" s="179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</row>
    <row r="677" spans="1:16">
      <c r="A677" s="177">
        <v>716076</v>
      </c>
      <c r="B677" s="178" t="s">
        <v>670</v>
      </c>
      <c r="C677" s="178" t="s">
        <v>643</v>
      </c>
      <c r="D677" s="184" t="s">
        <v>9340</v>
      </c>
      <c r="E677" s="179" t="s">
        <v>9341</v>
      </c>
      <c r="F677" s="179"/>
      <c r="G677" s="225" t="s">
        <v>9342</v>
      </c>
      <c r="H677" s="175"/>
      <c r="I677" s="175"/>
      <c r="J677" s="175"/>
      <c r="K677" s="175"/>
      <c r="L677" s="175"/>
      <c r="M677" s="175"/>
      <c r="N677" s="175"/>
      <c r="O677" s="175"/>
      <c r="P677" s="175"/>
    </row>
    <row r="678" spans="1:16">
      <c r="A678" s="177">
        <v>113160</v>
      </c>
      <c r="B678" s="178" t="s">
        <v>3</v>
      </c>
      <c r="C678" s="178" t="s">
        <v>110</v>
      </c>
      <c r="D678" s="184" t="s">
        <v>9343</v>
      </c>
      <c r="E678" s="179" t="s">
        <v>9344</v>
      </c>
      <c r="F678" s="179"/>
      <c r="G678" s="225" t="s">
        <v>9345</v>
      </c>
      <c r="H678" s="225" t="s">
        <v>9346</v>
      </c>
      <c r="I678" s="225" t="s">
        <v>9347</v>
      </c>
      <c r="J678" s="175"/>
      <c r="K678" s="175"/>
      <c r="L678" s="175"/>
      <c r="M678" s="175"/>
      <c r="N678" s="175"/>
      <c r="O678" s="175"/>
      <c r="P678" s="175"/>
    </row>
    <row r="679" spans="1:16">
      <c r="A679" s="177">
        <v>113161</v>
      </c>
      <c r="B679" s="178" t="s">
        <v>3</v>
      </c>
      <c r="C679" s="178" t="s">
        <v>111</v>
      </c>
      <c r="D679" s="184" t="s">
        <v>9348</v>
      </c>
      <c r="E679" s="179" t="s">
        <v>9349</v>
      </c>
      <c r="F679" s="179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</row>
    <row r="680" spans="1:16">
      <c r="A680" s="177">
        <v>516077</v>
      </c>
      <c r="B680" s="178" t="s">
        <v>863</v>
      </c>
      <c r="C680" s="178" t="s">
        <v>5673</v>
      </c>
      <c r="D680" s="179" t="s">
        <v>9350</v>
      </c>
      <c r="E680" s="179" t="s">
        <v>9351</v>
      </c>
      <c r="F680" s="179"/>
      <c r="G680" s="225" t="s">
        <v>9352</v>
      </c>
      <c r="H680" s="175"/>
      <c r="I680" s="175"/>
      <c r="J680" s="175"/>
      <c r="K680" s="175"/>
      <c r="L680" s="175"/>
      <c r="M680" s="175"/>
      <c r="N680" s="175"/>
      <c r="O680" s="175"/>
      <c r="P680" s="175"/>
    </row>
    <row r="681" spans="1:16">
      <c r="A681" s="177">
        <v>113168</v>
      </c>
      <c r="B681" s="178" t="s">
        <v>3</v>
      </c>
      <c r="C681" s="178" t="s">
        <v>112</v>
      </c>
      <c r="D681" s="184" t="s">
        <v>9353</v>
      </c>
      <c r="E681" s="179" t="s">
        <v>9354</v>
      </c>
      <c r="F681" s="179"/>
      <c r="G681" s="225" t="s">
        <v>9355</v>
      </c>
      <c r="H681" s="225" t="s">
        <v>9356</v>
      </c>
      <c r="I681" s="175"/>
      <c r="J681" s="175"/>
      <c r="K681" s="175"/>
      <c r="L681" s="175"/>
      <c r="M681" s="175"/>
      <c r="N681" s="175"/>
      <c r="O681" s="175"/>
      <c r="P681" s="175"/>
    </row>
    <row r="682" spans="1:16">
      <c r="A682" s="177">
        <v>711582</v>
      </c>
      <c r="B682" s="178" t="s">
        <v>670</v>
      </c>
      <c r="C682" s="178" t="s">
        <v>730</v>
      </c>
      <c r="D682" s="179" t="s">
        <v>9357</v>
      </c>
      <c r="E682" s="179" t="s">
        <v>9358</v>
      </c>
      <c r="F682" s="179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</row>
    <row r="683" spans="1:16">
      <c r="A683" s="177">
        <v>711583</v>
      </c>
      <c r="B683" s="178" t="s">
        <v>670</v>
      </c>
      <c r="C683" s="178" t="s">
        <v>731</v>
      </c>
      <c r="D683" s="184" t="s">
        <v>9359</v>
      </c>
      <c r="E683" s="179" t="s">
        <v>9360</v>
      </c>
      <c r="F683" s="179"/>
      <c r="G683" s="225" t="s">
        <v>9361</v>
      </c>
      <c r="H683" s="225" t="s">
        <v>9362</v>
      </c>
      <c r="I683" s="175"/>
      <c r="J683" s="175"/>
      <c r="K683" s="175"/>
      <c r="L683" s="175"/>
      <c r="M683" s="175"/>
      <c r="N683" s="175"/>
      <c r="O683" s="175"/>
      <c r="P683" s="175"/>
    </row>
    <row r="684" spans="1:16">
      <c r="A684" s="177">
        <v>213375</v>
      </c>
      <c r="B684" s="178" t="s">
        <v>405</v>
      </c>
      <c r="C684" s="178" t="s">
        <v>481</v>
      </c>
      <c r="D684" s="184" t="s">
        <v>9363</v>
      </c>
      <c r="E684" s="179" t="s">
        <v>9364</v>
      </c>
      <c r="F684" s="179"/>
      <c r="G684" s="225" t="s">
        <v>9365</v>
      </c>
      <c r="H684" s="225" t="s">
        <v>9366</v>
      </c>
      <c r="I684" s="175"/>
      <c r="J684" s="175"/>
      <c r="K684" s="175"/>
      <c r="L684" s="175"/>
      <c r="M684" s="175"/>
      <c r="N684" s="175"/>
      <c r="O684" s="175"/>
      <c r="P684" s="175"/>
    </row>
    <row r="685" spans="1:16">
      <c r="A685" s="177">
        <v>412470</v>
      </c>
      <c r="B685" s="178" t="s">
        <v>12</v>
      </c>
      <c r="C685" s="178" t="s">
        <v>791</v>
      </c>
      <c r="D685" s="184" t="s">
        <v>9367</v>
      </c>
      <c r="E685" s="179" t="s">
        <v>9368</v>
      </c>
      <c r="F685" s="179"/>
      <c r="G685" s="225" t="s">
        <v>9369</v>
      </c>
      <c r="H685" s="175"/>
      <c r="I685" s="175"/>
      <c r="J685" s="175"/>
      <c r="K685" s="175"/>
      <c r="L685" s="175"/>
      <c r="M685" s="175"/>
      <c r="N685" s="175"/>
      <c r="O685" s="175"/>
      <c r="P685" s="175"/>
    </row>
    <row r="686" spans="1:16">
      <c r="A686" s="177">
        <v>718660</v>
      </c>
      <c r="B686" s="178" t="s">
        <v>670</v>
      </c>
      <c r="C686" s="178" t="s">
        <v>836</v>
      </c>
      <c r="D686" s="184" t="s">
        <v>9370</v>
      </c>
      <c r="E686" s="179" t="s">
        <v>9371</v>
      </c>
      <c r="F686" s="179"/>
      <c r="G686" s="225" t="s">
        <v>9372</v>
      </c>
      <c r="H686" s="225" t="s">
        <v>9373</v>
      </c>
      <c r="I686" s="175"/>
      <c r="J686" s="175"/>
      <c r="K686" s="175"/>
      <c r="L686" s="175"/>
      <c r="M686" s="175"/>
      <c r="N686" s="175"/>
      <c r="O686" s="175"/>
      <c r="P686" s="175"/>
    </row>
    <row r="687" spans="1:16">
      <c r="A687" s="177">
        <v>117370</v>
      </c>
      <c r="B687" s="178" t="s">
        <v>3</v>
      </c>
      <c r="C687" s="178" t="s">
        <v>11</v>
      </c>
      <c r="D687" s="184" t="s">
        <v>9374</v>
      </c>
      <c r="E687" s="179" t="s">
        <v>9375</v>
      </c>
      <c r="F687" s="179"/>
      <c r="G687" s="225" t="s">
        <v>9376</v>
      </c>
      <c r="H687" s="225" t="s">
        <v>9377</v>
      </c>
      <c r="I687" s="225" t="s">
        <v>9378</v>
      </c>
      <c r="J687" s="175"/>
      <c r="K687" s="175"/>
      <c r="L687" s="175"/>
      <c r="M687" s="175"/>
      <c r="N687" s="175"/>
      <c r="O687" s="175"/>
      <c r="P687" s="175"/>
    </row>
    <row r="688" spans="1:16">
      <c r="A688" s="177">
        <v>211357</v>
      </c>
      <c r="B688" s="178" t="s">
        <v>405</v>
      </c>
      <c r="C688" s="178" t="s">
        <v>482</v>
      </c>
      <c r="D688" s="179" t="s">
        <v>9379</v>
      </c>
      <c r="E688" s="179" t="s">
        <v>9380</v>
      </c>
      <c r="F688" s="179"/>
      <c r="G688" s="225" t="s">
        <v>9381</v>
      </c>
      <c r="H688" s="175"/>
      <c r="I688" s="175"/>
      <c r="J688" s="175"/>
      <c r="K688" s="175"/>
      <c r="L688" s="175"/>
      <c r="M688" s="175"/>
      <c r="N688" s="175"/>
      <c r="O688" s="175"/>
      <c r="P688" s="175"/>
    </row>
    <row r="689" spans="1:16">
      <c r="A689" s="177">
        <v>614880</v>
      </c>
      <c r="B689" s="178" t="s">
        <v>220</v>
      </c>
      <c r="C689" s="178" t="s">
        <v>613</v>
      </c>
      <c r="D689" s="184" t="s">
        <v>9382</v>
      </c>
      <c r="E689" s="179" t="s">
        <v>9383</v>
      </c>
      <c r="F689" s="179"/>
      <c r="G689" s="225" t="s">
        <v>9384</v>
      </c>
      <c r="H689" s="225" t="s">
        <v>9385</v>
      </c>
      <c r="I689" s="175"/>
      <c r="J689" s="175"/>
      <c r="K689" s="175"/>
      <c r="L689" s="175"/>
      <c r="M689" s="175"/>
      <c r="N689" s="175"/>
      <c r="O689" s="175"/>
      <c r="P689" s="175"/>
    </row>
    <row r="690" spans="1:16">
      <c r="A690" s="177">
        <v>211478</v>
      </c>
      <c r="B690" s="178" t="s">
        <v>405</v>
      </c>
      <c r="C690" s="178" t="s">
        <v>483</v>
      </c>
      <c r="D690" s="184" t="s">
        <v>9386</v>
      </c>
      <c r="E690" s="179" t="s">
        <v>9387</v>
      </c>
      <c r="F690" s="179"/>
      <c r="G690" s="225" t="s">
        <v>9373</v>
      </c>
      <c r="H690" s="225" t="s">
        <v>9388</v>
      </c>
      <c r="I690" s="175"/>
      <c r="J690" s="175"/>
      <c r="K690" s="175"/>
      <c r="L690" s="175"/>
      <c r="M690" s="175"/>
      <c r="N690" s="175"/>
      <c r="O690" s="175"/>
      <c r="P690" s="175"/>
    </row>
    <row r="691" spans="1:16">
      <c r="A691" s="177">
        <v>813955</v>
      </c>
      <c r="B691" s="178" t="s">
        <v>282</v>
      </c>
      <c r="C691" s="178" t="s">
        <v>579</v>
      </c>
      <c r="D691" s="179" t="s">
        <v>9389</v>
      </c>
      <c r="E691" s="179" t="s">
        <v>9390</v>
      </c>
      <c r="F691" s="179"/>
      <c r="G691" s="225" t="s">
        <v>9391</v>
      </c>
      <c r="H691" s="175"/>
      <c r="I691" s="175"/>
      <c r="J691" s="175"/>
      <c r="K691" s="175"/>
      <c r="L691" s="175"/>
      <c r="M691" s="175"/>
      <c r="N691" s="175"/>
      <c r="O691" s="175"/>
      <c r="P691" s="175"/>
    </row>
    <row r="692" spans="1:16">
      <c r="A692" s="177">
        <v>211480</v>
      </c>
      <c r="B692" s="178" t="s">
        <v>405</v>
      </c>
      <c r="C692" s="178" t="s">
        <v>484</v>
      </c>
      <c r="D692" s="184" t="s">
        <v>9392</v>
      </c>
      <c r="E692" s="179" t="s">
        <v>9393</v>
      </c>
      <c r="F692" s="179"/>
      <c r="G692" s="225" t="s">
        <v>7029</v>
      </c>
      <c r="H692" s="225" t="s">
        <v>9394</v>
      </c>
      <c r="I692" s="225" t="s">
        <v>9395</v>
      </c>
      <c r="J692" s="175"/>
      <c r="K692" s="175"/>
      <c r="L692" s="175"/>
      <c r="M692" s="175"/>
      <c r="N692" s="175"/>
      <c r="O692" s="175"/>
      <c r="P692" s="175"/>
    </row>
    <row r="693" spans="1:16">
      <c r="A693" s="177">
        <v>718663</v>
      </c>
      <c r="B693" s="178" t="s">
        <v>670</v>
      </c>
      <c r="C693" s="178" t="s">
        <v>837</v>
      </c>
      <c r="D693" s="184" t="s">
        <v>9396</v>
      </c>
      <c r="E693" s="179" t="s">
        <v>9397</v>
      </c>
      <c r="F693" s="179"/>
      <c r="G693" s="225" t="s">
        <v>9398</v>
      </c>
      <c r="H693" s="225" t="s">
        <v>9399</v>
      </c>
      <c r="I693" s="175"/>
      <c r="J693" s="175"/>
      <c r="K693" s="175"/>
      <c r="L693" s="175"/>
      <c r="M693" s="175"/>
      <c r="N693" s="175"/>
      <c r="O693" s="175"/>
      <c r="P693" s="175"/>
    </row>
    <row r="694" spans="1:16">
      <c r="A694" s="177">
        <v>813960</v>
      </c>
      <c r="B694" s="178" t="s">
        <v>282</v>
      </c>
      <c r="C694" s="178" t="s">
        <v>580</v>
      </c>
      <c r="D694" s="184" t="s">
        <v>9400</v>
      </c>
      <c r="E694" s="179" t="s">
        <v>9401</v>
      </c>
      <c r="F694" s="179"/>
      <c r="G694" s="225" t="s">
        <v>9402</v>
      </c>
      <c r="H694" s="225" t="s">
        <v>9403</v>
      </c>
      <c r="I694" s="175"/>
      <c r="J694" s="175"/>
      <c r="K694" s="175"/>
      <c r="L694" s="175"/>
      <c r="M694" s="175"/>
      <c r="N694" s="175"/>
      <c r="O694" s="175"/>
      <c r="P694" s="175"/>
    </row>
    <row r="695" spans="1:16">
      <c r="A695" s="177">
        <v>113101</v>
      </c>
      <c r="B695" s="178" t="s">
        <v>3</v>
      </c>
      <c r="C695" s="179" t="s">
        <v>5728</v>
      </c>
      <c r="D695" s="184" t="s">
        <v>9404</v>
      </c>
      <c r="E695" s="179" t="s">
        <v>9405</v>
      </c>
      <c r="F695" s="179"/>
      <c r="G695" s="225" t="s">
        <v>9406</v>
      </c>
      <c r="H695" s="175"/>
      <c r="I695" s="175"/>
      <c r="J695" s="175"/>
      <c r="K695" s="175"/>
      <c r="L695" s="175"/>
      <c r="M695" s="175"/>
      <c r="N695" s="175"/>
      <c r="O695" s="175"/>
      <c r="P695" s="175"/>
    </row>
    <row r="696" spans="1:16">
      <c r="A696" s="177">
        <v>110940</v>
      </c>
      <c r="B696" s="178" t="s">
        <v>3</v>
      </c>
      <c r="C696" s="178" t="s">
        <v>113</v>
      </c>
      <c r="D696" s="184" t="s">
        <v>9407</v>
      </c>
      <c r="E696" s="179" t="s">
        <v>9408</v>
      </c>
      <c r="F696" s="179"/>
      <c r="G696" s="225" t="s">
        <v>9409</v>
      </c>
      <c r="H696" s="225" t="s">
        <v>9410</v>
      </c>
      <c r="I696" s="175"/>
      <c r="J696" s="175"/>
      <c r="K696" s="175"/>
      <c r="L696" s="175"/>
      <c r="M696" s="175"/>
      <c r="N696" s="175"/>
      <c r="O696" s="175"/>
      <c r="P696" s="175"/>
    </row>
    <row r="697" spans="1:16">
      <c r="A697" s="177">
        <v>711584</v>
      </c>
      <c r="B697" s="178" t="s">
        <v>670</v>
      </c>
      <c r="C697" s="178" t="s">
        <v>732</v>
      </c>
      <c r="D697" s="184" t="s">
        <v>9411</v>
      </c>
      <c r="E697" s="179" t="s">
        <v>9412</v>
      </c>
      <c r="F697" s="179"/>
      <c r="G697" s="225" t="s">
        <v>9413</v>
      </c>
      <c r="H697" s="175"/>
      <c r="I697" s="175"/>
      <c r="J697" s="175"/>
      <c r="K697" s="175"/>
      <c r="L697" s="175"/>
      <c r="M697" s="175"/>
      <c r="N697" s="175"/>
      <c r="O697" s="175"/>
      <c r="P697" s="175"/>
    </row>
    <row r="698" spans="1:16">
      <c r="A698" s="177">
        <v>515172</v>
      </c>
      <c r="B698" s="178" t="s">
        <v>863</v>
      </c>
      <c r="C698" s="178" t="s">
        <v>186</v>
      </c>
      <c r="D698" s="184" t="s">
        <v>9414</v>
      </c>
      <c r="E698" s="179" t="s">
        <v>9415</v>
      </c>
      <c r="F698" s="179"/>
      <c r="G698" s="225" t="s">
        <v>9416</v>
      </c>
      <c r="H698" s="175"/>
      <c r="I698" s="175"/>
      <c r="J698" s="175"/>
      <c r="K698" s="175"/>
      <c r="L698" s="175"/>
      <c r="M698" s="175"/>
      <c r="N698" s="175"/>
      <c r="O698" s="175"/>
      <c r="P698" s="175"/>
    </row>
    <row r="699" spans="1:16">
      <c r="A699" s="177">
        <v>813957</v>
      </c>
      <c r="B699" s="178" t="s">
        <v>282</v>
      </c>
      <c r="C699" s="178" t="s">
        <v>581</v>
      </c>
      <c r="D699" s="184" t="s">
        <v>9417</v>
      </c>
      <c r="E699" s="179" t="s">
        <v>9418</v>
      </c>
      <c r="F699" s="179"/>
      <c r="G699" s="225" t="s">
        <v>9419</v>
      </c>
      <c r="H699" s="225" t="s">
        <v>9420</v>
      </c>
      <c r="I699" s="175"/>
      <c r="J699" s="175"/>
      <c r="K699" s="175"/>
      <c r="L699" s="175"/>
      <c r="M699" s="175"/>
      <c r="N699" s="175"/>
      <c r="O699" s="175"/>
      <c r="P699" s="175"/>
    </row>
    <row r="700" spans="1:16">
      <c r="A700" s="177">
        <v>813970</v>
      </c>
      <c r="B700" s="178" t="s">
        <v>282</v>
      </c>
      <c r="C700" s="178" t="s">
        <v>582</v>
      </c>
      <c r="D700" s="184" t="s">
        <v>9421</v>
      </c>
      <c r="E700" s="179" t="s">
        <v>9422</v>
      </c>
      <c r="F700" s="179"/>
      <c r="G700" s="225" t="s">
        <v>9423</v>
      </c>
      <c r="H700" s="175"/>
      <c r="I700" s="175"/>
      <c r="J700" s="175"/>
      <c r="K700" s="175"/>
      <c r="L700" s="175"/>
      <c r="M700" s="175"/>
      <c r="N700" s="175"/>
      <c r="O700" s="175"/>
      <c r="P700" s="175"/>
    </row>
    <row r="701" spans="1:16">
      <c r="A701" s="177">
        <v>711585</v>
      </c>
      <c r="B701" s="178" t="s">
        <v>670</v>
      </c>
      <c r="C701" s="178" t="s">
        <v>733</v>
      </c>
      <c r="D701" s="179" t="s">
        <v>9424</v>
      </c>
      <c r="E701" s="179" t="s">
        <v>9425</v>
      </c>
      <c r="F701" s="179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</row>
    <row r="702" spans="1:16">
      <c r="A702" s="177">
        <v>515170</v>
      </c>
      <c r="B702" s="178" t="s">
        <v>863</v>
      </c>
      <c r="C702" s="179" t="s">
        <v>2330</v>
      </c>
      <c r="D702" s="184" t="s">
        <v>9426</v>
      </c>
      <c r="E702" s="179" t="s">
        <v>9427</v>
      </c>
      <c r="F702" s="179"/>
      <c r="G702" s="225" t="s">
        <v>9428</v>
      </c>
      <c r="H702" s="225" t="s">
        <v>9429</v>
      </c>
      <c r="I702" s="175"/>
      <c r="J702" s="175"/>
      <c r="K702" s="175"/>
      <c r="L702" s="175"/>
      <c r="M702" s="175"/>
      <c r="N702" s="175"/>
      <c r="O702" s="175"/>
      <c r="P702" s="175"/>
    </row>
    <row r="703" spans="1:16">
      <c r="A703" s="177">
        <v>212780</v>
      </c>
      <c r="B703" s="178" t="s">
        <v>405</v>
      </c>
      <c r="C703" s="178" t="s">
        <v>541</v>
      </c>
      <c r="D703" s="184" t="s">
        <v>9430</v>
      </c>
      <c r="E703" s="179" t="s">
        <v>9431</v>
      </c>
      <c r="F703" s="179"/>
      <c r="G703" s="225" t="s">
        <v>9432</v>
      </c>
      <c r="H703" s="225" t="s">
        <v>9433</v>
      </c>
      <c r="I703" s="225" t="s">
        <v>9434</v>
      </c>
      <c r="J703" s="175"/>
      <c r="K703" s="175"/>
      <c r="L703" s="175"/>
      <c r="M703" s="175"/>
      <c r="N703" s="175"/>
      <c r="O703" s="175"/>
      <c r="P703" s="175"/>
    </row>
    <row r="704" spans="1:16">
      <c r="A704" s="177">
        <v>813965</v>
      </c>
      <c r="B704" s="178" t="s">
        <v>282</v>
      </c>
      <c r="C704" s="178" t="s">
        <v>583</v>
      </c>
      <c r="D704" s="184" t="s">
        <v>9435</v>
      </c>
      <c r="E704" s="179" t="s">
        <v>9436</v>
      </c>
      <c r="F704" s="179"/>
      <c r="G704" s="225" t="s">
        <v>9437</v>
      </c>
      <c r="H704" s="175"/>
      <c r="I704" s="175"/>
      <c r="J704" s="175"/>
      <c r="K704" s="175"/>
      <c r="L704" s="175"/>
      <c r="M704" s="175"/>
      <c r="N704" s="175"/>
      <c r="O704" s="175"/>
      <c r="P704" s="175"/>
    </row>
    <row r="705" spans="1:16">
      <c r="A705" s="177">
        <v>616917</v>
      </c>
      <c r="B705" s="178" t="s">
        <v>220</v>
      </c>
      <c r="C705" s="178" t="s">
        <v>640</v>
      </c>
      <c r="D705" s="184" t="s">
        <v>9438</v>
      </c>
      <c r="E705" s="179" t="s">
        <v>9439</v>
      </c>
      <c r="F705" s="179"/>
      <c r="G705" s="225" t="s">
        <v>9440</v>
      </c>
      <c r="H705" s="225" t="s">
        <v>9441</v>
      </c>
      <c r="I705" s="225" t="s">
        <v>9442</v>
      </c>
      <c r="J705" s="175"/>
      <c r="K705" s="175"/>
      <c r="L705" s="175"/>
      <c r="M705" s="175"/>
      <c r="N705" s="175"/>
      <c r="O705" s="175"/>
      <c r="P705" s="175"/>
    </row>
    <row r="706" spans="1:16">
      <c r="A706" s="177">
        <v>612180</v>
      </c>
      <c r="B706" s="178" t="s">
        <v>220</v>
      </c>
      <c r="C706" s="178" t="s">
        <v>247</v>
      </c>
      <c r="D706" s="179" t="s">
        <v>9443</v>
      </c>
      <c r="E706" s="179" t="s">
        <v>9444</v>
      </c>
      <c r="F706" s="179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</row>
    <row r="707" spans="1:16">
      <c r="A707" s="177">
        <v>711586</v>
      </c>
      <c r="B707" s="178" t="s">
        <v>670</v>
      </c>
      <c r="C707" s="178" t="s">
        <v>734</v>
      </c>
      <c r="D707" s="184" t="s">
        <v>9445</v>
      </c>
      <c r="E707" s="179" t="s">
        <v>9446</v>
      </c>
      <c r="F707" s="179"/>
      <c r="G707" s="225" t="s">
        <v>9447</v>
      </c>
      <c r="H707" s="175"/>
      <c r="I707" s="175"/>
      <c r="J707" s="175"/>
      <c r="K707" s="175"/>
      <c r="L707" s="175"/>
      <c r="M707" s="175"/>
      <c r="N707" s="175"/>
      <c r="O707" s="175"/>
      <c r="P707" s="175"/>
    </row>
    <row r="708" spans="1:16">
      <c r="A708" s="177">
        <v>211392</v>
      </c>
      <c r="B708" s="178" t="s">
        <v>405</v>
      </c>
      <c r="C708" s="178" t="s">
        <v>485</v>
      </c>
      <c r="D708" s="184" t="s">
        <v>9448</v>
      </c>
      <c r="E708" s="179" t="s">
        <v>9449</v>
      </c>
      <c r="F708" s="179"/>
      <c r="G708" s="225" t="s">
        <v>9450</v>
      </c>
      <c r="H708" s="175"/>
      <c r="I708" s="175"/>
      <c r="J708" s="175"/>
      <c r="K708" s="175"/>
      <c r="L708" s="175"/>
      <c r="M708" s="175"/>
      <c r="N708" s="175"/>
      <c r="O708" s="175"/>
      <c r="P708" s="175"/>
    </row>
    <row r="709" spans="1:16">
      <c r="A709" s="177">
        <v>711587</v>
      </c>
      <c r="B709" s="178" t="s">
        <v>670</v>
      </c>
      <c r="C709" s="178" t="s">
        <v>735</v>
      </c>
      <c r="D709" s="184" t="s">
        <v>9451</v>
      </c>
      <c r="E709" s="179" t="s">
        <v>9452</v>
      </c>
      <c r="F709" s="179"/>
      <c r="G709" s="225" t="s">
        <v>9453</v>
      </c>
      <c r="H709" s="225" t="s">
        <v>9454</v>
      </c>
      <c r="I709" s="175"/>
      <c r="J709" s="175"/>
      <c r="K709" s="175"/>
      <c r="L709" s="175"/>
      <c r="M709" s="175"/>
      <c r="N709" s="175"/>
      <c r="O709" s="175"/>
      <c r="P709" s="175"/>
    </row>
    <row r="710" spans="1:16">
      <c r="A710" s="177">
        <v>711588</v>
      </c>
      <c r="B710" s="178" t="s">
        <v>670</v>
      </c>
      <c r="C710" s="178" t="s">
        <v>736</v>
      </c>
      <c r="D710" s="184" t="s">
        <v>9455</v>
      </c>
      <c r="E710" s="179" t="s">
        <v>9456</v>
      </c>
      <c r="F710" s="179"/>
      <c r="G710" s="225" t="s">
        <v>9457</v>
      </c>
      <c r="H710" s="175"/>
      <c r="I710" s="175"/>
      <c r="J710" s="175"/>
      <c r="K710" s="175"/>
      <c r="L710" s="175"/>
      <c r="M710" s="175"/>
      <c r="N710" s="175"/>
      <c r="O710" s="175"/>
      <c r="P710" s="175"/>
    </row>
    <row r="711" spans="1:16">
      <c r="A711" s="177">
        <v>211482</v>
      </c>
      <c r="B711" s="178" t="s">
        <v>405</v>
      </c>
      <c r="C711" s="178" t="s">
        <v>279</v>
      </c>
      <c r="D711" s="184" t="s">
        <v>9458</v>
      </c>
      <c r="E711" s="179"/>
      <c r="F711" s="179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</row>
    <row r="712" spans="1:16">
      <c r="A712" s="177">
        <v>515160</v>
      </c>
      <c r="B712" s="178" t="s">
        <v>863</v>
      </c>
      <c r="C712" s="178" t="s">
        <v>279</v>
      </c>
      <c r="D712" s="184" t="s">
        <v>9460</v>
      </c>
      <c r="E712" s="179" t="s">
        <v>9459</v>
      </c>
      <c r="F712" s="179" t="s">
        <v>9725</v>
      </c>
      <c r="G712" s="225" t="s">
        <v>9461</v>
      </c>
      <c r="H712" s="175"/>
      <c r="I712" s="175"/>
      <c r="J712" s="175"/>
      <c r="K712" s="175"/>
      <c r="L712" s="175"/>
      <c r="M712" s="175"/>
      <c r="N712" s="175"/>
      <c r="O712" s="175"/>
      <c r="P712" s="175"/>
    </row>
    <row r="713" spans="1:16">
      <c r="A713" s="177">
        <v>416380</v>
      </c>
      <c r="B713" s="178" t="s">
        <v>12</v>
      </c>
      <c r="C713" s="178" t="s">
        <v>662</v>
      </c>
      <c r="D713" s="179" t="s">
        <v>9462</v>
      </c>
      <c r="E713" s="179" t="s">
        <v>9463</v>
      </c>
      <c r="F713" s="179"/>
      <c r="G713" s="225" t="s">
        <v>9464</v>
      </c>
      <c r="H713" s="175"/>
      <c r="I713" s="175"/>
      <c r="J713" s="175"/>
      <c r="K713" s="175"/>
      <c r="L713" s="175"/>
      <c r="M713" s="175"/>
      <c r="N713" s="175"/>
      <c r="O713" s="175"/>
      <c r="P713" s="175"/>
    </row>
    <row r="714" spans="1:16">
      <c r="A714" s="177">
        <v>416382</v>
      </c>
      <c r="B714" s="178" t="s">
        <v>12</v>
      </c>
      <c r="C714" s="178" t="s">
        <v>663</v>
      </c>
      <c r="D714" s="184" t="s">
        <v>9465</v>
      </c>
      <c r="E714" s="179" t="s">
        <v>9466</v>
      </c>
      <c r="F714" s="179"/>
      <c r="G714" s="225" t="s">
        <v>9467</v>
      </c>
      <c r="H714" s="225" t="s">
        <v>9468</v>
      </c>
      <c r="I714" s="175"/>
      <c r="J714" s="175"/>
      <c r="K714" s="175"/>
      <c r="L714" s="175"/>
      <c r="M714" s="175"/>
      <c r="N714" s="175"/>
      <c r="O714" s="175"/>
      <c r="P714" s="175"/>
    </row>
    <row r="715" spans="1:16">
      <c r="A715" s="177">
        <v>516078</v>
      </c>
      <c r="B715" s="178" t="s">
        <v>863</v>
      </c>
      <c r="C715" s="178" t="s">
        <v>187</v>
      </c>
      <c r="D715" s="179" t="s">
        <v>9469</v>
      </c>
      <c r="E715" s="179" t="s">
        <v>9470</v>
      </c>
      <c r="F715" s="179"/>
      <c r="G715" s="225" t="s">
        <v>9471</v>
      </c>
      <c r="H715" s="175"/>
      <c r="I715" s="175"/>
      <c r="J715" s="175"/>
      <c r="K715" s="175"/>
      <c r="L715" s="175"/>
      <c r="M715" s="175"/>
      <c r="N715" s="175"/>
      <c r="O715" s="175"/>
      <c r="P715" s="175"/>
    </row>
    <row r="716" spans="1:16">
      <c r="A716" s="177">
        <v>113172</v>
      </c>
      <c r="B716" s="178" t="s">
        <v>3</v>
      </c>
      <c r="C716" s="178" t="s">
        <v>114</v>
      </c>
      <c r="D716" s="184" t="s">
        <v>9472</v>
      </c>
      <c r="E716" s="179" t="s">
        <v>9473</v>
      </c>
      <c r="F716" s="179"/>
      <c r="G716" s="225" t="s">
        <v>9474</v>
      </c>
      <c r="H716" s="175"/>
      <c r="I716" s="175"/>
      <c r="J716" s="175"/>
      <c r="K716" s="175"/>
      <c r="L716" s="175"/>
      <c r="M716" s="175"/>
      <c r="N716" s="175"/>
      <c r="O716" s="175"/>
      <c r="P716" s="175"/>
    </row>
    <row r="717" spans="1:16">
      <c r="A717" s="177">
        <v>612175</v>
      </c>
      <c r="B717" s="178" t="s">
        <v>220</v>
      </c>
      <c r="C717" s="178" t="s">
        <v>248</v>
      </c>
      <c r="D717" s="184" t="s">
        <v>9475</v>
      </c>
      <c r="E717" s="179" t="s">
        <v>9476</v>
      </c>
      <c r="F717" s="179"/>
      <c r="G717" s="225" t="s">
        <v>9477</v>
      </c>
      <c r="H717" s="175"/>
      <c r="I717" s="175"/>
      <c r="J717" s="175"/>
      <c r="K717" s="175"/>
      <c r="L717" s="175"/>
      <c r="M717" s="175"/>
      <c r="N717" s="175"/>
      <c r="O717" s="175"/>
      <c r="P717" s="175"/>
    </row>
    <row r="718" spans="1:16">
      <c r="A718" s="177">
        <v>316974</v>
      </c>
      <c r="B718" s="178" t="s">
        <v>340</v>
      </c>
      <c r="C718" s="178" t="s">
        <v>388</v>
      </c>
      <c r="D718" s="184" t="s">
        <v>9478</v>
      </c>
      <c r="E718" s="179" t="s">
        <v>8079</v>
      </c>
      <c r="F718" s="179"/>
      <c r="G718" s="225" t="s">
        <v>9479</v>
      </c>
      <c r="H718" s="175"/>
      <c r="I718" s="175"/>
      <c r="J718" s="175"/>
      <c r="K718" s="175"/>
      <c r="L718" s="175"/>
      <c r="M718" s="175"/>
      <c r="N718" s="175"/>
      <c r="O718" s="175"/>
      <c r="P718" s="175"/>
    </row>
    <row r="719" spans="1:16">
      <c r="A719" s="177">
        <v>612107</v>
      </c>
      <c r="B719" s="178" t="s">
        <v>220</v>
      </c>
      <c r="C719" s="178" t="s">
        <v>641</v>
      </c>
      <c r="D719" s="184" t="s">
        <v>9480</v>
      </c>
      <c r="E719" s="179" t="s">
        <v>9481</v>
      </c>
      <c r="F719" s="179"/>
      <c r="G719" s="225" t="s">
        <v>9482</v>
      </c>
      <c r="H719" s="175"/>
      <c r="I719" s="175"/>
      <c r="J719" s="175"/>
      <c r="K719" s="175"/>
      <c r="L719" s="175"/>
      <c r="M719" s="175"/>
      <c r="N719" s="175"/>
      <c r="O719" s="175"/>
      <c r="P719" s="175"/>
    </row>
    <row r="720" spans="1:16">
      <c r="A720" s="177">
        <v>718665</v>
      </c>
      <c r="B720" s="178" t="s">
        <v>670</v>
      </c>
      <c r="C720" s="178" t="s">
        <v>838</v>
      </c>
      <c r="D720" s="184" t="s">
        <v>9483</v>
      </c>
      <c r="E720" s="179" t="s">
        <v>9484</v>
      </c>
      <c r="F720" s="179"/>
      <c r="G720" s="225" t="s">
        <v>9485</v>
      </c>
      <c r="H720" s="225" t="s">
        <v>9486</v>
      </c>
      <c r="I720" s="175"/>
      <c r="J720" s="175"/>
      <c r="K720" s="175"/>
      <c r="L720" s="175"/>
      <c r="M720" s="175"/>
      <c r="N720" s="175"/>
      <c r="O720" s="175"/>
      <c r="P720" s="175"/>
    </row>
    <row r="721" spans="1:16">
      <c r="A721" s="177">
        <v>616952</v>
      </c>
      <c r="B721" s="178" t="s">
        <v>220</v>
      </c>
      <c r="C721" s="178" t="s">
        <v>249</v>
      </c>
      <c r="D721" s="184" t="s">
        <v>9487</v>
      </c>
      <c r="E721" s="179" t="s">
        <v>9488</v>
      </c>
      <c r="F721" s="179"/>
      <c r="G721" s="225" t="s">
        <v>9489</v>
      </c>
      <c r="H721" s="225" t="s">
        <v>9490</v>
      </c>
      <c r="I721" s="175"/>
      <c r="J721" s="175"/>
      <c r="K721" s="175"/>
      <c r="L721" s="175"/>
      <c r="M721" s="175"/>
      <c r="N721" s="175"/>
      <c r="O721" s="175"/>
      <c r="P721" s="175"/>
    </row>
    <row r="722" spans="1:16">
      <c r="A722" s="177">
        <v>616955</v>
      </c>
      <c r="B722" s="178" t="s">
        <v>220</v>
      </c>
      <c r="C722" s="178" t="s">
        <v>250</v>
      </c>
      <c r="D722" s="184" t="s">
        <v>9491</v>
      </c>
      <c r="E722" s="179" t="s">
        <v>9492</v>
      </c>
      <c r="F722" s="179"/>
      <c r="G722" s="225" t="s">
        <v>9493</v>
      </c>
      <c r="H722" s="225" t="s">
        <v>9494</v>
      </c>
      <c r="I722" s="225" t="s">
        <v>9495</v>
      </c>
      <c r="J722" s="225" t="s">
        <v>9496</v>
      </c>
      <c r="K722" s="175"/>
      <c r="L722" s="175"/>
      <c r="M722" s="175"/>
      <c r="N722" s="175"/>
      <c r="O722" s="175"/>
      <c r="P722" s="175"/>
    </row>
    <row r="723" spans="1:16">
      <c r="A723" s="177">
        <v>614882</v>
      </c>
      <c r="B723" s="178" t="s">
        <v>220</v>
      </c>
      <c r="C723" s="178" t="s">
        <v>614</v>
      </c>
      <c r="D723" s="184" t="s">
        <v>9497</v>
      </c>
      <c r="E723" s="179" t="s">
        <v>9498</v>
      </c>
      <c r="F723" s="179"/>
      <c r="G723" s="225" t="s">
        <v>9499</v>
      </c>
      <c r="H723" s="225" t="s">
        <v>9500</v>
      </c>
      <c r="I723" s="175"/>
      <c r="J723" s="175"/>
      <c r="K723" s="175"/>
      <c r="L723" s="175"/>
      <c r="M723" s="175"/>
      <c r="N723" s="175"/>
      <c r="O723" s="175"/>
      <c r="P723" s="175"/>
    </row>
    <row r="724" spans="1:16">
      <c r="A724" s="177">
        <v>614808</v>
      </c>
      <c r="B724" s="178" t="s">
        <v>220</v>
      </c>
      <c r="C724" s="178" t="s">
        <v>615</v>
      </c>
      <c r="D724" s="179" t="s">
        <v>9501</v>
      </c>
      <c r="E724" s="179" t="s">
        <v>9502</v>
      </c>
      <c r="F724" s="179"/>
      <c r="G724" s="225" t="s">
        <v>9503</v>
      </c>
      <c r="H724" s="225" t="s">
        <v>9504</v>
      </c>
      <c r="I724" s="225" t="s">
        <v>9505</v>
      </c>
      <c r="J724" s="175"/>
      <c r="K724" s="175"/>
      <c r="L724" s="175"/>
      <c r="M724" s="175"/>
      <c r="N724" s="175"/>
      <c r="O724" s="175"/>
      <c r="P724" s="175"/>
    </row>
    <row r="725" spans="1:16">
      <c r="A725" s="177">
        <v>211332</v>
      </c>
      <c r="B725" s="178" t="s">
        <v>405</v>
      </c>
      <c r="C725" s="178" t="s">
        <v>486</v>
      </c>
      <c r="D725" s="184" t="s">
        <v>9506</v>
      </c>
      <c r="E725" s="179" t="s">
        <v>9507</v>
      </c>
      <c r="F725" s="179"/>
      <c r="G725" s="225" t="s">
        <v>9508</v>
      </c>
      <c r="H725" s="175"/>
      <c r="I725" s="175"/>
      <c r="J725" s="175"/>
      <c r="K725" s="175"/>
      <c r="L725" s="175"/>
      <c r="M725" s="175"/>
      <c r="N725" s="175"/>
      <c r="O725" s="175"/>
      <c r="P725" s="175"/>
    </row>
    <row r="726" spans="1:16">
      <c r="A726" s="177">
        <v>711589</v>
      </c>
      <c r="B726" s="178" t="s">
        <v>670</v>
      </c>
      <c r="C726" s="178" t="s">
        <v>737</v>
      </c>
      <c r="D726" s="184" t="s">
        <v>9509</v>
      </c>
      <c r="E726" s="179" t="s">
        <v>9510</v>
      </c>
      <c r="F726" s="179"/>
      <c r="G726" s="225" t="s">
        <v>9511</v>
      </c>
      <c r="H726" s="225" t="s">
        <v>9512</v>
      </c>
      <c r="I726" s="175"/>
      <c r="J726" s="175"/>
      <c r="K726" s="175"/>
      <c r="L726" s="175"/>
      <c r="M726" s="175"/>
      <c r="N726" s="175"/>
      <c r="O726" s="175"/>
      <c r="P726" s="175"/>
    </row>
    <row r="727" spans="1:16">
      <c r="A727" s="177">
        <v>711590</v>
      </c>
      <c r="B727" s="178" t="s">
        <v>670</v>
      </c>
      <c r="C727" s="178" t="s">
        <v>738</v>
      </c>
      <c r="D727" s="184" t="s">
        <v>9513</v>
      </c>
      <c r="E727" s="179" t="s">
        <v>8514</v>
      </c>
      <c r="F727" s="179"/>
      <c r="G727" s="225" t="s">
        <v>9514</v>
      </c>
      <c r="H727" s="225" t="s">
        <v>9515</v>
      </c>
      <c r="I727" s="225" t="s">
        <v>9516</v>
      </c>
      <c r="J727" s="175"/>
      <c r="K727" s="175"/>
      <c r="L727" s="175"/>
      <c r="M727" s="175"/>
      <c r="N727" s="175"/>
      <c r="O727" s="175"/>
      <c r="P727" s="175"/>
    </row>
    <row r="728" spans="1:16">
      <c r="A728" s="177">
        <v>113174</v>
      </c>
      <c r="B728" s="178" t="s">
        <v>3</v>
      </c>
      <c r="C728" s="178" t="s">
        <v>5867</v>
      </c>
      <c r="D728" s="184" t="s">
        <v>9517</v>
      </c>
      <c r="E728" s="179" t="s">
        <v>9518</v>
      </c>
      <c r="F728" s="179"/>
      <c r="G728" s="225" t="s">
        <v>9519</v>
      </c>
      <c r="H728" s="175"/>
      <c r="I728" s="175"/>
      <c r="J728" s="175"/>
      <c r="K728" s="175"/>
      <c r="L728" s="175"/>
      <c r="M728" s="175"/>
      <c r="N728" s="175"/>
      <c r="O728" s="175"/>
      <c r="P728" s="175"/>
    </row>
    <row r="729" spans="1:16">
      <c r="A729" s="177">
        <v>110290</v>
      </c>
      <c r="B729" s="178" t="s">
        <v>3</v>
      </c>
      <c r="C729" s="178" t="s">
        <v>116</v>
      </c>
      <c r="D729" s="184" t="s">
        <v>9520</v>
      </c>
      <c r="E729" s="179" t="s">
        <v>9521</v>
      </c>
      <c r="F729" s="179"/>
      <c r="G729" s="225" t="s">
        <v>9522</v>
      </c>
      <c r="H729" s="225" t="s">
        <v>9523</v>
      </c>
      <c r="I729" s="175"/>
      <c r="J729" s="175"/>
      <c r="K729" s="175"/>
      <c r="L729" s="175"/>
      <c r="M729" s="175"/>
      <c r="N729" s="175"/>
      <c r="O729" s="175"/>
      <c r="P729" s="175"/>
    </row>
    <row r="730" spans="1:16">
      <c r="A730" s="177">
        <v>316982</v>
      </c>
      <c r="B730" s="178" t="s">
        <v>340</v>
      </c>
      <c r="C730" s="178" t="s">
        <v>389</v>
      </c>
      <c r="D730" s="184" t="s">
        <v>9524</v>
      </c>
      <c r="E730" s="179" t="s">
        <v>9525</v>
      </c>
      <c r="F730" s="179"/>
      <c r="G730" s="225" t="s">
        <v>9526</v>
      </c>
      <c r="H730" s="175"/>
      <c r="I730" s="175"/>
      <c r="J730" s="175"/>
      <c r="K730" s="175"/>
      <c r="L730" s="175"/>
      <c r="M730" s="175"/>
      <c r="N730" s="175"/>
      <c r="O730" s="175"/>
      <c r="P730" s="175"/>
    </row>
    <row r="731" spans="1:16">
      <c r="A731" s="177">
        <v>711592</v>
      </c>
      <c r="B731" s="178" t="s">
        <v>670</v>
      </c>
      <c r="C731" s="178" t="s">
        <v>739</v>
      </c>
      <c r="D731" s="184" t="s">
        <v>9527</v>
      </c>
      <c r="E731" s="179" t="s">
        <v>9528</v>
      </c>
      <c r="F731" s="179"/>
      <c r="G731" s="225" t="s">
        <v>9529</v>
      </c>
      <c r="H731" s="225" t="s">
        <v>9530</v>
      </c>
      <c r="I731" s="175"/>
      <c r="J731" s="175"/>
      <c r="K731" s="175"/>
      <c r="L731" s="175"/>
      <c r="M731" s="175"/>
      <c r="N731" s="175"/>
      <c r="O731" s="175"/>
      <c r="P731" s="175"/>
    </row>
    <row r="732" spans="1:16">
      <c r="A732" s="177">
        <v>110730</v>
      </c>
      <c r="B732" s="178" t="s">
        <v>3</v>
      </c>
      <c r="C732" s="178" t="s">
        <v>117</v>
      </c>
      <c r="D732" s="184" t="s">
        <v>9531</v>
      </c>
      <c r="E732" s="179" t="s">
        <v>9532</v>
      </c>
      <c r="F732" s="179"/>
      <c r="G732" s="225" t="s">
        <v>9533</v>
      </c>
      <c r="H732" s="175"/>
      <c r="I732" s="175"/>
      <c r="J732" s="175"/>
      <c r="K732" s="175"/>
      <c r="L732" s="175"/>
      <c r="M732" s="175"/>
      <c r="N732" s="175"/>
      <c r="O732" s="175"/>
      <c r="P732" s="175"/>
    </row>
    <row r="733" spans="1:16">
      <c r="A733" s="177">
        <v>213370</v>
      </c>
      <c r="B733" s="178" t="s">
        <v>405</v>
      </c>
      <c r="C733" s="178" t="s">
        <v>488</v>
      </c>
      <c r="D733" s="184" t="s">
        <v>9534</v>
      </c>
      <c r="E733" s="179" t="s">
        <v>9535</v>
      </c>
      <c r="F733" s="179"/>
      <c r="G733" s="225" t="s">
        <v>9536</v>
      </c>
      <c r="H733" s="225" t="s">
        <v>9537</v>
      </c>
      <c r="I733" s="175"/>
      <c r="J733" s="175"/>
      <c r="K733" s="175"/>
      <c r="L733" s="175"/>
      <c r="M733" s="175"/>
      <c r="N733" s="175"/>
      <c r="O733" s="175"/>
      <c r="P733" s="175"/>
    </row>
    <row r="734" spans="1:16">
      <c r="A734" s="177">
        <v>211395</v>
      </c>
      <c r="B734" s="178" t="s">
        <v>405</v>
      </c>
      <c r="C734" s="178" t="s">
        <v>487</v>
      </c>
      <c r="D734" s="184" t="s">
        <v>9538</v>
      </c>
      <c r="E734" s="179" t="s">
        <v>9539</v>
      </c>
      <c r="F734" s="179"/>
      <c r="G734" s="225" t="s">
        <v>9540</v>
      </c>
      <c r="H734" s="225" t="s">
        <v>9541</v>
      </c>
      <c r="I734" s="175"/>
      <c r="J734" s="175"/>
      <c r="K734" s="175"/>
      <c r="L734" s="175"/>
      <c r="M734" s="175"/>
      <c r="N734" s="175"/>
      <c r="O734" s="175"/>
      <c r="P734" s="175"/>
    </row>
    <row r="735" spans="1:16">
      <c r="A735" s="177">
        <v>413660</v>
      </c>
      <c r="B735" s="178" t="s">
        <v>12</v>
      </c>
      <c r="C735" s="178" t="s">
        <v>792</v>
      </c>
      <c r="D735" s="184" t="s">
        <v>9542</v>
      </c>
      <c r="E735" s="179" t="s">
        <v>9543</v>
      </c>
      <c r="F735" s="179"/>
      <c r="G735" s="225" t="s">
        <v>9544</v>
      </c>
      <c r="H735" s="175"/>
      <c r="I735" s="175"/>
      <c r="J735" s="175"/>
      <c r="K735" s="175"/>
      <c r="L735" s="175"/>
      <c r="M735" s="175"/>
      <c r="N735" s="175"/>
      <c r="O735" s="175"/>
      <c r="P735" s="175"/>
    </row>
    <row r="736" spans="1:16">
      <c r="A736" s="177">
        <v>113176</v>
      </c>
      <c r="B736" s="178" t="s">
        <v>3</v>
      </c>
      <c r="C736" s="178" t="s">
        <v>118</v>
      </c>
      <c r="D736" s="184" t="s">
        <v>9545</v>
      </c>
      <c r="E736" s="179" t="s">
        <v>9546</v>
      </c>
      <c r="F736" s="179"/>
      <c r="G736" s="225" t="s">
        <v>9547</v>
      </c>
      <c r="H736" s="175"/>
      <c r="I736" s="175"/>
      <c r="J736" s="175"/>
      <c r="K736" s="175"/>
      <c r="L736" s="175"/>
      <c r="M736" s="175"/>
      <c r="N736" s="175"/>
      <c r="O736" s="175"/>
      <c r="P736" s="175"/>
    </row>
    <row r="737" spans="1:16">
      <c r="A737" s="177">
        <v>211484</v>
      </c>
      <c r="B737" s="178" t="s">
        <v>405</v>
      </c>
      <c r="C737" s="178" t="s">
        <v>489</v>
      </c>
      <c r="D737" s="184" t="s">
        <v>9548</v>
      </c>
      <c r="E737" s="179" t="s">
        <v>9549</v>
      </c>
      <c r="F737" s="179"/>
      <c r="G737" s="225" t="s">
        <v>9550</v>
      </c>
      <c r="H737" s="175"/>
      <c r="I737" s="175"/>
      <c r="J737" s="175"/>
      <c r="K737" s="175"/>
      <c r="L737" s="175"/>
      <c r="M737" s="175"/>
      <c r="N737" s="175"/>
      <c r="O737" s="175"/>
      <c r="P737" s="175"/>
    </row>
    <row r="738" spans="1:16">
      <c r="A738" s="177">
        <v>212786</v>
      </c>
      <c r="B738" s="178" t="s">
        <v>405</v>
      </c>
      <c r="C738" s="178" t="s">
        <v>542</v>
      </c>
      <c r="D738" s="184" t="s">
        <v>9551</v>
      </c>
      <c r="E738" s="179" t="s">
        <v>9552</v>
      </c>
      <c r="F738" s="179"/>
      <c r="G738" s="225" t="s">
        <v>9553</v>
      </c>
      <c r="H738" s="175"/>
      <c r="I738" s="175"/>
      <c r="J738" s="175"/>
      <c r="K738" s="175"/>
      <c r="L738" s="175"/>
      <c r="M738" s="175"/>
      <c r="N738" s="175"/>
      <c r="O738" s="175"/>
      <c r="P738" s="175"/>
    </row>
    <row r="739" spans="1:16">
      <c r="A739" s="177">
        <v>816680</v>
      </c>
      <c r="B739" s="178" t="s">
        <v>282</v>
      </c>
      <c r="C739" s="178" t="s">
        <v>335</v>
      </c>
      <c r="D739" s="184" t="s">
        <v>9554</v>
      </c>
      <c r="E739" s="179" t="s">
        <v>9555</v>
      </c>
      <c r="F739" s="179"/>
      <c r="G739" s="225" t="s">
        <v>9556</v>
      </c>
      <c r="H739" s="175"/>
      <c r="I739" s="175"/>
      <c r="J739" s="175"/>
      <c r="K739" s="175"/>
      <c r="L739" s="175"/>
      <c r="M739" s="175"/>
      <c r="N739" s="175"/>
      <c r="O739" s="175"/>
      <c r="P739" s="175"/>
    </row>
    <row r="740" spans="1:16">
      <c r="A740" s="177">
        <v>412410</v>
      </c>
      <c r="B740" s="178" t="s">
        <v>12</v>
      </c>
      <c r="C740" s="178" t="s">
        <v>2409</v>
      </c>
      <c r="D740" s="184" t="s">
        <v>9557</v>
      </c>
      <c r="E740" s="179" t="s">
        <v>9558</v>
      </c>
      <c r="F740" s="179"/>
      <c r="G740" s="225" t="s">
        <v>9559</v>
      </c>
      <c r="H740" s="225" t="s">
        <v>9560</v>
      </c>
      <c r="I740" s="175"/>
      <c r="J740" s="175"/>
      <c r="K740" s="175"/>
      <c r="L740" s="175"/>
      <c r="M740" s="175"/>
      <c r="N740" s="175"/>
      <c r="O740" s="175"/>
      <c r="P740" s="175"/>
    </row>
    <row r="741" spans="1:16">
      <c r="A741" s="177">
        <v>211486</v>
      </c>
      <c r="B741" s="178" t="s">
        <v>405</v>
      </c>
      <c r="C741" s="178" t="s">
        <v>296</v>
      </c>
      <c r="D741" s="184" t="s">
        <v>9561</v>
      </c>
      <c r="E741" s="179" t="s">
        <v>9562</v>
      </c>
      <c r="F741" s="179"/>
      <c r="G741" s="225" t="s">
        <v>9563</v>
      </c>
      <c r="H741" s="225" t="s">
        <v>9564</v>
      </c>
      <c r="I741" s="175"/>
      <c r="J741" s="175"/>
      <c r="K741" s="175"/>
      <c r="L741" s="175"/>
      <c r="M741" s="175"/>
      <c r="N741" s="175"/>
      <c r="O741" s="175"/>
      <c r="P741" s="175"/>
    </row>
    <row r="742" spans="1:16">
      <c r="A742" s="177">
        <v>817580</v>
      </c>
      <c r="B742" s="178" t="s">
        <v>282</v>
      </c>
      <c r="C742" s="178" t="s">
        <v>296</v>
      </c>
      <c r="D742" s="184" t="s">
        <v>9565</v>
      </c>
      <c r="E742" s="179" t="s">
        <v>9566</v>
      </c>
      <c r="F742" s="179"/>
      <c r="G742" s="225" t="s">
        <v>9567</v>
      </c>
      <c r="H742" s="225" t="s">
        <v>9568</v>
      </c>
      <c r="I742" s="175"/>
      <c r="J742" s="175"/>
      <c r="K742" s="175"/>
      <c r="L742" s="175"/>
      <c r="M742" s="175"/>
      <c r="N742" s="175"/>
      <c r="O742" s="175"/>
      <c r="P742" s="175"/>
    </row>
    <row r="743" spans="1:16">
      <c r="A743" s="177">
        <v>211456</v>
      </c>
      <c r="B743" s="178" t="s">
        <v>405</v>
      </c>
      <c r="C743" s="178" t="s">
        <v>490</v>
      </c>
      <c r="D743" s="184" t="s">
        <v>9569</v>
      </c>
      <c r="E743" s="179" t="s">
        <v>9570</v>
      </c>
      <c r="F743" s="179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</row>
    <row r="744" spans="1:16">
      <c r="A744" s="177">
        <v>716046</v>
      </c>
      <c r="B744" s="178" t="s">
        <v>670</v>
      </c>
      <c r="C744" s="178" t="s">
        <v>740</v>
      </c>
      <c r="D744" s="184" t="s">
        <v>9571</v>
      </c>
      <c r="E744" s="179" t="s">
        <v>9572</v>
      </c>
      <c r="F744" s="179"/>
      <c r="G744" s="225" t="s">
        <v>9573</v>
      </c>
      <c r="H744" s="225" t="s">
        <v>9574</v>
      </c>
      <c r="I744" s="175"/>
      <c r="J744" s="175"/>
      <c r="K744" s="175"/>
      <c r="L744" s="175"/>
      <c r="M744" s="175"/>
      <c r="N744" s="175"/>
      <c r="O744" s="175"/>
      <c r="P744" s="175"/>
    </row>
    <row r="745" spans="1:16">
      <c r="A745" s="177">
        <v>816670</v>
      </c>
      <c r="B745" s="178" t="s">
        <v>282</v>
      </c>
      <c r="C745" s="178" t="s">
        <v>336</v>
      </c>
      <c r="D745" s="184" t="s">
        <v>9575</v>
      </c>
      <c r="E745" s="179" t="s">
        <v>9576</v>
      </c>
      <c r="F745" s="179"/>
      <c r="G745" s="225" t="s">
        <v>9577</v>
      </c>
      <c r="H745" s="225" t="s">
        <v>9578</v>
      </c>
      <c r="I745" s="225" t="s">
        <v>9579</v>
      </c>
      <c r="J745" s="175"/>
      <c r="K745" s="175"/>
      <c r="L745" s="175"/>
      <c r="M745" s="175"/>
      <c r="N745" s="175"/>
      <c r="O745" s="175"/>
      <c r="P745" s="175"/>
    </row>
    <row r="746" spans="1:16">
      <c r="A746" s="177">
        <v>113150</v>
      </c>
      <c r="B746" s="178" t="s">
        <v>3</v>
      </c>
      <c r="C746" s="178" t="s">
        <v>119</v>
      </c>
      <c r="D746" s="184" t="s">
        <v>9580</v>
      </c>
      <c r="E746" s="179" t="s">
        <v>9581</v>
      </c>
      <c r="F746" s="179"/>
      <c r="G746" s="225" t="s">
        <v>9582</v>
      </c>
      <c r="H746" s="175"/>
      <c r="I746" s="175"/>
      <c r="J746" s="175"/>
      <c r="K746" s="175"/>
      <c r="L746" s="175"/>
      <c r="M746" s="175"/>
      <c r="N746" s="175"/>
      <c r="O746" s="175"/>
      <c r="P746" s="175"/>
    </row>
    <row r="747" spans="1:16">
      <c r="A747" s="177">
        <v>711593</v>
      </c>
      <c r="B747" s="178" t="s">
        <v>670</v>
      </c>
      <c r="C747" s="178" t="s">
        <v>2422</v>
      </c>
      <c r="D747" s="184" t="s">
        <v>9583</v>
      </c>
      <c r="E747" s="179" t="s">
        <v>9584</v>
      </c>
      <c r="F747" s="179"/>
      <c r="G747" s="225" t="s">
        <v>9585</v>
      </c>
      <c r="H747" s="225" t="s">
        <v>9586</v>
      </c>
      <c r="I747" s="225" t="s">
        <v>9587</v>
      </c>
      <c r="J747" s="175"/>
      <c r="K747" s="175"/>
      <c r="L747" s="175"/>
      <c r="M747" s="175"/>
      <c r="N747" s="175"/>
      <c r="O747" s="175"/>
      <c r="P747" s="175"/>
    </row>
    <row r="748" spans="1:16">
      <c r="A748" s="177">
        <v>113178</v>
      </c>
      <c r="B748" s="178" t="s">
        <v>3</v>
      </c>
      <c r="C748" s="178" t="s">
        <v>120</v>
      </c>
      <c r="D748" s="179" t="s">
        <v>9588</v>
      </c>
      <c r="E748" s="179" t="s">
        <v>9589</v>
      </c>
      <c r="F748" s="179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</row>
    <row r="749" spans="1:16">
      <c r="A749" s="177">
        <v>516079</v>
      </c>
      <c r="B749" s="178" t="s">
        <v>863</v>
      </c>
      <c r="C749" s="178" t="s">
        <v>188</v>
      </c>
      <c r="D749" s="184" t="s">
        <v>9590</v>
      </c>
      <c r="E749" s="179" t="s">
        <v>9591</v>
      </c>
      <c r="F749" s="179"/>
      <c r="G749" s="225" t="s">
        <v>9592</v>
      </c>
      <c r="H749" s="175"/>
      <c r="I749" s="175"/>
      <c r="J749" s="175"/>
      <c r="K749" s="175"/>
      <c r="L749" s="175"/>
      <c r="M749" s="175"/>
      <c r="N749" s="175"/>
      <c r="O749" s="175"/>
      <c r="P749" s="175"/>
    </row>
    <row r="750" spans="1:16">
      <c r="A750" s="177">
        <v>311865</v>
      </c>
      <c r="B750" s="178" t="s">
        <v>340</v>
      </c>
      <c r="C750" s="178" t="s">
        <v>390</v>
      </c>
      <c r="D750" s="184" t="s">
        <v>9593</v>
      </c>
      <c r="E750" s="179" t="s">
        <v>9594</v>
      </c>
      <c r="F750" s="179"/>
      <c r="G750" s="225" t="s">
        <v>9595</v>
      </c>
      <c r="H750" s="175"/>
      <c r="I750" s="175"/>
      <c r="J750" s="175"/>
      <c r="K750" s="175"/>
      <c r="L750" s="175"/>
      <c r="M750" s="175"/>
      <c r="N750" s="175"/>
      <c r="O750" s="175"/>
      <c r="P750" s="175"/>
    </row>
    <row r="751" spans="1:16">
      <c r="A751" s="177">
        <v>616910</v>
      </c>
      <c r="B751" s="178" t="s">
        <v>220</v>
      </c>
      <c r="C751" s="178" t="s">
        <v>257</v>
      </c>
      <c r="D751" s="184" t="s">
        <v>9596</v>
      </c>
      <c r="E751" s="179" t="s">
        <v>9597</v>
      </c>
      <c r="F751" s="179"/>
      <c r="G751" s="225" t="s">
        <v>9598</v>
      </c>
      <c r="H751" s="225" t="s">
        <v>9599</v>
      </c>
      <c r="I751" s="175"/>
      <c r="J751" s="175"/>
      <c r="K751" s="175"/>
      <c r="L751" s="175"/>
      <c r="M751" s="175"/>
      <c r="N751" s="175"/>
      <c r="O751" s="175"/>
      <c r="P751" s="175"/>
    </row>
    <row r="752" spans="1:16">
      <c r="A752" s="177">
        <v>711546</v>
      </c>
      <c r="B752" s="178" t="s">
        <v>670</v>
      </c>
      <c r="C752" s="178" t="s">
        <v>741</v>
      </c>
      <c r="D752" s="184" t="s">
        <v>9600</v>
      </c>
      <c r="E752" s="179" t="s">
        <v>9601</v>
      </c>
      <c r="F752" s="179"/>
      <c r="G752" s="225" t="s">
        <v>9602</v>
      </c>
      <c r="H752" s="175"/>
      <c r="I752" s="175"/>
      <c r="J752" s="175"/>
      <c r="K752" s="175"/>
      <c r="L752" s="175"/>
      <c r="M752" s="175"/>
      <c r="N752" s="175"/>
      <c r="O752" s="175"/>
      <c r="P752" s="175"/>
    </row>
    <row r="753" spans="1:16">
      <c r="A753" s="177">
        <v>515180</v>
      </c>
      <c r="B753" s="178" t="s">
        <v>863</v>
      </c>
      <c r="C753" s="178" t="s">
        <v>280</v>
      </c>
      <c r="D753" s="184" t="s">
        <v>9603</v>
      </c>
      <c r="E753" s="179" t="s">
        <v>9604</v>
      </c>
      <c r="F753" s="179"/>
      <c r="G753" s="225" t="s">
        <v>9605</v>
      </c>
      <c r="H753" s="175"/>
      <c r="I753" s="175"/>
      <c r="J753" s="175"/>
      <c r="K753" s="175"/>
      <c r="L753" s="175"/>
      <c r="M753" s="175"/>
      <c r="N753" s="175"/>
      <c r="O753" s="175"/>
      <c r="P753" s="175"/>
    </row>
    <row r="754" spans="1:16">
      <c r="A754" s="177">
        <v>817950</v>
      </c>
      <c r="B754" s="178" t="s">
        <v>282</v>
      </c>
      <c r="C754" s="178" t="s">
        <v>522</v>
      </c>
      <c r="D754" s="184" t="s">
        <v>9606</v>
      </c>
      <c r="E754" s="179" t="s">
        <v>9607</v>
      </c>
      <c r="F754" s="179"/>
      <c r="G754" s="225" t="s">
        <v>9608</v>
      </c>
      <c r="H754" s="175"/>
      <c r="I754" s="175"/>
      <c r="J754" s="175"/>
      <c r="K754" s="175"/>
      <c r="L754" s="175"/>
      <c r="M754" s="175"/>
      <c r="N754" s="175"/>
      <c r="O754" s="175"/>
      <c r="P754" s="175"/>
    </row>
    <row r="755" spans="1:16">
      <c r="A755" s="177">
        <v>113105</v>
      </c>
      <c r="B755" s="178" t="s">
        <v>3</v>
      </c>
      <c r="C755" s="178" t="s">
        <v>121</v>
      </c>
      <c r="D755" s="184" t="s">
        <v>9609</v>
      </c>
      <c r="E755" s="179" t="s">
        <v>9610</v>
      </c>
      <c r="F755" s="179"/>
      <c r="G755" s="225" t="s">
        <v>9611</v>
      </c>
      <c r="H755" s="225" t="s">
        <v>9612</v>
      </c>
      <c r="I755" s="175"/>
      <c r="J755" s="175"/>
      <c r="K755" s="175"/>
      <c r="L755" s="175"/>
      <c r="M755" s="175"/>
      <c r="N755" s="175"/>
      <c r="O755" s="175"/>
      <c r="P755" s="175"/>
    </row>
    <row r="756" spans="1:16">
      <c r="A756" s="177">
        <v>816628</v>
      </c>
      <c r="B756" s="178" t="s">
        <v>282</v>
      </c>
      <c r="C756" s="178" t="s">
        <v>337</v>
      </c>
      <c r="D756" s="179" t="s">
        <v>9613</v>
      </c>
      <c r="E756" s="179" t="s">
        <v>9614</v>
      </c>
      <c r="F756" s="179"/>
      <c r="G756" s="225" t="s">
        <v>9615</v>
      </c>
      <c r="H756" s="175"/>
      <c r="I756" s="175"/>
      <c r="J756" s="175"/>
      <c r="K756" s="175"/>
      <c r="L756" s="175"/>
      <c r="M756" s="175"/>
      <c r="N756" s="175"/>
      <c r="O756" s="175"/>
      <c r="P756" s="175"/>
    </row>
    <row r="757" spans="1:16">
      <c r="A757" s="177">
        <v>718640</v>
      </c>
      <c r="B757" s="178" t="s">
        <v>670</v>
      </c>
      <c r="C757" s="178" t="s">
        <v>189</v>
      </c>
      <c r="D757" s="184" t="s">
        <v>9616</v>
      </c>
      <c r="E757" s="179" t="s">
        <v>9617</v>
      </c>
      <c r="F757" s="179"/>
      <c r="G757" s="225" t="s">
        <v>9618</v>
      </c>
      <c r="H757" s="225" t="s">
        <v>9619</v>
      </c>
      <c r="I757" s="175"/>
      <c r="J757" s="175"/>
      <c r="K757" s="175"/>
      <c r="L757" s="175"/>
      <c r="M757" s="175"/>
      <c r="N757" s="175"/>
      <c r="O757" s="175"/>
      <c r="P757" s="175"/>
    </row>
    <row r="758" spans="1:16">
      <c r="A758" s="177">
        <v>516081</v>
      </c>
      <c r="B758" s="178" t="s">
        <v>863</v>
      </c>
      <c r="C758" s="178" t="s">
        <v>189</v>
      </c>
      <c r="D758" s="179" t="s">
        <v>9620</v>
      </c>
      <c r="E758" s="179" t="s">
        <v>9621</v>
      </c>
      <c r="F758" s="179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</row>
    <row r="759" spans="1:16">
      <c r="A759" s="177">
        <v>713180</v>
      </c>
      <c r="B759" s="178" t="s">
        <v>670</v>
      </c>
      <c r="C759" s="178" t="s">
        <v>122</v>
      </c>
      <c r="D759" s="184" t="s">
        <v>9622</v>
      </c>
      <c r="E759" s="179" t="s">
        <v>9623</v>
      </c>
      <c r="F759" s="179"/>
      <c r="G759" s="225" t="s">
        <v>9624</v>
      </c>
      <c r="H759" s="225" t="s">
        <v>9625</v>
      </c>
      <c r="I759" s="175"/>
      <c r="J759" s="175"/>
      <c r="K759" s="175"/>
      <c r="L759" s="175"/>
      <c r="M759" s="175"/>
      <c r="N759" s="175"/>
      <c r="O759" s="175"/>
      <c r="P759" s="175"/>
    </row>
    <row r="760" spans="1:16">
      <c r="A760" s="177">
        <v>816632</v>
      </c>
      <c r="B760" s="178" t="s">
        <v>282</v>
      </c>
      <c r="C760" s="178" t="s">
        <v>2447</v>
      </c>
      <c r="D760" s="184" t="s">
        <v>9626</v>
      </c>
      <c r="E760" s="179" t="s">
        <v>9627</v>
      </c>
      <c r="F760" s="179"/>
      <c r="G760" s="225" t="s">
        <v>9628</v>
      </c>
      <c r="H760" s="225" t="s">
        <v>9629</v>
      </c>
      <c r="I760" s="175"/>
      <c r="J760" s="175"/>
      <c r="K760" s="175"/>
      <c r="L760" s="175"/>
      <c r="M760" s="175"/>
      <c r="N760" s="175"/>
      <c r="O760" s="175"/>
      <c r="P760" s="175"/>
    </row>
    <row r="761" spans="1:16">
      <c r="A761" s="177">
        <v>114501</v>
      </c>
      <c r="B761" s="178" t="s">
        <v>3</v>
      </c>
      <c r="C761" s="178" t="s">
        <v>800</v>
      </c>
      <c r="D761" s="184" t="s">
        <v>9630</v>
      </c>
      <c r="E761" s="179" t="s">
        <v>9631</v>
      </c>
      <c r="F761" s="179"/>
      <c r="G761" s="225" t="s">
        <v>9632</v>
      </c>
      <c r="H761" s="225" t="s">
        <v>9633</v>
      </c>
      <c r="I761" s="225" t="s">
        <v>9634</v>
      </c>
      <c r="J761" s="175"/>
      <c r="K761" s="175"/>
      <c r="L761" s="175"/>
      <c r="M761" s="175"/>
      <c r="N761" s="175"/>
      <c r="O761" s="175"/>
      <c r="P761" s="175"/>
    </row>
    <row r="762" spans="1:16">
      <c r="A762" s="177">
        <v>813980</v>
      </c>
      <c r="B762" s="178" t="s">
        <v>282</v>
      </c>
      <c r="C762" s="178" t="s">
        <v>584</v>
      </c>
      <c r="D762" s="184" t="s">
        <v>9635</v>
      </c>
      <c r="E762" s="179" t="s">
        <v>9636</v>
      </c>
      <c r="F762" s="179"/>
      <c r="G762" s="225" t="s">
        <v>9637</v>
      </c>
      <c r="H762" s="175"/>
      <c r="I762" s="175"/>
      <c r="J762" s="175"/>
      <c r="K762" s="175"/>
      <c r="L762" s="175"/>
      <c r="M762" s="175"/>
      <c r="N762" s="175"/>
      <c r="O762" s="175"/>
      <c r="P762" s="175"/>
    </row>
    <row r="763" spans="1:16">
      <c r="A763" s="177">
        <v>113121</v>
      </c>
      <c r="B763" s="178" t="s">
        <v>3</v>
      </c>
      <c r="C763" s="179" t="s">
        <v>130</v>
      </c>
      <c r="D763" s="184" t="s">
        <v>9638</v>
      </c>
      <c r="E763" s="179" t="s">
        <v>9639</v>
      </c>
      <c r="F763" s="179"/>
      <c r="G763" s="225" t="s">
        <v>9640</v>
      </c>
      <c r="H763" s="175"/>
      <c r="I763" s="175"/>
      <c r="J763" s="175"/>
      <c r="K763" s="175"/>
      <c r="L763" s="175"/>
      <c r="M763" s="175"/>
      <c r="N763" s="175"/>
      <c r="O763" s="175"/>
      <c r="P763" s="175"/>
    </row>
    <row r="764" spans="1:16">
      <c r="A764" s="177">
        <v>113186</v>
      </c>
      <c r="B764" s="178" t="s">
        <v>3</v>
      </c>
      <c r="C764" s="178" t="s">
        <v>123</v>
      </c>
      <c r="D764" s="184" t="s">
        <v>9641</v>
      </c>
      <c r="E764" s="179" t="s">
        <v>9642</v>
      </c>
      <c r="F764" s="179"/>
      <c r="G764" s="225" t="s">
        <v>9643</v>
      </c>
      <c r="H764" s="175"/>
      <c r="I764" s="175"/>
      <c r="J764" s="175"/>
      <c r="K764" s="175"/>
      <c r="L764" s="175"/>
      <c r="M764" s="175"/>
      <c r="N764" s="175"/>
      <c r="O764" s="175"/>
      <c r="P764" s="175"/>
    </row>
    <row r="765" spans="1:16">
      <c r="A765" s="177">
        <v>114550</v>
      </c>
      <c r="B765" s="178" t="s">
        <v>3</v>
      </c>
      <c r="C765" s="178" t="s">
        <v>824</v>
      </c>
      <c r="D765" s="184" t="s">
        <v>9644</v>
      </c>
      <c r="E765" s="179" t="s">
        <v>9645</v>
      </c>
      <c r="F765" s="179"/>
      <c r="G765" s="225" t="s">
        <v>9646</v>
      </c>
      <c r="H765" s="175"/>
      <c r="I765" s="175"/>
      <c r="J765" s="175"/>
      <c r="K765" s="175"/>
      <c r="L765" s="175"/>
      <c r="M765" s="175"/>
      <c r="N765" s="175"/>
      <c r="O765" s="175"/>
      <c r="P765" s="175"/>
    </row>
    <row r="766" spans="1:16">
      <c r="A766" s="177">
        <v>311855</v>
      </c>
      <c r="B766" s="178" t="s">
        <v>340</v>
      </c>
      <c r="C766" s="178" t="s">
        <v>391</v>
      </c>
      <c r="D766" s="184" t="s">
        <v>9647</v>
      </c>
      <c r="E766" s="179" t="s">
        <v>9648</v>
      </c>
      <c r="F766" s="179"/>
      <c r="G766" s="225" t="s">
        <v>9649</v>
      </c>
      <c r="H766" s="225" t="s">
        <v>9650</v>
      </c>
      <c r="I766" s="175"/>
      <c r="J766" s="175"/>
      <c r="K766" s="175"/>
      <c r="L766" s="175"/>
      <c r="M766" s="175"/>
      <c r="N766" s="175"/>
      <c r="O766" s="175"/>
      <c r="P766" s="175"/>
    </row>
    <row r="767" spans="1:16">
      <c r="A767" s="177">
        <v>113190</v>
      </c>
      <c r="B767" s="178" t="s">
        <v>3</v>
      </c>
      <c r="C767" s="178" t="s">
        <v>124</v>
      </c>
      <c r="D767" s="184" t="s">
        <v>9651</v>
      </c>
      <c r="E767" s="179" t="s">
        <v>9652</v>
      </c>
      <c r="F767" s="179"/>
      <c r="G767" s="225" t="s">
        <v>9653</v>
      </c>
      <c r="H767" s="175"/>
      <c r="I767" s="175"/>
      <c r="J767" s="175"/>
      <c r="K767" s="175"/>
      <c r="L767" s="175"/>
      <c r="M767" s="175"/>
      <c r="N767" s="175"/>
      <c r="O767" s="175"/>
      <c r="P767" s="175"/>
    </row>
    <row r="768" spans="1:16">
      <c r="A768" s="177">
        <v>614822</v>
      </c>
      <c r="B768" s="178" t="s">
        <v>220</v>
      </c>
      <c r="C768" s="178" t="s">
        <v>616</v>
      </c>
      <c r="D768" s="184" t="s">
        <v>9654</v>
      </c>
      <c r="E768" s="179" t="s">
        <v>9655</v>
      </c>
      <c r="F768" s="179"/>
      <c r="G768" s="225" t="s">
        <v>9656</v>
      </c>
      <c r="H768" s="225" t="s">
        <v>9657</v>
      </c>
      <c r="I768" s="175"/>
      <c r="J768" s="175"/>
      <c r="K768" s="175"/>
      <c r="L768" s="175"/>
      <c r="M768" s="175"/>
      <c r="N768" s="175"/>
      <c r="O768" s="175"/>
      <c r="P768" s="175"/>
    </row>
    <row r="769" spans="1:16">
      <c r="A769" s="177">
        <v>813940</v>
      </c>
      <c r="B769" s="178" t="s">
        <v>282</v>
      </c>
      <c r="C769" s="178" t="s">
        <v>585</v>
      </c>
      <c r="D769" s="184" t="s">
        <v>9658</v>
      </c>
      <c r="E769" s="179" t="s">
        <v>9659</v>
      </c>
      <c r="F769" s="179"/>
      <c r="G769" s="225" t="s">
        <v>9660</v>
      </c>
      <c r="H769" s="175"/>
      <c r="I769" s="175"/>
      <c r="J769" s="175"/>
      <c r="K769" s="175"/>
      <c r="L769" s="175"/>
      <c r="M769" s="175"/>
      <c r="N769" s="175"/>
      <c r="O769" s="175"/>
      <c r="P769" s="175"/>
    </row>
    <row r="770" spans="1:16">
      <c r="A770" s="177">
        <v>211398</v>
      </c>
      <c r="B770" s="178" t="s">
        <v>405</v>
      </c>
      <c r="C770" s="178" t="s">
        <v>491</v>
      </c>
      <c r="D770" s="184" t="s">
        <v>9661</v>
      </c>
      <c r="E770" s="179" t="s">
        <v>9662</v>
      </c>
      <c r="F770" s="179"/>
      <c r="G770" s="225" t="s">
        <v>9663</v>
      </c>
      <c r="H770" s="175"/>
      <c r="I770" s="175"/>
      <c r="J770" s="175"/>
      <c r="K770" s="175"/>
      <c r="L770" s="175"/>
      <c r="M770" s="175"/>
      <c r="N770" s="175"/>
      <c r="O770" s="175"/>
      <c r="P770" s="175"/>
    </row>
    <row r="771" spans="1:16">
      <c r="A771" s="177">
        <v>511394</v>
      </c>
      <c r="B771" s="178" t="s">
        <v>863</v>
      </c>
      <c r="C771" s="178" t="s">
        <v>190</v>
      </c>
      <c r="D771" s="184" t="s">
        <v>9664</v>
      </c>
      <c r="E771" s="179" t="s">
        <v>9665</v>
      </c>
      <c r="F771" s="179"/>
      <c r="G771" s="225" t="s">
        <v>9666</v>
      </c>
      <c r="H771" s="175"/>
      <c r="I771" s="175"/>
      <c r="J771" s="175"/>
      <c r="K771" s="175"/>
      <c r="L771" s="175"/>
      <c r="M771" s="175"/>
      <c r="N771" s="175"/>
      <c r="O771" s="175"/>
      <c r="P771" s="175"/>
    </row>
    <row r="772" spans="1:16">
      <c r="A772" s="177">
        <v>516048</v>
      </c>
      <c r="B772" s="178" t="s">
        <v>863</v>
      </c>
      <c r="C772" s="178" t="s">
        <v>191</v>
      </c>
      <c r="D772" s="184" t="s">
        <v>9667</v>
      </c>
      <c r="E772" s="179" t="s">
        <v>9668</v>
      </c>
      <c r="F772" s="179"/>
      <c r="G772" s="225" t="s">
        <v>9669</v>
      </c>
      <c r="H772" s="225" t="s">
        <v>9670</v>
      </c>
      <c r="I772" s="175"/>
      <c r="J772" s="175"/>
      <c r="K772" s="175"/>
      <c r="L772" s="175"/>
      <c r="M772" s="175"/>
      <c r="N772" s="175"/>
      <c r="O772" s="175"/>
      <c r="P772" s="175"/>
    </row>
    <row r="773" spans="1:16">
      <c r="A773" s="177">
        <v>211399</v>
      </c>
      <c r="B773" s="178" t="s">
        <v>405</v>
      </c>
      <c r="C773" s="178" t="s">
        <v>6038</v>
      </c>
      <c r="D773" s="184" t="s">
        <v>9671</v>
      </c>
      <c r="E773" s="179" t="s">
        <v>9672</v>
      </c>
      <c r="F773" s="179"/>
      <c r="G773" s="225" t="s">
        <v>9673</v>
      </c>
      <c r="H773" s="175"/>
      <c r="I773" s="175"/>
      <c r="J773" s="175"/>
      <c r="K773" s="175"/>
      <c r="L773" s="175"/>
      <c r="M773" s="175"/>
      <c r="N773" s="175"/>
      <c r="O773" s="175"/>
      <c r="P773" s="175"/>
    </row>
    <row r="774" spans="1:16">
      <c r="A774" s="177">
        <v>316972</v>
      </c>
      <c r="B774" s="178" t="s">
        <v>340</v>
      </c>
      <c r="C774" s="178" t="s">
        <v>392</v>
      </c>
      <c r="D774" s="179" t="s">
        <v>9674</v>
      </c>
      <c r="E774" s="179" t="s">
        <v>9675</v>
      </c>
      <c r="F774" s="179"/>
      <c r="G774" s="225" t="s">
        <v>9676</v>
      </c>
      <c r="H774" s="175"/>
      <c r="I774" s="175"/>
      <c r="J774" s="175"/>
      <c r="K774" s="175"/>
      <c r="L774" s="175"/>
      <c r="M774" s="175"/>
      <c r="N774" s="175"/>
      <c r="O774" s="175"/>
      <c r="P774" s="175"/>
    </row>
    <row r="775" spans="1:16">
      <c r="A775" s="177">
        <v>711595</v>
      </c>
      <c r="B775" s="178" t="s">
        <v>670</v>
      </c>
      <c r="C775" s="178" t="s">
        <v>742</v>
      </c>
      <c r="D775" s="184" t="s">
        <v>9677</v>
      </c>
      <c r="E775" s="179" t="s">
        <v>9678</v>
      </c>
      <c r="F775" s="179"/>
      <c r="G775" s="225" t="s">
        <v>9679</v>
      </c>
      <c r="H775" s="175"/>
      <c r="I775" s="175"/>
      <c r="J775" s="175"/>
      <c r="K775" s="175"/>
      <c r="L775" s="175"/>
      <c r="M775" s="175"/>
      <c r="N775" s="175"/>
      <c r="O775" s="175"/>
      <c r="P775" s="175"/>
    </row>
    <row r="776" spans="1:16">
      <c r="A776" s="177">
        <v>110970</v>
      </c>
      <c r="B776" s="178" t="s">
        <v>3</v>
      </c>
      <c r="C776" s="178" t="s">
        <v>125</v>
      </c>
      <c r="D776" s="184" t="s">
        <v>9680</v>
      </c>
      <c r="E776" s="179" t="s">
        <v>9681</v>
      </c>
      <c r="F776" s="179"/>
      <c r="G776" s="225" t="s">
        <v>9682</v>
      </c>
      <c r="H776" s="225" t="s">
        <v>9683</v>
      </c>
      <c r="I776" s="175"/>
      <c r="J776" s="175"/>
      <c r="K776" s="175"/>
      <c r="L776" s="175"/>
      <c r="M776" s="175"/>
      <c r="N776" s="175"/>
      <c r="O776" s="175"/>
      <c r="P776" s="175"/>
    </row>
    <row r="777" spans="1:16">
      <c r="A777" s="177">
        <v>411205</v>
      </c>
      <c r="B777" s="178" t="s">
        <v>12</v>
      </c>
      <c r="C777" s="178" t="s">
        <v>37</v>
      </c>
      <c r="D777" s="184" t="s">
        <v>9684</v>
      </c>
      <c r="E777" s="179" t="s">
        <v>9685</v>
      </c>
      <c r="F777" s="179"/>
      <c r="G777" s="225" t="s">
        <v>9686</v>
      </c>
      <c r="H777" s="225" t="s">
        <v>9687</v>
      </c>
      <c r="I777" s="175"/>
      <c r="J777" s="175"/>
      <c r="K777" s="175"/>
      <c r="L777" s="175"/>
      <c r="M777" s="175"/>
      <c r="N777" s="175"/>
      <c r="O777" s="175"/>
      <c r="P777" s="175"/>
    </row>
  </sheetData>
  <sheetProtection algorithmName="SHA-512" hashValue="vXKDK1KyR1FgjJRZc0DEljzgx+BITe4bOsV4Jo7yYFU88u357u+3rkAwMN9g9vJlvQJVKlCW0GR8oxaIuTaZ1g==" saltValue="y+4xyEUfBEM7b/nmX+TN4w==" spinCount="100000" sheet="1" objects="1" scenarios="1" autoFilter="0"/>
  <autoFilter ref="A1:P777" xr:uid="{CAAC42E7-6423-4261-A530-6A15A5D9DDBA}"/>
  <conditionalFormatting sqref="A1:A547">
    <cfRule type="duplicateValues" dxfId="103" priority="1"/>
  </conditionalFormatting>
  <hyperlinks>
    <hyperlink ref="G18" r:id="rId1" xr:uid="{00000000-0004-0000-0500-000000000000}"/>
    <hyperlink ref="J39" r:id="rId2" xr:uid="{00000000-0004-0000-0500-000001000000}"/>
    <hyperlink ref="D49" r:id="rId3" xr:uid="{00000000-0004-0000-0500-000002000000}"/>
    <hyperlink ref="G109" r:id="rId4" xr:uid="{00000000-0004-0000-0500-000003000000}"/>
    <hyperlink ref="E112" r:id="rId5" xr:uid="{00000000-0004-0000-0500-000004000000}"/>
    <hyperlink ref="G187" r:id="rId6" xr:uid="{00000000-0004-0000-0500-000005000000}"/>
    <hyperlink ref="I197" r:id="rId7" xr:uid="{00000000-0004-0000-0500-000006000000}"/>
    <hyperlink ref="E204" r:id="rId8" xr:uid="{00000000-0004-0000-0500-000007000000}"/>
    <hyperlink ref="H219" r:id="rId9" xr:uid="{00000000-0004-0000-0500-000008000000}"/>
    <hyperlink ref="D241" r:id="rId10" xr:uid="{00000000-0004-0000-0500-000009000000}"/>
    <hyperlink ref="E251" r:id="rId11" xr:uid="{00000000-0004-0000-0500-00000A000000}"/>
    <hyperlink ref="E283" r:id="rId12" xr:uid="{00000000-0004-0000-0500-00000B000000}"/>
    <hyperlink ref="H325" r:id="rId13" xr:uid="{00000000-0004-0000-0500-00000C000000}"/>
    <hyperlink ref="E341" r:id="rId14" xr:uid="{00000000-0004-0000-0500-00000D000000}"/>
    <hyperlink ref="D343" r:id="rId15" xr:uid="{00000000-0004-0000-0500-00000E000000}"/>
    <hyperlink ref="G417" r:id="rId16" xr:uid="{00000000-0004-0000-0500-00000F000000}"/>
    <hyperlink ref="D488" r:id="rId17" xr:uid="{00000000-0004-0000-0500-000010000000}"/>
    <hyperlink ref="J492" r:id="rId18" xr:uid="{00000000-0004-0000-0500-000011000000}"/>
    <hyperlink ref="J534" r:id="rId19" xr:uid="{00000000-0004-0000-0500-000012000000}"/>
    <hyperlink ref="E562" r:id="rId20" xr:uid="{00000000-0004-0000-0500-000013000000}"/>
  </hyperlinks>
  <pageMargins left="0.7" right="0.7" top="0.75" bottom="0.75" header="0.3" footer="0.3"/>
  <pageSetup scale="12" orientation="portrait" r:id="rId2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FF0000"/>
  </sheetPr>
  <dimension ref="A1:AH235"/>
  <sheetViews>
    <sheetView view="pageBreakPreview" zoomScale="80" zoomScaleNormal="100" zoomScaleSheetLayoutView="80" workbookViewId="0">
      <pane ySplit="1" topLeftCell="A2" activePane="bottomLeft" state="frozen"/>
      <selection activeCell="H9" sqref="H9"/>
      <selection pane="bottomLeft"/>
    </sheetView>
  </sheetViews>
  <sheetFormatPr baseColWidth="10" defaultColWidth="11.42578125" defaultRowHeight="15"/>
  <cols>
    <col min="1" max="1" width="11.42578125" style="6" bestFit="1" customWidth="1"/>
    <col min="2" max="2" width="9.85546875" style="6" bestFit="1" customWidth="1"/>
    <col min="3" max="3" width="14.5703125" style="136" bestFit="1" customWidth="1"/>
    <col min="4" max="4" width="21.140625" style="140" customWidth="1"/>
    <col min="5" max="5" width="13.140625" style="140" bestFit="1" customWidth="1"/>
    <col min="6" max="6" width="12.85546875" style="140" hidden="1" customWidth="1"/>
    <col min="7" max="7" width="12.85546875" style="6" customWidth="1"/>
    <col min="8" max="8" width="19.85546875" style="140" bestFit="1" customWidth="1"/>
    <col min="9" max="9" width="12.42578125" style="140" hidden="1" customWidth="1"/>
    <col min="10" max="10" width="31.5703125" style="140" hidden="1" customWidth="1"/>
    <col min="11" max="11" width="18.5703125" style="6" bestFit="1" customWidth="1"/>
    <col min="12" max="12" width="18.85546875" style="140" bestFit="1" customWidth="1"/>
    <col min="13" max="13" width="18" style="140" bestFit="1" customWidth="1"/>
    <col min="14" max="14" width="19.5703125" style="140" hidden="1" customWidth="1"/>
    <col min="15" max="15" width="19.5703125" style="140" customWidth="1"/>
    <col min="16" max="16" width="14.28515625" style="150" customWidth="1"/>
    <col min="17" max="17" width="17.5703125" style="144" customWidth="1"/>
    <col min="18" max="19" width="14.28515625" style="140" customWidth="1"/>
    <col min="20" max="21" width="11.42578125" style="140"/>
    <col min="22" max="22" width="11.42578125" style="136"/>
    <col min="23" max="24" width="11.42578125" style="140"/>
    <col min="25" max="25" width="0" style="140" hidden="1" customWidth="1"/>
    <col min="26" max="26" width="11.42578125" style="6"/>
    <col min="27" max="27" width="14.7109375" style="140" customWidth="1"/>
    <col min="28" max="29" width="0" style="140" hidden="1" customWidth="1"/>
    <col min="30" max="31" width="11.42578125" style="140"/>
    <col min="32" max="32" width="12.42578125" style="140" bestFit="1" customWidth="1"/>
    <col min="33" max="33" width="11.42578125" style="140"/>
    <col min="34" max="34" width="21.7109375" style="140" bestFit="1" customWidth="1"/>
    <col min="35" max="16384" width="11.42578125" style="140"/>
  </cols>
  <sheetData>
    <row r="1" spans="1:34" s="14" customFormat="1" ht="89.25">
      <c r="A1" s="8" t="s">
        <v>2</v>
      </c>
      <c r="B1" s="8" t="s">
        <v>844</v>
      </c>
      <c r="C1" s="8" t="s">
        <v>2486</v>
      </c>
      <c r="D1" s="16" t="s">
        <v>2755</v>
      </c>
      <c r="E1" s="8" t="s">
        <v>2487</v>
      </c>
      <c r="F1" s="8" t="s">
        <v>2488</v>
      </c>
      <c r="G1" s="8" t="s">
        <v>6591</v>
      </c>
      <c r="H1" s="16" t="s">
        <v>2753</v>
      </c>
      <c r="I1" s="8" t="s">
        <v>2489</v>
      </c>
      <c r="J1" s="8" t="s">
        <v>2754</v>
      </c>
      <c r="K1" s="8" t="s">
        <v>2768</v>
      </c>
      <c r="L1" s="10" t="s">
        <v>2767</v>
      </c>
      <c r="M1" s="8" t="s">
        <v>2756</v>
      </c>
      <c r="N1" s="19" t="s">
        <v>2806</v>
      </c>
      <c r="O1" s="19"/>
      <c r="P1" s="143" t="s">
        <v>6124</v>
      </c>
      <c r="Q1" s="143" t="s">
        <v>6126</v>
      </c>
      <c r="T1" s="8" t="s">
        <v>2</v>
      </c>
      <c r="U1" s="8" t="s">
        <v>844</v>
      </c>
      <c r="V1" s="8" t="s">
        <v>6588</v>
      </c>
      <c r="W1" s="16" t="s">
        <v>2755</v>
      </c>
      <c r="X1" s="8" t="s">
        <v>2487</v>
      </c>
      <c r="Y1" s="8" t="s">
        <v>2488</v>
      </c>
      <c r="Z1" s="8" t="s">
        <v>6591</v>
      </c>
      <c r="AA1" s="16" t="s">
        <v>2753</v>
      </c>
      <c r="AB1" s="8" t="s">
        <v>2489</v>
      </c>
      <c r="AC1" s="8" t="s">
        <v>2754</v>
      </c>
      <c r="AD1" s="8" t="s">
        <v>2768</v>
      </c>
      <c r="AE1" s="10" t="s">
        <v>2767</v>
      </c>
      <c r="AF1" s="8" t="s">
        <v>2756</v>
      </c>
      <c r="AG1" s="143" t="s">
        <v>6124</v>
      </c>
      <c r="AH1" s="143" t="s">
        <v>6126</v>
      </c>
    </row>
    <row r="2" spans="1:34">
      <c r="A2" s="137">
        <v>1</v>
      </c>
      <c r="B2" s="137">
        <v>114503</v>
      </c>
      <c r="C2" s="138" t="s">
        <v>3</v>
      </c>
      <c r="D2" s="141" t="s">
        <v>801</v>
      </c>
      <c r="E2" s="141" t="s">
        <v>2532</v>
      </c>
      <c r="F2" s="141">
        <v>15</v>
      </c>
      <c r="G2" s="137" t="s">
        <v>6589</v>
      </c>
      <c r="H2" s="141" t="s">
        <v>800</v>
      </c>
      <c r="I2" s="141">
        <v>490</v>
      </c>
      <c r="J2" s="141" t="s">
        <v>801</v>
      </c>
      <c r="K2" s="137">
        <v>20</v>
      </c>
      <c r="L2" s="42">
        <v>38567.299255096746</v>
      </c>
      <c r="M2" s="42">
        <f>K2*L2</f>
        <v>771345.98510193499</v>
      </c>
      <c r="N2" s="139">
        <v>2.8621114045E-3</v>
      </c>
      <c r="O2" s="139" t="str">
        <f>VLOOKUP(B2,'Horario Logistica Transp. T'!$B$2:$H$780,7,FALSE)</f>
        <v>LUNES A VIERNES</v>
      </c>
      <c r="P2" s="148">
        <v>0.66666666666666663</v>
      </c>
      <c r="T2" s="6">
        <v>2</v>
      </c>
      <c r="U2" s="6">
        <v>512401</v>
      </c>
      <c r="V2" s="136" t="s">
        <v>863</v>
      </c>
      <c r="W2" s="140" t="s">
        <v>140</v>
      </c>
      <c r="X2" s="140" t="s">
        <v>2496</v>
      </c>
      <c r="Y2" s="140">
        <v>42</v>
      </c>
      <c r="Z2" s="136" t="s">
        <v>6590</v>
      </c>
      <c r="AA2" s="140" t="s">
        <v>140</v>
      </c>
      <c r="AB2" s="140">
        <v>42</v>
      </c>
      <c r="AC2" s="140" t="s">
        <v>140</v>
      </c>
      <c r="AD2" s="6">
        <v>44</v>
      </c>
      <c r="AE2" s="18">
        <v>9181.645678187364</v>
      </c>
      <c r="AF2" s="18">
        <v>403992.40984024398</v>
      </c>
    </row>
    <row r="3" spans="1:34">
      <c r="A3" s="137">
        <v>2</v>
      </c>
      <c r="B3" s="137">
        <v>813908</v>
      </c>
      <c r="C3" s="138" t="s">
        <v>282</v>
      </c>
      <c r="D3" s="141" t="s">
        <v>554</v>
      </c>
      <c r="E3" s="141" t="s">
        <v>2496</v>
      </c>
      <c r="F3" s="141">
        <v>13</v>
      </c>
      <c r="G3" s="137" t="s">
        <v>6589</v>
      </c>
      <c r="H3" s="141" t="s">
        <v>551</v>
      </c>
      <c r="I3" s="141">
        <v>443</v>
      </c>
      <c r="J3" s="141" t="s">
        <v>554</v>
      </c>
      <c r="K3" s="137">
        <v>20</v>
      </c>
      <c r="L3" s="42">
        <v>9181.645678187364</v>
      </c>
      <c r="M3" s="42">
        <f t="shared" ref="M3:M6" si="0">K3*L3</f>
        <v>183632.91356374728</v>
      </c>
      <c r="N3" s="42"/>
      <c r="O3" s="139" t="str">
        <f>VLOOKUP(B3,'Horario Logistica Transp. T'!$B$2:$H$780,7,FALSE)</f>
        <v>LUNES A VIERNES</v>
      </c>
      <c r="P3" s="148">
        <v>0.625</v>
      </c>
      <c r="T3" s="6">
        <v>6</v>
      </c>
      <c r="U3" s="6">
        <v>211314</v>
      </c>
      <c r="V3" s="136" t="s">
        <v>405</v>
      </c>
      <c r="W3" s="140" t="s">
        <v>413</v>
      </c>
      <c r="X3" s="140" t="s">
        <v>2490</v>
      </c>
      <c r="Y3" s="140">
        <v>2</v>
      </c>
      <c r="Z3" s="6" t="s">
        <v>6589</v>
      </c>
      <c r="AA3" s="140" t="s">
        <v>406</v>
      </c>
      <c r="AB3" s="140">
        <v>99</v>
      </c>
      <c r="AC3" s="140" t="s">
        <v>413</v>
      </c>
      <c r="AD3" s="6">
        <v>18</v>
      </c>
      <c r="AE3" s="18">
        <v>9181.645678187364</v>
      </c>
      <c r="AF3" s="18">
        <v>165269.62220737257</v>
      </c>
    </row>
    <row r="4" spans="1:34">
      <c r="A4" s="137">
        <v>3</v>
      </c>
      <c r="B4" s="137">
        <v>816605</v>
      </c>
      <c r="C4" s="138" t="s">
        <v>282</v>
      </c>
      <c r="D4" s="141" t="s">
        <v>299</v>
      </c>
      <c r="E4" s="141" t="s">
        <v>2532</v>
      </c>
      <c r="F4" s="141">
        <v>10</v>
      </c>
      <c r="G4" s="137" t="s">
        <v>6589</v>
      </c>
      <c r="H4" s="141" t="s">
        <v>297</v>
      </c>
      <c r="I4" s="141">
        <v>680</v>
      </c>
      <c r="J4" s="141" t="s">
        <v>299</v>
      </c>
      <c r="K4" s="137">
        <v>18</v>
      </c>
      <c r="L4" s="42">
        <v>27547.928448227878</v>
      </c>
      <c r="M4" s="42">
        <f t="shared" si="0"/>
        <v>495862.7120681018</v>
      </c>
      <c r="N4" s="42"/>
      <c r="O4" s="139" t="str">
        <f>VLOOKUP(B4,'Horario Logistica Transp. T'!$B$2:$H$780,7,FALSE)</f>
        <v>MARTES A SABADO</v>
      </c>
      <c r="P4" s="148">
        <v>0.66666666666666663</v>
      </c>
      <c r="T4" s="6">
        <v>7</v>
      </c>
      <c r="U4" s="6">
        <v>316935</v>
      </c>
      <c r="V4" s="136" t="s">
        <v>340</v>
      </c>
      <c r="W4" s="140" t="s">
        <v>394</v>
      </c>
      <c r="X4" s="140" t="s">
        <v>2490</v>
      </c>
      <c r="Y4" s="140">
        <v>8</v>
      </c>
      <c r="Z4" s="6" t="s">
        <v>6589</v>
      </c>
      <c r="AA4" s="140" t="s">
        <v>375</v>
      </c>
      <c r="AB4" s="140">
        <v>584</v>
      </c>
      <c r="AC4" s="140" t="s">
        <v>2548</v>
      </c>
      <c r="AD4" s="6">
        <v>20</v>
      </c>
      <c r="AE4" s="18">
        <v>39800.758823289383</v>
      </c>
      <c r="AF4" s="18">
        <v>796015.17646578769</v>
      </c>
    </row>
    <row r="5" spans="1:34">
      <c r="A5" s="137">
        <v>4</v>
      </c>
      <c r="B5" s="137">
        <v>211352</v>
      </c>
      <c r="C5" s="138" t="s">
        <v>405</v>
      </c>
      <c r="D5" s="141" t="s">
        <v>2504</v>
      </c>
      <c r="E5" s="141" t="s">
        <v>2496</v>
      </c>
      <c r="F5" s="141">
        <v>39</v>
      </c>
      <c r="G5" s="138" t="s">
        <v>6590</v>
      </c>
      <c r="H5" s="141" t="s">
        <v>416</v>
      </c>
      <c r="I5" s="141">
        <v>39</v>
      </c>
      <c r="J5" s="141" t="s">
        <v>416</v>
      </c>
      <c r="K5" s="137">
        <v>20</v>
      </c>
      <c r="L5" s="42">
        <v>4591.8199769822777</v>
      </c>
      <c r="M5" s="42">
        <f t="shared" si="0"/>
        <v>91836.399539645558</v>
      </c>
      <c r="N5" s="42"/>
      <c r="O5" s="139" t="str">
        <f>VLOOKUP(B5,'Horario Logistica Transp. T'!$B$2:$H$780,7,FALSE)</f>
        <v>LUNES A VIERNES</v>
      </c>
      <c r="P5" s="148">
        <v>0.70833333333333337</v>
      </c>
      <c r="T5" s="6">
        <v>12</v>
      </c>
      <c r="U5" s="6">
        <v>117303</v>
      </c>
      <c r="V5" s="136" t="s">
        <v>3</v>
      </c>
      <c r="W5" s="140" t="s">
        <v>2551</v>
      </c>
      <c r="X5" s="140" t="s">
        <v>2496</v>
      </c>
      <c r="Y5" s="140">
        <v>37</v>
      </c>
      <c r="Z5" s="136" t="s">
        <v>6590</v>
      </c>
      <c r="AA5" s="140" t="s">
        <v>4</v>
      </c>
      <c r="AB5" s="140">
        <v>37</v>
      </c>
      <c r="AC5" s="140" t="s">
        <v>4</v>
      </c>
      <c r="AD5" s="6">
        <v>19</v>
      </c>
      <c r="AE5" s="18">
        <v>2295.411419546841</v>
      </c>
      <c r="AF5" s="18">
        <v>43612.816971389977</v>
      </c>
    </row>
    <row r="6" spans="1:34" ht="90">
      <c r="A6" s="137">
        <v>5</v>
      </c>
      <c r="B6" s="137">
        <v>414212</v>
      </c>
      <c r="C6" s="138" t="s">
        <v>12</v>
      </c>
      <c r="D6" s="141" t="s">
        <v>16</v>
      </c>
      <c r="E6" s="141" t="s">
        <v>2496</v>
      </c>
      <c r="F6" s="141">
        <v>38</v>
      </c>
      <c r="G6" s="138" t="s">
        <v>6590</v>
      </c>
      <c r="H6" s="141" t="s">
        <v>39</v>
      </c>
      <c r="I6" s="141">
        <v>478</v>
      </c>
      <c r="J6" s="141" t="s">
        <v>16</v>
      </c>
      <c r="K6" s="137">
        <v>40</v>
      </c>
      <c r="L6" s="42">
        <v>9181.645678187364</v>
      </c>
      <c r="M6" s="42">
        <f t="shared" si="0"/>
        <v>367265.82712749456</v>
      </c>
      <c r="N6" s="42"/>
      <c r="O6" s="139" t="str">
        <f>VLOOKUP(B6,'Horario Logistica Transp. T'!$B$2:$H$780,7,FALSE)</f>
        <v>LUNES A VIERNES</v>
      </c>
      <c r="P6" s="148" t="s">
        <v>6592</v>
      </c>
      <c r="T6" s="6">
        <v>15</v>
      </c>
      <c r="U6" s="6">
        <v>110820</v>
      </c>
      <c r="V6" s="136" t="s">
        <v>3</v>
      </c>
      <c r="W6" s="140" t="s">
        <v>2494</v>
      </c>
      <c r="X6" s="140" t="s">
        <v>2490</v>
      </c>
      <c r="Y6" s="140">
        <v>1</v>
      </c>
      <c r="Z6" s="6" t="s">
        <v>6589</v>
      </c>
      <c r="AA6" s="140" t="s">
        <v>3</v>
      </c>
      <c r="AB6" s="140">
        <v>1</v>
      </c>
      <c r="AC6" s="140" t="s">
        <v>3</v>
      </c>
      <c r="AD6" s="6">
        <v>16</v>
      </c>
      <c r="AE6" s="18">
        <v>2755.0919861893667</v>
      </c>
      <c r="AF6" s="18">
        <v>44081.471779029867</v>
      </c>
    </row>
    <row r="7" spans="1:34">
      <c r="A7" s="137">
        <v>6</v>
      </c>
      <c r="B7" s="137">
        <v>411215</v>
      </c>
      <c r="C7" s="138" t="s">
        <v>12</v>
      </c>
      <c r="D7" s="141" t="s">
        <v>17</v>
      </c>
      <c r="E7" s="141" t="s">
        <v>2490</v>
      </c>
      <c r="F7" s="141">
        <v>7</v>
      </c>
      <c r="G7" s="137" t="s">
        <v>6589</v>
      </c>
      <c r="H7" s="141" t="s">
        <v>22</v>
      </c>
      <c r="I7" s="141">
        <v>203</v>
      </c>
      <c r="J7" s="141" t="s">
        <v>17</v>
      </c>
      <c r="K7" s="137">
        <v>20</v>
      </c>
      <c r="L7" s="42">
        <v>9181.645678187364</v>
      </c>
      <c r="M7" s="42">
        <f t="shared" ref="M7:M38" si="1">K7*L7</f>
        <v>183632.91356374728</v>
      </c>
      <c r="N7" s="42"/>
      <c r="O7" s="139" t="str">
        <f>VLOOKUP(B7,'Horario Logistica Transp. T'!$B$2:$H$780,7,FALSE)</f>
        <v>LUNES A VIERNES</v>
      </c>
      <c r="P7" s="148">
        <v>0.6875</v>
      </c>
      <c r="T7" s="6">
        <v>16</v>
      </c>
      <c r="U7" s="6">
        <v>110070</v>
      </c>
      <c r="V7" s="136" t="s">
        <v>3</v>
      </c>
      <c r="W7" s="140" t="s">
        <v>2491</v>
      </c>
      <c r="X7" s="140" t="s">
        <v>2490</v>
      </c>
      <c r="Y7" s="140">
        <v>1</v>
      </c>
      <c r="Z7" s="6" t="s">
        <v>6589</v>
      </c>
      <c r="AA7" s="140" t="s">
        <v>3</v>
      </c>
      <c r="AB7" s="140">
        <v>1</v>
      </c>
      <c r="AC7" s="140" t="s">
        <v>3</v>
      </c>
      <c r="AD7" s="6">
        <v>16</v>
      </c>
      <c r="AE7" s="18">
        <v>2755.0919861893667</v>
      </c>
      <c r="AF7" s="18">
        <v>44081.471779029867</v>
      </c>
    </row>
    <row r="8" spans="1:34">
      <c r="A8" s="137">
        <v>7</v>
      </c>
      <c r="B8" s="137">
        <v>315401</v>
      </c>
      <c r="C8" s="138" t="s">
        <v>340</v>
      </c>
      <c r="D8" s="141" t="s">
        <v>347</v>
      </c>
      <c r="E8" s="141" t="s">
        <v>2532</v>
      </c>
      <c r="F8" s="141">
        <v>11</v>
      </c>
      <c r="G8" s="137" t="s">
        <v>6589</v>
      </c>
      <c r="H8" s="141" t="s">
        <v>347</v>
      </c>
      <c r="I8" s="141">
        <v>11</v>
      </c>
      <c r="J8" s="141" t="s">
        <v>347</v>
      </c>
      <c r="K8" s="137">
        <v>44</v>
      </c>
      <c r="L8" s="42">
        <v>9181.645678187364</v>
      </c>
      <c r="M8" s="42">
        <f t="shared" si="1"/>
        <v>403992.40984024398</v>
      </c>
      <c r="N8" s="42"/>
      <c r="O8" s="139" t="str">
        <f>VLOOKUP(B8,'Horario Logistica Transp. T'!$B$2:$H$780,7,FALSE)</f>
        <v>LUNES A VIERNES</v>
      </c>
      <c r="P8" s="148">
        <v>0.69791666666666663</v>
      </c>
      <c r="T8" s="6">
        <v>17</v>
      </c>
      <c r="U8" s="6">
        <v>315725</v>
      </c>
      <c r="V8" s="136" t="s">
        <v>340</v>
      </c>
      <c r="W8" s="140" t="s">
        <v>348</v>
      </c>
      <c r="X8" s="140" t="s">
        <v>2490</v>
      </c>
      <c r="Y8" s="140">
        <v>8</v>
      </c>
      <c r="Z8" s="6" t="s">
        <v>6589</v>
      </c>
      <c r="AA8" s="140" t="s">
        <v>375</v>
      </c>
      <c r="AB8" s="140">
        <v>595</v>
      </c>
      <c r="AC8" s="140" t="s">
        <v>348</v>
      </c>
      <c r="AD8" s="6">
        <v>20</v>
      </c>
      <c r="AE8" s="18">
        <v>39800.758823289383</v>
      </c>
      <c r="AF8" s="18">
        <v>796015.17646578769</v>
      </c>
    </row>
    <row r="9" spans="1:34">
      <c r="A9" s="137">
        <v>8</v>
      </c>
      <c r="B9" s="137">
        <v>411622</v>
      </c>
      <c r="C9" s="138" t="s">
        <v>12</v>
      </c>
      <c r="D9" s="141" t="s">
        <v>18</v>
      </c>
      <c r="E9" s="141" t="s">
        <v>2490</v>
      </c>
      <c r="F9" s="141">
        <v>4</v>
      </c>
      <c r="G9" s="137" t="s">
        <v>6589</v>
      </c>
      <c r="H9" s="141" t="s">
        <v>13</v>
      </c>
      <c r="I9" s="141">
        <v>192</v>
      </c>
      <c r="J9" s="141" t="s">
        <v>18</v>
      </c>
      <c r="K9" s="137">
        <v>19</v>
      </c>
      <c r="L9" s="42">
        <v>64325.365193295707</v>
      </c>
      <c r="M9" s="42">
        <f t="shared" si="1"/>
        <v>1222181.9386726185</v>
      </c>
      <c r="N9" s="42"/>
      <c r="O9" s="139" t="str">
        <f>VLOOKUP(B9,'Horario Logistica Transp. T'!$B$2:$H$780,7,FALSE)</f>
        <v>LUNES A VIERNES</v>
      </c>
      <c r="P9" s="148">
        <v>0.6875</v>
      </c>
      <c r="T9" s="6">
        <v>20</v>
      </c>
      <c r="U9" s="6">
        <v>516020</v>
      </c>
      <c r="V9" s="136" t="s">
        <v>863</v>
      </c>
      <c r="W9" s="140" t="s">
        <v>143</v>
      </c>
      <c r="X9" s="140" t="s">
        <v>2496</v>
      </c>
      <c r="Y9" s="140">
        <v>21</v>
      </c>
      <c r="Z9" s="136" t="s">
        <v>6590</v>
      </c>
      <c r="AA9" s="140" t="s">
        <v>143</v>
      </c>
      <c r="AB9" s="140">
        <v>21</v>
      </c>
      <c r="AC9" s="140" t="s">
        <v>143</v>
      </c>
      <c r="AD9" s="6">
        <v>44</v>
      </c>
      <c r="AE9" s="18">
        <v>33058.112420606609</v>
      </c>
      <c r="AF9" s="18">
        <v>1454556.9465066907</v>
      </c>
    </row>
    <row r="10" spans="1:34">
      <c r="A10" s="137">
        <v>9</v>
      </c>
      <c r="B10" s="137">
        <v>411601</v>
      </c>
      <c r="C10" s="138" t="s">
        <v>12</v>
      </c>
      <c r="D10" s="141" t="s">
        <v>1045</v>
      </c>
      <c r="E10" s="141" t="s">
        <v>2490</v>
      </c>
      <c r="F10" s="141">
        <v>4</v>
      </c>
      <c r="G10" s="137" t="s">
        <v>6589</v>
      </c>
      <c r="H10" s="141" t="s">
        <v>13</v>
      </c>
      <c r="I10" s="141">
        <v>4</v>
      </c>
      <c r="J10" s="141" t="s">
        <v>13</v>
      </c>
      <c r="K10" s="137">
        <v>19</v>
      </c>
      <c r="L10" s="42">
        <v>32598.431853964084</v>
      </c>
      <c r="M10" s="42">
        <f t="shared" si="1"/>
        <v>619370.20522531762</v>
      </c>
      <c r="N10" s="42"/>
      <c r="O10" s="139" t="str">
        <f>VLOOKUP(B10,'Horario Logistica Transp. T'!$B$2:$H$780,7,FALSE)</f>
        <v>LUNES A VIERNES</v>
      </c>
      <c r="P10" s="148">
        <v>0.72916666666666663</v>
      </c>
      <c r="T10" s="6">
        <v>23</v>
      </c>
      <c r="U10" s="6">
        <v>110590</v>
      </c>
      <c r="V10" s="136" t="s">
        <v>3</v>
      </c>
      <c r="W10" s="140" t="s">
        <v>54</v>
      </c>
      <c r="X10" s="140" t="s">
        <v>2490</v>
      </c>
      <c r="Y10" s="140">
        <v>1</v>
      </c>
      <c r="Z10" s="6" t="s">
        <v>6589</v>
      </c>
      <c r="AA10" s="140" t="s">
        <v>3</v>
      </c>
      <c r="AB10" s="140">
        <v>1</v>
      </c>
      <c r="AC10" s="140" t="s">
        <v>3</v>
      </c>
      <c r="AD10" s="6">
        <v>16</v>
      </c>
      <c r="AE10" s="18">
        <v>2755.0919861893667</v>
      </c>
      <c r="AF10" s="18">
        <v>44081.471779029867</v>
      </c>
    </row>
    <row r="11" spans="1:34">
      <c r="A11" s="137">
        <v>10</v>
      </c>
      <c r="B11" s="137">
        <v>411610</v>
      </c>
      <c r="C11" s="138" t="s">
        <v>12</v>
      </c>
      <c r="D11" s="141" t="s">
        <v>38</v>
      </c>
      <c r="E11" s="141" t="s">
        <v>2490</v>
      </c>
      <c r="F11" s="141">
        <v>4</v>
      </c>
      <c r="G11" s="137" t="s">
        <v>6589</v>
      </c>
      <c r="H11" s="141" t="s">
        <v>13</v>
      </c>
      <c r="I11" s="141">
        <v>4</v>
      </c>
      <c r="J11" s="141" t="s">
        <v>13</v>
      </c>
      <c r="K11" s="137">
        <v>19</v>
      </c>
      <c r="L11" s="42">
        <v>9181.645678187364</v>
      </c>
      <c r="M11" s="42">
        <f t="shared" si="1"/>
        <v>174451.26788555991</v>
      </c>
      <c r="N11" s="42"/>
      <c r="O11" s="139" t="str">
        <f>VLOOKUP(B11,'Horario Logistica Transp. T'!$B$2:$H$780,7,FALSE)</f>
        <v>LUNES A VIERNES</v>
      </c>
      <c r="P11" s="148">
        <v>0.72916666666666663</v>
      </c>
      <c r="T11" s="6">
        <v>26</v>
      </c>
      <c r="U11" s="6">
        <v>211341</v>
      </c>
      <c r="V11" s="136" t="s">
        <v>405</v>
      </c>
      <c r="W11" s="140" t="s">
        <v>419</v>
      </c>
      <c r="X11" s="140" t="s">
        <v>2490</v>
      </c>
      <c r="Y11" s="140">
        <v>2</v>
      </c>
      <c r="Z11" s="6" t="s">
        <v>6589</v>
      </c>
      <c r="AA11" s="140" t="s">
        <v>406</v>
      </c>
      <c r="AB11" s="140">
        <v>103</v>
      </c>
      <c r="AC11" s="140" t="s">
        <v>419</v>
      </c>
      <c r="AD11" s="6">
        <v>18</v>
      </c>
      <c r="AE11" s="18">
        <v>9181.645678187364</v>
      </c>
      <c r="AF11" s="18">
        <v>165269.62220737257</v>
      </c>
    </row>
    <row r="12" spans="1:34">
      <c r="A12" s="137">
        <v>11</v>
      </c>
      <c r="B12" s="137">
        <v>516001</v>
      </c>
      <c r="C12" s="138" t="s">
        <v>863</v>
      </c>
      <c r="D12" s="141" t="s">
        <v>137</v>
      </c>
      <c r="E12" s="141" t="s">
        <v>2490</v>
      </c>
      <c r="F12" s="141">
        <v>5</v>
      </c>
      <c r="G12" s="137" t="s">
        <v>6589</v>
      </c>
      <c r="H12" s="141" t="s">
        <v>137</v>
      </c>
      <c r="I12" s="141">
        <v>5</v>
      </c>
      <c r="J12" s="141" t="s">
        <v>137</v>
      </c>
      <c r="K12" s="137">
        <v>22</v>
      </c>
      <c r="L12" s="42">
        <v>9181.645678187364</v>
      </c>
      <c r="M12" s="42">
        <f t="shared" si="1"/>
        <v>201996.20492012199</v>
      </c>
      <c r="N12" s="42"/>
      <c r="O12" s="139" t="e">
        <f>VLOOKUP(B12,'Horario Logistica Transp. T'!$B$2:$H$780,7,FALSE)</f>
        <v>#N/A</v>
      </c>
      <c r="P12" s="148">
        <v>0.72916666666666663</v>
      </c>
      <c r="T12" s="6">
        <v>27</v>
      </c>
      <c r="U12" s="6">
        <v>110360</v>
      </c>
      <c r="V12" s="136" t="s">
        <v>3</v>
      </c>
      <c r="W12" s="140" t="s">
        <v>2493</v>
      </c>
      <c r="X12" s="140" t="s">
        <v>2490</v>
      </c>
      <c r="Y12" s="140">
        <v>1</v>
      </c>
      <c r="Z12" s="6" t="s">
        <v>6589</v>
      </c>
      <c r="AA12" s="140" t="s">
        <v>3</v>
      </c>
      <c r="AB12" s="140">
        <v>1</v>
      </c>
      <c r="AC12" s="140" t="s">
        <v>3</v>
      </c>
      <c r="AD12" s="6">
        <v>16</v>
      </c>
      <c r="AE12" s="18">
        <v>2755.0919861893667</v>
      </c>
      <c r="AF12" s="18">
        <v>44081.471779029867</v>
      </c>
    </row>
    <row r="13" spans="1:34">
      <c r="A13" s="137">
        <v>12</v>
      </c>
      <c r="B13" s="137">
        <v>616963</v>
      </c>
      <c r="C13" s="138" t="s">
        <v>220</v>
      </c>
      <c r="D13" s="141" t="s">
        <v>223</v>
      </c>
      <c r="E13" s="141" t="s">
        <v>2496</v>
      </c>
      <c r="F13" s="141">
        <v>26</v>
      </c>
      <c r="G13" s="138" t="s">
        <v>6590</v>
      </c>
      <c r="H13" s="141" t="s">
        <v>223</v>
      </c>
      <c r="I13" s="141">
        <v>26</v>
      </c>
      <c r="J13" s="141" t="s">
        <v>223</v>
      </c>
      <c r="K13" s="137">
        <v>44</v>
      </c>
      <c r="L13" s="42">
        <v>4591.8199769822777</v>
      </c>
      <c r="M13" s="42">
        <f t="shared" si="1"/>
        <v>202040.07898722021</v>
      </c>
      <c r="N13" s="42"/>
      <c r="O13" s="139" t="str">
        <f>VLOOKUP(B13,'Horario Logistica Transp. T'!$B$2:$H$780,7,FALSE)</f>
        <v>LUNES A VIERNES</v>
      </c>
      <c r="P13" s="148">
        <v>0.70833333333333337</v>
      </c>
      <c r="T13" s="6">
        <v>28</v>
      </c>
      <c r="U13" s="6">
        <v>211342</v>
      </c>
      <c r="V13" s="136" t="s">
        <v>405</v>
      </c>
      <c r="W13" s="140" t="s">
        <v>501</v>
      </c>
      <c r="X13" s="140" t="s">
        <v>2490</v>
      </c>
      <c r="Y13" s="140">
        <v>2</v>
      </c>
      <c r="Z13" s="6" t="s">
        <v>6589</v>
      </c>
      <c r="AA13" s="140" t="s">
        <v>406</v>
      </c>
      <c r="AB13" s="140">
        <v>105</v>
      </c>
      <c r="AC13" s="140" t="s">
        <v>352</v>
      </c>
      <c r="AD13" s="6">
        <v>18</v>
      </c>
      <c r="AE13" s="18">
        <v>2755.0919861893667</v>
      </c>
      <c r="AF13" s="18">
        <v>49591.655751408602</v>
      </c>
    </row>
    <row r="14" spans="1:34">
      <c r="A14" s="137">
        <v>13</v>
      </c>
      <c r="B14" s="137">
        <v>612128</v>
      </c>
      <c r="C14" s="138" t="s">
        <v>220</v>
      </c>
      <c r="D14" s="141" t="s">
        <v>224</v>
      </c>
      <c r="E14" s="141" t="s">
        <v>2490</v>
      </c>
      <c r="F14" s="141">
        <v>3</v>
      </c>
      <c r="G14" s="137" t="s">
        <v>6589</v>
      </c>
      <c r="H14" s="141" t="s">
        <v>221</v>
      </c>
      <c r="I14" s="141">
        <v>315</v>
      </c>
      <c r="J14" s="141" t="s">
        <v>224</v>
      </c>
      <c r="K14" s="137">
        <v>19</v>
      </c>
      <c r="L14" s="42">
        <v>38567.299255096746</v>
      </c>
      <c r="M14" s="42">
        <f t="shared" si="1"/>
        <v>732778.68584683817</v>
      </c>
      <c r="N14" s="42"/>
      <c r="O14" s="139" t="str">
        <f>VLOOKUP(B14,'Horario Logistica Transp. T'!$B$2:$H$780,7,FALSE)</f>
        <v>MARTES A SABADO</v>
      </c>
      <c r="P14" s="148">
        <v>0.625</v>
      </c>
      <c r="T14" s="6">
        <v>40</v>
      </c>
      <c r="U14" s="6">
        <v>211361</v>
      </c>
      <c r="V14" s="136" t="s">
        <v>405</v>
      </c>
      <c r="W14" s="140" t="s">
        <v>2506</v>
      </c>
      <c r="X14" s="140" t="s">
        <v>2490</v>
      </c>
      <c r="Y14" s="140">
        <v>2</v>
      </c>
      <c r="Z14" s="6" t="s">
        <v>6589</v>
      </c>
      <c r="AA14" s="140" t="s">
        <v>406</v>
      </c>
      <c r="AB14" s="140">
        <v>108</v>
      </c>
      <c r="AC14" s="140" t="s">
        <v>422</v>
      </c>
      <c r="AD14" s="6">
        <v>18</v>
      </c>
      <c r="AE14" s="18">
        <v>9181.645678187364</v>
      </c>
      <c r="AF14" s="18">
        <v>165269.62220737257</v>
      </c>
    </row>
    <row r="15" spans="1:34">
      <c r="A15" s="137">
        <v>14</v>
      </c>
      <c r="B15" s="137">
        <v>315412</v>
      </c>
      <c r="C15" s="138" t="s">
        <v>340</v>
      </c>
      <c r="D15" s="141" t="s">
        <v>399</v>
      </c>
      <c r="E15" s="141" t="s">
        <v>2532</v>
      </c>
      <c r="F15" s="141">
        <v>11</v>
      </c>
      <c r="G15" s="25" t="s">
        <v>6589</v>
      </c>
      <c r="H15" s="141" t="s">
        <v>347</v>
      </c>
      <c r="I15" s="141">
        <v>11</v>
      </c>
      <c r="J15" s="141" t="s">
        <v>399</v>
      </c>
      <c r="K15" s="137">
        <v>20</v>
      </c>
      <c r="L15" s="42">
        <v>39800.758823289383</v>
      </c>
      <c r="M15" s="42">
        <f t="shared" si="1"/>
        <v>796015.17646578769</v>
      </c>
      <c r="N15" s="42"/>
      <c r="O15" s="139" t="str">
        <f>VLOOKUP(B15,'Horario Logistica Transp. T'!$B$2:$H$780,7,FALSE)</f>
        <v>MARTES A SABADO</v>
      </c>
      <c r="P15" s="148">
        <v>0.6875</v>
      </c>
      <c r="Q15" s="146"/>
      <c r="T15" s="6">
        <v>45</v>
      </c>
      <c r="U15" s="6">
        <v>211412</v>
      </c>
      <c r="V15" s="136" t="s">
        <v>405</v>
      </c>
      <c r="W15" s="140" t="s">
        <v>2520</v>
      </c>
      <c r="X15" s="140" t="s">
        <v>2490</v>
      </c>
      <c r="Y15" s="140">
        <v>2</v>
      </c>
      <c r="Z15" s="6" t="s">
        <v>6589</v>
      </c>
      <c r="AA15" s="140" t="s">
        <v>406</v>
      </c>
      <c r="AB15" s="140">
        <v>110</v>
      </c>
      <c r="AC15" s="140" t="s">
        <v>425</v>
      </c>
      <c r="AD15" s="6">
        <v>18</v>
      </c>
      <c r="AE15" s="18">
        <v>9181.645678187364</v>
      </c>
      <c r="AF15" s="18">
        <v>165269.62220737257</v>
      </c>
    </row>
    <row r="16" spans="1:34">
      <c r="A16" s="137">
        <v>15</v>
      </c>
      <c r="B16" s="137">
        <v>315410</v>
      </c>
      <c r="C16" s="138" t="s">
        <v>340</v>
      </c>
      <c r="D16" s="141" t="s">
        <v>355</v>
      </c>
      <c r="E16" s="141" t="s">
        <v>2532</v>
      </c>
      <c r="F16" s="141">
        <v>11</v>
      </c>
      <c r="G16" s="25" t="s">
        <v>6589</v>
      </c>
      <c r="H16" s="141" t="s">
        <v>347</v>
      </c>
      <c r="I16" s="141">
        <v>35</v>
      </c>
      <c r="J16" s="141" t="s">
        <v>355</v>
      </c>
      <c r="K16" s="137">
        <v>20</v>
      </c>
      <c r="L16" s="42">
        <v>39800.758823289383</v>
      </c>
      <c r="M16" s="42">
        <f t="shared" si="1"/>
        <v>796015.17646578769</v>
      </c>
      <c r="N16" s="42"/>
      <c r="O16" s="139" t="str">
        <f>VLOOKUP(B16,'Horario Logistica Transp. T'!$B$2:$H$780,7,FALSE)</f>
        <v>LUNES A VIERNES</v>
      </c>
      <c r="P16" s="148">
        <v>0.70833333333333337</v>
      </c>
      <c r="T16" s="6">
        <v>46</v>
      </c>
      <c r="U16" s="6">
        <v>213315</v>
      </c>
      <c r="V16" s="136" t="s">
        <v>405</v>
      </c>
      <c r="W16" s="140" t="s">
        <v>2536</v>
      </c>
      <c r="X16" s="140" t="s">
        <v>2490</v>
      </c>
      <c r="Y16" s="140">
        <v>2</v>
      </c>
      <c r="Z16" s="6" t="s">
        <v>6589</v>
      </c>
      <c r="AA16" s="140" t="s">
        <v>406</v>
      </c>
      <c r="AB16" s="140">
        <v>837</v>
      </c>
      <c r="AC16" s="140" t="s">
        <v>493</v>
      </c>
      <c r="AD16" s="6">
        <v>18</v>
      </c>
      <c r="AE16" s="18">
        <v>9181.645678187364</v>
      </c>
      <c r="AF16" s="18">
        <v>165269.62220737257</v>
      </c>
    </row>
    <row r="17" spans="1:32">
      <c r="A17" s="137">
        <v>16</v>
      </c>
      <c r="B17" s="137">
        <v>616925</v>
      </c>
      <c r="C17" s="138" t="s">
        <v>220</v>
      </c>
      <c r="D17" s="141" t="s">
        <v>1164</v>
      </c>
      <c r="E17" s="141" t="s">
        <v>2490</v>
      </c>
      <c r="F17" s="141">
        <v>3</v>
      </c>
      <c r="G17" s="137" t="s">
        <v>6589</v>
      </c>
      <c r="H17" s="141" t="s">
        <v>221</v>
      </c>
      <c r="I17" s="141">
        <v>3</v>
      </c>
      <c r="J17" s="141" t="s">
        <v>221</v>
      </c>
      <c r="K17" s="137">
        <v>19</v>
      </c>
      <c r="L17" s="42">
        <v>9181.645678187364</v>
      </c>
      <c r="M17" s="42">
        <f t="shared" si="1"/>
        <v>174451.26788555991</v>
      </c>
      <c r="N17" s="42"/>
      <c r="O17" s="139" t="str">
        <f>VLOOKUP(B17,'Horario Logistica Transp. T'!$B$2:$H$780,7,FALSE)</f>
        <v>LUNES A VIERNES</v>
      </c>
      <c r="P17" s="148">
        <v>0.66666666666666663</v>
      </c>
      <c r="T17" s="6">
        <v>49</v>
      </c>
      <c r="U17" s="6">
        <v>416315</v>
      </c>
      <c r="V17" s="136" t="s">
        <v>12</v>
      </c>
      <c r="W17" s="140" t="s">
        <v>2545</v>
      </c>
      <c r="X17" s="140" t="s">
        <v>2496</v>
      </c>
      <c r="Y17" s="140">
        <v>27</v>
      </c>
      <c r="Z17" s="136" t="s">
        <v>6590</v>
      </c>
      <c r="AA17" s="140" t="s">
        <v>644</v>
      </c>
      <c r="AB17" s="140">
        <v>0</v>
      </c>
      <c r="AC17" s="140" t="s">
        <v>2545</v>
      </c>
      <c r="AD17" s="6">
        <v>20</v>
      </c>
      <c r="AE17" s="18">
        <v>9181.645678187364</v>
      </c>
      <c r="AF17" s="18">
        <v>183632.91356374728</v>
      </c>
    </row>
    <row r="18" spans="1:32">
      <c r="A18" s="137">
        <v>17</v>
      </c>
      <c r="B18" s="137">
        <v>616915</v>
      </c>
      <c r="C18" s="138" t="s">
        <v>220</v>
      </c>
      <c r="D18" s="141" t="s">
        <v>1160</v>
      </c>
      <c r="E18" s="141" t="s">
        <v>2490</v>
      </c>
      <c r="F18" s="141">
        <v>3</v>
      </c>
      <c r="G18" s="137" t="s">
        <v>6589</v>
      </c>
      <c r="H18" s="141" t="s">
        <v>221</v>
      </c>
      <c r="I18" s="141">
        <v>3</v>
      </c>
      <c r="J18" s="141" t="s">
        <v>221</v>
      </c>
      <c r="K18" s="137">
        <v>19</v>
      </c>
      <c r="L18" s="42">
        <v>9181.645678187364</v>
      </c>
      <c r="M18" s="42">
        <f t="shared" si="1"/>
        <v>174451.26788555991</v>
      </c>
      <c r="N18" s="42"/>
      <c r="O18" s="139" t="str">
        <f>VLOOKUP(B18,'Horario Logistica Transp. T'!$B$2:$H$780,7,FALSE)</f>
        <v>LUNES A VIERNES</v>
      </c>
      <c r="P18" s="148">
        <v>0.6875</v>
      </c>
      <c r="T18" s="6">
        <v>50</v>
      </c>
      <c r="U18" s="6">
        <v>515113</v>
      </c>
      <c r="V18" s="136" t="s">
        <v>863</v>
      </c>
      <c r="W18" s="140" t="s">
        <v>2539</v>
      </c>
      <c r="X18" s="140" t="s">
        <v>2532</v>
      </c>
      <c r="Y18" s="140">
        <v>12</v>
      </c>
      <c r="Z18" s="6" t="s">
        <v>6589</v>
      </c>
      <c r="AA18" s="140" t="s">
        <v>260</v>
      </c>
      <c r="AB18" s="140">
        <v>12</v>
      </c>
      <c r="AC18" s="140" t="s">
        <v>260</v>
      </c>
      <c r="AD18" s="6">
        <v>30</v>
      </c>
      <c r="AE18" s="18">
        <v>4591.8199769822777</v>
      </c>
      <c r="AF18" s="18">
        <v>137754.59930946832</v>
      </c>
    </row>
    <row r="19" spans="1:32">
      <c r="A19" s="137">
        <v>18</v>
      </c>
      <c r="B19" s="137">
        <v>616903</v>
      </c>
      <c r="C19" s="138" t="s">
        <v>220</v>
      </c>
      <c r="D19" s="141" t="s">
        <v>226</v>
      </c>
      <c r="E19" s="141" t="s">
        <v>2490</v>
      </c>
      <c r="F19" s="141">
        <v>3</v>
      </c>
      <c r="G19" s="137" t="s">
        <v>6589</v>
      </c>
      <c r="H19" s="141" t="s">
        <v>221</v>
      </c>
      <c r="I19" s="141">
        <v>3</v>
      </c>
      <c r="J19" s="141" t="s">
        <v>221</v>
      </c>
      <c r="K19" s="137">
        <v>19</v>
      </c>
      <c r="L19" s="42">
        <v>9181.645678187364</v>
      </c>
      <c r="M19" s="42">
        <f t="shared" si="1"/>
        <v>174451.26788555991</v>
      </c>
      <c r="N19" s="42"/>
      <c r="O19" s="139" t="e">
        <f>VLOOKUP(B19,'Horario Logistica Transp. T'!$B$2:$H$780,7,FALSE)</f>
        <v>#N/A</v>
      </c>
      <c r="P19" s="148">
        <v>0.70833333333333337</v>
      </c>
      <c r="T19" s="6">
        <v>51</v>
      </c>
      <c r="U19" s="6">
        <v>516012</v>
      </c>
      <c r="V19" s="136" t="s">
        <v>863</v>
      </c>
      <c r="W19" s="140" t="s">
        <v>2543</v>
      </c>
      <c r="X19" s="140" t="s">
        <v>2490</v>
      </c>
      <c r="Y19" s="140">
        <v>5</v>
      </c>
      <c r="Z19" s="6" t="s">
        <v>6589</v>
      </c>
      <c r="AA19" s="140" t="s">
        <v>137</v>
      </c>
      <c r="AB19" s="140">
        <v>5</v>
      </c>
      <c r="AC19" s="140" t="s">
        <v>2543</v>
      </c>
      <c r="AD19" s="6">
        <v>20</v>
      </c>
      <c r="AE19" s="18">
        <v>9181.645678187364</v>
      </c>
      <c r="AF19" s="18">
        <v>183632.91356374728</v>
      </c>
    </row>
    <row r="20" spans="1:32">
      <c r="A20" s="137">
        <v>19</v>
      </c>
      <c r="B20" s="137">
        <v>612118</v>
      </c>
      <c r="C20" s="138" t="s">
        <v>220</v>
      </c>
      <c r="D20" s="141" t="s">
        <v>227</v>
      </c>
      <c r="E20" s="141" t="s">
        <v>2490</v>
      </c>
      <c r="F20" s="141">
        <v>3</v>
      </c>
      <c r="G20" s="137" t="s">
        <v>6589</v>
      </c>
      <c r="H20" s="141" t="s">
        <v>221</v>
      </c>
      <c r="I20" s="141">
        <v>318</v>
      </c>
      <c r="J20" s="141" t="s">
        <v>227</v>
      </c>
      <c r="K20" s="137">
        <v>19</v>
      </c>
      <c r="L20" s="42">
        <v>38567.299255096746</v>
      </c>
      <c r="M20" s="42">
        <f t="shared" si="1"/>
        <v>732778.68584683817</v>
      </c>
      <c r="N20" s="42"/>
      <c r="O20" s="139" t="str">
        <f>VLOOKUP(B20,'Horario Logistica Transp. T'!$B$2:$H$780,7,FALSE)</f>
        <v>MARTES A SABADO</v>
      </c>
      <c r="P20" s="148">
        <v>0.67708333333333337</v>
      </c>
      <c r="T20" s="6">
        <v>53</v>
      </c>
      <c r="U20" s="6">
        <v>315704</v>
      </c>
      <c r="V20" s="136" t="s">
        <v>340</v>
      </c>
      <c r="W20" s="140" t="s">
        <v>1232</v>
      </c>
      <c r="X20" s="140" t="s">
        <v>2490</v>
      </c>
      <c r="Y20" s="140">
        <v>8</v>
      </c>
      <c r="Z20" s="6" t="s">
        <v>6589</v>
      </c>
      <c r="AA20" s="140" t="s">
        <v>375</v>
      </c>
      <c r="AB20" s="140">
        <v>8</v>
      </c>
      <c r="AC20" s="140" t="s">
        <v>375</v>
      </c>
      <c r="AD20" s="6">
        <v>20</v>
      </c>
      <c r="AE20" s="18">
        <v>4591.8199769822777</v>
      </c>
      <c r="AF20" s="18">
        <v>91836.399539645558</v>
      </c>
    </row>
    <row r="21" spans="1:32">
      <c r="A21" s="137">
        <v>20</v>
      </c>
      <c r="B21" s="137">
        <v>411626</v>
      </c>
      <c r="C21" s="138" t="s">
        <v>12</v>
      </c>
      <c r="D21" s="141" t="s">
        <v>2528</v>
      </c>
      <c r="E21" s="141" t="s">
        <v>2490</v>
      </c>
      <c r="F21" s="141">
        <v>4</v>
      </c>
      <c r="G21" s="137" t="s">
        <v>6589</v>
      </c>
      <c r="H21" s="141" t="s">
        <v>13</v>
      </c>
      <c r="I21" s="141">
        <v>193</v>
      </c>
      <c r="J21" s="141" t="s">
        <v>2529</v>
      </c>
      <c r="K21" s="137">
        <v>19</v>
      </c>
      <c r="L21" s="42">
        <v>64325.365193295707</v>
      </c>
      <c r="M21" s="42">
        <f t="shared" si="1"/>
        <v>1222181.9386726185</v>
      </c>
      <c r="N21" s="42"/>
      <c r="O21" s="139" t="str">
        <f>VLOOKUP(B21,'Horario Logistica Transp. T'!$B$2:$H$780,7,FALSE)</f>
        <v>LUNES A VIERNES</v>
      </c>
      <c r="P21" s="148">
        <v>0.66666666666666663</v>
      </c>
      <c r="T21" s="6">
        <v>56</v>
      </c>
      <c r="U21" s="6">
        <v>414209</v>
      </c>
      <c r="V21" s="136" t="s">
        <v>12</v>
      </c>
      <c r="W21" s="140" t="s">
        <v>24</v>
      </c>
      <c r="X21" s="140" t="s">
        <v>2495</v>
      </c>
      <c r="Y21" s="140">
        <v>47</v>
      </c>
      <c r="Z21" s="136" t="s">
        <v>6590</v>
      </c>
      <c r="AA21" s="140" t="s">
        <v>24</v>
      </c>
      <c r="AB21" s="140">
        <v>47</v>
      </c>
      <c r="AC21" s="140" t="s">
        <v>24</v>
      </c>
      <c r="AD21" s="6">
        <v>20</v>
      </c>
      <c r="AE21" s="18">
        <v>54676.06184535705</v>
      </c>
      <c r="AF21" s="18">
        <v>1093521.2369071411</v>
      </c>
    </row>
    <row r="22" spans="1:32">
      <c r="A22" s="137">
        <v>21</v>
      </c>
      <c r="B22" s="137">
        <v>813914</v>
      </c>
      <c r="C22" s="138" t="s">
        <v>282</v>
      </c>
      <c r="D22" s="141" t="s">
        <v>303</v>
      </c>
      <c r="E22" s="141" t="s">
        <v>2496</v>
      </c>
      <c r="F22" s="141">
        <v>13</v>
      </c>
      <c r="G22" s="138" t="s">
        <v>6590</v>
      </c>
      <c r="H22" s="141" t="s">
        <v>573</v>
      </c>
      <c r="I22" s="141">
        <v>447</v>
      </c>
      <c r="J22" s="141" t="s">
        <v>303</v>
      </c>
      <c r="K22" s="137">
        <v>20</v>
      </c>
      <c r="L22" s="42">
        <v>9181.645678187364</v>
      </c>
      <c r="M22" s="42">
        <f t="shared" si="1"/>
        <v>183632.91356374728</v>
      </c>
      <c r="N22" s="42"/>
      <c r="O22" s="139" t="str">
        <f>VLOOKUP(B22,'Horario Logistica Transp. T'!$B$2:$H$780,7,FALSE)</f>
        <v>LUNES A VIERNES</v>
      </c>
      <c r="P22" s="148">
        <v>0.625</v>
      </c>
      <c r="T22" s="6">
        <v>58</v>
      </c>
      <c r="U22" s="6">
        <v>211372</v>
      </c>
      <c r="V22" s="136" t="s">
        <v>405</v>
      </c>
      <c r="W22" s="140" t="s">
        <v>504</v>
      </c>
      <c r="X22" s="140" t="s">
        <v>2490</v>
      </c>
      <c r="Y22" s="140">
        <v>2</v>
      </c>
      <c r="Z22" s="6" t="s">
        <v>6589</v>
      </c>
      <c r="AA22" s="140" t="s">
        <v>406</v>
      </c>
      <c r="AB22" s="140">
        <v>159</v>
      </c>
      <c r="AC22" s="140" t="s">
        <v>431</v>
      </c>
      <c r="AD22" s="6">
        <v>18</v>
      </c>
      <c r="AE22" s="18">
        <v>9181.645678187364</v>
      </c>
      <c r="AF22" s="18">
        <v>165269.62220737257</v>
      </c>
    </row>
    <row r="23" spans="1:32">
      <c r="A23" s="137">
        <v>22</v>
      </c>
      <c r="B23" s="137">
        <v>616971</v>
      </c>
      <c r="C23" s="138" t="s">
        <v>220</v>
      </c>
      <c r="D23" s="141" t="s">
        <v>21</v>
      </c>
      <c r="E23" s="141" t="s">
        <v>2490</v>
      </c>
      <c r="F23" s="141">
        <v>3</v>
      </c>
      <c r="G23" s="137" t="s">
        <v>6589</v>
      </c>
      <c r="H23" s="141" t="s">
        <v>221</v>
      </c>
      <c r="I23" s="141">
        <v>726</v>
      </c>
      <c r="J23" s="141" t="s">
        <v>21</v>
      </c>
      <c r="K23" s="137">
        <v>19</v>
      </c>
      <c r="L23" s="42">
        <v>9181.645678187364</v>
      </c>
      <c r="M23" s="42">
        <f t="shared" si="1"/>
        <v>174451.26788555991</v>
      </c>
      <c r="N23" s="42"/>
      <c r="O23" s="139" t="str">
        <f>VLOOKUP(B23,'Horario Logistica Transp. T'!$B$2:$H$780,7,FALSE)</f>
        <v>LUNES A VIERNES</v>
      </c>
      <c r="P23" s="148">
        <v>0.72916666666666663</v>
      </c>
      <c r="T23" s="6">
        <v>59</v>
      </c>
      <c r="U23" s="6">
        <v>110280</v>
      </c>
      <c r="V23" s="136" t="s">
        <v>3</v>
      </c>
      <c r="W23" s="140" t="s">
        <v>65</v>
      </c>
      <c r="X23" s="140" t="s">
        <v>2490</v>
      </c>
      <c r="Y23" s="140">
        <v>1</v>
      </c>
      <c r="Z23" s="6" t="s">
        <v>6589</v>
      </c>
      <c r="AA23" s="140" t="s">
        <v>3</v>
      </c>
      <c r="AB23" s="140">
        <v>1</v>
      </c>
      <c r="AC23" s="140" t="s">
        <v>3</v>
      </c>
      <c r="AD23" s="6">
        <v>16</v>
      </c>
      <c r="AE23" s="18">
        <v>2755.0919861893667</v>
      </c>
      <c r="AF23" s="18">
        <v>44081.471779029867</v>
      </c>
    </row>
    <row r="24" spans="1:32">
      <c r="A24" s="137">
        <v>23</v>
      </c>
      <c r="B24" s="137">
        <v>616975</v>
      </c>
      <c r="C24" s="138" t="s">
        <v>220</v>
      </c>
      <c r="D24" s="141" t="s">
        <v>1183</v>
      </c>
      <c r="E24" s="141" t="s">
        <v>2490</v>
      </c>
      <c r="F24" s="141">
        <v>3</v>
      </c>
      <c r="G24" s="137" t="s">
        <v>6589</v>
      </c>
      <c r="H24" s="141" t="s">
        <v>221</v>
      </c>
      <c r="I24" s="141">
        <v>726</v>
      </c>
      <c r="J24" s="141" t="s">
        <v>1183</v>
      </c>
      <c r="K24" s="137">
        <v>19</v>
      </c>
      <c r="L24" s="42">
        <v>38567.299255096746</v>
      </c>
      <c r="M24" s="42">
        <f t="shared" si="1"/>
        <v>732778.68584683817</v>
      </c>
      <c r="N24" s="42"/>
      <c r="O24" s="139" t="str">
        <f>VLOOKUP(B24,'Horario Logistica Transp. T'!$B$2:$H$780,7,FALSE)</f>
        <v>LUNES A VIERNES</v>
      </c>
      <c r="P24" s="148">
        <v>0.625</v>
      </c>
      <c r="T24" s="6">
        <v>61</v>
      </c>
      <c r="U24" s="6">
        <v>110260</v>
      </c>
      <c r="V24" s="136" t="s">
        <v>3</v>
      </c>
      <c r="W24" s="140" t="s">
        <v>66</v>
      </c>
      <c r="X24" s="140" t="s">
        <v>2490</v>
      </c>
      <c r="Y24" s="140">
        <v>1</v>
      </c>
      <c r="Z24" s="6" t="s">
        <v>6589</v>
      </c>
      <c r="AA24" s="140" t="s">
        <v>3</v>
      </c>
      <c r="AB24" s="140">
        <v>1</v>
      </c>
      <c r="AC24" s="140" t="s">
        <v>3</v>
      </c>
      <c r="AD24" s="6">
        <v>16</v>
      </c>
      <c r="AE24" s="18">
        <v>2755.0919861893667</v>
      </c>
      <c r="AF24" s="18">
        <v>44081.471779029867</v>
      </c>
    </row>
    <row r="25" spans="1:32">
      <c r="A25" s="137">
        <v>24</v>
      </c>
      <c r="B25" s="137">
        <v>411207</v>
      </c>
      <c r="C25" s="138" t="s">
        <v>12</v>
      </c>
      <c r="D25" s="141" t="s">
        <v>22</v>
      </c>
      <c r="E25" s="141" t="s">
        <v>2490</v>
      </c>
      <c r="F25" s="141">
        <v>7</v>
      </c>
      <c r="G25" s="137" t="s">
        <v>6589</v>
      </c>
      <c r="H25" s="141" t="s">
        <v>22</v>
      </c>
      <c r="I25" s="141">
        <v>7</v>
      </c>
      <c r="J25" s="141" t="s">
        <v>22</v>
      </c>
      <c r="K25" s="137">
        <v>20</v>
      </c>
      <c r="L25" s="42">
        <v>9181.645678187364</v>
      </c>
      <c r="M25" s="42">
        <f t="shared" si="1"/>
        <v>183632.91356374728</v>
      </c>
      <c r="N25" s="42"/>
      <c r="O25" s="139" t="str">
        <f>VLOOKUP(B25,'Horario Logistica Transp. T'!$B$2:$H$780,7,FALSE)</f>
        <v>LUNES A VIERNES</v>
      </c>
      <c r="P25" s="148">
        <v>0.70833333333333337</v>
      </c>
      <c r="T25" s="6">
        <v>70</v>
      </c>
      <c r="U25" s="6">
        <v>211320</v>
      </c>
      <c r="V25" s="136" t="s">
        <v>405</v>
      </c>
      <c r="W25" s="140" t="s">
        <v>2499</v>
      </c>
      <c r="X25" s="140" t="s">
        <v>2495</v>
      </c>
      <c r="Y25" s="140">
        <v>161</v>
      </c>
      <c r="Z25" s="136" t="s">
        <v>6590</v>
      </c>
      <c r="AA25" s="140" t="s">
        <v>436</v>
      </c>
      <c r="AB25" s="140">
        <v>161</v>
      </c>
      <c r="AC25" s="140" t="s">
        <v>436</v>
      </c>
      <c r="AD25" s="6">
        <v>20</v>
      </c>
      <c r="AE25" s="18">
        <v>9580.5008336255632</v>
      </c>
      <c r="AF25" s="18">
        <v>191610.01667251126</v>
      </c>
    </row>
    <row r="26" spans="1:32">
      <c r="A26" s="137">
        <v>25</v>
      </c>
      <c r="B26" s="137">
        <v>813916</v>
      </c>
      <c r="C26" s="138" t="s">
        <v>282</v>
      </c>
      <c r="D26" s="141" t="s">
        <v>1229</v>
      </c>
      <c r="E26" s="141" t="s">
        <v>2496</v>
      </c>
      <c r="F26" s="141">
        <v>13</v>
      </c>
      <c r="G26" s="137" t="s">
        <v>6589</v>
      </c>
      <c r="H26" s="141" t="s">
        <v>551</v>
      </c>
      <c r="I26" s="141">
        <v>13</v>
      </c>
      <c r="J26" s="141" t="s">
        <v>1229</v>
      </c>
      <c r="K26" s="137">
        <v>20</v>
      </c>
      <c r="L26" s="42">
        <v>9181.645678187364</v>
      </c>
      <c r="M26" s="42">
        <f t="shared" si="1"/>
        <v>183632.91356374728</v>
      </c>
      <c r="N26" s="42"/>
      <c r="O26" s="139" t="str">
        <f>VLOOKUP(B26,'Horario Logistica Transp. T'!$B$2:$H$780,7,FALSE)</f>
        <v>MARTES A SABADO</v>
      </c>
      <c r="P26" s="148">
        <v>0.6875</v>
      </c>
      <c r="T26" s="6">
        <v>72</v>
      </c>
      <c r="U26" s="6">
        <v>211448</v>
      </c>
      <c r="V26" s="136" t="s">
        <v>405</v>
      </c>
      <c r="W26" s="140" t="s">
        <v>505</v>
      </c>
      <c r="X26" s="140" t="s">
        <v>2490</v>
      </c>
      <c r="Y26" s="140">
        <v>2</v>
      </c>
      <c r="Z26" s="6" t="s">
        <v>6589</v>
      </c>
      <c r="AA26" s="140" t="s">
        <v>406</v>
      </c>
      <c r="AB26" s="140">
        <v>162</v>
      </c>
      <c r="AC26" s="140" t="s">
        <v>437</v>
      </c>
      <c r="AD26" s="6">
        <v>18</v>
      </c>
      <c r="AE26" s="18">
        <v>9181.645678187364</v>
      </c>
      <c r="AF26" s="18">
        <v>165269.62220737257</v>
      </c>
    </row>
    <row r="27" spans="1:32">
      <c r="A27" s="137">
        <v>26</v>
      </c>
      <c r="B27" s="137">
        <v>212715</v>
      </c>
      <c r="C27" s="138" t="s">
        <v>405</v>
      </c>
      <c r="D27" s="141" t="s">
        <v>527</v>
      </c>
      <c r="E27" s="141" t="s">
        <v>2532</v>
      </c>
      <c r="F27" s="141">
        <v>25</v>
      </c>
      <c r="G27" s="138" t="s">
        <v>6590</v>
      </c>
      <c r="H27" s="141" t="s">
        <v>523</v>
      </c>
      <c r="I27" s="141">
        <v>369</v>
      </c>
      <c r="J27" s="141" t="s">
        <v>543</v>
      </c>
      <c r="K27" s="137">
        <v>20</v>
      </c>
      <c r="L27" s="42">
        <v>4591.8199769822777</v>
      </c>
      <c r="M27" s="42">
        <f t="shared" si="1"/>
        <v>91836.399539645558</v>
      </c>
      <c r="N27" s="42"/>
      <c r="O27" s="139" t="str">
        <f>VLOOKUP(B27,'Horario Logistica Transp. T'!$B$2:$H$780,7,FALSE)</f>
        <v>LUNES A VIERNES</v>
      </c>
      <c r="P27" s="148">
        <v>0.64583333333333337</v>
      </c>
      <c r="T27" s="6">
        <v>77</v>
      </c>
      <c r="U27" s="6">
        <v>817503</v>
      </c>
      <c r="V27" s="136" t="s">
        <v>282</v>
      </c>
      <c r="W27" s="140" t="s">
        <v>283</v>
      </c>
      <c r="X27" s="140" t="s">
        <v>2496</v>
      </c>
      <c r="Y27" s="140">
        <v>32</v>
      </c>
      <c r="Z27" s="136" t="s">
        <v>6590</v>
      </c>
      <c r="AA27" s="140" t="s">
        <v>283</v>
      </c>
      <c r="AB27" s="140">
        <v>32</v>
      </c>
      <c r="AC27" s="140" t="s">
        <v>283</v>
      </c>
      <c r="AD27" s="6">
        <v>20</v>
      </c>
      <c r="AE27" s="18">
        <v>2755.0919861893667</v>
      </c>
      <c r="AF27" s="18">
        <v>55101.839723787336</v>
      </c>
    </row>
    <row r="28" spans="1:32">
      <c r="A28" s="137">
        <v>27</v>
      </c>
      <c r="B28" s="137">
        <v>211325</v>
      </c>
      <c r="C28" s="138" t="s">
        <v>405</v>
      </c>
      <c r="D28" s="141" t="s">
        <v>429</v>
      </c>
      <c r="E28" s="141" t="s">
        <v>2496</v>
      </c>
      <c r="F28" s="141">
        <v>39</v>
      </c>
      <c r="G28" s="137" t="s">
        <v>6589</v>
      </c>
      <c r="H28" s="141" t="s">
        <v>406</v>
      </c>
      <c r="I28" s="141">
        <v>112</v>
      </c>
      <c r="J28" s="141" t="s">
        <v>494</v>
      </c>
      <c r="K28" s="137">
        <v>20</v>
      </c>
      <c r="L28" s="42">
        <v>9580.5008336255632</v>
      </c>
      <c r="M28" s="42">
        <f t="shared" si="1"/>
        <v>191610.01667251126</v>
      </c>
      <c r="N28" s="42"/>
      <c r="O28" s="139" t="str">
        <f>VLOOKUP(B28,'Horario Logistica Transp. T'!$B$2:$H$780,7,FALSE)</f>
        <v>LUNES A VIERNES</v>
      </c>
      <c r="P28" s="148">
        <v>0.625</v>
      </c>
      <c r="T28" s="6">
        <v>84</v>
      </c>
      <c r="U28" s="6">
        <v>211380</v>
      </c>
      <c r="V28" s="136" t="s">
        <v>405</v>
      </c>
      <c r="W28" s="140" t="s">
        <v>127</v>
      </c>
      <c r="X28" s="140" t="s">
        <v>2490</v>
      </c>
      <c r="Y28" s="140">
        <v>2</v>
      </c>
      <c r="Z28" s="6" t="s">
        <v>6589</v>
      </c>
      <c r="AA28" s="140" t="s">
        <v>406</v>
      </c>
      <c r="AB28" s="140">
        <v>166</v>
      </c>
      <c r="AC28" s="140" t="s">
        <v>127</v>
      </c>
      <c r="AD28" s="6">
        <v>18</v>
      </c>
      <c r="AE28" s="18">
        <v>9181.645678187364</v>
      </c>
      <c r="AF28" s="18">
        <v>165269.62220737257</v>
      </c>
    </row>
    <row r="29" spans="1:32">
      <c r="A29" s="137">
        <v>28</v>
      </c>
      <c r="B29" s="137">
        <v>315415</v>
      </c>
      <c r="C29" s="138" t="s">
        <v>340</v>
      </c>
      <c r="D29" s="141" t="s">
        <v>357</v>
      </c>
      <c r="E29" s="141" t="s">
        <v>2532</v>
      </c>
      <c r="F29" s="141">
        <v>11</v>
      </c>
      <c r="G29" s="25" t="s">
        <v>6589</v>
      </c>
      <c r="H29" s="141" t="s">
        <v>347</v>
      </c>
      <c r="I29" s="141">
        <v>585</v>
      </c>
      <c r="J29" s="141" t="s">
        <v>357</v>
      </c>
      <c r="K29" s="137">
        <v>20</v>
      </c>
      <c r="L29" s="42">
        <v>39800.758823289383</v>
      </c>
      <c r="M29" s="42">
        <f t="shared" si="1"/>
        <v>796015.17646578769</v>
      </c>
      <c r="N29" s="42"/>
      <c r="O29" s="139" t="str">
        <f>VLOOKUP(B29,'Horario Logistica Transp. T'!$B$2:$H$780,7,FALSE)</f>
        <v>LUNES A VIERNES</v>
      </c>
      <c r="P29" s="148">
        <v>0.70833333333333337</v>
      </c>
      <c r="T29" s="6">
        <v>87</v>
      </c>
      <c r="U29" s="6">
        <v>211379</v>
      </c>
      <c r="V29" s="136" t="s">
        <v>405</v>
      </c>
      <c r="W29" s="140" t="s">
        <v>2509</v>
      </c>
      <c r="X29" s="140" t="s">
        <v>2490</v>
      </c>
      <c r="Y29" s="140">
        <v>2</v>
      </c>
      <c r="Z29" s="6" t="s">
        <v>6589</v>
      </c>
      <c r="AA29" s="140" t="s">
        <v>406</v>
      </c>
      <c r="AB29" s="140">
        <v>168</v>
      </c>
      <c r="AC29" s="140" t="s">
        <v>443</v>
      </c>
      <c r="AD29" s="6">
        <v>18</v>
      </c>
      <c r="AE29" s="18">
        <v>9181.645678187364</v>
      </c>
      <c r="AF29" s="18">
        <v>165269.62220737257</v>
      </c>
    </row>
    <row r="30" spans="1:32">
      <c r="A30" s="137">
        <v>29</v>
      </c>
      <c r="B30" s="137">
        <v>211355</v>
      </c>
      <c r="C30" s="138" t="s">
        <v>405</v>
      </c>
      <c r="D30" s="141" t="s">
        <v>433</v>
      </c>
      <c r="E30" s="141" t="s">
        <v>2490</v>
      </c>
      <c r="F30" s="141">
        <v>2</v>
      </c>
      <c r="G30" s="137" t="s">
        <v>6589</v>
      </c>
      <c r="H30" s="141" t="s">
        <v>406</v>
      </c>
      <c r="I30" s="141">
        <v>160</v>
      </c>
      <c r="J30" s="141" t="s">
        <v>433</v>
      </c>
      <c r="K30" s="137">
        <v>18</v>
      </c>
      <c r="L30" s="42">
        <v>9181.645678187364</v>
      </c>
      <c r="M30" s="42">
        <f t="shared" si="1"/>
        <v>165269.62220737257</v>
      </c>
      <c r="N30" s="42"/>
      <c r="O30" s="139" t="str">
        <f>VLOOKUP(B30,'Horario Logistica Transp. T'!$B$2:$H$780,7,FALSE)</f>
        <v>LUNES A VIERNES</v>
      </c>
      <c r="P30" s="148">
        <v>0.73958333333333337</v>
      </c>
      <c r="T30" s="6">
        <v>90</v>
      </c>
      <c r="U30" s="6">
        <v>614806</v>
      </c>
      <c r="V30" s="136" t="s">
        <v>220</v>
      </c>
      <c r="W30" s="140" t="s">
        <v>602</v>
      </c>
      <c r="X30" s="140" t="s">
        <v>2496</v>
      </c>
      <c r="Y30" s="140">
        <v>45</v>
      </c>
      <c r="Z30" s="136" t="s">
        <v>6590</v>
      </c>
      <c r="AA30" s="140" t="s">
        <v>602</v>
      </c>
      <c r="AB30" s="140">
        <v>45</v>
      </c>
      <c r="AC30" s="140" t="s">
        <v>602</v>
      </c>
      <c r="AD30" s="6">
        <v>44</v>
      </c>
      <c r="AE30" s="18">
        <v>9580.5008336255632</v>
      </c>
      <c r="AF30" s="18">
        <v>421542.03667952481</v>
      </c>
    </row>
    <row r="31" spans="1:32">
      <c r="A31" s="137">
        <v>30</v>
      </c>
      <c r="B31" s="137">
        <v>612114</v>
      </c>
      <c r="C31" s="138" t="s">
        <v>220</v>
      </c>
      <c r="D31" s="141" t="s">
        <v>228</v>
      </c>
      <c r="E31" s="141" t="s">
        <v>2490</v>
      </c>
      <c r="F31" s="141">
        <v>3</v>
      </c>
      <c r="G31" s="137" t="s">
        <v>6589</v>
      </c>
      <c r="H31" s="141" t="s">
        <v>221</v>
      </c>
      <c r="I31" s="141">
        <v>319</v>
      </c>
      <c r="J31" s="141" t="s">
        <v>228</v>
      </c>
      <c r="K31" s="137">
        <v>19</v>
      </c>
      <c r="L31" s="42">
        <v>38567.299255096746</v>
      </c>
      <c r="M31" s="42">
        <f t="shared" si="1"/>
        <v>732778.68584683817</v>
      </c>
      <c r="N31" s="42"/>
      <c r="O31" s="139" t="str">
        <f>VLOOKUP(B31,'Horario Logistica Transp. T'!$B$2:$H$780,7,FALSE)</f>
        <v>MARTES A SABADO</v>
      </c>
      <c r="P31" s="148">
        <v>0.6875</v>
      </c>
      <c r="T31" s="6">
        <v>92</v>
      </c>
      <c r="U31" s="6">
        <v>211336</v>
      </c>
      <c r="V31" s="136" t="s">
        <v>405</v>
      </c>
      <c r="W31" s="140" t="s">
        <v>2503</v>
      </c>
      <c r="X31" s="140" t="s">
        <v>2490</v>
      </c>
      <c r="Y31" s="140">
        <v>2</v>
      </c>
      <c r="Z31" s="6" t="s">
        <v>6589</v>
      </c>
      <c r="AA31" s="140" t="s">
        <v>406</v>
      </c>
      <c r="AB31" s="140">
        <v>122</v>
      </c>
      <c r="AC31" s="140" t="s">
        <v>447</v>
      </c>
      <c r="AD31" s="6">
        <v>18</v>
      </c>
      <c r="AE31" s="18">
        <v>9181.645678187364</v>
      </c>
      <c r="AF31" s="18">
        <v>165269.62220737257</v>
      </c>
    </row>
    <row r="32" spans="1:32">
      <c r="A32" s="137">
        <v>31</v>
      </c>
      <c r="B32" s="137">
        <v>515101</v>
      </c>
      <c r="C32" s="138" t="s">
        <v>863</v>
      </c>
      <c r="D32" s="141" t="s">
        <v>260</v>
      </c>
      <c r="E32" s="141" t="s">
        <v>2532</v>
      </c>
      <c r="F32" s="141">
        <v>12</v>
      </c>
      <c r="G32" s="25" t="s">
        <v>6589</v>
      </c>
      <c r="H32" s="141" t="s">
        <v>260</v>
      </c>
      <c r="I32" s="141">
        <v>12</v>
      </c>
      <c r="J32" s="141" t="s">
        <v>260</v>
      </c>
      <c r="K32" s="137">
        <v>44</v>
      </c>
      <c r="L32" s="42">
        <v>4591.8199769822777</v>
      </c>
      <c r="M32" s="42">
        <f t="shared" si="1"/>
        <v>202040.07898722021</v>
      </c>
      <c r="N32" s="42"/>
      <c r="O32" s="139" t="e">
        <f>VLOOKUP(B32,'Horario Logistica Transp. T'!$B$2:$H$780,7,FALSE)</f>
        <v>#N/A</v>
      </c>
      <c r="P32" s="148">
        <v>0.72916666666666663</v>
      </c>
      <c r="T32" s="6">
        <v>98</v>
      </c>
      <c r="U32" s="6">
        <v>315413</v>
      </c>
      <c r="V32" s="136" t="s">
        <v>340</v>
      </c>
      <c r="W32" s="140" t="s">
        <v>365</v>
      </c>
      <c r="X32" s="140" t="s">
        <v>2496</v>
      </c>
      <c r="Y32" s="140">
        <v>418</v>
      </c>
      <c r="Z32" s="136" t="s">
        <v>6590</v>
      </c>
      <c r="AA32" s="140" t="s">
        <v>378</v>
      </c>
      <c r="AB32" s="140">
        <v>418</v>
      </c>
      <c r="AC32" s="140" t="s">
        <v>365</v>
      </c>
      <c r="AD32" s="6">
        <v>20</v>
      </c>
      <c r="AE32" s="18">
        <v>9181.645678187364</v>
      </c>
      <c r="AF32" s="18">
        <v>183632.91356374728</v>
      </c>
    </row>
    <row r="33" spans="1:32">
      <c r="A33" s="137">
        <v>32</v>
      </c>
      <c r="B33" s="137">
        <v>114507</v>
      </c>
      <c r="C33" s="138" t="s">
        <v>3</v>
      </c>
      <c r="D33" s="141" t="s">
        <v>805</v>
      </c>
      <c r="E33" s="141" t="s">
        <v>2532</v>
      </c>
      <c r="F33" s="141">
        <v>15</v>
      </c>
      <c r="G33" s="25" t="s">
        <v>6589</v>
      </c>
      <c r="H33" s="141" t="s">
        <v>800</v>
      </c>
      <c r="I33" s="141">
        <v>494</v>
      </c>
      <c r="J33" s="141" t="s">
        <v>805</v>
      </c>
      <c r="K33" s="137">
        <v>20</v>
      </c>
      <c r="L33" s="42">
        <v>38567.299255096746</v>
      </c>
      <c r="M33" s="42">
        <f t="shared" si="1"/>
        <v>771345.98510193499</v>
      </c>
      <c r="N33" s="42"/>
      <c r="O33" s="139" t="str">
        <f>VLOOKUP(B33,'Horario Logistica Transp. T'!$B$2:$H$780,7,FALSE)</f>
        <v>LUNES A VIERNES</v>
      </c>
      <c r="P33" s="148">
        <v>0.64583333333333337</v>
      </c>
      <c r="T33" s="6">
        <v>99</v>
      </c>
      <c r="U33" s="6">
        <v>211363</v>
      </c>
      <c r="V33" s="136" t="s">
        <v>405</v>
      </c>
      <c r="W33" s="140" t="s">
        <v>451</v>
      </c>
      <c r="X33" s="140" t="s">
        <v>2490</v>
      </c>
      <c r="Y33" s="140">
        <v>2</v>
      </c>
      <c r="Z33" s="6" t="s">
        <v>6589</v>
      </c>
      <c r="AA33" s="140" t="s">
        <v>406</v>
      </c>
      <c r="AB33" s="140">
        <v>862</v>
      </c>
      <c r="AC33" s="140" t="s">
        <v>451</v>
      </c>
      <c r="AD33" s="6">
        <v>18</v>
      </c>
      <c r="AE33" s="18">
        <v>9181.645678187364</v>
      </c>
      <c r="AF33" s="18">
        <v>165269.62220737257</v>
      </c>
    </row>
    <row r="34" spans="1:32">
      <c r="A34" s="137">
        <v>33</v>
      </c>
      <c r="B34" s="137">
        <v>616976</v>
      </c>
      <c r="C34" s="138" t="s">
        <v>220</v>
      </c>
      <c r="D34" s="141" t="s">
        <v>2550</v>
      </c>
      <c r="E34" s="141" t="s">
        <v>2490</v>
      </c>
      <c r="F34" s="141">
        <v>3</v>
      </c>
      <c r="G34" s="137" t="s">
        <v>6589</v>
      </c>
      <c r="H34" s="141" t="s">
        <v>221</v>
      </c>
      <c r="I34" s="141">
        <v>727</v>
      </c>
      <c r="J34" s="141" t="s">
        <v>229</v>
      </c>
      <c r="K34" s="137">
        <v>19</v>
      </c>
      <c r="L34" s="42">
        <v>4591.8199769822777</v>
      </c>
      <c r="M34" s="42">
        <f t="shared" si="1"/>
        <v>87244.579562663275</v>
      </c>
      <c r="N34" s="42"/>
      <c r="O34" s="139" t="str">
        <f>VLOOKUP(B34,'Horario Logistica Transp. T'!$B$2:$H$780,7,FALSE)</f>
        <v>LUNES A VIERNES</v>
      </c>
      <c r="P34" s="148">
        <v>0.66666666666666663</v>
      </c>
      <c r="T34" s="6">
        <v>101</v>
      </c>
      <c r="U34" s="6">
        <v>614842</v>
      </c>
      <c r="V34" s="136" t="s">
        <v>220</v>
      </c>
      <c r="W34" s="140" t="s">
        <v>604</v>
      </c>
      <c r="X34" s="140" t="s">
        <v>2495</v>
      </c>
      <c r="Y34" s="140">
        <v>535</v>
      </c>
      <c r="Z34" s="136" t="s">
        <v>6590</v>
      </c>
      <c r="AA34" s="140" t="s">
        <v>604</v>
      </c>
      <c r="AB34" s="140">
        <v>535</v>
      </c>
      <c r="AC34" s="140" t="s">
        <v>604</v>
      </c>
      <c r="AD34" s="6">
        <v>20</v>
      </c>
      <c r="AE34" s="18">
        <v>4591.8199769822777</v>
      </c>
      <c r="AF34" s="18">
        <v>91836.399539645558</v>
      </c>
    </row>
    <row r="35" spans="1:32">
      <c r="A35" s="137">
        <v>34</v>
      </c>
      <c r="B35" s="137">
        <v>616964</v>
      </c>
      <c r="C35" s="138" t="s">
        <v>220</v>
      </c>
      <c r="D35" s="141" t="s">
        <v>230</v>
      </c>
      <c r="E35" s="141" t="s">
        <v>2490</v>
      </c>
      <c r="F35" s="141">
        <v>3</v>
      </c>
      <c r="G35" s="137" t="s">
        <v>6589</v>
      </c>
      <c r="H35" s="141" t="s">
        <v>221</v>
      </c>
      <c r="I35" s="141">
        <v>728</v>
      </c>
      <c r="J35" s="141" t="s">
        <v>2549</v>
      </c>
      <c r="K35" s="137">
        <v>19</v>
      </c>
      <c r="L35" s="42">
        <v>38567.299255096746</v>
      </c>
      <c r="M35" s="42">
        <f t="shared" si="1"/>
        <v>732778.68584683817</v>
      </c>
      <c r="N35" s="42"/>
      <c r="O35" s="139" t="str">
        <f>VLOOKUP(B35,'Horario Logistica Transp. T'!$B$2:$H$780,7,FALSE)</f>
        <v>MARTES A SABADO</v>
      </c>
      <c r="P35" s="148">
        <v>0.66666666666666663</v>
      </c>
      <c r="T35" s="6">
        <v>104</v>
      </c>
      <c r="U35" s="6">
        <v>117103</v>
      </c>
      <c r="V35" s="136" t="s">
        <v>3</v>
      </c>
      <c r="W35" s="140" t="s">
        <v>88</v>
      </c>
      <c r="X35" s="140" t="s">
        <v>2532</v>
      </c>
      <c r="Y35" s="140">
        <v>49</v>
      </c>
      <c r="Z35" s="136" t="s">
        <v>6590</v>
      </c>
      <c r="AA35" s="140" t="s">
        <v>88</v>
      </c>
      <c r="AB35" s="140">
        <v>49</v>
      </c>
      <c r="AC35" s="140" t="s">
        <v>88</v>
      </c>
      <c r="AD35" s="6">
        <v>20</v>
      </c>
      <c r="AE35" s="18">
        <v>9181.645678187364</v>
      </c>
      <c r="AF35" s="18">
        <v>183632.91356374728</v>
      </c>
    </row>
    <row r="36" spans="1:32">
      <c r="A36" s="137">
        <v>35</v>
      </c>
      <c r="B36" s="137">
        <v>211324</v>
      </c>
      <c r="C36" s="138" t="s">
        <v>405</v>
      </c>
      <c r="D36" s="141" t="s">
        <v>2501</v>
      </c>
      <c r="E36" s="141" t="s">
        <v>2490</v>
      </c>
      <c r="F36" s="141">
        <v>2</v>
      </c>
      <c r="G36" s="137" t="s">
        <v>6589</v>
      </c>
      <c r="H36" s="141" t="s">
        <v>406</v>
      </c>
      <c r="I36" s="141">
        <v>114</v>
      </c>
      <c r="J36" s="141" t="s">
        <v>495</v>
      </c>
      <c r="K36" s="137">
        <v>18</v>
      </c>
      <c r="L36" s="42">
        <v>9181.645678187364</v>
      </c>
      <c r="M36" s="42">
        <f t="shared" si="1"/>
        <v>165269.62220737257</v>
      </c>
      <c r="N36" s="42"/>
      <c r="O36" s="139" t="str">
        <f>VLOOKUP(B36,'Horario Logistica Transp. T'!$B$2:$H$780,7,FALSE)</f>
        <v>LUNES A VIERNES</v>
      </c>
      <c r="P36" s="148">
        <v>0.5</v>
      </c>
      <c r="Q36" s="146"/>
      <c r="T36" s="6">
        <v>108</v>
      </c>
      <c r="U36" s="6">
        <v>211383</v>
      </c>
      <c r="V36" s="136" t="s">
        <v>405</v>
      </c>
      <c r="W36" s="140" t="s">
        <v>2510</v>
      </c>
      <c r="X36" s="140" t="s">
        <v>2490</v>
      </c>
      <c r="Y36" s="140">
        <v>2</v>
      </c>
      <c r="Z36" s="6" t="s">
        <v>6589</v>
      </c>
      <c r="AA36" s="140" t="s">
        <v>406</v>
      </c>
      <c r="AB36" s="140">
        <v>172</v>
      </c>
      <c r="AC36" s="140" t="s">
        <v>454</v>
      </c>
      <c r="AD36" s="6">
        <v>18</v>
      </c>
      <c r="AE36" s="18">
        <v>9181.645678187364</v>
      </c>
      <c r="AF36" s="18">
        <v>165269.62220737257</v>
      </c>
    </row>
    <row r="37" spans="1:32">
      <c r="A37" s="137">
        <v>36</v>
      </c>
      <c r="B37" s="137">
        <v>711507</v>
      </c>
      <c r="C37" s="138" t="s">
        <v>670</v>
      </c>
      <c r="D37" s="141" t="s">
        <v>685</v>
      </c>
      <c r="E37" s="141" t="s">
        <v>2496</v>
      </c>
      <c r="F37" s="141">
        <v>18</v>
      </c>
      <c r="G37" s="137" t="s">
        <v>6589</v>
      </c>
      <c r="H37" s="141" t="s">
        <v>671</v>
      </c>
      <c r="I37" s="141">
        <v>30</v>
      </c>
      <c r="J37" s="141" t="s">
        <v>685</v>
      </c>
      <c r="K37" s="137">
        <v>20</v>
      </c>
      <c r="L37" s="42">
        <v>2295.411419546841</v>
      </c>
      <c r="M37" s="42">
        <f t="shared" si="1"/>
        <v>45908.22839093682</v>
      </c>
      <c r="N37" s="42"/>
      <c r="O37" s="139" t="str">
        <f>VLOOKUP(B37,'Horario Logistica Transp. T'!$B$2:$H$780,7,FALSE)</f>
        <v>LUNES A VIERNES</v>
      </c>
      <c r="P37" s="148">
        <v>0.70833333333333337</v>
      </c>
      <c r="T37" s="6">
        <v>110</v>
      </c>
      <c r="U37" s="6">
        <v>211331</v>
      </c>
      <c r="V37" s="136" t="s">
        <v>405</v>
      </c>
      <c r="W37" s="140" t="s">
        <v>2502</v>
      </c>
      <c r="X37" s="140" t="s">
        <v>2490</v>
      </c>
      <c r="Y37" s="140">
        <v>2</v>
      </c>
      <c r="Z37" s="6" t="s">
        <v>6589</v>
      </c>
      <c r="AA37" s="140" t="s">
        <v>406</v>
      </c>
      <c r="AB37" s="140">
        <v>2</v>
      </c>
      <c r="AC37" s="140" t="s">
        <v>406</v>
      </c>
      <c r="AD37" s="6">
        <v>18</v>
      </c>
      <c r="AE37" s="18">
        <v>9181.645678187364</v>
      </c>
      <c r="AF37" s="18">
        <v>165269.62220737257</v>
      </c>
    </row>
    <row r="38" spans="1:32">
      <c r="A38" s="137">
        <v>37</v>
      </c>
      <c r="B38" s="137">
        <v>616965</v>
      </c>
      <c r="C38" s="138" t="s">
        <v>220</v>
      </c>
      <c r="D38" s="141" t="s">
        <v>231</v>
      </c>
      <c r="E38" s="141" t="s">
        <v>2490</v>
      </c>
      <c r="F38" s="141">
        <v>3</v>
      </c>
      <c r="G38" s="137" t="s">
        <v>6589</v>
      </c>
      <c r="H38" s="141" t="s">
        <v>221</v>
      </c>
      <c r="I38" s="141">
        <v>730</v>
      </c>
      <c r="J38" s="141" t="s">
        <v>231</v>
      </c>
      <c r="K38" s="137">
        <v>19</v>
      </c>
      <c r="L38" s="42">
        <v>9580.5008336255632</v>
      </c>
      <c r="M38" s="42">
        <f t="shared" si="1"/>
        <v>182029.51583888571</v>
      </c>
      <c r="N38" s="42"/>
      <c r="O38" s="139" t="str">
        <f>VLOOKUP(B38,'Horario Logistica Transp. T'!$B$2:$H$780,7,FALSE)</f>
        <v>LUNES A VIERNES</v>
      </c>
      <c r="P38" s="148">
        <v>0.6875</v>
      </c>
      <c r="T38" s="6">
        <v>111</v>
      </c>
      <c r="U38" s="6">
        <v>211307</v>
      </c>
      <c r="V38" s="136" t="s">
        <v>405</v>
      </c>
      <c r="W38" s="140" t="s">
        <v>2497</v>
      </c>
      <c r="X38" s="140" t="s">
        <v>2490</v>
      </c>
      <c r="Y38" s="140">
        <v>2</v>
      </c>
      <c r="Z38" s="6" t="s">
        <v>6589</v>
      </c>
      <c r="AA38" s="140" t="s">
        <v>406</v>
      </c>
      <c r="AB38" s="140">
        <v>2</v>
      </c>
      <c r="AC38" s="140" t="s">
        <v>406</v>
      </c>
      <c r="AD38" s="6">
        <v>18</v>
      </c>
      <c r="AE38" s="18">
        <v>9181.645678187364</v>
      </c>
      <c r="AF38" s="18">
        <v>165269.62220737257</v>
      </c>
    </row>
    <row r="39" spans="1:32">
      <c r="A39" s="137">
        <v>38</v>
      </c>
      <c r="B39" s="137">
        <v>515110</v>
      </c>
      <c r="C39" s="138" t="s">
        <v>863</v>
      </c>
      <c r="D39" s="141" t="s">
        <v>268</v>
      </c>
      <c r="E39" s="141" t="s">
        <v>2532</v>
      </c>
      <c r="F39" s="141">
        <v>12</v>
      </c>
      <c r="G39" s="25" t="s">
        <v>6589</v>
      </c>
      <c r="H39" s="141" t="s">
        <v>260</v>
      </c>
      <c r="I39" s="141">
        <v>559</v>
      </c>
      <c r="J39" s="141" t="s">
        <v>268</v>
      </c>
      <c r="K39" s="137">
        <v>44</v>
      </c>
      <c r="L39" s="42">
        <v>4591.8199769822777</v>
      </c>
      <c r="M39" s="42">
        <f t="shared" ref="M39:M70" si="2">K39*L39</f>
        <v>202040.07898722021</v>
      </c>
      <c r="N39" s="42"/>
      <c r="O39" s="139" t="str">
        <f>VLOOKUP(B39,'Horario Logistica Transp. T'!$B$2:$H$780,7,FALSE)</f>
        <v>LUNES A VIERNES</v>
      </c>
      <c r="P39" s="148">
        <v>0.6875</v>
      </c>
      <c r="T39" s="6">
        <v>112</v>
      </c>
      <c r="U39" s="6">
        <v>211323</v>
      </c>
      <c r="V39" s="136" t="s">
        <v>405</v>
      </c>
      <c r="W39" s="140" t="s">
        <v>2500</v>
      </c>
      <c r="X39" s="140" t="s">
        <v>2490</v>
      </c>
      <c r="Y39" s="140">
        <v>2</v>
      </c>
      <c r="Z39" s="6" t="s">
        <v>6589</v>
      </c>
      <c r="AA39" s="140" t="s">
        <v>406</v>
      </c>
      <c r="AB39" s="140">
        <v>2</v>
      </c>
      <c r="AC39" s="140" t="s">
        <v>406</v>
      </c>
      <c r="AD39" s="6">
        <v>18</v>
      </c>
      <c r="AE39" s="18">
        <v>9181.645678187364</v>
      </c>
      <c r="AF39" s="18">
        <v>165269.62220737257</v>
      </c>
    </row>
    <row r="40" spans="1:32">
      <c r="A40" s="137">
        <v>39</v>
      </c>
      <c r="B40" s="137">
        <v>816635</v>
      </c>
      <c r="C40" s="138" t="s">
        <v>282</v>
      </c>
      <c r="D40" s="141" t="s">
        <v>311</v>
      </c>
      <c r="E40" s="141" t="s">
        <v>2496</v>
      </c>
      <c r="F40" s="141">
        <v>10</v>
      </c>
      <c r="G40" s="138" t="s">
        <v>6590</v>
      </c>
      <c r="H40" s="141" t="s">
        <v>311</v>
      </c>
      <c r="I40" s="141">
        <v>36</v>
      </c>
      <c r="J40" s="141" t="s">
        <v>311</v>
      </c>
      <c r="K40" s="137">
        <v>18</v>
      </c>
      <c r="L40" s="42">
        <v>27547.928448227878</v>
      </c>
      <c r="M40" s="42">
        <f t="shared" si="2"/>
        <v>495862.7120681018</v>
      </c>
      <c r="N40" s="42"/>
      <c r="O40" s="139" t="str">
        <f>VLOOKUP(B40,'Horario Logistica Transp. T'!$B$2:$H$780,7,FALSE)</f>
        <v>LUNES A VIERNES</v>
      </c>
      <c r="P40" s="148">
        <v>0.66666666666666663</v>
      </c>
      <c r="T40" s="6">
        <v>119</v>
      </c>
      <c r="U40" s="6">
        <v>515120</v>
      </c>
      <c r="V40" s="136" t="s">
        <v>863</v>
      </c>
      <c r="W40" s="140" t="s">
        <v>171</v>
      </c>
      <c r="X40" s="140" t="s">
        <v>2496</v>
      </c>
      <c r="Y40" s="140">
        <v>54</v>
      </c>
      <c r="Z40" s="136" t="s">
        <v>6590</v>
      </c>
      <c r="AA40" s="140" t="s">
        <v>171</v>
      </c>
      <c r="AB40" s="140">
        <v>54</v>
      </c>
      <c r="AC40" s="140" t="s">
        <v>171</v>
      </c>
      <c r="AD40" s="6">
        <v>20</v>
      </c>
      <c r="AE40" s="18">
        <v>4591.8199769822777</v>
      </c>
      <c r="AF40" s="18">
        <v>91836.399539645558</v>
      </c>
    </row>
    <row r="41" spans="1:32">
      <c r="A41" s="137">
        <v>40</v>
      </c>
      <c r="B41" s="137">
        <v>616943</v>
      </c>
      <c r="C41" s="138" t="s">
        <v>220</v>
      </c>
      <c r="D41" s="141" t="s">
        <v>233</v>
      </c>
      <c r="E41" s="141" t="s">
        <v>2490</v>
      </c>
      <c r="F41" s="141">
        <v>3</v>
      </c>
      <c r="G41" s="137" t="s">
        <v>6589</v>
      </c>
      <c r="H41" s="141" t="s">
        <v>221</v>
      </c>
      <c r="I41" s="141">
        <v>732</v>
      </c>
      <c r="J41" s="141" t="s">
        <v>233</v>
      </c>
      <c r="K41" s="137">
        <v>19</v>
      </c>
      <c r="L41" s="42">
        <v>38567.299255096746</v>
      </c>
      <c r="M41" s="42">
        <f t="shared" si="2"/>
        <v>732778.68584683817</v>
      </c>
      <c r="N41" s="42"/>
      <c r="O41" s="139" t="str">
        <f>VLOOKUP(B41,'Horario Logistica Transp. T'!$B$2:$H$780,7,FALSE)</f>
        <v>LUNES A VIERNES</v>
      </c>
      <c r="P41" s="148">
        <v>0.70833333333333337</v>
      </c>
      <c r="T41" s="6">
        <v>124</v>
      </c>
      <c r="U41" s="6">
        <v>110250</v>
      </c>
      <c r="V41" s="136" t="s">
        <v>3</v>
      </c>
      <c r="W41" s="140" t="s">
        <v>2492</v>
      </c>
      <c r="X41" s="140" t="s">
        <v>2490</v>
      </c>
      <c r="Y41" s="140">
        <v>1</v>
      </c>
      <c r="Z41" s="6" t="s">
        <v>6589</v>
      </c>
      <c r="AA41" s="140" t="s">
        <v>3</v>
      </c>
      <c r="AB41" s="140">
        <v>1</v>
      </c>
      <c r="AC41" s="140" t="s">
        <v>3</v>
      </c>
      <c r="AD41" s="6">
        <v>16</v>
      </c>
      <c r="AE41" s="18">
        <v>2755.0919861893667</v>
      </c>
      <c r="AF41" s="18">
        <v>44081.471779029867</v>
      </c>
    </row>
    <row r="42" spans="1:32">
      <c r="A42" s="137">
        <v>41</v>
      </c>
      <c r="B42" s="137">
        <v>516015</v>
      </c>
      <c r="C42" s="138" t="s">
        <v>863</v>
      </c>
      <c r="D42" s="141" t="s">
        <v>158</v>
      </c>
      <c r="E42" s="141" t="s">
        <v>2490</v>
      </c>
      <c r="F42" s="141">
        <v>5</v>
      </c>
      <c r="G42" s="137" t="s">
        <v>6589</v>
      </c>
      <c r="H42" s="141" t="s">
        <v>137</v>
      </c>
      <c r="I42" s="141">
        <v>623</v>
      </c>
      <c r="J42" s="141" t="s">
        <v>2544</v>
      </c>
      <c r="K42" s="137">
        <v>22</v>
      </c>
      <c r="L42" s="42">
        <v>9181.645678187364</v>
      </c>
      <c r="M42" s="42">
        <f t="shared" si="2"/>
        <v>201996.20492012199</v>
      </c>
      <c r="N42" s="42"/>
      <c r="O42" s="139" t="str">
        <f>VLOOKUP(B42,'Horario Logistica Transp. T'!$B$2:$H$780,7,FALSE)</f>
        <v xml:space="preserve">LUNES A VIERNES </v>
      </c>
      <c r="P42" s="148">
        <v>0.6875</v>
      </c>
      <c r="T42" s="6">
        <v>132</v>
      </c>
      <c r="U42" s="6">
        <v>110850</v>
      </c>
      <c r="V42" s="136" t="s">
        <v>3</v>
      </c>
      <c r="W42" s="140" t="s">
        <v>97</v>
      </c>
      <c r="X42" s="140" t="s">
        <v>2490</v>
      </c>
      <c r="Y42" s="140">
        <v>1</v>
      </c>
      <c r="Z42" s="6" t="s">
        <v>6589</v>
      </c>
      <c r="AA42" s="140" t="s">
        <v>3</v>
      </c>
      <c r="AB42" s="140">
        <v>1</v>
      </c>
      <c r="AC42" s="140" t="s">
        <v>3</v>
      </c>
      <c r="AD42" s="6">
        <v>16</v>
      </c>
      <c r="AE42" s="18">
        <v>2755.0919861893667</v>
      </c>
      <c r="AF42" s="18">
        <v>44081.471779029867</v>
      </c>
    </row>
    <row r="43" spans="1:32">
      <c r="A43" s="137">
        <v>42</v>
      </c>
      <c r="B43" s="137">
        <v>516011</v>
      </c>
      <c r="C43" s="138" t="s">
        <v>863</v>
      </c>
      <c r="D43" s="141" t="s">
        <v>2542</v>
      </c>
      <c r="E43" s="141" t="s">
        <v>2490</v>
      </c>
      <c r="F43" s="141">
        <v>5</v>
      </c>
      <c r="G43" s="137" t="s">
        <v>6589</v>
      </c>
      <c r="H43" s="141" t="s">
        <v>137</v>
      </c>
      <c r="I43" s="141">
        <v>625</v>
      </c>
      <c r="J43" s="141" t="s">
        <v>159</v>
      </c>
      <c r="K43" s="137">
        <v>20</v>
      </c>
      <c r="L43" s="42">
        <v>4591.8199769822777</v>
      </c>
      <c r="M43" s="42">
        <f t="shared" si="2"/>
        <v>91836.399539645558</v>
      </c>
      <c r="N43" s="42"/>
      <c r="O43" s="139" t="str">
        <f>VLOOKUP(B43,'Horario Logistica Transp. T'!$B$2:$H$780,7,FALSE)</f>
        <v>LUNES A VIERNES</v>
      </c>
      <c r="P43" s="148">
        <v>0.70833333333333337</v>
      </c>
      <c r="T43" s="6">
        <v>133</v>
      </c>
      <c r="U43" s="6">
        <v>711560</v>
      </c>
      <c r="V43" s="136" t="s">
        <v>670</v>
      </c>
      <c r="W43" s="140" t="s">
        <v>465</v>
      </c>
      <c r="X43" s="140" t="s">
        <v>2496</v>
      </c>
      <c r="Y43" s="140">
        <v>91</v>
      </c>
      <c r="Z43" s="136" t="s">
        <v>6590</v>
      </c>
      <c r="AA43" s="140" t="s">
        <v>465</v>
      </c>
      <c r="AB43" s="140">
        <v>91</v>
      </c>
      <c r="AC43" s="140" t="s">
        <v>465</v>
      </c>
      <c r="AD43" s="6">
        <v>20</v>
      </c>
      <c r="AE43" s="18">
        <v>4053.3655171407077</v>
      </c>
      <c r="AF43" s="18">
        <v>81067.310342814148</v>
      </c>
    </row>
    <row r="44" spans="1:32">
      <c r="A44" s="137">
        <v>43</v>
      </c>
      <c r="B44" s="137">
        <v>616967</v>
      </c>
      <c r="C44" s="138" t="s">
        <v>220</v>
      </c>
      <c r="D44" s="141" t="s">
        <v>234</v>
      </c>
      <c r="E44" s="141" t="s">
        <v>2490</v>
      </c>
      <c r="F44" s="141">
        <v>3</v>
      </c>
      <c r="G44" s="137" t="s">
        <v>6589</v>
      </c>
      <c r="H44" s="141" t="s">
        <v>221</v>
      </c>
      <c r="I44" s="141">
        <v>734</v>
      </c>
      <c r="J44" s="141" t="s">
        <v>234</v>
      </c>
      <c r="K44" s="137">
        <v>19</v>
      </c>
      <c r="L44" s="42">
        <v>38567.299255096746</v>
      </c>
      <c r="M44" s="42">
        <f t="shared" si="2"/>
        <v>732778.68584683817</v>
      </c>
      <c r="N44" s="42"/>
      <c r="O44" s="139" t="str">
        <f>VLOOKUP(B44,'Horario Logistica Transp. T'!$B$2:$H$780,7,FALSE)</f>
        <v>LUNES A VIERNES</v>
      </c>
      <c r="P44" s="148">
        <v>0.66666666666666663</v>
      </c>
      <c r="T44" s="6">
        <v>141</v>
      </c>
      <c r="U44" s="6">
        <v>211381</v>
      </c>
      <c r="V44" s="136" t="s">
        <v>405</v>
      </c>
      <c r="W44" s="140" t="s">
        <v>176</v>
      </c>
      <c r="X44" s="140" t="s">
        <v>2490</v>
      </c>
      <c r="Y44" s="140">
        <v>2</v>
      </c>
      <c r="Z44" s="6" t="s">
        <v>6589</v>
      </c>
      <c r="AA44" s="140" t="s">
        <v>406</v>
      </c>
      <c r="AB44" s="140">
        <v>681</v>
      </c>
      <c r="AC44" s="140" t="s">
        <v>176</v>
      </c>
      <c r="AD44" s="6">
        <v>18</v>
      </c>
      <c r="AE44" s="18">
        <v>9181.645678187364</v>
      </c>
      <c r="AF44" s="18">
        <v>165269.62220737257</v>
      </c>
    </row>
    <row r="45" spans="1:32">
      <c r="A45" s="137">
        <v>44</v>
      </c>
      <c r="B45" s="137">
        <v>616977</v>
      </c>
      <c r="C45" s="138" t="s">
        <v>220</v>
      </c>
      <c r="D45" s="141" t="s">
        <v>1512</v>
      </c>
      <c r="E45" s="141" t="s">
        <v>2490</v>
      </c>
      <c r="F45" s="141">
        <v>3</v>
      </c>
      <c r="G45" s="137" t="s">
        <v>6589</v>
      </c>
      <c r="H45" s="141" t="s">
        <v>221</v>
      </c>
      <c r="I45" s="141">
        <v>17</v>
      </c>
      <c r="J45" s="141" t="s">
        <v>225</v>
      </c>
      <c r="K45" s="137">
        <v>19</v>
      </c>
      <c r="L45" s="42">
        <v>9580.5008336255632</v>
      </c>
      <c r="M45" s="42">
        <f t="shared" si="2"/>
        <v>182029.51583888571</v>
      </c>
      <c r="N45" s="42"/>
      <c r="O45" s="139" t="str">
        <f>VLOOKUP(B45,'Horario Logistica Transp. T'!$B$2:$H$780,7,FALSE)</f>
        <v>LUNES A VIERNES</v>
      </c>
      <c r="P45" s="148">
        <v>0.70833333333333337</v>
      </c>
      <c r="T45" s="6">
        <v>142</v>
      </c>
      <c r="U45" s="6">
        <v>311862</v>
      </c>
      <c r="V45" s="136" t="s">
        <v>340</v>
      </c>
      <c r="W45" s="140" t="s">
        <v>381</v>
      </c>
      <c r="X45" s="140" t="s">
        <v>2490</v>
      </c>
      <c r="Y45" s="140">
        <v>6</v>
      </c>
      <c r="Z45" s="6" t="s">
        <v>6589</v>
      </c>
      <c r="AA45" s="140" t="s">
        <v>341</v>
      </c>
      <c r="AB45" s="140">
        <v>281</v>
      </c>
      <c r="AC45" s="140" t="s">
        <v>381</v>
      </c>
      <c r="AD45" s="6">
        <v>20</v>
      </c>
      <c r="AE45" s="18">
        <v>29384.65643902079</v>
      </c>
      <c r="AF45" s="18">
        <v>587693.12878041575</v>
      </c>
    </row>
    <row r="46" spans="1:32">
      <c r="A46" s="137">
        <v>45</v>
      </c>
      <c r="B46" s="137">
        <v>114515</v>
      </c>
      <c r="C46" s="138" t="s">
        <v>3</v>
      </c>
      <c r="D46" s="141" t="s">
        <v>2537</v>
      </c>
      <c r="E46" s="141" t="s">
        <v>2532</v>
      </c>
      <c r="F46" s="141">
        <v>15</v>
      </c>
      <c r="G46" s="25" t="s">
        <v>6589</v>
      </c>
      <c r="H46" s="141" t="s">
        <v>800</v>
      </c>
      <c r="I46" s="141">
        <v>497</v>
      </c>
      <c r="J46" s="141" t="s">
        <v>780</v>
      </c>
      <c r="K46" s="137">
        <v>20</v>
      </c>
      <c r="L46" s="42">
        <v>38567.299255096746</v>
      </c>
      <c r="M46" s="42">
        <f t="shared" si="2"/>
        <v>771345.98510193499</v>
      </c>
      <c r="N46" s="42"/>
      <c r="O46" s="139" t="str">
        <f>VLOOKUP(B46,'Horario Logistica Transp. T'!$B$2:$H$780,7,FALSE)</f>
        <v>LUNES A VIERNES</v>
      </c>
      <c r="P46" s="148">
        <v>0.64583333333333337</v>
      </c>
      <c r="T46" s="6">
        <v>148</v>
      </c>
      <c r="U46" s="6">
        <v>418103</v>
      </c>
      <c r="V46" s="136" t="s">
        <v>12</v>
      </c>
      <c r="W46" s="140" t="s">
        <v>40</v>
      </c>
      <c r="X46" s="140" t="s">
        <v>2496</v>
      </c>
      <c r="Y46" s="140">
        <v>40</v>
      </c>
      <c r="Z46" s="136" t="s">
        <v>6590</v>
      </c>
      <c r="AA46" s="140" t="s">
        <v>2552</v>
      </c>
      <c r="AB46" s="140">
        <v>40</v>
      </c>
      <c r="AC46" s="140" t="s">
        <v>2552</v>
      </c>
      <c r="AD46" s="6">
        <v>20</v>
      </c>
      <c r="AE46" s="18">
        <v>4591.8199769822777</v>
      </c>
      <c r="AF46" s="18">
        <v>91836.399539645558</v>
      </c>
    </row>
    <row r="47" spans="1:32">
      <c r="A47" s="137">
        <v>46</v>
      </c>
      <c r="B47" s="137">
        <v>315765</v>
      </c>
      <c r="C47" s="138" t="s">
        <v>340</v>
      </c>
      <c r="D47" s="141" t="s">
        <v>362</v>
      </c>
      <c r="E47" s="141" t="s">
        <v>2490</v>
      </c>
      <c r="F47" s="141">
        <v>8</v>
      </c>
      <c r="G47" s="137" t="s">
        <v>6589</v>
      </c>
      <c r="H47" s="141" t="s">
        <v>375</v>
      </c>
      <c r="I47" s="141">
        <v>598</v>
      </c>
      <c r="J47" s="141" t="s">
        <v>362</v>
      </c>
      <c r="K47" s="137">
        <v>20</v>
      </c>
      <c r="L47" s="42">
        <v>39800.758823289383</v>
      </c>
      <c r="M47" s="42">
        <f t="shared" si="2"/>
        <v>796015.17646578769</v>
      </c>
      <c r="N47" s="42"/>
      <c r="O47" s="139" t="str">
        <f>VLOOKUP(B47,'Horario Logistica Transp. T'!$B$2:$H$780,7,FALSE)</f>
        <v>LUNES A VIERNES</v>
      </c>
      <c r="P47" s="148">
        <v>0.6875</v>
      </c>
      <c r="T47" s="6">
        <v>149</v>
      </c>
      <c r="U47" s="6">
        <v>211462</v>
      </c>
      <c r="V47" s="136" t="s">
        <v>405</v>
      </c>
      <c r="W47" s="140" t="s">
        <v>496</v>
      </c>
      <c r="X47" s="140" t="s">
        <v>2490</v>
      </c>
      <c r="Y47" s="140">
        <v>2</v>
      </c>
      <c r="Z47" s="6" t="s">
        <v>6589</v>
      </c>
      <c r="AA47" s="140" t="s">
        <v>406</v>
      </c>
      <c r="AB47" s="140">
        <v>132</v>
      </c>
      <c r="AC47" s="140" t="s">
        <v>40</v>
      </c>
      <c r="AD47" s="6">
        <v>18</v>
      </c>
      <c r="AE47" s="18">
        <v>9181.645678187364</v>
      </c>
      <c r="AF47" s="18">
        <v>165269.62220737257</v>
      </c>
    </row>
    <row r="48" spans="1:32">
      <c r="A48" s="137">
        <v>47</v>
      </c>
      <c r="B48" s="137">
        <v>816601</v>
      </c>
      <c r="C48" s="138" t="s">
        <v>282</v>
      </c>
      <c r="D48" s="141" t="s">
        <v>297</v>
      </c>
      <c r="E48" s="141" t="s">
        <v>2532</v>
      </c>
      <c r="F48" s="141">
        <v>10</v>
      </c>
      <c r="G48" s="25" t="s">
        <v>6589</v>
      </c>
      <c r="H48" s="141" t="s">
        <v>297</v>
      </c>
      <c r="I48" s="141">
        <v>10</v>
      </c>
      <c r="J48" s="141" t="s">
        <v>297</v>
      </c>
      <c r="K48" s="137">
        <v>44</v>
      </c>
      <c r="L48" s="42">
        <v>4591.8199769822777</v>
      </c>
      <c r="M48" s="42">
        <f t="shared" si="2"/>
        <v>202040.07898722021</v>
      </c>
      <c r="N48" s="42"/>
      <c r="O48" s="139" t="e">
        <f>VLOOKUP(B48,'Horario Logistica Transp. T'!$B$2:$H$780,7,FALSE)</f>
        <v>#N/A</v>
      </c>
      <c r="P48" s="148">
        <v>0.72916666666666663</v>
      </c>
      <c r="T48" s="6">
        <v>150</v>
      </c>
      <c r="U48" s="6">
        <v>211396</v>
      </c>
      <c r="V48" s="136" t="s">
        <v>405</v>
      </c>
      <c r="W48" s="140" t="s">
        <v>2517</v>
      </c>
      <c r="X48" s="140" t="s">
        <v>2490</v>
      </c>
      <c r="Y48" s="140">
        <v>2</v>
      </c>
      <c r="Z48" s="6" t="s">
        <v>6589</v>
      </c>
      <c r="AA48" s="140" t="s">
        <v>406</v>
      </c>
      <c r="AB48" s="140">
        <v>179</v>
      </c>
      <c r="AC48" s="140" t="s">
        <v>2518</v>
      </c>
      <c r="AD48" s="6">
        <v>18</v>
      </c>
      <c r="AE48" s="18">
        <v>9181.645678187364</v>
      </c>
      <c r="AF48" s="18">
        <v>165269.62220737257</v>
      </c>
    </row>
    <row r="49" spans="1:32">
      <c r="A49" s="137">
        <v>48</v>
      </c>
      <c r="B49" s="6">
        <v>616928</v>
      </c>
      <c r="C49" s="138" t="s">
        <v>220</v>
      </c>
      <c r="D49" s="140" t="s">
        <v>236</v>
      </c>
      <c r="E49" s="140" t="s">
        <v>2490</v>
      </c>
      <c r="F49" s="140">
        <v>3</v>
      </c>
      <c r="G49" s="137" t="s">
        <v>6589</v>
      </c>
      <c r="H49" s="140" t="s">
        <v>221</v>
      </c>
      <c r="I49" s="140">
        <v>735</v>
      </c>
      <c r="J49" s="140" t="s">
        <v>236</v>
      </c>
      <c r="K49" s="6">
        <v>19</v>
      </c>
      <c r="L49" s="18">
        <v>4591.8199769822777</v>
      </c>
      <c r="M49" s="42">
        <f t="shared" si="2"/>
        <v>87244.579562663275</v>
      </c>
      <c r="N49" s="42"/>
      <c r="O49" s="139" t="str">
        <f>VLOOKUP(B49,'Horario Logistica Transp. T'!$B$2:$H$780,7,FALSE)</f>
        <v>LUNES A VIERNES</v>
      </c>
      <c r="P49" s="148">
        <v>0.67708333333333337</v>
      </c>
      <c r="T49" s="6">
        <v>152</v>
      </c>
      <c r="U49" s="6">
        <v>211466</v>
      </c>
      <c r="V49" s="136" t="s">
        <v>405</v>
      </c>
      <c r="W49" s="140" t="s">
        <v>2522</v>
      </c>
      <c r="X49" s="140" t="s">
        <v>2490</v>
      </c>
      <c r="Y49" s="140">
        <v>2</v>
      </c>
      <c r="Z49" s="6" t="s">
        <v>6589</v>
      </c>
      <c r="AA49" s="140" t="s">
        <v>406</v>
      </c>
      <c r="AB49" s="140">
        <v>135</v>
      </c>
      <c r="AC49" s="140" t="s">
        <v>2523</v>
      </c>
      <c r="AD49" s="6">
        <v>18</v>
      </c>
      <c r="AE49" s="18">
        <v>9181.645678187364</v>
      </c>
      <c r="AF49" s="18">
        <v>165269.62220737257</v>
      </c>
    </row>
    <row r="50" spans="1:32">
      <c r="A50" s="137">
        <v>49</v>
      </c>
      <c r="B50" s="137">
        <v>411648</v>
      </c>
      <c r="C50" s="138" t="s">
        <v>12</v>
      </c>
      <c r="D50" s="141" t="s">
        <v>25</v>
      </c>
      <c r="E50" s="141" t="s">
        <v>2490</v>
      </c>
      <c r="F50" s="141">
        <v>4</v>
      </c>
      <c r="G50" s="137" t="s">
        <v>6589</v>
      </c>
      <c r="H50" s="141" t="s">
        <v>13</v>
      </c>
      <c r="I50" s="141">
        <v>195</v>
      </c>
      <c r="J50" s="141" t="s">
        <v>25</v>
      </c>
      <c r="K50" s="137">
        <v>19</v>
      </c>
      <c r="L50" s="42">
        <v>9181.645678187364</v>
      </c>
      <c r="M50" s="42">
        <f t="shared" si="2"/>
        <v>174451.26788555991</v>
      </c>
      <c r="N50" s="42"/>
      <c r="O50" s="139" t="str">
        <f>VLOOKUP(B50,'Horario Logistica Transp. T'!$B$2:$H$780,7,FALSE)</f>
        <v>LUNES A VIERNES</v>
      </c>
      <c r="P50" s="148">
        <v>0.70833333333333337</v>
      </c>
      <c r="T50" s="6">
        <v>154</v>
      </c>
      <c r="U50" s="6">
        <v>211345</v>
      </c>
      <c r="V50" s="136" t="s">
        <v>405</v>
      </c>
      <c r="W50" s="140" t="s">
        <v>333</v>
      </c>
      <c r="X50" s="140" t="s">
        <v>2490</v>
      </c>
      <c r="Y50" s="140">
        <v>2</v>
      </c>
      <c r="Z50" s="6" t="s">
        <v>6589</v>
      </c>
      <c r="AA50" s="140" t="s">
        <v>406</v>
      </c>
      <c r="AB50" s="140">
        <v>180</v>
      </c>
      <c r="AC50" s="140" t="s">
        <v>333</v>
      </c>
      <c r="AD50" s="6">
        <v>11</v>
      </c>
      <c r="AE50" s="18">
        <v>9181.645678187364</v>
      </c>
      <c r="AF50" s="18">
        <v>100998.102460061</v>
      </c>
    </row>
    <row r="51" spans="1:32">
      <c r="A51" s="137">
        <v>50</v>
      </c>
      <c r="B51" s="137">
        <v>211370</v>
      </c>
      <c r="C51" s="138" t="s">
        <v>405</v>
      </c>
      <c r="D51" s="141" t="s">
        <v>2507</v>
      </c>
      <c r="E51" s="141" t="s">
        <v>2490</v>
      </c>
      <c r="F51" s="141">
        <v>2</v>
      </c>
      <c r="G51" s="137" t="s">
        <v>6589</v>
      </c>
      <c r="H51" s="141" t="s">
        <v>406</v>
      </c>
      <c r="I51" s="141">
        <v>169</v>
      </c>
      <c r="J51" s="141" t="s">
        <v>449</v>
      </c>
      <c r="K51" s="137">
        <v>18</v>
      </c>
      <c r="L51" s="42">
        <v>9181.645678187364</v>
      </c>
      <c r="M51" s="42">
        <f t="shared" si="2"/>
        <v>165269.62220737257</v>
      </c>
      <c r="N51" s="42"/>
      <c r="O51" s="139" t="str">
        <f>VLOOKUP(B51,'Horario Logistica Transp. T'!$B$2:$H$780,7,FALSE)</f>
        <v>LUNES A VIERNES</v>
      </c>
      <c r="P51" s="148">
        <v>0.70833333333333337</v>
      </c>
      <c r="T51" s="6">
        <v>156</v>
      </c>
      <c r="U51" s="6">
        <v>211470</v>
      </c>
      <c r="V51" s="136" t="s">
        <v>405</v>
      </c>
      <c r="W51" s="140" t="s">
        <v>2524</v>
      </c>
      <c r="X51" s="140" t="s">
        <v>2490</v>
      </c>
      <c r="Y51" s="140">
        <v>2</v>
      </c>
      <c r="Z51" s="6" t="s">
        <v>6589</v>
      </c>
      <c r="AA51" s="140" t="s">
        <v>406</v>
      </c>
      <c r="AB51" s="140">
        <v>181</v>
      </c>
      <c r="AC51" s="140" t="s">
        <v>475</v>
      </c>
      <c r="AD51" s="6">
        <v>18</v>
      </c>
      <c r="AE51" s="18">
        <v>9181.645678187364</v>
      </c>
      <c r="AF51" s="18">
        <v>165269.62220737257</v>
      </c>
    </row>
    <row r="52" spans="1:32">
      <c r="A52" s="137">
        <v>51</v>
      </c>
      <c r="B52" s="137">
        <v>616931</v>
      </c>
      <c r="C52" s="138" t="s">
        <v>220</v>
      </c>
      <c r="D52" s="141" t="s">
        <v>237</v>
      </c>
      <c r="E52" s="141" t="s">
        <v>2490</v>
      </c>
      <c r="F52" s="141">
        <v>3</v>
      </c>
      <c r="G52" s="137" t="s">
        <v>6589</v>
      </c>
      <c r="H52" s="141" t="s">
        <v>221</v>
      </c>
      <c r="I52" s="141">
        <v>736</v>
      </c>
      <c r="J52" s="141" t="s">
        <v>237</v>
      </c>
      <c r="K52" s="137">
        <v>20</v>
      </c>
      <c r="L52" s="42">
        <v>4591.8199769822777</v>
      </c>
      <c r="M52" s="42">
        <f t="shared" si="2"/>
        <v>91836.399539645558</v>
      </c>
      <c r="N52" s="42"/>
      <c r="O52" s="139" t="str">
        <f>VLOOKUP(B52,'Horario Logistica Transp. T'!$B$2:$H$780,7,FALSE)</f>
        <v>MARTES A SABADO</v>
      </c>
      <c r="P52" s="148">
        <v>0.70833333333333337</v>
      </c>
      <c r="T52" s="6">
        <v>157</v>
      </c>
      <c r="U52" s="6">
        <v>211388</v>
      </c>
      <c r="V52" s="136" t="s">
        <v>405</v>
      </c>
      <c r="W52" s="140" t="s">
        <v>2513</v>
      </c>
      <c r="X52" s="140" t="s">
        <v>2490</v>
      </c>
      <c r="Y52" s="140">
        <v>2</v>
      </c>
      <c r="Z52" s="6" t="s">
        <v>6589</v>
      </c>
      <c r="AA52" s="140" t="s">
        <v>406</v>
      </c>
      <c r="AB52" s="140">
        <v>183</v>
      </c>
      <c r="AC52" s="140" t="s">
        <v>181</v>
      </c>
      <c r="AD52" s="6">
        <v>18</v>
      </c>
      <c r="AE52" s="18">
        <v>9181.645678187364</v>
      </c>
      <c r="AF52" s="18">
        <v>165269.62220737257</v>
      </c>
    </row>
    <row r="53" spans="1:32">
      <c r="A53" s="137">
        <v>52</v>
      </c>
      <c r="B53" s="137">
        <v>315425</v>
      </c>
      <c r="C53" s="138" t="s">
        <v>340</v>
      </c>
      <c r="D53" s="141" t="s">
        <v>367</v>
      </c>
      <c r="E53" s="141" t="s">
        <v>2532</v>
      </c>
      <c r="F53" s="141">
        <v>11</v>
      </c>
      <c r="G53" s="25" t="s">
        <v>6589</v>
      </c>
      <c r="H53" s="141" t="s">
        <v>347</v>
      </c>
      <c r="I53" s="141">
        <v>589</v>
      </c>
      <c r="J53" s="141" t="s">
        <v>367</v>
      </c>
      <c r="K53" s="137">
        <v>20</v>
      </c>
      <c r="L53" s="42">
        <v>39800.758823289383</v>
      </c>
      <c r="M53" s="42">
        <f t="shared" si="2"/>
        <v>796015.17646578769</v>
      </c>
      <c r="N53" s="42"/>
      <c r="O53" s="139" t="str">
        <f>VLOOKUP(B53,'Horario Logistica Transp. T'!$B$2:$H$780,7,FALSE)</f>
        <v>LUNES A VIERNES</v>
      </c>
      <c r="P53" s="148">
        <v>0.6875</v>
      </c>
      <c r="T53" s="6">
        <v>164</v>
      </c>
      <c r="U53" s="6">
        <v>211390</v>
      </c>
      <c r="V53" s="136" t="s">
        <v>405</v>
      </c>
      <c r="W53" s="140" t="s">
        <v>509</v>
      </c>
      <c r="X53" s="140" t="s">
        <v>2490</v>
      </c>
      <c r="Y53" s="140">
        <v>2</v>
      </c>
      <c r="Z53" s="6" t="s">
        <v>6589</v>
      </c>
      <c r="AA53" s="140" t="s">
        <v>406</v>
      </c>
      <c r="AB53" s="140">
        <v>185</v>
      </c>
      <c r="AC53" s="140" t="s">
        <v>404</v>
      </c>
      <c r="AD53" s="6">
        <v>18</v>
      </c>
      <c r="AE53" s="18">
        <v>9181.645678187364</v>
      </c>
      <c r="AF53" s="18">
        <v>165269.62220737257</v>
      </c>
    </row>
    <row r="54" spans="1:32">
      <c r="A54" s="137">
        <v>53</v>
      </c>
      <c r="B54" s="137">
        <v>516013</v>
      </c>
      <c r="C54" s="138" t="s">
        <v>863</v>
      </c>
      <c r="D54" s="141" t="s">
        <v>164</v>
      </c>
      <c r="E54" s="141" t="s">
        <v>2490</v>
      </c>
      <c r="F54" s="141">
        <v>5</v>
      </c>
      <c r="G54" s="137" t="s">
        <v>6589</v>
      </c>
      <c r="H54" s="141" t="s">
        <v>137</v>
      </c>
      <c r="I54" s="141">
        <v>634</v>
      </c>
      <c r="J54" s="141" t="s">
        <v>164</v>
      </c>
      <c r="K54" s="137">
        <v>20</v>
      </c>
      <c r="L54" s="42">
        <v>4591.8199769822777</v>
      </c>
      <c r="M54" s="42">
        <f t="shared" si="2"/>
        <v>91836.399539645558</v>
      </c>
      <c r="N54" s="42"/>
      <c r="O54" s="139" t="str">
        <f>VLOOKUP(B54,'Horario Logistica Transp. T'!$B$2:$H$780,7,FALSE)</f>
        <v>LUNES A VIERNES</v>
      </c>
      <c r="P54" s="148">
        <v>0.70833333333333337</v>
      </c>
      <c r="T54" s="6">
        <v>171</v>
      </c>
      <c r="U54" s="6">
        <v>416380</v>
      </c>
      <c r="V54" s="136" t="s">
        <v>12</v>
      </c>
      <c r="W54" s="140" t="s">
        <v>662</v>
      </c>
      <c r="X54" s="140" t="s">
        <v>2495</v>
      </c>
      <c r="Y54" s="140">
        <v>677</v>
      </c>
      <c r="Z54" s="136" t="s">
        <v>6590</v>
      </c>
      <c r="AA54" s="140" t="s">
        <v>662</v>
      </c>
      <c r="AB54" s="140">
        <v>677</v>
      </c>
      <c r="AC54" s="140" t="s">
        <v>662</v>
      </c>
      <c r="AD54" s="6">
        <v>20</v>
      </c>
      <c r="AE54" s="18">
        <v>4591.8199769822777</v>
      </c>
      <c r="AF54" s="18">
        <v>91836.399539645558</v>
      </c>
    </row>
    <row r="55" spans="1:32">
      <c r="A55" s="137">
        <v>54</v>
      </c>
      <c r="B55" s="137">
        <v>816606</v>
      </c>
      <c r="C55" s="138" t="s">
        <v>282</v>
      </c>
      <c r="D55" s="141" t="s">
        <v>318</v>
      </c>
      <c r="E55" s="141" t="s">
        <v>2532</v>
      </c>
      <c r="F55" s="141">
        <v>10</v>
      </c>
      <c r="G55" s="25" t="s">
        <v>6589</v>
      </c>
      <c r="H55" s="141" t="s">
        <v>297</v>
      </c>
      <c r="I55" s="141">
        <v>699</v>
      </c>
      <c r="J55" s="141" t="s">
        <v>318</v>
      </c>
      <c r="K55" s="137">
        <v>18</v>
      </c>
      <c r="L55" s="42">
        <v>27547.928448227878</v>
      </c>
      <c r="M55" s="42">
        <f t="shared" si="2"/>
        <v>495862.7120681018</v>
      </c>
      <c r="N55" s="42"/>
      <c r="O55" s="139" t="str">
        <f>VLOOKUP(B55,'Horario Logistica Transp. T'!$B$2:$H$780,7,FALSE)</f>
        <v>LUNES A VIERNES</v>
      </c>
      <c r="P55" s="148">
        <v>0.625</v>
      </c>
      <c r="T55" s="6">
        <v>175</v>
      </c>
      <c r="U55" s="6">
        <v>614882</v>
      </c>
      <c r="V55" s="136" t="s">
        <v>220</v>
      </c>
      <c r="W55" s="140" t="s">
        <v>614</v>
      </c>
      <c r="X55" s="140" t="s">
        <v>2495</v>
      </c>
      <c r="Y55" s="140">
        <v>548</v>
      </c>
      <c r="Z55" s="136" t="s">
        <v>6590</v>
      </c>
      <c r="AA55" s="140" t="s">
        <v>614</v>
      </c>
      <c r="AB55" s="140">
        <v>548</v>
      </c>
      <c r="AC55" s="140" t="s">
        <v>614</v>
      </c>
      <c r="AD55" s="6">
        <v>20</v>
      </c>
      <c r="AE55" s="18">
        <v>9580.5008336255632</v>
      </c>
      <c r="AF55" s="18">
        <v>191610.01667251126</v>
      </c>
    </row>
    <row r="56" spans="1:32">
      <c r="A56" s="137">
        <v>55</v>
      </c>
      <c r="B56" s="137">
        <v>211426</v>
      </c>
      <c r="C56" s="138" t="s">
        <v>405</v>
      </c>
      <c r="D56" s="141" t="s">
        <v>506</v>
      </c>
      <c r="E56" s="141" t="s">
        <v>2490</v>
      </c>
      <c r="F56" s="141">
        <v>2</v>
      </c>
      <c r="G56" s="137" t="s">
        <v>6589</v>
      </c>
      <c r="H56" s="141" t="s">
        <v>406</v>
      </c>
      <c r="I56" s="141">
        <v>125</v>
      </c>
      <c r="J56" s="141" t="s">
        <v>452</v>
      </c>
      <c r="K56" s="137">
        <v>18</v>
      </c>
      <c r="L56" s="42">
        <v>9181.645678187364</v>
      </c>
      <c r="M56" s="42">
        <f t="shared" si="2"/>
        <v>165269.62220737257</v>
      </c>
      <c r="N56" s="42"/>
      <c r="O56" s="139" t="str">
        <f>VLOOKUP(B56,'Horario Logistica Transp. T'!$B$2:$H$780,7,FALSE)</f>
        <v>MARTES A SABADO</v>
      </c>
      <c r="P56" s="148">
        <v>0.60416666666666663</v>
      </c>
      <c r="Q56" s="146"/>
      <c r="T56" s="6">
        <v>177</v>
      </c>
      <c r="U56" s="6">
        <v>614808</v>
      </c>
      <c r="V56" s="136" t="s">
        <v>220</v>
      </c>
      <c r="W56" s="140" t="s">
        <v>615</v>
      </c>
      <c r="X56" s="140" t="s">
        <v>2496</v>
      </c>
      <c r="Y56" s="140">
        <v>549</v>
      </c>
      <c r="Z56" s="136" t="s">
        <v>6590</v>
      </c>
      <c r="AA56" s="140" t="s">
        <v>615</v>
      </c>
      <c r="AB56" s="140">
        <v>549</v>
      </c>
      <c r="AC56" s="140" t="s">
        <v>615</v>
      </c>
      <c r="AD56" s="6">
        <v>20</v>
      </c>
      <c r="AE56" s="18">
        <v>9580.5008336255632</v>
      </c>
      <c r="AF56" s="18">
        <v>191610.01667251126</v>
      </c>
    </row>
    <row r="57" spans="1:32">
      <c r="A57" s="137">
        <v>56</v>
      </c>
      <c r="B57" s="137">
        <v>311803</v>
      </c>
      <c r="C57" s="138" t="s">
        <v>340</v>
      </c>
      <c r="D57" s="141" t="s">
        <v>341</v>
      </c>
      <c r="E57" s="141" t="s">
        <v>2490</v>
      </c>
      <c r="F57" s="141">
        <v>6</v>
      </c>
      <c r="G57" s="137" t="s">
        <v>6589</v>
      </c>
      <c r="H57" s="141" t="s">
        <v>341</v>
      </c>
      <c r="I57" s="141">
        <v>6</v>
      </c>
      <c r="J57" s="141" t="s">
        <v>341</v>
      </c>
      <c r="K57" s="137">
        <v>40</v>
      </c>
      <c r="L57" s="42">
        <v>4591.8199769822777</v>
      </c>
      <c r="M57" s="42">
        <f t="shared" si="2"/>
        <v>183672.79907929112</v>
      </c>
      <c r="N57" s="42"/>
      <c r="O57" s="139" t="str">
        <f>VLOOKUP(B57,'Horario Logistica Transp. T'!$B$2:$H$780,7,FALSE)</f>
        <v>LUNES A VIERNES</v>
      </c>
      <c r="P57" s="148">
        <v>0.70833333333333337</v>
      </c>
      <c r="T57" s="6">
        <v>178</v>
      </c>
      <c r="U57" s="6">
        <v>211484</v>
      </c>
      <c r="V57" s="136" t="s">
        <v>405</v>
      </c>
      <c r="W57" s="140" t="s">
        <v>2526</v>
      </c>
      <c r="X57" s="140" t="s">
        <v>2490</v>
      </c>
      <c r="Y57" s="140">
        <v>2</v>
      </c>
      <c r="Z57" s="6" t="s">
        <v>6589</v>
      </c>
      <c r="AA57" s="140" t="s">
        <v>406</v>
      </c>
      <c r="AB57" s="140">
        <v>146</v>
      </c>
      <c r="AC57" s="140" t="s">
        <v>489</v>
      </c>
      <c r="AD57" s="6">
        <v>18</v>
      </c>
      <c r="AE57" s="18">
        <v>9181.645678187364</v>
      </c>
      <c r="AF57" s="18">
        <v>165269.62220737257</v>
      </c>
    </row>
    <row r="58" spans="1:32">
      <c r="A58" s="137">
        <v>57</v>
      </c>
      <c r="B58" s="137">
        <v>211303</v>
      </c>
      <c r="C58" s="138" t="s">
        <v>405</v>
      </c>
      <c r="D58" s="142" t="s">
        <v>2752</v>
      </c>
      <c r="E58" s="141" t="s">
        <v>2490</v>
      </c>
      <c r="F58" s="141">
        <v>2</v>
      </c>
      <c r="G58" s="137" t="s">
        <v>6589</v>
      </c>
      <c r="H58" s="141" t="s">
        <v>406</v>
      </c>
      <c r="I58" s="141">
        <v>2</v>
      </c>
      <c r="J58" s="141" t="s">
        <v>406</v>
      </c>
      <c r="K58" s="137">
        <v>18</v>
      </c>
      <c r="L58" s="42">
        <v>9181.645678187364</v>
      </c>
      <c r="M58" s="42">
        <f t="shared" si="2"/>
        <v>165269.62220737257</v>
      </c>
      <c r="N58" s="42"/>
      <c r="O58" s="139" t="str">
        <f>VLOOKUP(B58,'Horario Logistica Transp. T'!$B$2:$H$780,7,FALSE)</f>
        <v>LUNES A VIERNES</v>
      </c>
      <c r="P58" s="148">
        <v>0.70833333333333337</v>
      </c>
      <c r="T58" s="6">
        <v>181</v>
      </c>
      <c r="U58" s="6">
        <v>412410</v>
      </c>
      <c r="V58" s="136" t="s">
        <v>12</v>
      </c>
      <c r="W58" s="140" t="s">
        <v>2531</v>
      </c>
      <c r="X58" s="140" t="s">
        <v>2496</v>
      </c>
      <c r="Y58" s="140">
        <v>22</v>
      </c>
      <c r="Z58" s="136" t="s">
        <v>6590</v>
      </c>
      <c r="AA58" s="140" t="s">
        <v>769</v>
      </c>
      <c r="AB58" s="140">
        <v>22</v>
      </c>
      <c r="AC58" s="140" t="s">
        <v>769</v>
      </c>
      <c r="AD58" s="6">
        <v>18</v>
      </c>
      <c r="AE58" s="18">
        <v>9181.645678187364</v>
      </c>
      <c r="AF58" s="18">
        <v>165269.62220737257</v>
      </c>
    </row>
    <row r="59" spans="1:32">
      <c r="A59" s="137">
        <v>58</v>
      </c>
      <c r="B59" s="137">
        <v>113148</v>
      </c>
      <c r="C59" s="138" t="s">
        <v>3</v>
      </c>
      <c r="D59" s="141" t="s">
        <v>813</v>
      </c>
      <c r="E59" s="141" t="s">
        <v>2532</v>
      </c>
      <c r="F59" s="141">
        <v>15</v>
      </c>
      <c r="G59" s="25" t="s">
        <v>6589</v>
      </c>
      <c r="H59" s="141" t="s">
        <v>800</v>
      </c>
      <c r="I59" s="141">
        <v>512</v>
      </c>
      <c r="J59" s="141" t="s">
        <v>813</v>
      </c>
      <c r="K59" s="137">
        <v>20</v>
      </c>
      <c r="L59" s="42">
        <v>38567.299255096746</v>
      </c>
      <c r="M59" s="42">
        <f t="shared" si="2"/>
        <v>771345.98510193499</v>
      </c>
      <c r="N59" s="42"/>
      <c r="O59" s="139" t="str">
        <f>VLOOKUP(B59,'Horario Logistica Transp. T'!$B$2:$H$780,7,FALSE)</f>
        <v>LUNES A VIERNES</v>
      </c>
      <c r="P59" s="148">
        <v>0.51041666666666663</v>
      </c>
      <c r="T59" s="6">
        <v>182</v>
      </c>
      <c r="U59" s="6">
        <v>211486</v>
      </c>
      <c r="V59" s="136" t="s">
        <v>405</v>
      </c>
      <c r="W59" s="140" t="s">
        <v>296</v>
      </c>
      <c r="X59" s="140" t="s">
        <v>2490</v>
      </c>
      <c r="Y59" s="140">
        <v>2</v>
      </c>
      <c r="Z59" s="6" t="s">
        <v>6589</v>
      </c>
      <c r="AA59" s="140" t="s">
        <v>406</v>
      </c>
      <c r="AB59" s="140">
        <v>841</v>
      </c>
      <c r="AC59" s="140" t="s">
        <v>296</v>
      </c>
      <c r="AD59" s="6">
        <v>18</v>
      </c>
      <c r="AE59" s="18">
        <v>9181.645678187364</v>
      </c>
      <c r="AF59" s="18">
        <v>165269.62220737257</v>
      </c>
    </row>
    <row r="60" spans="1:32">
      <c r="A60" s="137">
        <v>59</v>
      </c>
      <c r="B60" s="137">
        <v>612112</v>
      </c>
      <c r="C60" s="138" t="s">
        <v>220</v>
      </c>
      <c r="D60" s="141" t="s">
        <v>239</v>
      </c>
      <c r="E60" s="141" t="s">
        <v>2490</v>
      </c>
      <c r="F60" s="141">
        <v>3</v>
      </c>
      <c r="G60" s="137" t="s">
        <v>6589</v>
      </c>
      <c r="H60" s="141" t="s">
        <v>221</v>
      </c>
      <c r="I60" s="141">
        <v>328</v>
      </c>
      <c r="J60" s="141" t="s">
        <v>239</v>
      </c>
      <c r="K60" s="137">
        <v>19</v>
      </c>
      <c r="L60" s="42">
        <v>9580.5008336255632</v>
      </c>
      <c r="M60" s="42">
        <f t="shared" si="2"/>
        <v>182029.51583888571</v>
      </c>
      <c r="N60" s="42"/>
      <c r="O60" s="139" t="str">
        <f>VLOOKUP(B60,'Horario Logistica Transp. T'!$B$2:$H$780,7,FALSE)</f>
        <v>LUNES A VIERNES</v>
      </c>
      <c r="P60" s="148">
        <v>0.6875</v>
      </c>
      <c r="T60" s="6">
        <v>186</v>
      </c>
      <c r="U60" s="6">
        <v>713180</v>
      </c>
      <c r="V60" s="136" t="s">
        <v>670</v>
      </c>
      <c r="W60" s="140" t="s">
        <v>122</v>
      </c>
      <c r="X60" s="140" t="s">
        <v>2490</v>
      </c>
      <c r="Y60" s="140">
        <v>1</v>
      </c>
      <c r="Z60" s="6" t="s">
        <v>6589</v>
      </c>
      <c r="AA60" s="140" t="s">
        <v>3</v>
      </c>
      <c r="AB60" s="140">
        <v>88</v>
      </c>
      <c r="AC60" s="140" t="s">
        <v>2535</v>
      </c>
      <c r="AD60" s="6">
        <v>19</v>
      </c>
      <c r="AE60" s="18">
        <v>9181.645678187364</v>
      </c>
      <c r="AF60" s="18">
        <v>174451.26788555991</v>
      </c>
    </row>
    <row r="61" spans="1:32">
      <c r="A61" s="137">
        <v>60</v>
      </c>
      <c r="B61" s="137">
        <v>212703</v>
      </c>
      <c r="C61" s="138" t="s">
        <v>405</v>
      </c>
      <c r="D61" s="141" t="s">
        <v>546</v>
      </c>
      <c r="E61" s="141" t="s">
        <v>2532</v>
      </c>
      <c r="F61" s="141">
        <v>25</v>
      </c>
      <c r="G61" s="138" t="s">
        <v>6590</v>
      </c>
      <c r="H61" s="141" t="s">
        <v>523</v>
      </c>
      <c r="I61" s="141">
        <v>25</v>
      </c>
      <c r="J61" s="141" t="s">
        <v>523</v>
      </c>
      <c r="K61" s="137">
        <v>40</v>
      </c>
      <c r="L61" s="42">
        <v>4591.8199769822777</v>
      </c>
      <c r="M61" s="42">
        <f t="shared" si="2"/>
        <v>183672.79907929112</v>
      </c>
      <c r="N61" s="42"/>
      <c r="O61" s="139" t="str">
        <f>VLOOKUP(B61,'Horario Logistica Transp. T'!$B$2:$H$780,7,FALSE)</f>
        <v>LUNES A VIERNES</v>
      </c>
      <c r="P61" s="148">
        <v>0.75</v>
      </c>
      <c r="T61" s="6">
        <v>188</v>
      </c>
      <c r="U61" s="6">
        <v>113121</v>
      </c>
      <c r="V61" s="136" t="s">
        <v>3</v>
      </c>
      <c r="W61" s="140" t="s">
        <v>130</v>
      </c>
      <c r="X61" s="140" t="s">
        <v>2490</v>
      </c>
      <c r="Y61" s="140">
        <v>1</v>
      </c>
      <c r="Z61" s="6" t="s">
        <v>6589</v>
      </c>
      <c r="AA61" s="140" t="s">
        <v>3</v>
      </c>
      <c r="AB61" s="140">
        <v>92</v>
      </c>
      <c r="AC61" s="140" t="s">
        <v>130</v>
      </c>
      <c r="AD61" s="6">
        <v>20</v>
      </c>
      <c r="AE61" s="18">
        <v>9580.5008336255632</v>
      </c>
      <c r="AF61" s="18">
        <v>191610.01667251126</v>
      </c>
    </row>
    <row r="62" spans="1:32">
      <c r="A62" s="137">
        <v>61</v>
      </c>
      <c r="B62" s="137">
        <v>813905</v>
      </c>
      <c r="C62" s="138" t="s">
        <v>282</v>
      </c>
      <c r="D62" s="141" t="s">
        <v>551</v>
      </c>
      <c r="E62" s="141" t="s">
        <v>2496</v>
      </c>
      <c r="F62" s="141">
        <v>13</v>
      </c>
      <c r="G62" s="137" t="s">
        <v>6589</v>
      </c>
      <c r="H62" s="141" t="s">
        <v>551</v>
      </c>
      <c r="I62" s="141">
        <v>13</v>
      </c>
      <c r="J62" s="141" t="s">
        <v>551</v>
      </c>
      <c r="K62" s="137">
        <v>22</v>
      </c>
      <c r="L62" s="42">
        <v>4591.8199769822777</v>
      </c>
      <c r="M62" s="42">
        <f t="shared" si="2"/>
        <v>101020.03949361011</v>
      </c>
      <c r="N62" s="42"/>
      <c r="O62" s="139" t="e">
        <f>VLOOKUP(B62,'Horario Logistica Transp. T'!$B$2:$H$780,7,FALSE)</f>
        <v>#N/A</v>
      </c>
      <c r="P62" s="148">
        <v>0.6875</v>
      </c>
      <c r="T62" s="6">
        <v>81</v>
      </c>
      <c r="U62" s="6">
        <v>113122</v>
      </c>
      <c r="V62" s="136" t="s">
        <v>3</v>
      </c>
      <c r="W62" s="140" t="s">
        <v>2533</v>
      </c>
      <c r="X62" s="140" t="s">
        <v>2532</v>
      </c>
      <c r="Y62" s="140">
        <v>10</v>
      </c>
      <c r="Z62" s="6" t="s">
        <v>6589</v>
      </c>
      <c r="AA62" s="140" t="s">
        <v>297</v>
      </c>
      <c r="AB62" s="140">
        <v>10</v>
      </c>
      <c r="AC62" s="140" t="s">
        <v>80</v>
      </c>
      <c r="AD62" s="6">
        <v>13</v>
      </c>
      <c r="AE62" s="18">
        <v>27547.928448227878</v>
      </c>
      <c r="AF62" s="18">
        <v>358123.06982696243</v>
      </c>
    </row>
    <row r="63" spans="1:32">
      <c r="A63" s="137">
        <v>62</v>
      </c>
      <c r="B63" s="137">
        <v>612126</v>
      </c>
      <c r="C63" s="138" t="s">
        <v>220</v>
      </c>
      <c r="D63" s="141" t="s">
        <v>240</v>
      </c>
      <c r="E63" s="141" t="s">
        <v>2490</v>
      </c>
      <c r="F63" s="141">
        <v>3</v>
      </c>
      <c r="G63" s="137" t="s">
        <v>6589</v>
      </c>
      <c r="H63" s="141" t="s">
        <v>221</v>
      </c>
      <c r="I63" s="141">
        <v>330</v>
      </c>
      <c r="J63" s="141" t="s">
        <v>240</v>
      </c>
      <c r="K63" s="137">
        <v>19</v>
      </c>
      <c r="L63" s="42">
        <v>38567.299255096746</v>
      </c>
      <c r="M63" s="42">
        <f t="shared" si="2"/>
        <v>732778.68584683817</v>
      </c>
      <c r="N63" s="42"/>
      <c r="O63" s="139" t="str">
        <f>VLOOKUP(B63,'Horario Logistica Transp. T'!$B$2:$H$780,7,FALSE)</f>
        <v>LUNES A VIERNES</v>
      </c>
      <c r="P63" s="148">
        <v>0.64583333333333337</v>
      </c>
      <c r="T63" s="6">
        <v>158</v>
      </c>
      <c r="U63" s="6">
        <v>414210</v>
      </c>
      <c r="V63" s="136" t="s">
        <v>12</v>
      </c>
      <c r="W63" s="140" t="s">
        <v>35</v>
      </c>
      <c r="X63" s="140" t="s">
        <v>2496</v>
      </c>
      <c r="Y63" s="140">
        <v>14</v>
      </c>
      <c r="Z63" s="136" t="s">
        <v>6590</v>
      </c>
      <c r="AA63" s="140" t="s">
        <v>35</v>
      </c>
      <c r="AB63" s="140">
        <v>14</v>
      </c>
      <c r="AC63" s="140" t="s">
        <v>35</v>
      </c>
      <c r="AD63" s="6">
        <v>20</v>
      </c>
      <c r="AE63" s="18">
        <v>4591.8199769822777</v>
      </c>
      <c r="AF63" s="18">
        <v>91836.399539645558</v>
      </c>
    </row>
    <row r="64" spans="1:32">
      <c r="A64" s="137">
        <v>63</v>
      </c>
      <c r="B64" s="137">
        <v>711511</v>
      </c>
      <c r="C64" s="138" t="s">
        <v>670</v>
      </c>
      <c r="D64" s="141" t="s">
        <v>710</v>
      </c>
      <c r="E64" s="141" t="s">
        <v>2496</v>
      </c>
      <c r="F64" s="141">
        <v>18</v>
      </c>
      <c r="G64" s="137" t="s">
        <v>6589</v>
      </c>
      <c r="H64" s="141" t="s">
        <v>671</v>
      </c>
      <c r="I64" s="141">
        <v>238</v>
      </c>
      <c r="J64" s="141" t="s">
        <v>710</v>
      </c>
      <c r="K64" s="137">
        <v>20</v>
      </c>
      <c r="L64" s="42">
        <v>4591.8199769822777</v>
      </c>
      <c r="M64" s="42">
        <f t="shared" si="2"/>
        <v>91836.399539645558</v>
      </c>
      <c r="N64" s="42"/>
      <c r="O64" s="139" t="str">
        <f>VLOOKUP(B64,'Horario Logistica Transp. T'!$B$2:$H$780,7,FALSE)</f>
        <v>LUNES A VIERNES</v>
      </c>
      <c r="P64" s="148">
        <v>0.70833333333333337</v>
      </c>
      <c r="T64" s="6">
        <v>5</v>
      </c>
      <c r="U64" s="6">
        <v>211301</v>
      </c>
      <c r="V64" s="136" t="s">
        <v>405</v>
      </c>
      <c r="W64" s="140" t="s">
        <v>500</v>
      </c>
      <c r="X64" s="140" t="s">
        <v>2490</v>
      </c>
      <c r="Y64" s="140">
        <v>2</v>
      </c>
      <c r="Z64" s="6" t="s">
        <v>6589</v>
      </c>
      <c r="AA64" s="140" t="s">
        <v>406</v>
      </c>
      <c r="AB64" s="140">
        <v>98</v>
      </c>
      <c r="AC64" s="140" t="s">
        <v>411</v>
      </c>
      <c r="AD64" s="6">
        <v>18</v>
      </c>
      <c r="AE64" s="18">
        <v>9181.645678187364</v>
      </c>
      <c r="AF64" s="18">
        <v>165269.62220737257</v>
      </c>
    </row>
    <row r="65" spans="1:34">
      <c r="A65" s="137">
        <v>64</v>
      </c>
      <c r="B65" s="137">
        <v>813925</v>
      </c>
      <c r="C65" s="138" t="s">
        <v>282</v>
      </c>
      <c r="D65" s="141" t="s">
        <v>572</v>
      </c>
      <c r="E65" s="141" t="s">
        <v>2496</v>
      </c>
      <c r="F65" s="141">
        <v>13</v>
      </c>
      <c r="G65" s="137" t="s">
        <v>6589</v>
      </c>
      <c r="H65" s="141" t="s">
        <v>551</v>
      </c>
      <c r="I65" s="141">
        <v>461</v>
      </c>
      <c r="J65" s="141" t="s">
        <v>572</v>
      </c>
      <c r="K65" s="137">
        <v>20</v>
      </c>
      <c r="L65" s="42">
        <v>9181.645678187364</v>
      </c>
      <c r="M65" s="42">
        <f t="shared" si="2"/>
        <v>183632.91356374728</v>
      </c>
      <c r="N65" s="42"/>
      <c r="O65" s="139" t="str">
        <f>VLOOKUP(B65,'Horario Logistica Transp. T'!$B$2:$H$780,7,FALSE)</f>
        <v>MARTES A SABADO</v>
      </c>
      <c r="P65" s="148">
        <v>0.66666666666666663</v>
      </c>
      <c r="T65" s="6">
        <v>8</v>
      </c>
      <c r="U65" s="6">
        <v>211317</v>
      </c>
      <c r="V65" s="136" t="s">
        <v>405</v>
      </c>
      <c r="W65" s="140" t="s">
        <v>2498</v>
      </c>
      <c r="X65" s="140" t="s">
        <v>2490</v>
      </c>
      <c r="Y65" s="140">
        <v>2</v>
      </c>
      <c r="Z65" s="6" t="s">
        <v>6589</v>
      </c>
      <c r="AA65" s="140" t="s">
        <v>406</v>
      </c>
      <c r="AB65" s="140">
        <v>100</v>
      </c>
      <c r="AC65" s="140" t="s">
        <v>415</v>
      </c>
      <c r="AD65" s="6">
        <v>18</v>
      </c>
      <c r="AE65" s="18">
        <v>9181.645678187364</v>
      </c>
      <c r="AF65" s="18">
        <v>165269.62220737257</v>
      </c>
    </row>
    <row r="66" spans="1:34">
      <c r="A66" s="137">
        <v>65</v>
      </c>
      <c r="B66" s="137">
        <v>616940</v>
      </c>
      <c r="C66" s="138" t="s">
        <v>220</v>
      </c>
      <c r="D66" s="141" t="s">
        <v>241</v>
      </c>
      <c r="E66" s="141" t="s">
        <v>2490</v>
      </c>
      <c r="F66" s="141">
        <v>3</v>
      </c>
      <c r="G66" s="137" t="s">
        <v>6589</v>
      </c>
      <c r="H66" s="141" t="s">
        <v>221</v>
      </c>
      <c r="I66" s="141">
        <v>811</v>
      </c>
      <c r="J66" s="141" t="s">
        <v>241</v>
      </c>
      <c r="K66" s="137">
        <v>19</v>
      </c>
      <c r="L66" s="42">
        <v>9580.5008336255632</v>
      </c>
      <c r="M66" s="42">
        <f t="shared" si="2"/>
        <v>182029.51583888571</v>
      </c>
      <c r="N66" s="42"/>
      <c r="O66" s="139" t="str">
        <f>VLOOKUP(B66,'Horario Logistica Transp. T'!$B$2:$H$780,7,FALSE)</f>
        <v>LUNES A VIERNES</v>
      </c>
      <c r="P66" s="148">
        <v>0.70833333333333337</v>
      </c>
      <c r="T66" s="137">
        <v>14</v>
      </c>
      <c r="U66" s="137">
        <v>813943</v>
      </c>
      <c r="V66" s="138" t="s">
        <v>282</v>
      </c>
      <c r="W66" s="141" t="s">
        <v>557</v>
      </c>
      <c r="X66" s="141" t="s">
        <v>2496</v>
      </c>
      <c r="Y66" s="141">
        <v>464</v>
      </c>
      <c r="Z66" s="138" t="s">
        <v>6590</v>
      </c>
      <c r="AA66" s="141" t="s">
        <v>573</v>
      </c>
      <c r="AB66" s="141">
        <v>464</v>
      </c>
      <c r="AC66" s="141" t="s">
        <v>573</v>
      </c>
      <c r="AD66" s="137">
        <v>20</v>
      </c>
      <c r="AE66" s="42">
        <v>9580.5008336255632</v>
      </c>
      <c r="AF66" s="42">
        <f t="shared" ref="AF66:AF82" si="3">AD66*AE66</f>
        <v>191610.01667251126</v>
      </c>
    </row>
    <row r="67" spans="1:34">
      <c r="A67" s="137">
        <v>66</v>
      </c>
      <c r="B67" s="137">
        <v>118635</v>
      </c>
      <c r="C67" s="138" t="s">
        <v>3</v>
      </c>
      <c r="D67" s="141" t="s">
        <v>815</v>
      </c>
      <c r="E67" s="141" t="s">
        <v>2532</v>
      </c>
      <c r="F67" s="141">
        <v>15</v>
      </c>
      <c r="G67" s="25" t="s">
        <v>6589</v>
      </c>
      <c r="H67" s="141" t="s">
        <v>800</v>
      </c>
      <c r="I67" s="141">
        <v>850</v>
      </c>
      <c r="J67" s="141" t="s">
        <v>815</v>
      </c>
      <c r="K67" s="137">
        <v>20</v>
      </c>
      <c r="L67" s="42">
        <v>38567.299255096746</v>
      </c>
      <c r="M67" s="42">
        <f t="shared" si="2"/>
        <v>771345.98510193499</v>
      </c>
      <c r="N67" s="42"/>
      <c r="O67" s="139" t="str">
        <f>VLOOKUP(B67,'Horario Logistica Transp. T'!$B$2:$H$780,7,FALSE)</f>
        <v>LUNES A VIERNES</v>
      </c>
      <c r="P67" s="148">
        <v>0.5</v>
      </c>
      <c r="T67" s="137">
        <v>6</v>
      </c>
      <c r="U67" s="137">
        <v>311840</v>
      </c>
      <c r="V67" s="138" t="s">
        <v>340</v>
      </c>
      <c r="W67" s="141" t="s">
        <v>2530</v>
      </c>
      <c r="X67" s="141" t="s">
        <v>2490</v>
      </c>
      <c r="Y67" s="141">
        <v>6</v>
      </c>
      <c r="Z67" s="137" t="s">
        <v>6589</v>
      </c>
      <c r="AA67" s="141" t="s">
        <v>341</v>
      </c>
      <c r="AB67" s="141">
        <v>267</v>
      </c>
      <c r="AC67" s="141" t="s">
        <v>4</v>
      </c>
      <c r="AD67" s="137">
        <v>20</v>
      </c>
      <c r="AE67" s="42">
        <v>29384.65643902079</v>
      </c>
      <c r="AF67" s="42">
        <f t="shared" si="3"/>
        <v>587693.12878041575</v>
      </c>
    </row>
    <row r="68" spans="1:34">
      <c r="A68" s="137">
        <v>67</v>
      </c>
      <c r="B68" s="137">
        <v>614801</v>
      </c>
      <c r="C68" s="138" t="s">
        <v>220</v>
      </c>
      <c r="D68" s="141" t="s">
        <v>588</v>
      </c>
      <c r="E68" s="141" t="s">
        <v>2532</v>
      </c>
      <c r="F68" s="141">
        <v>23</v>
      </c>
      <c r="G68" s="25" t="s">
        <v>6589</v>
      </c>
      <c r="H68" s="141" t="s">
        <v>588</v>
      </c>
      <c r="I68" s="141">
        <v>23</v>
      </c>
      <c r="J68" s="141" t="s">
        <v>588</v>
      </c>
      <c r="K68" s="137">
        <v>44</v>
      </c>
      <c r="L68" s="42">
        <v>4591.8199769822777</v>
      </c>
      <c r="M68" s="42">
        <f t="shared" si="2"/>
        <v>202040.07898722021</v>
      </c>
      <c r="N68" s="42"/>
      <c r="O68" s="139" t="e">
        <f>VLOOKUP(B68,'Horario Logistica Transp. T'!$B$2:$H$780,7,FALSE)</f>
        <v>#N/A</v>
      </c>
      <c r="P68" s="148">
        <v>0.6875</v>
      </c>
      <c r="T68" s="137">
        <v>10</v>
      </c>
      <c r="U68" s="137">
        <v>315430</v>
      </c>
      <c r="V68" s="138" t="s">
        <v>340</v>
      </c>
      <c r="W68" s="141" t="s">
        <v>2540</v>
      </c>
      <c r="X68" s="141" t="s">
        <v>2532</v>
      </c>
      <c r="Y68" s="141">
        <v>11</v>
      </c>
      <c r="Z68" s="137" t="s">
        <v>6589</v>
      </c>
      <c r="AA68" s="141" t="s">
        <v>347</v>
      </c>
      <c r="AB68" s="141">
        <v>582</v>
      </c>
      <c r="AC68" s="141" t="s">
        <v>2541</v>
      </c>
      <c r="AD68" s="137">
        <v>20</v>
      </c>
      <c r="AE68" s="42">
        <v>4591.8199769822777</v>
      </c>
      <c r="AF68" s="42">
        <f t="shared" si="3"/>
        <v>91836.399539645558</v>
      </c>
      <c r="AH68" s="42"/>
    </row>
    <row r="69" spans="1:34">
      <c r="A69" s="137">
        <v>68</v>
      </c>
      <c r="B69" s="137">
        <v>315703</v>
      </c>
      <c r="C69" s="138" t="s">
        <v>340</v>
      </c>
      <c r="D69" s="141" t="s">
        <v>375</v>
      </c>
      <c r="E69" s="141" t="s">
        <v>2490</v>
      </c>
      <c r="F69" s="141">
        <v>8</v>
      </c>
      <c r="G69" s="137" t="s">
        <v>6589</v>
      </c>
      <c r="H69" s="141" t="s">
        <v>375</v>
      </c>
      <c r="I69" s="141">
        <v>8</v>
      </c>
      <c r="J69" s="141" t="s">
        <v>375</v>
      </c>
      <c r="K69" s="137">
        <v>44</v>
      </c>
      <c r="L69" s="42">
        <v>4591.8199769822777</v>
      </c>
      <c r="M69" s="42">
        <f t="shared" si="2"/>
        <v>202040.07898722021</v>
      </c>
      <c r="N69" s="42"/>
      <c r="O69" s="139" t="str">
        <f>VLOOKUP(B69,'Horario Logistica Transp. T'!$B$2:$H$780,7,FALSE)</f>
        <v>LUNES A VIERNES</v>
      </c>
      <c r="P69" s="148">
        <v>0.71875</v>
      </c>
      <c r="T69" s="137">
        <v>13</v>
      </c>
      <c r="U69" s="137">
        <v>311820</v>
      </c>
      <c r="V69" s="138" t="s">
        <v>340</v>
      </c>
      <c r="W69" s="141" t="s">
        <v>350</v>
      </c>
      <c r="X69" s="141" t="s">
        <v>2490</v>
      </c>
      <c r="Y69" s="141">
        <v>8</v>
      </c>
      <c r="Z69" s="137" t="s">
        <v>6589</v>
      </c>
      <c r="AA69" s="141" t="s">
        <v>341</v>
      </c>
      <c r="AB69" s="141">
        <v>268</v>
      </c>
      <c r="AC69" s="141" t="s">
        <v>350</v>
      </c>
      <c r="AD69" s="137">
        <v>20</v>
      </c>
      <c r="AE69" s="42">
        <v>39800.758823289383</v>
      </c>
      <c r="AF69" s="42">
        <f t="shared" si="3"/>
        <v>796015.17646578769</v>
      </c>
    </row>
    <row r="70" spans="1:34">
      <c r="A70" s="137">
        <v>69</v>
      </c>
      <c r="B70" s="137">
        <v>516017</v>
      </c>
      <c r="C70" s="138" t="s">
        <v>863</v>
      </c>
      <c r="D70" s="141" t="s">
        <v>173</v>
      </c>
      <c r="E70" s="141" t="s">
        <v>2490</v>
      </c>
      <c r="F70" s="141">
        <v>5</v>
      </c>
      <c r="G70" s="137" t="s">
        <v>6589</v>
      </c>
      <c r="H70" s="141" t="s">
        <v>137</v>
      </c>
      <c r="I70" s="141">
        <v>642</v>
      </c>
      <c r="J70" s="141" t="s">
        <v>173</v>
      </c>
      <c r="K70" s="137">
        <v>20</v>
      </c>
      <c r="L70" s="42">
        <v>4591.8199769822777</v>
      </c>
      <c r="M70" s="42">
        <f t="shared" si="2"/>
        <v>91836.399539645558</v>
      </c>
      <c r="N70" s="42"/>
      <c r="O70" s="139" t="str">
        <f>VLOOKUP(B70,'Horario Logistica Transp. T'!$B$2:$H$780,7,FALSE)</f>
        <v>LUNES A VIERNES</v>
      </c>
      <c r="P70" s="148">
        <v>0.70138888888888884</v>
      </c>
      <c r="T70" s="137">
        <v>29</v>
      </c>
      <c r="U70" s="137">
        <v>316978</v>
      </c>
      <c r="V70" s="138" t="s">
        <v>340</v>
      </c>
      <c r="W70" s="141" t="s">
        <v>356</v>
      </c>
      <c r="X70" s="141" t="s">
        <v>2490</v>
      </c>
      <c r="Y70" s="141">
        <v>8</v>
      </c>
      <c r="Z70" s="137" t="s">
        <v>6589</v>
      </c>
      <c r="AA70" s="141" t="s">
        <v>375</v>
      </c>
      <c r="AB70" s="141">
        <v>19</v>
      </c>
      <c r="AC70" s="141" t="s">
        <v>356</v>
      </c>
      <c r="AD70" s="137">
        <v>20</v>
      </c>
      <c r="AE70" s="42">
        <v>27149.073292789679</v>
      </c>
      <c r="AF70" s="42">
        <f t="shared" si="3"/>
        <v>542981.46585579356</v>
      </c>
    </row>
    <row r="71" spans="1:34">
      <c r="A71" s="137">
        <v>70</v>
      </c>
      <c r="B71" s="137">
        <v>616918</v>
      </c>
      <c r="C71" s="138" t="s">
        <v>220</v>
      </c>
      <c r="D71" s="141" t="s">
        <v>627</v>
      </c>
      <c r="E71" s="141" t="s">
        <v>2496</v>
      </c>
      <c r="F71" s="141">
        <v>20</v>
      </c>
      <c r="G71" s="137" t="s">
        <v>6589</v>
      </c>
      <c r="H71" s="141" t="s">
        <v>627</v>
      </c>
      <c r="I71" s="141">
        <v>20</v>
      </c>
      <c r="J71" s="141" t="s">
        <v>627</v>
      </c>
      <c r="K71" s="137">
        <v>38</v>
      </c>
      <c r="L71" s="42">
        <v>4591.8199769822777</v>
      </c>
      <c r="M71" s="42">
        <f t="shared" ref="M71:M102" si="4">K71*L71</f>
        <v>174489.15912532655</v>
      </c>
      <c r="N71" s="42"/>
      <c r="O71" s="139" t="e">
        <f>VLOOKUP(B71,'Horario Logistica Transp. T'!$B$2:$H$780,7,FALSE)</f>
        <v>#N/A</v>
      </c>
      <c r="P71" s="148">
        <v>0.60416666666666663</v>
      </c>
      <c r="T71" s="137">
        <v>41</v>
      </c>
      <c r="U71" s="137">
        <v>315712</v>
      </c>
      <c r="V71" s="138" t="s">
        <v>340</v>
      </c>
      <c r="W71" s="141" t="s">
        <v>359</v>
      </c>
      <c r="X71" s="141" t="s">
        <v>2490</v>
      </c>
      <c r="Y71" s="141">
        <v>8</v>
      </c>
      <c r="Z71" s="137" t="s">
        <v>6589</v>
      </c>
      <c r="AA71" s="141" t="s">
        <v>375</v>
      </c>
      <c r="AB71" s="141">
        <v>597</v>
      </c>
      <c r="AC71" s="141" t="s">
        <v>359</v>
      </c>
      <c r="AD71" s="137">
        <v>20</v>
      </c>
      <c r="AE71" s="42">
        <v>39800.758823289383</v>
      </c>
      <c r="AF71" s="42">
        <f t="shared" si="3"/>
        <v>796015.17646578769</v>
      </c>
    </row>
    <row r="72" spans="1:34">
      <c r="A72" s="137">
        <v>71</v>
      </c>
      <c r="B72" s="137">
        <v>616941</v>
      </c>
      <c r="C72" s="138" t="s">
        <v>220</v>
      </c>
      <c r="D72" s="141" t="s">
        <v>242</v>
      </c>
      <c r="E72" s="141" t="s">
        <v>2490</v>
      </c>
      <c r="F72" s="141">
        <v>3</v>
      </c>
      <c r="G72" s="137" t="s">
        <v>6589</v>
      </c>
      <c r="H72" s="141" t="s">
        <v>221</v>
      </c>
      <c r="I72" s="141">
        <v>739</v>
      </c>
      <c r="J72" s="141" t="s">
        <v>242</v>
      </c>
      <c r="K72" s="137">
        <v>19</v>
      </c>
      <c r="L72" s="42">
        <v>38567.299255096746</v>
      </c>
      <c r="M72" s="42">
        <f t="shared" si="4"/>
        <v>732778.68584683817</v>
      </c>
      <c r="N72" s="42"/>
      <c r="O72" s="139" t="str">
        <f>VLOOKUP(B72,'Horario Logistica Transp. T'!$B$2:$H$780,7,FALSE)</f>
        <v>LUNES A VIERNES</v>
      </c>
      <c r="P72" s="148">
        <v>0.6875</v>
      </c>
      <c r="T72" s="137">
        <v>47</v>
      </c>
      <c r="U72" s="137">
        <v>315445</v>
      </c>
      <c r="V72" s="138" t="s">
        <v>340</v>
      </c>
      <c r="W72" s="141" t="s">
        <v>361</v>
      </c>
      <c r="X72" s="141" t="s">
        <v>2532</v>
      </c>
      <c r="Y72" s="141">
        <v>11</v>
      </c>
      <c r="Z72" s="137" t="s">
        <v>6589</v>
      </c>
      <c r="AA72" s="141" t="s">
        <v>347</v>
      </c>
      <c r="AB72" s="141">
        <v>587</v>
      </c>
      <c r="AC72" s="141" t="s">
        <v>361</v>
      </c>
      <c r="AD72" s="137">
        <v>20</v>
      </c>
      <c r="AE72" s="42">
        <v>39800.758823289383</v>
      </c>
      <c r="AF72" s="42">
        <f t="shared" si="3"/>
        <v>796015.17646578769</v>
      </c>
    </row>
    <row r="73" spans="1:34">
      <c r="A73" s="137">
        <v>72</v>
      </c>
      <c r="B73" s="137">
        <v>411652</v>
      </c>
      <c r="C73" s="138" t="s">
        <v>12</v>
      </c>
      <c r="D73" s="141" t="s">
        <v>30</v>
      </c>
      <c r="E73" s="141" t="s">
        <v>2490</v>
      </c>
      <c r="F73" s="141">
        <v>4</v>
      </c>
      <c r="G73" s="137" t="s">
        <v>6589</v>
      </c>
      <c r="H73" s="141" t="s">
        <v>13</v>
      </c>
      <c r="I73" s="141">
        <v>198</v>
      </c>
      <c r="J73" s="141" t="s">
        <v>30</v>
      </c>
      <c r="K73" s="137">
        <v>19</v>
      </c>
      <c r="L73" s="42">
        <v>64325.365193295707</v>
      </c>
      <c r="M73" s="42">
        <f t="shared" si="4"/>
        <v>1222181.9386726185</v>
      </c>
      <c r="N73" s="42"/>
      <c r="O73" s="139" t="str">
        <f>VLOOKUP(B73,'Horario Logistica Transp. T'!$B$2:$H$780,7,FALSE)</f>
        <v>LUNES A VIERNES</v>
      </c>
      <c r="P73" s="148">
        <v>0.70833333333333337</v>
      </c>
      <c r="T73" s="137">
        <v>61</v>
      </c>
      <c r="U73" s="137">
        <v>315732</v>
      </c>
      <c r="V73" s="138" t="s">
        <v>340</v>
      </c>
      <c r="W73" s="141" t="s">
        <v>364</v>
      </c>
      <c r="X73" s="141" t="s">
        <v>2490</v>
      </c>
      <c r="Y73" s="141">
        <v>8</v>
      </c>
      <c r="Z73" s="137" t="s">
        <v>6589</v>
      </c>
      <c r="AA73" s="141" t="s">
        <v>375</v>
      </c>
      <c r="AB73" s="141">
        <v>599</v>
      </c>
      <c r="AC73" s="141" t="s">
        <v>364</v>
      </c>
      <c r="AD73" s="137">
        <v>20</v>
      </c>
      <c r="AE73" s="42">
        <v>39800.758823289383</v>
      </c>
      <c r="AF73" s="42">
        <f t="shared" si="3"/>
        <v>796015.17646578769</v>
      </c>
    </row>
    <row r="74" spans="1:34">
      <c r="A74" s="137">
        <v>73</v>
      </c>
      <c r="B74" s="137">
        <v>313164</v>
      </c>
      <c r="C74" s="138" t="s">
        <v>340</v>
      </c>
      <c r="D74" s="141" t="s">
        <v>2534</v>
      </c>
      <c r="E74" s="141" t="s">
        <v>2496</v>
      </c>
      <c r="F74" s="141">
        <v>418</v>
      </c>
      <c r="G74" s="138" t="s">
        <v>6590</v>
      </c>
      <c r="H74" s="141" t="s">
        <v>365</v>
      </c>
      <c r="I74" s="141">
        <v>418</v>
      </c>
      <c r="J74" s="141" t="s">
        <v>378</v>
      </c>
      <c r="K74" s="137">
        <v>44</v>
      </c>
      <c r="L74" s="42">
        <v>2672.32954143594</v>
      </c>
      <c r="M74" s="42">
        <f t="shared" si="4"/>
        <v>117582.49982318137</v>
      </c>
      <c r="N74" s="42"/>
      <c r="O74" s="139" t="str">
        <f>VLOOKUP(B74,'Horario Logistica Transp. T'!$B$2:$H$780,7,FALSE)</f>
        <v>LUNES A VIERNES</v>
      </c>
      <c r="P74" s="148">
        <v>0.66666666666666663</v>
      </c>
      <c r="Q74" s="146"/>
      <c r="T74" s="137">
        <v>73</v>
      </c>
      <c r="U74" s="137">
        <v>311812</v>
      </c>
      <c r="V74" s="138" t="s">
        <v>340</v>
      </c>
      <c r="W74" s="141" t="s">
        <v>372</v>
      </c>
      <c r="X74" s="141" t="s">
        <v>2490</v>
      </c>
      <c r="Y74" s="141">
        <v>6</v>
      </c>
      <c r="Z74" s="137" t="s">
        <v>6589</v>
      </c>
      <c r="AA74" s="141" t="s">
        <v>341</v>
      </c>
      <c r="AB74" s="141">
        <v>276</v>
      </c>
      <c r="AC74" s="141" t="s">
        <v>372</v>
      </c>
      <c r="AD74" s="137">
        <v>20</v>
      </c>
      <c r="AE74" s="42">
        <v>29384.65643902079</v>
      </c>
      <c r="AF74" s="42">
        <f t="shared" si="3"/>
        <v>587693.12878041575</v>
      </c>
    </row>
    <row r="75" spans="1:34">
      <c r="A75" s="137">
        <v>74</v>
      </c>
      <c r="B75" s="137">
        <v>616921</v>
      </c>
      <c r="C75" s="138" t="s">
        <v>220</v>
      </c>
      <c r="D75" s="141" t="s">
        <v>2547</v>
      </c>
      <c r="E75" s="141" t="s">
        <v>2490</v>
      </c>
      <c r="F75" s="141">
        <v>3</v>
      </c>
      <c r="G75" s="137" t="s">
        <v>6589</v>
      </c>
      <c r="H75" s="141" t="s">
        <v>221</v>
      </c>
      <c r="I75" s="141">
        <v>335</v>
      </c>
      <c r="J75" s="141" t="s">
        <v>243</v>
      </c>
      <c r="K75" s="137">
        <v>19</v>
      </c>
      <c r="L75" s="42">
        <v>64325.365193295707</v>
      </c>
      <c r="M75" s="42">
        <f t="shared" si="4"/>
        <v>1222181.9386726185</v>
      </c>
      <c r="N75" s="42"/>
      <c r="O75" s="139" t="str">
        <f>VLOOKUP(B75,'Horario Logistica Transp. T'!$B$2:$H$780,7,FALSE)</f>
        <v>LUNES A VIERNES</v>
      </c>
      <c r="P75" s="148">
        <v>0.70833333333333337</v>
      </c>
      <c r="T75" s="137">
        <v>96</v>
      </c>
      <c r="U75" s="137">
        <v>315450</v>
      </c>
      <c r="V75" s="138" t="s">
        <v>340</v>
      </c>
      <c r="W75" s="141" t="s">
        <v>384</v>
      </c>
      <c r="X75" s="141" t="s">
        <v>2532</v>
      </c>
      <c r="Y75" s="141">
        <v>11</v>
      </c>
      <c r="Z75" s="137" t="s">
        <v>6589</v>
      </c>
      <c r="AA75" s="141" t="s">
        <v>341</v>
      </c>
      <c r="AB75" s="141">
        <v>593</v>
      </c>
      <c r="AC75" s="141" t="s">
        <v>384</v>
      </c>
      <c r="AD75" s="137">
        <v>20</v>
      </c>
      <c r="AE75" s="42">
        <v>39800.758823289383</v>
      </c>
      <c r="AF75" s="42">
        <f t="shared" si="3"/>
        <v>796015.17646578769</v>
      </c>
    </row>
    <row r="76" spans="1:34">
      <c r="A76" s="137">
        <v>75</v>
      </c>
      <c r="B76" s="137">
        <v>315420</v>
      </c>
      <c r="C76" s="138" t="s">
        <v>340</v>
      </c>
      <c r="D76" s="141" t="s">
        <v>379</v>
      </c>
      <c r="E76" s="141" t="s">
        <v>2532</v>
      </c>
      <c r="F76" s="141">
        <v>11</v>
      </c>
      <c r="G76" s="25" t="s">
        <v>6589</v>
      </c>
      <c r="H76" s="141" t="s">
        <v>347</v>
      </c>
      <c r="I76" s="141">
        <v>592</v>
      </c>
      <c r="J76" s="141" t="s">
        <v>379</v>
      </c>
      <c r="K76" s="137">
        <v>20</v>
      </c>
      <c r="L76" s="42">
        <v>39800.758823289383</v>
      </c>
      <c r="M76" s="42">
        <f t="shared" si="4"/>
        <v>796015.17646578769</v>
      </c>
      <c r="N76" s="42"/>
      <c r="O76" s="139" t="str">
        <f>VLOOKUP(B76,'Horario Logistica Transp. T'!$B$2:$H$780,7,FALSE)</f>
        <v>MARTES A SABADO</v>
      </c>
      <c r="P76" s="148">
        <v>0.6875</v>
      </c>
      <c r="T76" s="137">
        <v>101</v>
      </c>
      <c r="U76" s="137">
        <v>315715</v>
      </c>
      <c r="V76" s="138" t="s">
        <v>340</v>
      </c>
      <c r="W76" s="141" t="s">
        <v>386</v>
      </c>
      <c r="X76" s="141" t="s">
        <v>2490</v>
      </c>
      <c r="Y76" s="141">
        <v>8</v>
      </c>
      <c r="Z76" s="137" t="s">
        <v>6589</v>
      </c>
      <c r="AA76" s="141" t="s">
        <v>341</v>
      </c>
      <c r="AB76" s="141">
        <v>605</v>
      </c>
      <c r="AC76" s="141" t="s">
        <v>386</v>
      </c>
      <c r="AD76" s="137">
        <v>20</v>
      </c>
      <c r="AE76" s="42">
        <v>9181.645678187364</v>
      </c>
      <c r="AF76" s="42">
        <f t="shared" si="3"/>
        <v>183632.91356374728</v>
      </c>
    </row>
    <row r="77" spans="1:34">
      <c r="A77" s="137">
        <v>76</v>
      </c>
      <c r="B77" s="137">
        <v>114525</v>
      </c>
      <c r="C77" s="138" t="s">
        <v>3</v>
      </c>
      <c r="D77" s="141" t="s">
        <v>254</v>
      </c>
      <c r="E77" s="141" t="s">
        <v>2532</v>
      </c>
      <c r="F77" s="141">
        <v>15</v>
      </c>
      <c r="G77" s="25" t="s">
        <v>6589</v>
      </c>
      <c r="H77" s="141" t="s">
        <v>800</v>
      </c>
      <c r="I77" s="141">
        <v>503</v>
      </c>
      <c r="J77" s="141" t="s">
        <v>254</v>
      </c>
      <c r="K77" s="137">
        <v>20</v>
      </c>
      <c r="L77" s="42">
        <v>2755.0919861893667</v>
      </c>
      <c r="M77" s="42">
        <f t="shared" si="4"/>
        <v>55101.839723787336</v>
      </c>
      <c r="N77" s="42"/>
      <c r="O77" s="139" t="str">
        <f>VLOOKUP(B77,'Horario Logistica Transp. T'!$B$2:$H$780,7,FALSE)</f>
        <v>LUNES A VIERNES</v>
      </c>
      <c r="P77" s="148">
        <v>0.66666666666666663</v>
      </c>
      <c r="T77" s="137">
        <v>123</v>
      </c>
      <c r="U77" s="137">
        <v>311855</v>
      </c>
      <c r="V77" s="138" t="s">
        <v>340</v>
      </c>
      <c r="W77" s="141" t="s">
        <v>391</v>
      </c>
      <c r="X77" s="141" t="s">
        <v>2490</v>
      </c>
      <c r="Y77" s="141">
        <v>8</v>
      </c>
      <c r="Z77" s="137" t="s">
        <v>6589</v>
      </c>
      <c r="AA77" s="141" t="s">
        <v>341</v>
      </c>
      <c r="AB77" s="141">
        <v>286</v>
      </c>
      <c r="AC77" s="141" t="s">
        <v>391</v>
      </c>
      <c r="AD77" s="137">
        <v>20</v>
      </c>
      <c r="AE77" s="42">
        <v>39800.758823289383</v>
      </c>
      <c r="AF77" s="42">
        <f t="shared" si="3"/>
        <v>796015.17646578769</v>
      </c>
    </row>
    <row r="78" spans="1:34" ht="90">
      <c r="A78" s="137">
        <v>77</v>
      </c>
      <c r="B78" s="137">
        <v>413603</v>
      </c>
      <c r="C78" s="138" t="s">
        <v>12</v>
      </c>
      <c r="D78" s="141" t="s">
        <v>46</v>
      </c>
      <c r="E78" s="141" t="s">
        <v>2532</v>
      </c>
      <c r="F78" s="141">
        <v>43</v>
      </c>
      <c r="G78" s="138" t="s">
        <v>6590</v>
      </c>
      <c r="H78" s="141" t="s">
        <v>46</v>
      </c>
      <c r="I78" s="141">
        <v>43</v>
      </c>
      <c r="J78" s="141" t="s">
        <v>46</v>
      </c>
      <c r="K78" s="137">
        <v>40</v>
      </c>
      <c r="L78" s="42">
        <v>47749.942071172707</v>
      </c>
      <c r="M78" s="42">
        <f t="shared" si="4"/>
        <v>1909997.6828469082</v>
      </c>
      <c r="N78" s="42"/>
      <c r="O78" s="139" t="str">
        <f>VLOOKUP(B78,'Horario Logistica Transp. T'!$B$2:$H$780,7,FALSE)</f>
        <v>LUNES A VIERNES</v>
      </c>
      <c r="P78" s="148" t="s">
        <v>6593</v>
      </c>
      <c r="T78" s="137">
        <v>39</v>
      </c>
      <c r="U78" s="137">
        <v>211359</v>
      </c>
      <c r="V78" s="138" t="s">
        <v>405</v>
      </c>
      <c r="W78" s="141" t="s">
        <v>2505</v>
      </c>
      <c r="X78" s="141" t="s">
        <v>2490</v>
      </c>
      <c r="Y78" s="141">
        <v>2</v>
      </c>
      <c r="Z78" s="137" t="s">
        <v>6589</v>
      </c>
      <c r="AA78" s="141" t="s">
        <v>406</v>
      </c>
      <c r="AB78" s="141">
        <v>116</v>
      </c>
      <c r="AC78" s="141" t="s">
        <v>439</v>
      </c>
      <c r="AD78" s="137">
        <v>18</v>
      </c>
      <c r="AE78" s="42">
        <v>9181.645678187364</v>
      </c>
      <c r="AF78" s="42">
        <f t="shared" si="3"/>
        <v>165269.62220737257</v>
      </c>
      <c r="AH78" s="42"/>
    </row>
    <row r="79" spans="1:34">
      <c r="A79" s="137">
        <v>78</v>
      </c>
      <c r="B79" s="137">
        <v>516005</v>
      </c>
      <c r="C79" s="138" t="s">
        <v>863</v>
      </c>
      <c r="D79" s="141" t="s">
        <v>176</v>
      </c>
      <c r="E79" s="141" t="s">
        <v>2490</v>
      </c>
      <c r="F79" s="141">
        <v>5</v>
      </c>
      <c r="G79" s="138" t="s">
        <v>6590</v>
      </c>
      <c r="H79" s="141" t="s">
        <v>159</v>
      </c>
      <c r="I79" s="141">
        <v>5</v>
      </c>
      <c r="J79" s="141" t="s">
        <v>137</v>
      </c>
      <c r="K79" s="137">
        <v>20</v>
      </c>
      <c r="L79" s="42">
        <v>9181.645678187364</v>
      </c>
      <c r="M79" s="42">
        <f t="shared" si="4"/>
        <v>183632.91356374728</v>
      </c>
      <c r="N79" s="42"/>
      <c r="O79" s="139" t="str">
        <f>VLOOKUP(B79,'Horario Logistica Transp. T'!$B$2:$H$780,7,FALSE)</f>
        <v>LUNES A VIERNES</v>
      </c>
      <c r="P79" s="148">
        <v>0.64583333333333337</v>
      </c>
      <c r="T79" s="137">
        <v>42</v>
      </c>
      <c r="U79" s="137">
        <v>211377</v>
      </c>
      <c r="V79" s="138" t="s">
        <v>405</v>
      </c>
      <c r="W79" s="141" t="s">
        <v>2508</v>
      </c>
      <c r="X79" s="141" t="s">
        <v>2490</v>
      </c>
      <c r="Y79" s="141">
        <v>2</v>
      </c>
      <c r="Z79" s="137" t="s">
        <v>6589</v>
      </c>
      <c r="AA79" s="141" t="s">
        <v>406</v>
      </c>
      <c r="AB79" s="141">
        <v>164</v>
      </c>
      <c r="AC79" s="141" t="s">
        <v>441</v>
      </c>
      <c r="AD79" s="137">
        <v>18</v>
      </c>
      <c r="AE79" s="42">
        <v>9181.645678187364</v>
      </c>
      <c r="AF79" s="42">
        <f t="shared" si="3"/>
        <v>165269.62220737257</v>
      </c>
      <c r="AH79" s="42"/>
    </row>
    <row r="80" spans="1:34">
      <c r="A80" s="137">
        <v>79</v>
      </c>
      <c r="B80" s="6">
        <v>813930</v>
      </c>
      <c r="C80" s="138" t="s">
        <v>282</v>
      </c>
      <c r="D80" s="141" t="s">
        <v>574</v>
      </c>
      <c r="E80" s="141" t="s">
        <v>2490</v>
      </c>
      <c r="F80" s="141">
        <v>13</v>
      </c>
      <c r="G80" s="137" t="s">
        <v>6589</v>
      </c>
      <c r="H80" s="141" t="s">
        <v>551</v>
      </c>
      <c r="I80" s="141"/>
      <c r="J80" s="141" t="s">
        <v>574</v>
      </c>
      <c r="K80" s="137">
        <v>22</v>
      </c>
      <c r="L80" s="42">
        <v>9181.645678187364</v>
      </c>
      <c r="M80" s="42">
        <f t="shared" si="4"/>
        <v>201996.20492012199</v>
      </c>
      <c r="N80" s="42"/>
      <c r="O80" s="139" t="str">
        <f>VLOOKUP(B80,'Horario Logistica Transp. T'!$B$2:$H$780,7,FALSE)</f>
        <v>MARTES A SABADO</v>
      </c>
      <c r="P80" s="148">
        <v>0.66666666666666663</v>
      </c>
      <c r="Q80" s="146"/>
      <c r="T80" s="137">
        <v>50</v>
      </c>
      <c r="U80" s="137">
        <v>211393</v>
      </c>
      <c r="V80" s="138" t="s">
        <v>405</v>
      </c>
      <c r="W80" s="141" t="s">
        <v>2515</v>
      </c>
      <c r="X80" s="141" t="s">
        <v>2490</v>
      </c>
      <c r="Y80" s="141">
        <v>2</v>
      </c>
      <c r="Z80" s="137" t="s">
        <v>6589</v>
      </c>
      <c r="AA80" s="141" t="s">
        <v>406</v>
      </c>
      <c r="AB80" s="141">
        <v>123</v>
      </c>
      <c r="AC80" s="141" t="s">
        <v>448</v>
      </c>
      <c r="AD80" s="137">
        <v>18</v>
      </c>
      <c r="AE80" s="42">
        <v>9181.645678187364</v>
      </c>
      <c r="AF80" s="42">
        <f t="shared" si="3"/>
        <v>165269.62220737257</v>
      </c>
      <c r="AH80" s="42"/>
    </row>
    <row r="81" spans="1:34">
      <c r="A81" s="137">
        <v>80</v>
      </c>
      <c r="B81" s="137">
        <v>816660</v>
      </c>
      <c r="C81" s="138" t="s">
        <v>282</v>
      </c>
      <c r="D81" s="141" t="s">
        <v>2546</v>
      </c>
      <c r="E81" s="141" t="s">
        <v>2532</v>
      </c>
      <c r="F81" s="141">
        <v>10</v>
      </c>
      <c r="G81" s="25" t="s">
        <v>6589</v>
      </c>
      <c r="H81" s="141" t="s">
        <v>297</v>
      </c>
      <c r="I81" s="141">
        <v>713</v>
      </c>
      <c r="J81" s="141" t="s">
        <v>330</v>
      </c>
      <c r="K81" s="137">
        <v>18</v>
      </c>
      <c r="L81" s="42">
        <v>27547.928448227878</v>
      </c>
      <c r="M81" s="42">
        <f t="shared" si="4"/>
        <v>495862.7120681018</v>
      </c>
      <c r="N81" s="42"/>
      <c r="O81" s="139" t="str">
        <f>VLOOKUP(B81,'Horario Logistica Transp. T'!$B$2:$H$780,7,FALSE)</f>
        <v>MARTES A SABADO</v>
      </c>
      <c r="P81" s="148">
        <v>0.625</v>
      </c>
      <c r="T81" s="137">
        <v>63</v>
      </c>
      <c r="U81" s="137">
        <v>211326</v>
      </c>
      <c r="V81" s="138" t="s">
        <v>405</v>
      </c>
      <c r="W81" s="141" t="s">
        <v>457</v>
      </c>
      <c r="X81" s="141" t="s">
        <v>2496</v>
      </c>
      <c r="Y81" s="141">
        <v>39</v>
      </c>
      <c r="Z81" s="137" t="s">
        <v>6589</v>
      </c>
      <c r="AA81" s="141" t="s">
        <v>406</v>
      </c>
      <c r="AB81" s="141">
        <v>127</v>
      </c>
      <c r="AC81" s="141" t="s">
        <v>457</v>
      </c>
      <c r="AD81" s="137">
        <v>20</v>
      </c>
      <c r="AE81" s="42">
        <v>9181.645678187364</v>
      </c>
      <c r="AF81" s="42">
        <f t="shared" si="3"/>
        <v>183632.91356374728</v>
      </c>
      <c r="AH81" s="42"/>
    </row>
    <row r="82" spans="1:34">
      <c r="A82" s="137">
        <v>81</v>
      </c>
      <c r="B82" s="137">
        <v>411620</v>
      </c>
      <c r="C82" s="138" t="s">
        <v>12</v>
      </c>
      <c r="D82" s="141" t="s">
        <v>32</v>
      </c>
      <c r="E82" s="141" t="s">
        <v>2490</v>
      </c>
      <c r="F82" s="141">
        <v>4</v>
      </c>
      <c r="G82" s="137" t="s">
        <v>6589</v>
      </c>
      <c r="H82" s="141" t="s">
        <v>13</v>
      </c>
      <c r="I82" s="141">
        <v>200</v>
      </c>
      <c r="J82" s="141" t="s">
        <v>13</v>
      </c>
      <c r="K82" s="137">
        <v>19</v>
      </c>
      <c r="L82" s="42">
        <v>4591.8199769822777</v>
      </c>
      <c r="M82" s="42">
        <f t="shared" si="4"/>
        <v>87244.579562663275</v>
      </c>
      <c r="N82" s="42"/>
      <c r="O82" s="139" t="str">
        <f>VLOOKUP(B82,'Horario Logistica Transp. T'!$B$2:$H$780,7,FALSE)</f>
        <v>LUNES A VIERNES</v>
      </c>
      <c r="P82" s="148">
        <v>0.70833333333333337</v>
      </c>
      <c r="T82" s="137">
        <v>75</v>
      </c>
      <c r="U82" s="137">
        <v>211452</v>
      </c>
      <c r="V82" s="138" t="s">
        <v>405</v>
      </c>
      <c r="W82" s="141" t="s">
        <v>2521</v>
      </c>
      <c r="X82" s="141" t="s">
        <v>2490</v>
      </c>
      <c r="Y82" s="141">
        <v>2</v>
      </c>
      <c r="Z82" s="137" t="s">
        <v>6589</v>
      </c>
      <c r="AA82" s="141" t="s">
        <v>406</v>
      </c>
      <c r="AB82" s="141">
        <v>269</v>
      </c>
      <c r="AC82" s="141" t="s">
        <v>463</v>
      </c>
      <c r="AD82" s="137">
        <v>18</v>
      </c>
      <c r="AE82" s="42">
        <v>9181.645678187364</v>
      </c>
      <c r="AF82" s="42">
        <f t="shared" si="3"/>
        <v>165269.62220737257</v>
      </c>
      <c r="AH82" s="42"/>
    </row>
    <row r="83" spans="1:34">
      <c r="A83" s="137">
        <v>82</v>
      </c>
      <c r="B83" s="137">
        <v>711568</v>
      </c>
      <c r="C83" s="138" t="s">
        <v>670</v>
      </c>
      <c r="D83" s="141" t="s">
        <v>716</v>
      </c>
      <c r="E83" s="141" t="s">
        <v>2496</v>
      </c>
      <c r="F83" s="141">
        <v>18</v>
      </c>
      <c r="G83" s="137" t="s">
        <v>6589</v>
      </c>
      <c r="H83" s="141" t="s">
        <v>671</v>
      </c>
      <c r="I83" s="141">
        <v>240</v>
      </c>
      <c r="J83" s="141" t="s">
        <v>716</v>
      </c>
      <c r="K83" s="137">
        <v>20</v>
      </c>
      <c r="L83" s="42">
        <v>4591.8199769822777</v>
      </c>
      <c r="M83" s="42">
        <f t="shared" si="4"/>
        <v>91836.399539645558</v>
      </c>
      <c r="N83" s="42"/>
      <c r="O83" s="139" t="str">
        <f>VLOOKUP(B83,'Horario Logistica Transp. T'!$B$2:$H$780,7,FALSE)</f>
        <v>MARTES A SABADO</v>
      </c>
      <c r="P83" s="148">
        <v>0.6875</v>
      </c>
      <c r="Q83" s="146"/>
    </row>
    <row r="84" spans="1:34">
      <c r="A84" s="137">
        <v>83</v>
      </c>
      <c r="B84" s="6">
        <v>416360</v>
      </c>
      <c r="C84" s="138" t="s">
        <v>12</v>
      </c>
      <c r="D84" s="140" t="s">
        <v>657</v>
      </c>
      <c r="E84" s="140" t="s">
        <v>2496</v>
      </c>
      <c r="F84" s="140">
        <v>27</v>
      </c>
      <c r="G84" s="138" t="s">
        <v>6590</v>
      </c>
      <c r="H84" s="140" t="s">
        <v>644</v>
      </c>
      <c r="I84" s="140">
        <v>670</v>
      </c>
      <c r="J84" s="140" t="s">
        <v>657</v>
      </c>
      <c r="K84" s="6">
        <v>21</v>
      </c>
      <c r="L84" s="18">
        <v>9181.645678187364</v>
      </c>
      <c r="M84" s="42">
        <f t="shared" si="4"/>
        <v>192814.55924193465</v>
      </c>
      <c r="N84" s="42"/>
      <c r="O84" s="139" t="str">
        <f>VLOOKUP(B84,'Horario Logistica Transp. T'!$B$2:$H$780,7,FALSE)</f>
        <v>LUNES A VIERNES</v>
      </c>
      <c r="P84" s="148">
        <v>0.6875</v>
      </c>
    </row>
    <row r="85" spans="1:34">
      <c r="A85" s="137">
        <v>84</v>
      </c>
      <c r="B85" s="137">
        <v>211386</v>
      </c>
      <c r="C85" s="138" t="s">
        <v>405</v>
      </c>
      <c r="D85" s="141" t="s">
        <v>2511</v>
      </c>
      <c r="E85" s="141" t="s">
        <v>2490</v>
      </c>
      <c r="F85" s="141">
        <v>2</v>
      </c>
      <c r="G85" s="137" t="s">
        <v>6589</v>
      </c>
      <c r="H85" s="141" t="s">
        <v>406</v>
      </c>
      <c r="I85" s="141">
        <v>134</v>
      </c>
      <c r="J85" s="141" t="s">
        <v>2512</v>
      </c>
      <c r="K85" s="137">
        <v>18</v>
      </c>
      <c r="L85" s="42">
        <v>9181.645678187364</v>
      </c>
      <c r="M85" s="42">
        <f t="shared" si="4"/>
        <v>165269.62220737257</v>
      </c>
      <c r="N85" s="42"/>
      <c r="O85" s="139" t="str">
        <f>VLOOKUP(B85,'Horario Logistica Transp. T'!$B$2:$H$780,7,FALSE)</f>
        <v>MARTES A SABADO</v>
      </c>
      <c r="P85" s="148">
        <v>0.66666666666666663</v>
      </c>
    </row>
    <row r="86" spans="1:34">
      <c r="A86" s="137">
        <v>85</v>
      </c>
      <c r="B86" s="137">
        <v>816653</v>
      </c>
      <c r="C86" s="138" t="s">
        <v>282</v>
      </c>
      <c r="D86" s="141" t="s">
        <v>333</v>
      </c>
      <c r="E86" s="141" t="s">
        <v>2532</v>
      </c>
      <c r="F86" s="141">
        <v>10</v>
      </c>
      <c r="G86" s="25" t="s">
        <v>6589</v>
      </c>
      <c r="H86" s="141" t="s">
        <v>297</v>
      </c>
      <c r="I86" s="141">
        <v>715</v>
      </c>
      <c r="J86" s="141" t="s">
        <v>333</v>
      </c>
      <c r="K86" s="137">
        <v>18</v>
      </c>
      <c r="L86" s="42">
        <v>27547.928448227878</v>
      </c>
      <c r="M86" s="42">
        <f t="shared" si="4"/>
        <v>495862.7120681018</v>
      </c>
      <c r="N86" s="42"/>
      <c r="O86" s="139" t="str">
        <f>VLOOKUP(B86,'Horario Logistica Transp. T'!$B$2:$H$780,7,FALSE)</f>
        <v>MARTES A SABADO</v>
      </c>
      <c r="P86" s="148">
        <v>0.625</v>
      </c>
    </row>
    <row r="87" spans="1:34">
      <c r="A87" s="137">
        <v>86</v>
      </c>
      <c r="B87" s="137">
        <v>211340</v>
      </c>
      <c r="C87" s="138" t="s">
        <v>405</v>
      </c>
      <c r="D87" s="141" t="s">
        <v>508</v>
      </c>
      <c r="E87" s="141" t="s">
        <v>2490</v>
      </c>
      <c r="F87" s="141">
        <v>2</v>
      </c>
      <c r="G87" s="137" t="s">
        <v>6589</v>
      </c>
      <c r="H87" s="141" t="s">
        <v>406</v>
      </c>
      <c r="I87" s="141">
        <v>785</v>
      </c>
      <c r="J87" s="141" t="s">
        <v>2194</v>
      </c>
      <c r="K87" s="137">
        <v>18</v>
      </c>
      <c r="L87" s="42">
        <v>9181.645678187364</v>
      </c>
      <c r="M87" s="42">
        <f t="shared" si="4"/>
        <v>165269.62220737257</v>
      </c>
      <c r="N87" s="42"/>
      <c r="O87" s="139" t="str">
        <f>VLOOKUP(B87,'Horario Logistica Transp. T'!$B$2:$H$780,7,FALSE)</f>
        <v>LUNES A VIERNES</v>
      </c>
      <c r="P87" s="148">
        <v>0.45833333333333331</v>
      </c>
    </row>
    <row r="88" spans="1:34">
      <c r="A88" s="137">
        <v>87</v>
      </c>
      <c r="B88" s="137">
        <v>211389</v>
      </c>
      <c r="C88" s="138" t="s">
        <v>405</v>
      </c>
      <c r="D88" s="141" t="s">
        <v>497</v>
      </c>
      <c r="E88" s="141" t="s">
        <v>2490</v>
      </c>
      <c r="F88" s="141">
        <v>2</v>
      </c>
      <c r="G88" s="137" t="s">
        <v>6589</v>
      </c>
      <c r="H88" s="141" t="s">
        <v>406</v>
      </c>
      <c r="I88" s="141">
        <v>784</v>
      </c>
      <c r="J88" s="141" t="s">
        <v>2514</v>
      </c>
      <c r="K88" s="137">
        <v>18</v>
      </c>
      <c r="L88" s="42">
        <v>9181.645678187364</v>
      </c>
      <c r="M88" s="42">
        <f t="shared" si="4"/>
        <v>165269.62220737257</v>
      </c>
      <c r="N88" s="42"/>
      <c r="O88" s="139" t="str">
        <f>VLOOKUP(B88,'Horario Logistica Transp. T'!$B$2:$H$780,7,FALSE)</f>
        <v>MARTES A SABADO</v>
      </c>
      <c r="P88" s="148">
        <v>0.625</v>
      </c>
    </row>
    <row r="89" spans="1:34">
      <c r="A89" s="137">
        <v>88</v>
      </c>
      <c r="B89" s="137">
        <v>616920</v>
      </c>
      <c r="C89" s="138" t="s">
        <v>220</v>
      </c>
      <c r="D89" s="141" t="s">
        <v>251</v>
      </c>
      <c r="E89" s="141" t="s">
        <v>2490</v>
      </c>
      <c r="F89" s="141">
        <v>3</v>
      </c>
      <c r="G89" s="137" t="s">
        <v>6589</v>
      </c>
      <c r="H89" s="141" t="s">
        <v>221</v>
      </c>
      <c r="I89" s="141">
        <v>339</v>
      </c>
      <c r="J89" s="141" t="s">
        <v>251</v>
      </c>
      <c r="K89" s="137">
        <v>19</v>
      </c>
      <c r="L89" s="42">
        <v>38567.299255096746</v>
      </c>
      <c r="M89" s="42">
        <f t="shared" si="4"/>
        <v>732778.68584683817</v>
      </c>
      <c r="N89" s="42"/>
      <c r="O89" s="139" t="str">
        <f>VLOOKUP(B89,'Horario Logistica Transp. T'!$B$2:$H$780,7,FALSE)</f>
        <v>MARTES A SABADO</v>
      </c>
      <c r="P89" s="148">
        <v>0.66666666666666663</v>
      </c>
    </row>
    <row r="90" spans="1:34">
      <c r="A90" s="137">
        <v>89</v>
      </c>
      <c r="B90" s="137">
        <v>411660</v>
      </c>
      <c r="C90" s="138" t="s">
        <v>12</v>
      </c>
      <c r="D90" s="141" t="s">
        <v>36</v>
      </c>
      <c r="E90" s="141" t="s">
        <v>2490</v>
      </c>
      <c r="F90" s="141">
        <v>4</v>
      </c>
      <c r="G90" s="137" t="s">
        <v>6589</v>
      </c>
      <c r="H90" s="141" t="s">
        <v>13</v>
      </c>
      <c r="I90" s="141">
        <v>201</v>
      </c>
      <c r="J90" s="141" t="s">
        <v>36</v>
      </c>
      <c r="K90" s="137">
        <v>19</v>
      </c>
      <c r="L90" s="42">
        <v>64325.365193295707</v>
      </c>
      <c r="M90" s="42">
        <f t="shared" si="4"/>
        <v>1222181.9386726185</v>
      </c>
      <c r="N90" s="42"/>
      <c r="O90" s="139" t="str">
        <f>VLOOKUP(B90,'Horario Logistica Transp. T'!$B$2:$H$780,7,FALSE)</f>
        <v>LUNES A VIERNES</v>
      </c>
      <c r="P90" s="148">
        <v>0.72916666666666663</v>
      </c>
    </row>
    <row r="91" spans="1:34">
      <c r="A91" s="137">
        <v>90</v>
      </c>
      <c r="B91" s="6">
        <v>416335</v>
      </c>
      <c r="C91" s="138" t="s">
        <v>12</v>
      </c>
      <c r="D91" s="140" t="s">
        <v>651</v>
      </c>
      <c r="E91" s="140" t="s">
        <v>2496</v>
      </c>
      <c r="F91" s="140">
        <v>27</v>
      </c>
      <c r="G91" s="138" t="s">
        <v>6590</v>
      </c>
      <c r="H91" s="140" t="s">
        <v>644</v>
      </c>
      <c r="I91" s="140">
        <v>667</v>
      </c>
      <c r="J91" s="140" t="s">
        <v>651</v>
      </c>
      <c r="K91" s="6">
        <v>21</v>
      </c>
      <c r="L91" s="18">
        <v>9181.645678187364</v>
      </c>
      <c r="M91" s="42">
        <f t="shared" si="4"/>
        <v>192814.55924193465</v>
      </c>
      <c r="N91" s="42" t="e">
        <f>#REF!*#REF!</f>
        <v>#REF!</v>
      </c>
      <c r="O91" s="139" t="str">
        <f>VLOOKUP(B91,'Horario Logistica Transp. T'!$B$2:$H$780,7,FALSE)</f>
        <v>LUNES A VIERNES</v>
      </c>
      <c r="P91" s="148">
        <v>0.6875</v>
      </c>
    </row>
    <row r="92" spans="1:34">
      <c r="A92" s="137">
        <v>91</v>
      </c>
      <c r="B92" s="137">
        <v>711516</v>
      </c>
      <c r="C92" s="138" t="s">
        <v>670</v>
      </c>
      <c r="D92" s="141" t="s">
        <v>727</v>
      </c>
      <c r="E92" s="141" t="s">
        <v>2496</v>
      </c>
      <c r="F92" s="141">
        <v>18</v>
      </c>
      <c r="G92" s="137" t="s">
        <v>6589</v>
      </c>
      <c r="H92" s="141" t="s">
        <v>671</v>
      </c>
      <c r="I92" s="141">
        <v>28</v>
      </c>
      <c r="J92" s="141" t="s">
        <v>727</v>
      </c>
      <c r="K92" s="137">
        <v>20</v>
      </c>
      <c r="L92" s="42">
        <v>2295.411419546841</v>
      </c>
      <c r="M92" s="42">
        <f t="shared" si="4"/>
        <v>45908.22839093682</v>
      </c>
      <c r="N92" s="42"/>
      <c r="O92" s="139" t="str">
        <f>VLOOKUP(B92,'Horario Logistica Transp. T'!$B$2:$H$780,7,FALSE)</f>
        <v>LUNES A VIERNES</v>
      </c>
      <c r="P92" s="148">
        <v>0.70833333333333337</v>
      </c>
    </row>
    <row r="93" spans="1:34">
      <c r="A93" s="137">
        <v>92</v>
      </c>
      <c r="B93" s="137">
        <v>411204</v>
      </c>
      <c r="C93" s="138" t="s">
        <v>12</v>
      </c>
      <c r="D93" s="141" t="s">
        <v>41</v>
      </c>
      <c r="E93" s="141" t="s">
        <v>2490</v>
      </c>
      <c r="F93" s="141">
        <v>4</v>
      </c>
      <c r="G93" s="137" t="s">
        <v>6589</v>
      </c>
      <c r="H93" s="141" t="s">
        <v>13</v>
      </c>
      <c r="I93" s="141"/>
      <c r="J93" s="141" t="s">
        <v>41</v>
      </c>
      <c r="K93" s="137">
        <v>22</v>
      </c>
      <c r="L93" s="42">
        <v>32598.431853964084</v>
      </c>
      <c r="M93" s="42">
        <f t="shared" si="4"/>
        <v>717165.50078720984</v>
      </c>
      <c r="N93" s="42"/>
      <c r="O93" s="139" t="str">
        <f>VLOOKUP(B93,'Horario Logistica Transp. T'!$B$2:$H$780,7,FALSE)</f>
        <v>LUNES A VIERNES</v>
      </c>
      <c r="P93" s="148">
        <v>0.6875</v>
      </c>
    </row>
    <row r="94" spans="1:34">
      <c r="A94" s="137">
        <v>93</v>
      </c>
      <c r="B94" s="137">
        <v>211397</v>
      </c>
      <c r="C94" s="138" t="s">
        <v>405</v>
      </c>
      <c r="D94" s="141" t="s">
        <v>2519</v>
      </c>
      <c r="E94" s="141" t="s">
        <v>2490</v>
      </c>
      <c r="F94" s="141">
        <v>2</v>
      </c>
      <c r="G94" s="137" t="s">
        <v>6589</v>
      </c>
      <c r="H94" s="141" t="s">
        <v>406</v>
      </c>
      <c r="I94" s="141">
        <v>139</v>
      </c>
      <c r="J94" s="141" t="s">
        <v>480</v>
      </c>
      <c r="K94" s="137">
        <v>18</v>
      </c>
      <c r="L94" s="42">
        <v>9181.645678187364</v>
      </c>
      <c r="M94" s="42">
        <f t="shared" si="4"/>
        <v>165269.62220737257</v>
      </c>
      <c r="N94" s="42"/>
      <c r="O94" s="139" t="str">
        <f>VLOOKUP(B94,'Horario Logistica Transp. T'!$B$2:$H$780,7,FALSE)</f>
        <v>MARTES A SABADO</v>
      </c>
      <c r="P94" s="148">
        <v>0.64583333333333337</v>
      </c>
    </row>
    <row r="95" spans="1:34">
      <c r="A95" s="137">
        <v>94</v>
      </c>
      <c r="B95" s="137">
        <v>612111</v>
      </c>
      <c r="C95" s="138" t="s">
        <v>220</v>
      </c>
      <c r="D95" s="141" t="s">
        <v>246</v>
      </c>
      <c r="E95" s="141" t="s">
        <v>2490</v>
      </c>
      <c r="F95" s="141">
        <v>3</v>
      </c>
      <c r="G95" s="137" t="s">
        <v>6589</v>
      </c>
      <c r="H95" s="141" t="s">
        <v>221</v>
      </c>
      <c r="I95" s="141">
        <v>342</v>
      </c>
      <c r="J95" s="141" t="s">
        <v>246</v>
      </c>
      <c r="K95" s="137">
        <v>19</v>
      </c>
      <c r="L95" s="42">
        <v>38567.299255096746</v>
      </c>
      <c r="M95" s="42">
        <f t="shared" si="4"/>
        <v>732778.68584683817</v>
      </c>
      <c r="N95" s="42"/>
      <c r="O95" s="139" t="str">
        <f>VLOOKUP(B95,'Horario Logistica Transp. T'!$B$2:$H$780,7,FALSE)</f>
        <v>MARTES A SABADO</v>
      </c>
      <c r="P95" s="148">
        <v>0.52083333333333337</v>
      </c>
    </row>
    <row r="96" spans="1:34">
      <c r="A96" s="137">
        <v>95</v>
      </c>
      <c r="B96" s="137">
        <v>211480</v>
      </c>
      <c r="C96" s="138" t="s">
        <v>405</v>
      </c>
      <c r="D96" s="141" t="s">
        <v>2525</v>
      </c>
      <c r="E96" s="141" t="s">
        <v>2490</v>
      </c>
      <c r="F96" s="141">
        <v>2</v>
      </c>
      <c r="G96" s="137" t="s">
        <v>6589</v>
      </c>
      <c r="H96" s="141" t="s">
        <v>406</v>
      </c>
      <c r="I96" s="141">
        <v>141</v>
      </c>
      <c r="J96" s="141" t="s">
        <v>484</v>
      </c>
      <c r="K96" s="137">
        <v>18</v>
      </c>
      <c r="L96" s="42">
        <v>9181.645678187364</v>
      </c>
      <c r="M96" s="42">
        <f t="shared" si="4"/>
        <v>165269.62220737257</v>
      </c>
      <c r="N96" s="42"/>
      <c r="O96" s="139" t="str">
        <f>VLOOKUP(B96,'Horario Logistica Transp. T'!$B$2:$H$780,7,FALSE)</f>
        <v>MARTES A SABADO</v>
      </c>
      <c r="P96" s="148">
        <v>0.6875</v>
      </c>
    </row>
    <row r="97" spans="1:17">
      <c r="A97" s="137">
        <v>96</v>
      </c>
      <c r="B97" s="137">
        <v>813960</v>
      </c>
      <c r="C97" s="138" t="s">
        <v>282</v>
      </c>
      <c r="D97" s="141" t="s">
        <v>580</v>
      </c>
      <c r="E97" s="141" t="s">
        <v>2496</v>
      </c>
      <c r="F97" s="141">
        <v>13</v>
      </c>
      <c r="G97" s="137" t="s">
        <v>6589</v>
      </c>
      <c r="H97" s="141" t="s">
        <v>551</v>
      </c>
      <c r="I97" s="141">
        <v>471</v>
      </c>
      <c r="J97" s="141" t="s">
        <v>580</v>
      </c>
      <c r="K97" s="137">
        <v>20</v>
      </c>
      <c r="L97" s="42">
        <v>9181.645678187364</v>
      </c>
      <c r="M97" s="42">
        <f t="shared" si="4"/>
        <v>183632.91356374728</v>
      </c>
      <c r="N97" s="42"/>
      <c r="O97" s="139" t="str">
        <f>VLOOKUP(B97,'Horario Logistica Transp. T'!$B$2:$H$780,7,FALSE)</f>
        <v>MARTES A SABADO</v>
      </c>
      <c r="P97" s="148">
        <v>0.625</v>
      </c>
    </row>
    <row r="98" spans="1:17">
      <c r="A98" s="137">
        <v>97</v>
      </c>
      <c r="B98" s="6">
        <v>416382</v>
      </c>
      <c r="C98" s="138" t="s">
        <v>12</v>
      </c>
      <c r="D98" s="140" t="s">
        <v>663</v>
      </c>
      <c r="E98" s="140" t="s">
        <v>2496</v>
      </c>
      <c r="F98" s="140">
        <v>27</v>
      </c>
      <c r="G98" s="141" t="s">
        <v>6590</v>
      </c>
      <c r="H98" s="140" t="s">
        <v>644</v>
      </c>
      <c r="I98" s="140">
        <v>678</v>
      </c>
      <c r="J98" s="140" t="s">
        <v>663</v>
      </c>
      <c r="K98" s="6">
        <v>21</v>
      </c>
      <c r="L98" s="18">
        <v>9181.645678187364</v>
      </c>
      <c r="M98" s="42">
        <f t="shared" si="4"/>
        <v>192814.55924193465</v>
      </c>
      <c r="N98" s="42"/>
      <c r="O98" s="139" t="str">
        <f>VLOOKUP(B98,'Horario Logistica Transp. T'!$B$2:$H$780,7,FALSE)</f>
        <v>LUNES A VIERNES</v>
      </c>
      <c r="P98" s="148">
        <v>0.6875</v>
      </c>
    </row>
    <row r="99" spans="1:17">
      <c r="A99" s="137">
        <v>98</v>
      </c>
      <c r="B99" s="137">
        <v>612175</v>
      </c>
      <c r="C99" s="138" t="s">
        <v>220</v>
      </c>
      <c r="D99" s="141" t="s">
        <v>248</v>
      </c>
      <c r="E99" s="141" t="s">
        <v>2490</v>
      </c>
      <c r="F99" s="141">
        <v>3</v>
      </c>
      <c r="G99" s="137" t="s">
        <v>6589</v>
      </c>
      <c r="H99" s="141" t="s">
        <v>221</v>
      </c>
      <c r="I99" s="141">
        <v>345</v>
      </c>
      <c r="J99" s="141" t="s">
        <v>248</v>
      </c>
      <c r="K99" s="137">
        <v>19</v>
      </c>
      <c r="L99" s="42">
        <v>9580.5008336255632</v>
      </c>
      <c r="M99" s="42">
        <f t="shared" si="4"/>
        <v>182029.51583888571</v>
      </c>
      <c r="N99" s="42"/>
      <c r="O99" s="139" t="str">
        <f>VLOOKUP(B99,'Horario Logistica Transp. T'!$B$2:$H$780,7,FALSE)</f>
        <v>MARTES A SABADO</v>
      </c>
      <c r="P99" s="148">
        <v>0.625</v>
      </c>
    </row>
    <row r="100" spans="1:17">
      <c r="A100" s="137">
        <v>99</v>
      </c>
      <c r="B100" s="137">
        <v>616955</v>
      </c>
      <c r="C100" s="138" t="s">
        <v>220</v>
      </c>
      <c r="D100" s="141" t="s">
        <v>250</v>
      </c>
      <c r="E100" s="141" t="s">
        <v>2490</v>
      </c>
      <c r="F100" s="141">
        <v>3</v>
      </c>
      <c r="G100" s="137" t="s">
        <v>6589</v>
      </c>
      <c r="H100" s="141" t="s">
        <v>221</v>
      </c>
      <c r="I100" s="141">
        <v>16</v>
      </c>
      <c r="J100" s="141" t="s">
        <v>250</v>
      </c>
      <c r="K100" s="137">
        <v>19</v>
      </c>
      <c r="L100" s="42">
        <v>9580.5008336255632</v>
      </c>
      <c r="M100" s="42">
        <f t="shared" si="4"/>
        <v>182029.51583888571</v>
      </c>
      <c r="N100" s="42"/>
      <c r="O100" s="139" t="str">
        <f>VLOOKUP(B100,'Horario Logistica Transp. T'!$B$2:$H$780,7,FALSE)</f>
        <v>LUNES A VIERNES</v>
      </c>
      <c r="P100" s="148">
        <v>0.6875</v>
      </c>
    </row>
    <row r="101" spans="1:17">
      <c r="A101" s="137">
        <v>100</v>
      </c>
      <c r="B101" s="137">
        <v>711503</v>
      </c>
      <c r="C101" s="138" t="s">
        <v>670</v>
      </c>
      <c r="D101" s="141" t="s">
        <v>671</v>
      </c>
      <c r="E101" s="141" t="s">
        <v>2496</v>
      </c>
      <c r="F101" s="141">
        <v>18</v>
      </c>
      <c r="G101" s="137" t="s">
        <v>6589</v>
      </c>
      <c r="H101" s="141" t="s">
        <v>671</v>
      </c>
      <c r="I101" s="141">
        <v>18</v>
      </c>
      <c r="J101" s="141" t="s">
        <v>671</v>
      </c>
      <c r="K101" s="137">
        <v>38</v>
      </c>
      <c r="L101" s="42">
        <v>2295.411419546841</v>
      </c>
      <c r="M101" s="42">
        <f t="shared" si="4"/>
        <v>87225.633942779954</v>
      </c>
      <c r="N101" s="42"/>
      <c r="O101" s="139" t="e">
        <f>VLOOKUP(B101,'Horario Logistica Transp. T'!$B$2:$H$780,7,FALSE)</f>
        <v>#N/A</v>
      </c>
      <c r="P101" s="148">
        <v>0.72916666666666663</v>
      </c>
    </row>
    <row r="102" spans="1:17">
      <c r="A102" s="137">
        <v>101</v>
      </c>
      <c r="B102" s="137">
        <v>816680</v>
      </c>
      <c r="C102" s="138" t="s">
        <v>282</v>
      </c>
      <c r="D102" s="141" t="s">
        <v>335</v>
      </c>
      <c r="E102" s="141" t="s">
        <v>2532</v>
      </c>
      <c r="F102" s="141">
        <v>10</v>
      </c>
      <c r="G102" s="25" t="s">
        <v>6589</v>
      </c>
      <c r="H102" s="141" t="s">
        <v>297</v>
      </c>
      <c r="I102" s="141">
        <v>720</v>
      </c>
      <c r="J102" s="141" t="s">
        <v>335</v>
      </c>
      <c r="K102" s="137">
        <v>18</v>
      </c>
      <c r="L102" s="42">
        <v>27547.928448227878</v>
      </c>
      <c r="M102" s="42">
        <f t="shared" si="4"/>
        <v>495862.7120681018</v>
      </c>
      <c r="N102" s="42"/>
      <c r="O102" s="139" t="str">
        <f>VLOOKUP(B102,'Horario Logistica Transp. T'!$B$2:$H$780,7,FALSE)</f>
        <v>MARTES A SABADO</v>
      </c>
      <c r="P102" s="148">
        <v>0.64583333333333337</v>
      </c>
    </row>
    <row r="103" spans="1:17">
      <c r="A103" s="137">
        <v>102</v>
      </c>
      <c r="B103" s="137">
        <v>412410</v>
      </c>
      <c r="C103" s="138" t="s">
        <v>12</v>
      </c>
      <c r="D103" s="141" t="s">
        <v>2409</v>
      </c>
      <c r="E103" s="141" t="s">
        <v>2496</v>
      </c>
      <c r="F103" s="141">
        <v>22</v>
      </c>
      <c r="G103" s="138" t="s">
        <v>6590</v>
      </c>
      <c r="H103" s="141" t="s">
        <v>769</v>
      </c>
      <c r="I103" s="141">
        <v>22</v>
      </c>
      <c r="J103" s="141" t="s">
        <v>769</v>
      </c>
      <c r="K103" s="137">
        <v>18</v>
      </c>
      <c r="L103" s="42">
        <v>9181.645678187364</v>
      </c>
      <c r="M103" s="42">
        <f t="shared" ref="M103:M114" si="5">K103*L103</f>
        <v>165269.62220737257</v>
      </c>
      <c r="N103" s="42"/>
      <c r="O103" s="139" t="str">
        <f>VLOOKUP(B103,'Horario Logistica Transp. T'!$B$2:$H$780,7,FALSE)</f>
        <v>LUNES A VIERNES</v>
      </c>
      <c r="P103" s="148">
        <v>0.72916666666666663</v>
      </c>
    </row>
    <row r="104" spans="1:17">
      <c r="A104" s="137">
        <v>103</v>
      </c>
      <c r="B104" s="137">
        <v>816670</v>
      </c>
      <c r="C104" s="138" t="s">
        <v>282</v>
      </c>
      <c r="D104" s="141" t="s">
        <v>336</v>
      </c>
      <c r="E104" s="141" t="s">
        <v>2532</v>
      </c>
      <c r="F104" s="141">
        <v>10</v>
      </c>
      <c r="G104" s="25" t="s">
        <v>6589</v>
      </c>
      <c r="H104" s="141" t="s">
        <v>297</v>
      </c>
      <c r="I104" s="141">
        <v>721</v>
      </c>
      <c r="J104" s="141" t="s">
        <v>336</v>
      </c>
      <c r="K104" s="137">
        <v>18</v>
      </c>
      <c r="L104" s="42">
        <v>18414.145388693098</v>
      </c>
      <c r="M104" s="42">
        <f t="shared" si="5"/>
        <v>331454.61699647573</v>
      </c>
      <c r="N104" s="42"/>
      <c r="O104" s="139" t="str">
        <f>VLOOKUP(B104,'Horario Logistica Transp. T'!$B$2:$H$780,7,FALSE)</f>
        <v>MARTES A SABADO</v>
      </c>
      <c r="P104" s="148">
        <v>0.64583333333333337</v>
      </c>
    </row>
    <row r="105" spans="1:17">
      <c r="A105" s="137">
        <v>104</v>
      </c>
      <c r="B105" s="6">
        <v>616910</v>
      </c>
      <c r="C105" s="138" t="s">
        <v>220</v>
      </c>
      <c r="D105" s="140" t="s">
        <v>257</v>
      </c>
      <c r="E105" s="140" t="s">
        <v>2490</v>
      </c>
      <c r="F105" s="140">
        <v>3</v>
      </c>
      <c r="G105" s="137" t="s">
        <v>6589</v>
      </c>
      <c r="H105" s="140" t="s">
        <v>221</v>
      </c>
      <c r="I105" s="140">
        <v>889</v>
      </c>
      <c r="J105" s="140" t="s">
        <v>257</v>
      </c>
      <c r="K105" s="6">
        <v>9</v>
      </c>
      <c r="L105" s="18">
        <v>9580.5008336255632</v>
      </c>
      <c r="M105" s="42">
        <f t="shared" si="5"/>
        <v>86224.507502630062</v>
      </c>
      <c r="N105" s="42"/>
      <c r="O105" s="139" t="str">
        <f>VLOOKUP(B105,'Horario Logistica Transp. T'!$B$2:$H$780,7,FALSE)</f>
        <v>MARTES A SABADO</v>
      </c>
      <c r="P105" s="148">
        <v>0.70833333333333337</v>
      </c>
    </row>
    <row r="106" spans="1:17">
      <c r="A106" s="137">
        <v>105</v>
      </c>
      <c r="B106" s="137">
        <v>711546</v>
      </c>
      <c r="C106" s="138" t="s">
        <v>670</v>
      </c>
      <c r="D106" s="141" t="s">
        <v>741</v>
      </c>
      <c r="E106" s="141" t="s">
        <v>2496</v>
      </c>
      <c r="F106" s="141">
        <v>18</v>
      </c>
      <c r="G106" s="137" t="s">
        <v>6589</v>
      </c>
      <c r="H106" s="141" t="s">
        <v>671</v>
      </c>
      <c r="I106" s="141">
        <v>262</v>
      </c>
      <c r="J106" s="141" t="s">
        <v>2527</v>
      </c>
      <c r="K106" s="137">
        <v>20</v>
      </c>
      <c r="L106" s="42">
        <v>4591.8199769822777</v>
      </c>
      <c r="M106" s="42">
        <f t="shared" si="5"/>
        <v>91836.399539645558</v>
      </c>
      <c r="N106" s="42"/>
      <c r="O106" s="139" t="str">
        <f>VLOOKUP(B106,'Horario Logistica Transp. T'!$B$2:$H$780,7,FALSE)</f>
        <v>MARTES A SABADO</v>
      </c>
      <c r="P106" s="148">
        <v>0.66666666666666663</v>
      </c>
      <c r="Q106" s="146"/>
    </row>
    <row r="107" spans="1:17">
      <c r="A107" s="137">
        <v>106</v>
      </c>
      <c r="B107" s="137">
        <v>114501</v>
      </c>
      <c r="C107" s="138" t="s">
        <v>3</v>
      </c>
      <c r="D107" s="141" t="s">
        <v>800</v>
      </c>
      <c r="E107" s="141" t="s">
        <v>2532</v>
      </c>
      <c r="F107" s="141">
        <v>15</v>
      </c>
      <c r="G107" s="137" t="s">
        <v>6589</v>
      </c>
      <c r="H107" s="141" t="s">
        <v>800</v>
      </c>
      <c r="I107" s="141">
        <v>15</v>
      </c>
      <c r="J107" s="141" t="s">
        <v>800</v>
      </c>
      <c r="K107" s="137">
        <v>22</v>
      </c>
      <c r="L107" s="42">
        <v>4591.8199769822777</v>
      </c>
      <c r="M107" s="42">
        <f t="shared" si="5"/>
        <v>101020.03949361011</v>
      </c>
      <c r="N107" s="42"/>
      <c r="O107" s="139" t="str">
        <f>VLOOKUP(B107,'Horario Logistica Transp. T'!$B$2:$H$780,7,FALSE)</f>
        <v>LUNES A VIERNES</v>
      </c>
      <c r="P107" s="148">
        <v>0.69791666666666663</v>
      </c>
    </row>
    <row r="108" spans="1:17">
      <c r="A108" s="137">
        <v>107</v>
      </c>
      <c r="B108" s="137">
        <v>813940</v>
      </c>
      <c r="C108" s="138" t="s">
        <v>282</v>
      </c>
      <c r="D108" s="141" t="s">
        <v>585</v>
      </c>
      <c r="E108" s="141" t="s">
        <v>2496</v>
      </c>
      <c r="F108" s="141">
        <v>13</v>
      </c>
      <c r="G108" s="137" t="s">
        <v>6589</v>
      </c>
      <c r="H108" s="141" t="s">
        <v>551</v>
      </c>
      <c r="I108" s="141">
        <v>477</v>
      </c>
      <c r="J108" s="141" t="s">
        <v>585</v>
      </c>
      <c r="K108" s="137">
        <v>20</v>
      </c>
      <c r="L108" s="42">
        <v>9181.645678187364</v>
      </c>
      <c r="M108" s="42">
        <f t="shared" si="5"/>
        <v>183632.91356374728</v>
      </c>
      <c r="N108" s="42"/>
      <c r="O108" s="139" t="str">
        <f>VLOOKUP(B108,'Horario Logistica Transp. T'!$B$2:$H$780,7,FALSE)</f>
        <v>LUNES A VIERNES</v>
      </c>
      <c r="P108" s="148">
        <v>0.625</v>
      </c>
      <c r="Q108" s="185"/>
    </row>
    <row r="109" spans="1:17">
      <c r="A109" s="137">
        <v>108</v>
      </c>
      <c r="B109" s="137">
        <v>211398</v>
      </c>
      <c r="C109" s="138" t="s">
        <v>405</v>
      </c>
      <c r="D109" s="141" t="s">
        <v>510</v>
      </c>
      <c r="E109" s="141" t="s">
        <v>2490</v>
      </c>
      <c r="F109" s="141">
        <v>2</v>
      </c>
      <c r="G109" s="137" t="s">
        <v>6589</v>
      </c>
      <c r="H109" s="141" t="s">
        <v>406</v>
      </c>
      <c r="I109" s="141">
        <v>147</v>
      </c>
      <c r="J109" s="141" t="s">
        <v>491</v>
      </c>
      <c r="K109" s="137">
        <v>18</v>
      </c>
      <c r="L109" s="42">
        <v>9181.645678187364</v>
      </c>
      <c r="M109" s="42">
        <f t="shared" si="5"/>
        <v>165269.62220737257</v>
      </c>
      <c r="N109" s="42"/>
      <c r="O109" s="139" t="str">
        <f>VLOOKUP(B109,'Horario Logistica Transp. T'!$B$2:$H$780,7,FALSE)</f>
        <v>LUNES A VIERNES</v>
      </c>
      <c r="P109" s="148">
        <v>0.58333333333333337</v>
      </c>
    </row>
    <row r="110" spans="1:17">
      <c r="A110" s="137">
        <v>109</v>
      </c>
      <c r="B110" s="137">
        <v>511394</v>
      </c>
      <c r="C110" s="138" t="s">
        <v>863</v>
      </c>
      <c r="D110" s="141" t="s">
        <v>2516</v>
      </c>
      <c r="E110" s="141" t="s">
        <v>2496</v>
      </c>
      <c r="F110" s="141">
        <v>21</v>
      </c>
      <c r="G110" s="138" t="s">
        <v>6590</v>
      </c>
      <c r="H110" s="141" t="s">
        <v>143</v>
      </c>
      <c r="I110" s="141">
        <v>786</v>
      </c>
      <c r="J110" s="141" t="s">
        <v>190</v>
      </c>
      <c r="K110" s="137">
        <v>44</v>
      </c>
      <c r="L110" s="42">
        <v>4591.8199769822777</v>
      </c>
      <c r="M110" s="42">
        <f t="shared" si="5"/>
        <v>202040.07898722021</v>
      </c>
      <c r="N110" s="42"/>
      <c r="O110" s="139" t="str">
        <f>VLOOKUP(B110,'Horario Logistica Transp. T'!$B$2:$H$780,7,FALSE)</f>
        <v>LUNES A VIERNES</v>
      </c>
      <c r="P110" s="148">
        <v>0.66666666666666663</v>
      </c>
    </row>
    <row r="111" spans="1:17" ht="90">
      <c r="A111" s="137">
        <v>110</v>
      </c>
      <c r="B111" s="137">
        <v>718603</v>
      </c>
      <c r="C111" s="138" t="s">
        <v>670</v>
      </c>
      <c r="D111" s="141" t="s">
        <v>826</v>
      </c>
      <c r="E111" s="141" t="s">
        <v>2496</v>
      </c>
      <c r="F111" s="141">
        <v>50</v>
      </c>
      <c r="G111" s="138" t="s">
        <v>6590</v>
      </c>
      <c r="H111" s="141" t="s">
        <v>826</v>
      </c>
      <c r="I111" s="141">
        <v>50</v>
      </c>
      <c r="J111" s="141" t="s">
        <v>826</v>
      </c>
      <c r="K111" s="137">
        <v>44</v>
      </c>
      <c r="L111" s="42">
        <v>2755.0919861893667</v>
      </c>
      <c r="M111" s="42">
        <f t="shared" si="5"/>
        <v>121224.04739233214</v>
      </c>
      <c r="N111" s="42"/>
      <c r="O111" s="139" t="e">
        <f>VLOOKUP(B111,'Horario Logistica Transp. T'!$B$2:$H$780,7,FALSE)</f>
        <v>#N/A</v>
      </c>
      <c r="P111" s="148" t="s">
        <v>6592</v>
      </c>
    </row>
    <row r="112" spans="1:17">
      <c r="A112" s="137">
        <v>111</v>
      </c>
      <c r="B112" s="137">
        <v>316972</v>
      </c>
      <c r="C112" s="138" t="s">
        <v>340</v>
      </c>
      <c r="D112" s="141" t="s">
        <v>392</v>
      </c>
      <c r="E112" s="141" t="s">
        <v>2490</v>
      </c>
      <c r="F112" s="141">
        <v>8</v>
      </c>
      <c r="G112" s="137" t="s">
        <v>6589</v>
      </c>
      <c r="H112" s="141" t="s">
        <v>341</v>
      </c>
      <c r="I112" s="141">
        <v>749</v>
      </c>
      <c r="J112" s="141" t="s">
        <v>392</v>
      </c>
      <c r="K112" s="137">
        <v>20</v>
      </c>
      <c r="L112" s="42">
        <v>39800.758823289383</v>
      </c>
      <c r="M112" s="42">
        <f t="shared" si="5"/>
        <v>796015.17646578769</v>
      </c>
      <c r="N112" s="42"/>
      <c r="O112" s="139" t="str">
        <f>VLOOKUP(B112,'Horario Logistica Transp. T'!$B$2:$H$780,7,FALSE)</f>
        <v>LUNES A VIERNES</v>
      </c>
      <c r="P112" s="148">
        <v>0.69791666666666663</v>
      </c>
    </row>
    <row r="113" spans="1:26">
      <c r="A113" s="137">
        <v>112</v>
      </c>
      <c r="B113" s="6">
        <v>315746</v>
      </c>
      <c r="C113" s="138" t="s">
        <v>340</v>
      </c>
      <c r="D113" s="140" t="s">
        <v>351</v>
      </c>
      <c r="E113" s="140" t="s">
        <v>2490</v>
      </c>
      <c r="F113" s="140">
        <v>8</v>
      </c>
      <c r="G113" s="137" t="s">
        <v>6589</v>
      </c>
      <c r="H113" s="140" t="s">
        <v>375</v>
      </c>
      <c r="I113" s="140">
        <v>596</v>
      </c>
      <c r="J113" s="140" t="s">
        <v>351</v>
      </c>
      <c r="K113" s="6">
        <v>20</v>
      </c>
      <c r="L113" s="18">
        <v>39800.758823289383</v>
      </c>
      <c r="M113" s="42">
        <f t="shared" si="5"/>
        <v>796015.17646578769</v>
      </c>
      <c r="N113" s="42"/>
      <c r="O113" s="139" t="str">
        <f>VLOOKUP(B113,'Horario Logistica Transp. T'!$B$2:$H$780,7,FALSE)</f>
        <v>MARTES A SABADO</v>
      </c>
      <c r="P113" s="148">
        <v>0.64583333333333337</v>
      </c>
    </row>
    <row r="114" spans="1:26">
      <c r="A114" s="137">
        <v>113</v>
      </c>
      <c r="B114" s="6">
        <v>114514</v>
      </c>
      <c r="C114" s="138" t="s">
        <v>3</v>
      </c>
      <c r="D114" s="140" t="s">
        <v>808</v>
      </c>
      <c r="E114" s="140" t="s">
        <v>2532</v>
      </c>
      <c r="F114" s="140">
        <v>15</v>
      </c>
      <c r="G114" s="137" t="s">
        <v>6589</v>
      </c>
      <c r="H114" s="140" t="s">
        <v>800</v>
      </c>
      <c r="I114" s="140">
        <v>510</v>
      </c>
      <c r="J114" s="140" t="s">
        <v>808</v>
      </c>
      <c r="K114" s="6">
        <v>20</v>
      </c>
      <c r="L114" s="18">
        <v>38567.299255096746</v>
      </c>
      <c r="M114" s="42">
        <f t="shared" si="5"/>
        <v>771345.98510193499</v>
      </c>
      <c r="N114" s="42"/>
      <c r="O114" s="139" t="str">
        <f>VLOOKUP(B114,'Horario Logistica Transp. T'!$B$2:$H$780,7,FALSE)</f>
        <v>LUNES A VIERNES</v>
      </c>
      <c r="P114" s="148">
        <v>0.5</v>
      </c>
    </row>
    <row r="115" spans="1:26">
      <c r="A115" s="137">
        <v>114</v>
      </c>
      <c r="B115" s="6">
        <v>114532</v>
      </c>
      <c r="C115" s="138" t="s">
        <v>3</v>
      </c>
      <c r="D115" s="140" t="s">
        <v>822</v>
      </c>
      <c r="E115" s="140" t="s">
        <v>2532</v>
      </c>
      <c r="F115" s="140">
        <v>15</v>
      </c>
      <c r="G115" s="137" t="s">
        <v>6589</v>
      </c>
      <c r="H115" s="140" t="s">
        <v>800</v>
      </c>
      <c r="I115" s="140">
        <v>509</v>
      </c>
      <c r="J115" s="140" t="s">
        <v>822</v>
      </c>
      <c r="K115" s="6">
        <v>20</v>
      </c>
      <c r="L115" s="18">
        <v>38567.299255096746</v>
      </c>
      <c r="M115" s="42">
        <f t="shared" ref="M115:M117" si="6">K115*L115</f>
        <v>771345.98510193499</v>
      </c>
      <c r="N115" s="42"/>
      <c r="O115" s="139" t="str">
        <f>VLOOKUP(B115,'Horario Logistica Transp. T'!$B$2:$H$780,7,FALSE)</f>
        <v>LUNES A VIERNES</v>
      </c>
      <c r="P115" s="148">
        <v>0.5</v>
      </c>
    </row>
    <row r="116" spans="1:26">
      <c r="A116" s="137">
        <v>115</v>
      </c>
      <c r="B116" s="6">
        <v>515115</v>
      </c>
      <c r="C116" s="138" t="s">
        <v>863</v>
      </c>
      <c r="D116" s="140" t="s">
        <v>264</v>
      </c>
      <c r="E116" s="140" t="s">
        <v>2490</v>
      </c>
      <c r="F116" s="140">
        <v>12</v>
      </c>
      <c r="G116" s="137" t="s">
        <v>6589</v>
      </c>
      <c r="H116" s="140" t="s">
        <v>260</v>
      </c>
      <c r="K116" s="6">
        <v>44</v>
      </c>
      <c r="L116" s="18">
        <v>4591.8199769822777</v>
      </c>
      <c r="M116" s="42">
        <f t="shared" si="6"/>
        <v>202040.07898722021</v>
      </c>
      <c r="N116" s="42"/>
      <c r="O116" s="139" t="str">
        <f>VLOOKUP(B116,'Horario Logistica Transp. T'!$B$2:$H$780,7,FALSE)</f>
        <v>MARTES A SABADO</v>
      </c>
      <c r="P116" s="148">
        <v>0.625</v>
      </c>
    </row>
    <row r="117" spans="1:26" ht="75">
      <c r="A117" s="137">
        <v>116</v>
      </c>
      <c r="B117" s="137">
        <v>412412</v>
      </c>
      <c r="C117" s="138" t="s">
        <v>12</v>
      </c>
      <c r="D117" s="141" t="s">
        <v>783</v>
      </c>
      <c r="E117" s="141" t="s">
        <v>2495</v>
      </c>
      <c r="F117" s="141"/>
      <c r="G117" s="138" t="s">
        <v>6590</v>
      </c>
      <c r="H117" s="141" t="s">
        <v>776</v>
      </c>
      <c r="I117" s="141"/>
      <c r="J117" s="141" t="s">
        <v>783</v>
      </c>
      <c r="K117" s="137">
        <v>9</v>
      </c>
      <c r="L117" s="42">
        <v>64325.365193295707</v>
      </c>
      <c r="M117" s="42">
        <f t="shared" si="6"/>
        <v>578928.28673966136</v>
      </c>
      <c r="N117" s="42"/>
      <c r="O117" s="139" t="str">
        <f>VLOOKUP(B117,'Horario Logistica Transp. T'!$B$2:$H$780,7,FALSE)</f>
        <v>LUNES A VIERNES</v>
      </c>
      <c r="P117" s="148" t="s">
        <v>9718</v>
      </c>
      <c r="Q117" s="150"/>
    </row>
    <row r="118" spans="1:26" ht="75">
      <c r="A118" s="137">
        <v>117</v>
      </c>
      <c r="B118" s="137">
        <v>211321</v>
      </c>
      <c r="C118" s="138" t="s">
        <v>405</v>
      </c>
      <c r="D118" s="141" t="s">
        <v>428</v>
      </c>
      <c r="E118" s="141" t="s">
        <v>2496</v>
      </c>
      <c r="F118" s="141"/>
      <c r="G118" s="138" t="s">
        <v>6590</v>
      </c>
      <c r="H118" s="141" t="s">
        <v>428</v>
      </c>
      <c r="I118" s="141"/>
      <c r="J118" s="141"/>
      <c r="K118" s="137">
        <v>44</v>
      </c>
      <c r="L118" s="18">
        <v>9580.5008336255632</v>
      </c>
      <c r="M118" s="42">
        <f>K118*L118</f>
        <v>421542.03667952481</v>
      </c>
      <c r="N118" s="42"/>
      <c r="O118" s="139" t="str">
        <f>VLOOKUP(B118,'Horario Logistica Transp. T'!$B$2:$H$780,7,FALSE)</f>
        <v>LUNES A VIERNES</v>
      </c>
      <c r="P118" s="148" t="s">
        <v>9729</v>
      </c>
      <c r="Q118" s="150"/>
    </row>
    <row r="119" spans="1:26" ht="75">
      <c r="A119" s="137">
        <v>118</v>
      </c>
      <c r="B119" s="137">
        <v>711530</v>
      </c>
      <c r="C119" s="138" t="s">
        <v>670</v>
      </c>
      <c r="D119" s="141" t="s">
        <v>679</v>
      </c>
      <c r="E119" s="141" t="s">
        <v>2496</v>
      </c>
      <c r="F119" s="141"/>
      <c r="G119" s="138" t="s">
        <v>6590</v>
      </c>
      <c r="H119" s="141" t="s">
        <v>679</v>
      </c>
      <c r="I119" s="141"/>
      <c r="J119" s="141"/>
      <c r="K119" s="137">
        <v>44</v>
      </c>
      <c r="L119" s="18">
        <v>2755.0919861893667</v>
      </c>
      <c r="M119" s="42">
        <f>K119*L119</f>
        <v>121224.04739233214</v>
      </c>
      <c r="N119" s="42"/>
      <c r="O119" s="139" t="str">
        <f>VLOOKUP(B119,'Horario Logistica Transp. T'!$B$2:$H$780,7,FALSE)</f>
        <v>LUNES A VIERNES</v>
      </c>
      <c r="P119" s="148" t="s">
        <v>9732</v>
      </c>
      <c r="Q119" s="150"/>
    </row>
    <row r="120" spans="1:26">
      <c r="L120" s="35">
        <f>SUM(L2:L119)</f>
        <v>2235419.6156173795</v>
      </c>
      <c r="M120" s="151">
        <f>SUM(M2:M119)</f>
        <v>45543625.919109784</v>
      </c>
    </row>
    <row r="126" spans="1:26" s="141" customFormat="1">
      <c r="Q126" s="144"/>
      <c r="V126" s="138"/>
      <c r="Z126" s="137"/>
    </row>
    <row r="127" spans="1:26" s="141" customFormat="1">
      <c r="Q127" s="144"/>
      <c r="V127" s="138"/>
      <c r="Z127" s="137"/>
    </row>
    <row r="128" spans="1:26" s="141" customFormat="1">
      <c r="Q128" s="144"/>
      <c r="V128" s="138"/>
      <c r="Z128" s="137"/>
    </row>
    <row r="129" spans="1:34" s="141" customFormat="1">
      <c r="Q129" s="147"/>
      <c r="V129" s="138"/>
      <c r="Z129" s="137"/>
    </row>
    <row r="130" spans="1:34" s="141" customFormat="1">
      <c r="Q130" s="144"/>
      <c r="V130" s="138"/>
      <c r="Z130" s="137"/>
    </row>
    <row r="131" spans="1:34" s="141" customFormat="1">
      <c r="Q131" s="144"/>
      <c r="V131" s="138"/>
      <c r="Z131" s="137"/>
    </row>
    <row r="132" spans="1:34" s="141" customFormat="1">
      <c r="Q132" s="144"/>
      <c r="V132" s="138"/>
      <c r="Z132" s="137"/>
    </row>
    <row r="133" spans="1:34" s="141" customFormat="1">
      <c r="Q133" s="144"/>
      <c r="V133" s="138"/>
      <c r="Z133" s="137"/>
    </row>
    <row r="134" spans="1:34" s="141" customFormat="1">
      <c r="Q134" s="144"/>
      <c r="V134" s="138"/>
      <c r="Z134" s="137"/>
    </row>
    <row r="135" spans="1:34" s="141" customFormat="1">
      <c r="A135" s="6"/>
      <c r="B135" s="6"/>
      <c r="C135" s="136"/>
      <c r="D135" s="140"/>
      <c r="E135" s="140"/>
      <c r="F135" s="140"/>
      <c r="G135" s="6"/>
      <c r="H135" s="140"/>
      <c r="I135" s="140"/>
      <c r="J135" s="140"/>
      <c r="K135" s="6"/>
      <c r="N135" s="35"/>
      <c r="O135" s="35"/>
      <c r="P135" s="149"/>
      <c r="Q135" s="144"/>
      <c r="V135" s="138"/>
      <c r="Z135" s="137"/>
    </row>
    <row r="136" spans="1:34" s="141" customFormat="1">
      <c r="V136" s="138"/>
      <c r="Z136" s="137"/>
    </row>
    <row r="137" spans="1:34" s="141" customFormat="1">
      <c r="Q137" s="144"/>
      <c r="V137" s="138"/>
      <c r="Z137" s="137"/>
    </row>
    <row r="138" spans="1:34" s="141" customFormat="1">
      <c r="A138" s="6"/>
      <c r="B138" s="6"/>
      <c r="C138" s="136"/>
      <c r="D138" s="140"/>
      <c r="E138" s="140"/>
      <c r="F138" s="140"/>
      <c r="G138" s="6"/>
      <c r="H138" s="140"/>
      <c r="I138" s="140"/>
      <c r="J138" s="140"/>
      <c r="K138" s="6"/>
      <c r="L138" s="140"/>
      <c r="M138" s="140"/>
      <c r="N138" s="140"/>
      <c r="O138" s="140"/>
      <c r="P138" s="149"/>
      <c r="Q138" s="145"/>
      <c r="V138" s="138"/>
      <c r="Z138" s="137"/>
    </row>
    <row r="139" spans="1:34" s="141" customFormat="1">
      <c r="A139" s="6"/>
      <c r="B139" s="6"/>
      <c r="C139" s="136"/>
      <c r="D139" s="140"/>
      <c r="E139" s="140"/>
      <c r="F139" s="140"/>
      <c r="G139" s="6"/>
      <c r="H139" s="140"/>
      <c r="I139" s="140"/>
      <c r="J139" s="140"/>
      <c r="K139" s="6"/>
      <c r="L139" s="140"/>
      <c r="M139" s="140"/>
      <c r="N139" s="140"/>
      <c r="O139" s="140"/>
      <c r="P139" s="149"/>
      <c r="Q139" s="145"/>
      <c r="V139" s="138"/>
      <c r="Z139" s="137"/>
    </row>
    <row r="140" spans="1:34" s="141" customFormat="1">
      <c r="A140" s="6"/>
      <c r="B140" s="6"/>
      <c r="C140" s="136"/>
      <c r="D140" s="140"/>
      <c r="E140" s="140"/>
      <c r="F140" s="140"/>
      <c r="G140" s="6"/>
      <c r="H140" s="140"/>
      <c r="I140" s="140"/>
      <c r="J140" s="140"/>
      <c r="K140" s="6"/>
      <c r="L140" s="140"/>
      <c r="M140" s="140"/>
      <c r="N140" s="140"/>
      <c r="O140" s="140"/>
      <c r="P140" s="149"/>
      <c r="Q140" s="145"/>
      <c r="V140" s="138"/>
      <c r="Z140" s="137"/>
    </row>
    <row r="141" spans="1:34" s="141" customFormat="1">
      <c r="A141" s="6"/>
      <c r="B141" s="6"/>
      <c r="C141" s="136"/>
      <c r="D141" s="140"/>
      <c r="E141" s="140"/>
      <c r="F141" s="140"/>
      <c r="G141" s="6"/>
      <c r="H141" s="140"/>
      <c r="I141" s="140"/>
      <c r="J141" s="140"/>
      <c r="K141" s="6"/>
      <c r="L141" s="140"/>
      <c r="M141" s="140"/>
      <c r="N141" s="140"/>
      <c r="O141" s="140"/>
      <c r="P141" s="149"/>
      <c r="Q141" s="145"/>
      <c r="Z141" s="137"/>
      <c r="AH141" s="42"/>
    </row>
    <row r="142" spans="1:34" s="141" customFormat="1">
      <c r="A142" s="6"/>
      <c r="B142" s="6"/>
      <c r="C142" s="136"/>
      <c r="D142" s="140"/>
      <c r="E142" s="140"/>
      <c r="F142" s="140"/>
      <c r="G142" s="6"/>
      <c r="H142" s="140"/>
      <c r="I142" s="140"/>
      <c r="J142" s="140"/>
      <c r="K142" s="6"/>
      <c r="L142" s="140"/>
      <c r="M142" s="140"/>
      <c r="N142" s="140"/>
      <c r="O142" s="140"/>
      <c r="P142" s="149"/>
      <c r="Q142" s="145"/>
      <c r="Z142" s="137"/>
      <c r="AH142" s="42"/>
    </row>
    <row r="143" spans="1:34" s="141" customFormat="1">
      <c r="A143" s="6"/>
      <c r="B143" s="6"/>
      <c r="C143" s="136"/>
      <c r="D143" s="140"/>
      <c r="E143" s="140"/>
      <c r="F143" s="140"/>
      <c r="G143" s="6"/>
      <c r="H143" s="140"/>
      <c r="I143" s="140"/>
      <c r="J143" s="140"/>
      <c r="K143" s="6"/>
      <c r="L143" s="140"/>
      <c r="M143" s="140"/>
      <c r="N143" s="140"/>
      <c r="O143" s="140"/>
      <c r="P143" s="149"/>
      <c r="Q143" s="145"/>
      <c r="Z143" s="137"/>
      <c r="AH143" s="42"/>
    </row>
    <row r="144" spans="1:34" s="141" customFormat="1">
      <c r="A144" s="6"/>
      <c r="B144" s="6"/>
      <c r="C144" s="136"/>
      <c r="D144" s="140"/>
      <c r="E144" s="140"/>
      <c r="F144" s="140"/>
      <c r="G144" s="6"/>
      <c r="H144" s="140"/>
      <c r="I144" s="140"/>
      <c r="J144" s="140"/>
      <c r="K144" s="6"/>
      <c r="L144" s="140"/>
      <c r="M144" s="140"/>
      <c r="N144" s="140"/>
      <c r="O144" s="140"/>
      <c r="P144" s="149"/>
      <c r="Q144" s="145"/>
      <c r="Z144" s="137"/>
      <c r="AH144" s="42"/>
    </row>
    <row r="145" spans="1:34" s="141" customFormat="1">
      <c r="A145" s="6"/>
      <c r="B145" s="6"/>
      <c r="C145" s="136"/>
      <c r="D145" s="140"/>
      <c r="E145" s="140"/>
      <c r="F145" s="140"/>
      <c r="G145" s="6"/>
      <c r="H145" s="140"/>
      <c r="I145" s="140"/>
      <c r="J145" s="140"/>
      <c r="K145" s="6"/>
      <c r="L145" s="140"/>
      <c r="M145" s="140"/>
      <c r="N145" s="140"/>
      <c r="O145" s="140"/>
      <c r="P145" s="149"/>
      <c r="Q145" s="145"/>
      <c r="Z145" s="137"/>
      <c r="AH145" s="42"/>
    </row>
    <row r="146" spans="1:34" s="141" customFormat="1">
      <c r="A146" s="6"/>
      <c r="B146" s="6"/>
      <c r="C146" s="136"/>
      <c r="D146" s="140"/>
      <c r="E146" s="140"/>
      <c r="F146" s="140"/>
      <c r="G146" s="6"/>
      <c r="H146" s="140"/>
      <c r="I146" s="140"/>
      <c r="J146" s="140"/>
      <c r="K146" s="6"/>
      <c r="L146" s="140"/>
      <c r="M146" s="140"/>
      <c r="N146" s="140"/>
      <c r="O146" s="140"/>
      <c r="P146" s="149"/>
      <c r="Q146" s="145"/>
      <c r="Z146" s="137"/>
      <c r="AH146" s="42"/>
    </row>
    <row r="147" spans="1:34" s="141" customFormat="1">
      <c r="A147" s="6"/>
      <c r="B147" s="6"/>
      <c r="C147" s="136"/>
      <c r="D147" s="140"/>
      <c r="E147" s="140"/>
      <c r="F147" s="140"/>
      <c r="G147" s="6"/>
      <c r="H147" s="140"/>
      <c r="I147" s="140"/>
      <c r="J147" s="140"/>
      <c r="K147" s="6"/>
      <c r="L147" s="140"/>
      <c r="M147" s="140"/>
      <c r="N147" s="140"/>
      <c r="O147" s="140"/>
      <c r="P147" s="149"/>
      <c r="Q147" s="145"/>
      <c r="Z147" s="137"/>
      <c r="AH147" s="42"/>
    </row>
    <row r="148" spans="1:34" s="141" customFormat="1">
      <c r="A148" s="6"/>
      <c r="B148" s="6"/>
      <c r="C148" s="136"/>
      <c r="D148" s="140"/>
      <c r="E148" s="140"/>
      <c r="F148" s="140"/>
      <c r="G148" s="6"/>
      <c r="H148" s="140"/>
      <c r="I148" s="140"/>
      <c r="J148" s="140"/>
      <c r="K148" s="6"/>
      <c r="L148" s="140"/>
      <c r="M148" s="140"/>
      <c r="N148" s="140"/>
      <c r="O148" s="140"/>
      <c r="P148" s="149"/>
      <c r="Q148" s="145"/>
      <c r="Z148" s="137"/>
      <c r="AH148" s="42"/>
    </row>
    <row r="149" spans="1:34" s="141" customFormat="1">
      <c r="A149" s="6"/>
      <c r="B149" s="6"/>
      <c r="C149" s="136"/>
      <c r="D149" s="140"/>
      <c r="E149" s="140"/>
      <c r="F149" s="140"/>
      <c r="G149" s="6"/>
      <c r="H149" s="140"/>
      <c r="I149" s="140"/>
      <c r="J149" s="140"/>
      <c r="K149" s="6"/>
      <c r="L149" s="140"/>
      <c r="M149" s="140"/>
      <c r="N149" s="140"/>
      <c r="O149" s="140"/>
      <c r="P149" s="149"/>
      <c r="Q149" s="145"/>
      <c r="Z149" s="137"/>
      <c r="AH149" s="42"/>
    </row>
    <row r="150" spans="1:34" s="141" customFormat="1">
      <c r="A150" s="6"/>
      <c r="B150" s="6"/>
      <c r="C150" s="136"/>
      <c r="D150" s="140"/>
      <c r="E150" s="140"/>
      <c r="F150" s="140"/>
      <c r="G150" s="6"/>
      <c r="H150" s="140"/>
      <c r="I150" s="140"/>
      <c r="J150" s="140"/>
      <c r="K150" s="6"/>
      <c r="L150" s="140"/>
      <c r="M150" s="140"/>
      <c r="N150" s="140"/>
      <c r="O150" s="140"/>
      <c r="P150" s="149"/>
      <c r="Q150" s="145"/>
      <c r="Z150" s="137"/>
      <c r="AH150" s="42"/>
    </row>
    <row r="151" spans="1:34" s="141" customFormat="1">
      <c r="A151" s="6"/>
      <c r="B151" s="6"/>
      <c r="C151" s="136"/>
      <c r="D151" s="140"/>
      <c r="E151" s="140"/>
      <c r="F151" s="140"/>
      <c r="G151" s="6"/>
      <c r="H151" s="140"/>
      <c r="I151" s="140"/>
      <c r="J151" s="140"/>
      <c r="K151" s="6"/>
      <c r="L151" s="140"/>
      <c r="M151" s="140"/>
      <c r="N151" s="140"/>
      <c r="O151" s="140"/>
      <c r="P151" s="149"/>
      <c r="Q151" s="145"/>
      <c r="Z151" s="137"/>
      <c r="AH151" s="42"/>
    </row>
    <row r="152" spans="1:34" s="141" customFormat="1">
      <c r="A152" s="6"/>
      <c r="B152" s="6"/>
      <c r="C152" s="136"/>
      <c r="D152" s="140"/>
      <c r="E152" s="140"/>
      <c r="F152" s="140"/>
      <c r="G152" s="6"/>
      <c r="H152" s="140"/>
      <c r="I152" s="140"/>
      <c r="J152" s="140"/>
      <c r="K152" s="6"/>
      <c r="L152" s="140"/>
      <c r="M152" s="140"/>
      <c r="N152" s="140"/>
      <c r="O152" s="140"/>
      <c r="P152" s="149"/>
      <c r="Q152" s="145"/>
      <c r="V152" s="138"/>
      <c r="Z152" s="137"/>
    </row>
    <row r="153" spans="1:34" s="141" customFormat="1">
      <c r="A153" s="6"/>
      <c r="B153" s="6"/>
      <c r="C153" s="136"/>
      <c r="D153" s="140"/>
      <c r="E153" s="140"/>
      <c r="F153" s="140"/>
      <c r="G153" s="6"/>
      <c r="H153" s="140"/>
      <c r="I153" s="140"/>
      <c r="J153" s="140"/>
      <c r="K153" s="6"/>
      <c r="L153" s="140"/>
      <c r="M153" s="140"/>
      <c r="N153" s="140"/>
      <c r="O153" s="140"/>
      <c r="P153" s="149"/>
      <c r="Q153" s="145"/>
      <c r="V153" s="138"/>
      <c r="Z153" s="137"/>
    </row>
    <row r="154" spans="1:34" s="141" customFormat="1">
      <c r="A154" s="6"/>
      <c r="B154" s="6"/>
      <c r="C154" s="136"/>
      <c r="D154" s="140"/>
      <c r="E154" s="140"/>
      <c r="F154" s="140"/>
      <c r="G154" s="6"/>
      <c r="H154" s="140"/>
      <c r="I154" s="140"/>
      <c r="J154" s="140"/>
      <c r="K154" s="6"/>
      <c r="L154" s="140"/>
      <c r="M154" s="140"/>
      <c r="N154" s="140"/>
      <c r="O154" s="140"/>
      <c r="P154" s="149"/>
      <c r="Q154" s="145"/>
      <c r="V154" s="138"/>
      <c r="Z154" s="137"/>
    </row>
    <row r="155" spans="1:34" s="141" customFormat="1">
      <c r="A155" s="6"/>
      <c r="B155" s="6"/>
      <c r="C155" s="136"/>
      <c r="D155" s="140"/>
      <c r="E155" s="140"/>
      <c r="F155" s="140"/>
      <c r="G155" s="6"/>
      <c r="H155" s="140"/>
      <c r="I155" s="140"/>
      <c r="J155" s="140"/>
      <c r="K155" s="6"/>
      <c r="L155" s="140"/>
      <c r="M155" s="140"/>
      <c r="N155" s="140"/>
      <c r="O155" s="140"/>
      <c r="P155" s="149"/>
      <c r="Q155" s="145"/>
      <c r="V155" s="138"/>
      <c r="Z155" s="137"/>
    </row>
    <row r="156" spans="1:34" s="141" customFormat="1">
      <c r="A156" s="6"/>
      <c r="B156" s="6"/>
      <c r="C156" s="136"/>
      <c r="D156" s="140"/>
      <c r="E156" s="140"/>
      <c r="F156" s="140"/>
      <c r="G156" s="6"/>
      <c r="H156" s="140"/>
      <c r="I156" s="140"/>
      <c r="J156" s="140"/>
      <c r="K156" s="6"/>
      <c r="L156" s="140"/>
      <c r="M156" s="140"/>
      <c r="N156" s="140"/>
      <c r="O156" s="140"/>
      <c r="P156" s="149"/>
      <c r="Q156" s="145"/>
      <c r="V156" s="138"/>
      <c r="Z156" s="137"/>
    </row>
    <row r="157" spans="1:34" s="141" customFormat="1">
      <c r="A157" s="6"/>
      <c r="B157" s="6"/>
      <c r="C157" s="136"/>
      <c r="D157" s="140"/>
      <c r="E157" s="140"/>
      <c r="F157" s="140"/>
      <c r="G157" s="6"/>
      <c r="H157" s="140"/>
      <c r="I157" s="140"/>
      <c r="J157" s="140"/>
      <c r="K157" s="6"/>
      <c r="L157" s="140"/>
      <c r="M157" s="140"/>
      <c r="N157" s="140"/>
      <c r="O157" s="140"/>
      <c r="P157" s="149"/>
      <c r="Q157" s="145"/>
      <c r="V157" s="138"/>
      <c r="Z157" s="137"/>
    </row>
    <row r="158" spans="1:34" s="141" customFormat="1">
      <c r="A158" s="6"/>
      <c r="B158" s="6"/>
      <c r="C158" s="136"/>
      <c r="D158" s="140"/>
      <c r="E158" s="140"/>
      <c r="F158" s="140"/>
      <c r="G158" s="6"/>
      <c r="H158" s="140"/>
      <c r="I158" s="140"/>
      <c r="J158" s="140"/>
      <c r="K158" s="6"/>
      <c r="L158" s="140"/>
      <c r="M158" s="140"/>
      <c r="N158" s="140"/>
      <c r="O158" s="140"/>
      <c r="P158" s="149"/>
      <c r="Q158" s="145"/>
      <c r="V158" s="138"/>
      <c r="Z158" s="137"/>
    </row>
    <row r="159" spans="1:34" s="141" customFormat="1">
      <c r="A159" s="6"/>
      <c r="B159" s="6"/>
      <c r="C159" s="136"/>
      <c r="D159" s="140"/>
      <c r="E159" s="140"/>
      <c r="F159" s="140"/>
      <c r="G159" s="6"/>
      <c r="H159" s="140"/>
      <c r="I159" s="140"/>
      <c r="J159" s="140"/>
      <c r="K159" s="6"/>
      <c r="L159" s="140"/>
      <c r="M159" s="140"/>
      <c r="N159" s="140"/>
      <c r="O159" s="140"/>
      <c r="P159" s="149"/>
      <c r="Q159" s="145"/>
      <c r="V159" s="138"/>
      <c r="Z159" s="137"/>
    </row>
    <row r="160" spans="1:34" s="141" customFormat="1">
      <c r="A160" s="6"/>
      <c r="B160" s="6"/>
      <c r="C160" s="136"/>
      <c r="D160" s="140"/>
      <c r="E160" s="140"/>
      <c r="F160" s="140"/>
      <c r="G160" s="6"/>
      <c r="H160" s="140"/>
      <c r="I160" s="140"/>
      <c r="J160" s="140"/>
      <c r="K160" s="6"/>
      <c r="L160" s="140"/>
      <c r="M160" s="140"/>
      <c r="N160" s="140"/>
      <c r="O160" s="140"/>
      <c r="P160" s="149"/>
      <c r="Q160" s="145"/>
      <c r="V160" s="138"/>
      <c r="Z160" s="137"/>
    </row>
    <row r="161" spans="1:26" s="141" customFormat="1">
      <c r="A161" s="6"/>
      <c r="B161" s="6"/>
      <c r="C161" s="136"/>
      <c r="D161" s="140"/>
      <c r="E161" s="140"/>
      <c r="F161" s="140"/>
      <c r="G161" s="6"/>
      <c r="H161" s="140"/>
      <c r="I161" s="140"/>
      <c r="J161" s="140"/>
      <c r="K161" s="6"/>
      <c r="L161" s="140"/>
      <c r="M161" s="140"/>
      <c r="N161" s="140"/>
      <c r="O161" s="140"/>
      <c r="P161" s="149"/>
      <c r="Q161" s="145"/>
      <c r="V161" s="138"/>
      <c r="Z161" s="137"/>
    </row>
    <row r="162" spans="1:26" s="141" customFormat="1">
      <c r="A162" s="6"/>
      <c r="B162" s="6"/>
      <c r="C162" s="136"/>
      <c r="D162" s="140"/>
      <c r="E162" s="140"/>
      <c r="F162" s="140"/>
      <c r="G162" s="6"/>
      <c r="H162" s="140"/>
      <c r="I162" s="140"/>
      <c r="J162" s="140"/>
      <c r="K162" s="6"/>
      <c r="L162" s="140"/>
      <c r="M162" s="140"/>
      <c r="N162" s="140"/>
      <c r="O162" s="140"/>
      <c r="P162" s="149"/>
      <c r="Q162" s="145"/>
      <c r="V162" s="138"/>
      <c r="Z162" s="137"/>
    </row>
    <row r="163" spans="1:26" s="141" customFormat="1">
      <c r="A163" s="6"/>
      <c r="B163" s="6"/>
      <c r="C163" s="136"/>
      <c r="D163" s="140"/>
      <c r="E163" s="140"/>
      <c r="F163" s="140"/>
      <c r="G163" s="6"/>
      <c r="H163" s="140"/>
      <c r="I163" s="140"/>
      <c r="J163" s="140"/>
      <c r="K163" s="6"/>
      <c r="L163" s="140"/>
      <c r="M163" s="140"/>
      <c r="N163" s="140"/>
      <c r="O163" s="140"/>
      <c r="P163" s="149"/>
      <c r="Q163" s="145"/>
      <c r="V163" s="138"/>
      <c r="Z163" s="137"/>
    </row>
    <row r="164" spans="1:26" s="141" customFormat="1">
      <c r="A164" s="6"/>
      <c r="B164" s="6"/>
      <c r="C164" s="136"/>
      <c r="D164" s="140"/>
      <c r="E164" s="140"/>
      <c r="F164" s="140"/>
      <c r="G164" s="6"/>
      <c r="H164" s="140"/>
      <c r="I164" s="140"/>
      <c r="J164" s="140"/>
      <c r="K164" s="6"/>
      <c r="L164" s="140"/>
      <c r="M164" s="140"/>
      <c r="N164" s="140"/>
      <c r="O164" s="140"/>
      <c r="P164" s="149"/>
      <c r="Q164" s="145"/>
      <c r="V164" s="138"/>
      <c r="Z164" s="137"/>
    </row>
    <row r="165" spans="1:26" s="141" customFormat="1">
      <c r="A165" s="6"/>
      <c r="B165" s="6"/>
      <c r="C165" s="136"/>
      <c r="D165" s="140"/>
      <c r="E165" s="140"/>
      <c r="F165" s="140"/>
      <c r="G165" s="6"/>
      <c r="H165" s="140"/>
      <c r="I165" s="140"/>
      <c r="J165" s="140"/>
      <c r="K165" s="6"/>
      <c r="L165" s="140"/>
      <c r="M165" s="140"/>
      <c r="N165" s="140"/>
      <c r="O165" s="140"/>
      <c r="P165" s="149"/>
      <c r="Q165" s="145"/>
      <c r="V165" s="138"/>
      <c r="Z165" s="137"/>
    </row>
    <row r="166" spans="1:26" s="141" customFormat="1">
      <c r="A166" s="6"/>
      <c r="B166" s="6"/>
      <c r="C166" s="136"/>
      <c r="D166" s="140"/>
      <c r="E166" s="140"/>
      <c r="F166" s="140"/>
      <c r="G166" s="6"/>
      <c r="H166" s="140"/>
      <c r="I166" s="140"/>
      <c r="J166" s="140"/>
      <c r="K166" s="6"/>
      <c r="L166" s="140"/>
      <c r="M166" s="140"/>
      <c r="N166" s="140"/>
      <c r="O166" s="140"/>
      <c r="P166" s="149"/>
      <c r="Q166" s="145"/>
      <c r="V166" s="138"/>
      <c r="Z166" s="137"/>
    </row>
    <row r="167" spans="1:26" s="141" customFormat="1">
      <c r="A167" s="6"/>
      <c r="B167" s="6"/>
      <c r="C167" s="136"/>
      <c r="D167" s="140"/>
      <c r="E167" s="140"/>
      <c r="F167" s="140"/>
      <c r="G167" s="6"/>
      <c r="H167" s="140"/>
      <c r="I167" s="140"/>
      <c r="J167" s="140"/>
      <c r="K167" s="6"/>
      <c r="L167" s="140"/>
      <c r="M167" s="140"/>
      <c r="N167" s="140"/>
      <c r="O167" s="140"/>
      <c r="P167" s="149"/>
      <c r="Q167" s="145"/>
      <c r="V167" s="138"/>
      <c r="Z167" s="137"/>
    </row>
    <row r="168" spans="1:26" s="141" customFormat="1">
      <c r="A168" s="6"/>
      <c r="B168" s="6"/>
      <c r="C168" s="136"/>
      <c r="D168" s="140"/>
      <c r="E168" s="140"/>
      <c r="F168" s="140"/>
      <c r="G168" s="6"/>
      <c r="H168" s="140"/>
      <c r="I168" s="140"/>
      <c r="J168" s="140"/>
      <c r="K168" s="6"/>
      <c r="L168" s="140"/>
      <c r="M168" s="140"/>
      <c r="N168" s="140"/>
      <c r="O168" s="140"/>
      <c r="P168" s="149"/>
      <c r="Q168" s="145"/>
      <c r="V168" s="138"/>
      <c r="Z168" s="137"/>
    </row>
    <row r="169" spans="1:26" s="141" customFormat="1">
      <c r="A169" s="6"/>
      <c r="B169" s="6"/>
      <c r="C169" s="136"/>
      <c r="D169" s="140"/>
      <c r="E169" s="140"/>
      <c r="F169" s="140"/>
      <c r="G169" s="6"/>
      <c r="H169" s="140"/>
      <c r="I169" s="140"/>
      <c r="J169" s="140"/>
      <c r="K169" s="6"/>
      <c r="L169" s="140"/>
      <c r="M169" s="140"/>
      <c r="N169" s="140"/>
      <c r="O169" s="140"/>
      <c r="P169" s="149"/>
      <c r="Q169" s="145"/>
      <c r="V169" s="138"/>
      <c r="Z169" s="137"/>
    </row>
    <row r="170" spans="1:26" s="141" customFormat="1">
      <c r="A170" s="6"/>
      <c r="B170" s="6"/>
      <c r="C170" s="136"/>
      <c r="D170" s="140"/>
      <c r="E170" s="140"/>
      <c r="F170" s="140"/>
      <c r="G170" s="6"/>
      <c r="H170" s="140"/>
      <c r="I170" s="140"/>
      <c r="J170" s="140"/>
      <c r="K170" s="6"/>
      <c r="L170" s="140"/>
      <c r="M170" s="140"/>
      <c r="N170" s="140"/>
      <c r="O170" s="140"/>
      <c r="P170" s="149"/>
      <c r="Q170" s="145"/>
      <c r="V170" s="138"/>
      <c r="Z170" s="137"/>
    </row>
    <row r="171" spans="1:26" s="141" customFormat="1">
      <c r="A171" s="6"/>
      <c r="B171" s="6"/>
      <c r="C171" s="136"/>
      <c r="D171" s="140"/>
      <c r="E171" s="140"/>
      <c r="F171" s="140"/>
      <c r="G171" s="6"/>
      <c r="H171" s="140"/>
      <c r="I171" s="140"/>
      <c r="J171" s="140"/>
      <c r="K171" s="6"/>
      <c r="L171" s="140"/>
      <c r="M171" s="140"/>
      <c r="N171" s="140"/>
      <c r="O171" s="140"/>
      <c r="P171" s="149"/>
      <c r="Q171" s="145"/>
      <c r="V171" s="138"/>
      <c r="Z171" s="137"/>
    </row>
    <row r="172" spans="1:26" s="141" customFormat="1">
      <c r="A172" s="6"/>
      <c r="B172" s="6"/>
      <c r="C172" s="136"/>
      <c r="D172" s="140"/>
      <c r="E172" s="140"/>
      <c r="F172" s="140"/>
      <c r="G172" s="6"/>
      <c r="H172" s="140"/>
      <c r="I172" s="140"/>
      <c r="J172" s="140"/>
      <c r="K172" s="6"/>
      <c r="L172" s="140"/>
      <c r="M172" s="140"/>
      <c r="N172" s="140"/>
      <c r="O172" s="140"/>
      <c r="P172" s="149"/>
      <c r="Q172" s="145"/>
      <c r="V172" s="138"/>
      <c r="Z172" s="137"/>
    </row>
    <row r="173" spans="1:26" s="141" customFormat="1">
      <c r="A173" s="6"/>
      <c r="B173" s="6"/>
      <c r="C173" s="136"/>
      <c r="D173" s="140"/>
      <c r="E173" s="140"/>
      <c r="F173" s="140"/>
      <c r="G173" s="6"/>
      <c r="H173" s="140"/>
      <c r="I173" s="140"/>
      <c r="J173" s="140"/>
      <c r="K173" s="6"/>
      <c r="L173" s="140"/>
      <c r="M173" s="140"/>
      <c r="N173" s="140"/>
      <c r="O173" s="140"/>
      <c r="P173" s="149"/>
      <c r="Q173" s="145"/>
      <c r="V173" s="138"/>
      <c r="Z173" s="137"/>
    </row>
    <row r="174" spans="1:26" s="141" customFormat="1">
      <c r="A174" s="6"/>
      <c r="B174" s="6"/>
      <c r="C174" s="136"/>
      <c r="D174" s="140"/>
      <c r="E174" s="140"/>
      <c r="F174" s="140"/>
      <c r="G174" s="6"/>
      <c r="H174" s="140"/>
      <c r="I174" s="140"/>
      <c r="J174" s="140"/>
      <c r="K174" s="6"/>
      <c r="L174" s="140"/>
      <c r="M174" s="140"/>
      <c r="N174" s="140"/>
      <c r="O174" s="140"/>
      <c r="P174" s="149"/>
      <c r="Q174" s="145"/>
      <c r="V174" s="138"/>
      <c r="Z174" s="137"/>
    </row>
    <row r="175" spans="1:26" s="141" customFormat="1">
      <c r="A175" s="6"/>
      <c r="B175" s="6"/>
      <c r="C175" s="136"/>
      <c r="D175" s="140"/>
      <c r="E175" s="140"/>
      <c r="F175" s="140"/>
      <c r="G175" s="6"/>
      <c r="H175" s="140"/>
      <c r="I175" s="140"/>
      <c r="J175" s="140"/>
      <c r="K175" s="6"/>
      <c r="L175" s="140"/>
      <c r="M175" s="140"/>
      <c r="N175" s="140"/>
      <c r="O175" s="140"/>
      <c r="P175" s="149"/>
      <c r="Q175" s="145"/>
      <c r="V175" s="138"/>
      <c r="Z175" s="137"/>
    </row>
    <row r="176" spans="1:26" s="141" customFormat="1">
      <c r="A176" s="6"/>
      <c r="B176" s="6"/>
      <c r="C176" s="136"/>
      <c r="D176" s="140"/>
      <c r="E176" s="140"/>
      <c r="F176" s="140"/>
      <c r="G176" s="6"/>
      <c r="H176" s="140"/>
      <c r="I176" s="140"/>
      <c r="J176" s="140"/>
      <c r="K176" s="6"/>
      <c r="L176" s="140"/>
      <c r="M176" s="140"/>
      <c r="N176" s="140"/>
      <c r="O176" s="140"/>
      <c r="P176" s="149"/>
      <c r="Q176" s="145"/>
      <c r="V176" s="138"/>
      <c r="Z176" s="137"/>
    </row>
    <row r="177" spans="1:26" s="141" customFormat="1">
      <c r="A177" s="6"/>
      <c r="B177" s="6"/>
      <c r="C177" s="136"/>
      <c r="D177" s="140"/>
      <c r="E177" s="140"/>
      <c r="F177" s="140"/>
      <c r="G177" s="6"/>
      <c r="H177" s="140"/>
      <c r="I177" s="140"/>
      <c r="J177" s="140"/>
      <c r="K177" s="6"/>
      <c r="L177" s="140"/>
      <c r="M177" s="140"/>
      <c r="N177" s="140"/>
      <c r="O177" s="140"/>
      <c r="P177" s="149"/>
      <c r="Q177" s="145"/>
      <c r="V177" s="138"/>
      <c r="Z177" s="137"/>
    </row>
    <row r="178" spans="1:26" s="141" customFormat="1">
      <c r="A178" s="6"/>
      <c r="B178" s="6"/>
      <c r="C178" s="136"/>
      <c r="D178" s="140"/>
      <c r="E178" s="140"/>
      <c r="F178" s="140"/>
      <c r="G178" s="6"/>
      <c r="H178" s="140"/>
      <c r="I178" s="140"/>
      <c r="J178" s="140"/>
      <c r="K178" s="6"/>
      <c r="L178" s="140"/>
      <c r="M178" s="140"/>
      <c r="N178" s="140"/>
      <c r="O178" s="140"/>
      <c r="P178" s="149"/>
      <c r="Q178" s="145"/>
      <c r="V178" s="138"/>
      <c r="Z178" s="137"/>
    </row>
    <row r="179" spans="1:26" s="141" customFormat="1">
      <c r="A179" s="6"/>
      <c r="B179" s="6"/>
      <c r="C179" s="136"/>
      <c r="D179" s="140"/>
      <c r="E179" s="140"/>
      <c r="F179" s="140"/>
      <c r="G179" s="6"/>
      <c r="H179" s="140"/>
      <c r="I179" s="140"/>
      <c r="J179" s="140"/>
      <c r="K179" s="6"/>
      <c r="L179" s="140"/>
      <c r="M179" s="140"/>
      <c r="N179" s="140"/>
      <c r="O179" s="140"/>
      <c r="P179" s="149"/>
      <c r="Q179" s="145"/>
      <c r="V179" s="138"/>
      <c r="Z179" s="137"/>
    </row>
    <row r="180" spans="1:26" s="141" customFormat="1">
      <c r="A180" s="6"/>
      <c r="B180" s="6"/>
      <c r="C180" s="136"/>
      <c r="D180" s="140"/>
      <c r="E180" s="140"/>
      <c r="F180" s="140"/>
      <c r="G180" s="6"/>
      <c r="H180" s="140"/>
      <c r="I180" s="140"/>
      <c r="J180" s="140"/>
      <c r="K180" s="6"/>
      <c r="L180" s="140"/>
      <c r="M180" s="140"/>
      <c r="N180" s="140"/>
      <c r="O180" s="140"/>
      <c r="P180" s="149"/>
      <c r="Q180" s="145"/>
      <c r="V180" s="138"/>
      <c r="Z180" s="137"/>
    </row>
    <row r="181" spans="1:26" s="141" customFormat="1">
      <c r="A181" s="6"/>
      <c r="B181" s="6"/>
      <c r="C181" s="136"/>
      <c r="D181" s="140"/>
      <c r="E181" s="140"/>
      <c r="F181" s="140"/>
      <c r="G181" s="6"/>
      <c r="H181" s="140"/>
      <c r="I181" s="140"/>
      <c r="J181" s="140"/>
      <c r="K181" s="6"/>
      <c r="L181" s="140"/>
      <c r="M181" s="140"/>
      <c r="N181" s="140"/>
      <c r="O181" s="140"/>
      <c r="P181" s="149"/>
      <c r="Q181" s="145"/>
      <c r="V181" s="138"/>
      <c r="Z181" s="137"/>
    </row>
    <row r="182" spans="1:26" s="141" customFormat="1">
      <c r="A182" s="6"/>
      <c r="B182" s="6"/>
      <c r="C182" s="136"/>
      <c r="D182" s="140"/>
      <c r="E182" s="140"/>
      <c r="F182" s="140"/>
      <c r="G182" s="6"/>
      <c r="H182" s="140"/>
      <c r="I182" s="140"/>
      <c r="J182" s="140"/>
      <c r="K182" s="6"/>
      <c r="L182" s="140"/>
      <c r="M182" s="140"/>
      <c r="N182" s="140"/>
      <c r="O182" s="140"/>
      <c r="P182" s="149"/>
      <c r="Q182" s="145"/>
      <c r="V182" s="138"/>
      <c r="Z182" s="137"/>
    </row>
    <row r="183" spans="1:26" s="141" customFormat="1">
      <c r="A183" s="6"/>
      <c r="B183" s="6"/>
      <c r="C183" s="136"/>
      <c r="D183" s="140"/>
      <c r="E183" s="140"/>
      <c r="F183" s="140"/>
      <c r="G183" s="6"/>
      <c r="H183" s="140"/>
      <c r="I183" s="140"/>
      <c r="J183" s="140"/>
      <c r="K183" s="6"/>
      <c r="L183" s="140"/>
      <c r="M183" s="140"/>
      <c r="N183" s="140"/>
      <c r="O183" s="140"/>
      <c r="P183" s="149"/>
      <c r="Q183" s="145"/>
      <c r="V183" s="138"/>
      <c r="Z183" s="137"/>
    </row>
    <row r="184" spans="1:26" s="141" customFormat="1">
      <c r="A184" s="6"/>
      <c r="B184" s="6"/>
      <c r="C184" s="136"/>
      <c r="D184" s="140"/>
      <c r="E184" s="140"/>
      <c r="F184" s="140"/>
      <c r="G184" s="6"/>
      <c r="H184" s="140"/>
      <c r="I184" s="140"/>
      <c r="J184" s="140"/>
      <c r="K184" s="6"/>
      <c r="L184" s="140"/>
      <c r="M184" s="140"/>
      <c r="N184" s="140"/>
      <c r="O184" s="140"/>
      <c r="P184" s="149"/>
      <c r="Q184" s="145"/>
      <c r="V184" s="138"/>
      <c r="Z184" s="137"/>
    </row>
    <row r="185" spans="1:26" s="141" customFormat="1">
      <c r="A185" s="6"/>
      <c r="B185" s="6"/>
      <c r="C185" s="136"/>
      <c r="D185" s="140"/>
      <c r="E185" s="140"/>
      <c r="F185" s="140"/>
      <c r="G185" s="6"/>
      <c r="H185" s="140"/>
      <c r="I185" s="140"/>
      <c r="J185" s="140"/>
      <c r="K185" s="6"/>
      <c r="L185" s="140"/>
      <c r="M185" s="140"/>
      <c r="N185" s="140"/>
      <c r="O185" s="140"/>
      <c r="P185" s="149"/>
      <c r="Q185" s="145"/>
      <c r="V185" s="138"/>
      <c r="Z185" s="137"/>
    </row>
    <row r="186" spans="1:26" s="141" customFormat="1">
      <c r="A186" s="6"/>
      <c r="B186" s="6"/>
      <c r="C186" s="136"/>
      <c r="D186" s="140"/>
      <c r="E186" s="140"/>
      <c r="F186" s="140"/>
      <c r="G186" s="6"/>
      <c r="H186" s="140"/>
      <c r="I186" s="140"/>
      <c r="J186" s="140"/>
      <c r="K186" s="6"/>
      <c r="L186" s="140"/>
      <c r="M186" s="140"/>
      <c r="N186" s="140"/>
      <c r="O186" s="140"/>
      <c r="P186" s="149"/>
      <c r="Q186" s="145"/>
      <c r="V186" s="138"/>
      <c r="Z186" s="137"/>
    </row>
    <row r="187" spans="1:26" s="141" customFormat="1">
      <c r="A187" s="6"/>
      <c r="B187" s="6"/>
      <c r="C187" s="136"/>
      <c r="D187" s="140"/>
      <c r="E187" s="140"/>
      <c r="F187" s="140"/>
      <c r="G187" s="6"/>
      <c r="H187" s="140"/>
      <c r="I187" s="140"/>
      <c r="J187" s="140"/>
      <c r="K187" s="6"/>
      <c r="L187" s="140"/>
      <c r="M187" s="140"/>
      <c r="N187" s="140"/>
      <c r="O187" s="140"/>
      <c r="P187" s="149"/>
      <c r="Q187" s="145"/>
      <c r="V187" s="138"/>
      <c r="Z187" s="137"/>
    </row>
    <row r="188" spans="1:26" s="141" customFormat="1">
      <c r="A188" s="6"/>
      <c r="B188" s="6"/>
      <c r="C188" s="136"/>
      <c r="D188" s="140"/>
      <c r="E188" s="140"/>
      <c r="F188" s="140"/>
      <c r="G188" s="6"/>
      <c r="H188" s="140"/>
      <c r="I188" s="140"/>
      <c r="J188" s="140"/>
      <c r="K188" s="6"/>
      <c r="L188" s="140"/>
      <c r="M188" s="140"/>
      <c r="N188" s="140"/>
      <c r="O188" s="140"/>
      <c r="P188" s="149"/>
      <c r="Q188" s="145"/>
      <c r="V188" s="138"/>
      <c r="Z188" s="137"/>
    </row>
    <row r="189" spans="1:26" s="141" customFormat="1">
      <c r="A189" s="6"/>
      <c r="B189" s="6"/>
      <c r="C189" s="136"/>
      <c r="D189" s="140"/>
      <c r="E189" s="140"/>
      <c r="F189" s="140"/>
      <c r="G189" s="6"/>
      <c r="H189" s="140"/>
      <c r="I189" s="140"/>
      <c r="J189" s="140"/>
      <c r="K189" s="6"/>
      <c r="L189" s="140"/>
      <c r="M189" s="140"/>
      <c r="N189" s="140"/>
      <c r="O189" s="140"/>
      <c r="P189" s="149"/>
      <c r="Q189" s="145"/>
      <c r="V189" s="138"/>
      <c r="Z189" s="137"/>
    </row>
    <row r="190" spans="1:26" s="141" customFormat="1">
      <c r="A190" s="6"/>
      <c r="B190" s="6"/>
      <c r="C190" s="136"/>
      <c r="D190" s="140"/>
      <c r="E190" s="140"/>
      <c r="F190" s="140"/>
      <c r="G190" s="6"/>
      <c r="H190" s="140"/>
      <c r="I190" s="140"/>
      <c r="J190" s="140"/>
      <c r="K190" s="6"/>
      <c r="L190" s="140"/>
      <c r="M190" s="140"/>
      <c r="N190" s="140"/>
      <c r="O190" s="140"/>
      <c r="P190" s="149"/>
      <c r="Q190" s="145"/>
      <c r="V190" s="138"/>
      <c r="Z190" s="137"/>
    </row>
    <row r="191" spans="1:26" s="141" customFormat="1">
      <c r="A191" s="6"/>
      <c r="B191" s="6"/>
      <c r="C191" s="136"/>
      <c r="D191" s="140"/>
      <c r="E191" s="140"/>
      <c r="F191" s="140"/>
      <c r="G191" s="6"/>
      <c r="H191" s="140"/>
      <c r="I191" s="140"/>
      <c r="J191" s="140"/>
      <c r="K191" s="6"/>
      <c r="L191" s="140"/>
      <c r="M191" s="140"/>
      <c r="N191" s="140"/>
      <c r="O191" s="140"/>
      <c r="P191" s="149"/>
      <c r="Q191" s="145"/>
      <c r="V191" s="138"/>
      <c r="Z191" s="137"/>
    </row>
    <row r="192" spans="1:26" s="141" customFormat="1">
      <c r="A192" s="6"/>
      <c r="B192" s="6"/>
      <c r="C192" s="136"/>
      <c r="D192" s="140"/>
      <c r="E192" s="140"/>
      <c r="F192" s="140"/>
      <c r="G192" s="6"/>
      <c r="H192" s="140"/>
      <c r="I192" s="140"/>
      <c r="J192" s="140"/>
      <c r="K192" s="6"/>
      <c r="L192" s="140"/>
      <c r="M192" s="140"/>
      <c r="N192" s="140"/>
      <c r="O192" s="140"/>
      <c r="P192" s="149"/>
      <c r="Q192" s="145"/>
      <c r="V192" s="138"/>
      <c r="Z192" s="137"/>
    </row>
    <row r="193" spans="1:26" s="141" customFormat="1">
      <c r="A193" s="6"/>
      <c r="B193" s="6"/>
      <c r="C193" s="136"/>
      <c r="D193" s="140"/>
      <c r="E193" s="140"/>
      <c r="F193" s="140"/>
      <c r="G193" s="6"/>
      <c r="H193" s="140"/>
      <c r="I193" s="140"/>
      <c r="J193" s="140"/>
      <c r="K193" s="6"/>
      <c r="L193" s="140"/>
      <c r="M193" s="140"/>
      <c r="N193" s="140"/>
      <c r="O193" s="140"/>
      <c r="P193" s="149"/>
      <c r="Q193" s="145"/>
      <c r="V193" s="138"/>
      <c r="Z193" s="137"/>
    </row>
    <row r="194" spans="1:26" s="141" customFormat="1">
      <c r="A194" s="6"/>
      <c r="B194" s="6"/>
      <c r="C194" s="136"/>
      <c r="D194" s="140"/>
      <c r="E194" s="140"/>
      <c r="F194" s="140"/>
      <c r="G194" s="6"/>
      <c r="H194" s="140"/>
      <c r="I194" s="140"/>
      <c r="J194" s="140"/>
      <c r="K194" s="6"/>
      <c r="L194" s="140"/>
      <c r="M194" s="140"/>
      <c r="N194" s="140"/>
      <c r="O194" s="140"/>
      <c r="P194" s="149"/>
      <c r="Q194" s="145"/>
      <c r="V194" s="138"/>
      <c r="Z194" s="137"/>
    </row>
    <row r="195" spans="1:26" s="141" customFormat="1">
      <c r="A195" s="6"/>
      <c r="B195" s="6"/>
      <c r="C195" s="136"/>
      <c r="D195" s="140"/>
      <c r="E195" s="140"/>
      <c r="F195" s="140"/>
      <c r="G195" s="6"/>
      <c r="H195" s="140"/>
      <c r="I195" s="140"/>
      <c r="J195" s="140"/>
      <c r="K195" s="6"/>
      <c r="L195" s="140"/>
      <c r="M195" s="140"/>
      <c r="N195" s="140"/>
      <c r="O195" s="140"/>
      <c r="P195" s="149"/>
      <c r="Q195" s="145"/>
      <c r="V195" s="138"/>
      <c r="Z195" s="137"/>
    </row>
    <row r="196" spans="1:26" s="141" customFormat="1">
      <c r="A196" s="6"/>
      <c r="B196" s="6"/>
      <c r="C196" s="136"/>
      <c r="D196" s="140"/>
      <c r="E196" s="140"/>
      <c r="F196" s="140"/>
      <c r="G196" s="6"/>
      <c r="H196" s="140"/>
      <c r="I196" s="140"/>
      <c r="J196" s="140"/>
      <c r="K196" s="6"/>
      <c r="L196" s="140"/>
      <c r="M196" s="140"/>
      <c r="N196" s="140"/>
      <c r="O196" s="140"/>
      <c r="P196" s="149"/>
      <c r="Q196" s="145"/>
      <c r="V196" s="138"/>
      <c r="Z196" s="137"/>
    </row>
    <row r="197" spans="1:26" s="141" customFormat="1">
      <c r="A197" s="6"/>
      <c r="B197" s="6"/>
      <c r="C197" s="136"/>
      <c r="D197" s="140"/>
      <c r="E197" s="140"/>
      <c r="F197" s="140"/>
      <c r="G197" s="6"/>
      <c r="H197" s="140"/>
      <c r="I197" s="140"/>
      <c r="J197" s="140"/>
      <c r="K197" s="6"/>
      <c r="L197" s="140"/>
      <c r="M197" s="140"/>
      <c r="N197" s="140"/>
      <c r="O197" s="140"/>
      <c r="P197" s="149"/>
      <c r="Q197" s="145"/>
      <c r="V197" s="138"/>
      <c r="Z197" s="137"/>
    </row>
    <row r="198" spans="1:26" s="141" customFormat="1">
      <c r="A198" s="6"/>
      <c r="B198" s="6"/>
      <c r="C198" s="136"/>
      <c r="D198" s="140"/>
      <c r="E198" s="140"/>
      <c r="F198" s="140"/>
      <c r="G198" s="6"/>
      <c r="H198" s="140"/>
      <c r="I198" s="140"/>
      <c r="J198" s="140"/>
      <c r="K198" s="6"/>
      <c r="L198" s="140"/>
      <c r="M198" s="140"/>
      <c r="N198" s="140"/>
      <c r="O198" s="140"/>
      <c r="P198" s="149"/>
      <c r="Q198" s="145"/>
      <c r="V198" s="138"/>
      <c r="Z198" s="137"/>
    </row>
    <row r="199" spans="1:26" s="141" customFormat="1">
      <c r="A199" s="6"/>
      <c r="B199" s="6"/>
      <c r="C199" s="136"/>
      <c r="D199" s="140"/>
      <c r="E199" s="140"/>
      <c r="F199" s="140"/>
      <c r="G199" s="6"/>
      <c r="H199" s="140"/>
      <c r="I199" s="140"/>
      <c r="J199" s="140"/>
      <c r="K199" s="6"/>
      <c r="L199" s="140"/>
      <c r="M199" s="140"/>
      <c r="N199" s="140"/>
      <c r="O199" s="140"/>
      <c r="P199" s="149"/>
      <c r="Q199" s="145"/>
      <c r="V199" s="138"/>
      <c r="Z199" s="137"/>
    </row>
    <row r="200" spans="1:26" s="141" customFormat="1">
      <c r="A200" s="6"/>
      <c r="B200" s="6"/>
      <c r="C200" s="136"/>
      <c r="D200" s="140"/>
      <c r="E200" s="140"/>
      <c r="F200" s="140"/>
      <c r="G200" s="6"/>
      <c r="H200" s="140"/>
      <c r="I200" s="140"/>
      <c r="J200" s="140"/>
      <c r="K200" s="6"/>
      <c r="L200" s="140"/>
      <c r="M200" s="140"/>
      <c r="N200" s="140"/>
      <c r="O200" s="140"/>
      <c r="P200" s="149"/>
      <c r="Q200" s="145"/>
      <c r="V200" s="138"/>
      <c r="Z200" s="137"/>
    </row>
    <row r="201" spans="1:26" s="141" customFormat="1">
      <c r="A201" s="6"/>
      <c r="B201" s="6"/>
      <c r="C201" s="136"/>
      <c r="D201" s="140"/>
      <c r="E201" s="140"/>
      <c r="F201" s="140"/>
      <c r="G201" s="6"/>
      <c r="H201" s="140"/>
      <c r="I201" s="140"/>
      <c r="J201" s="140"/>
      <c r="K201" s="6"/>
      <c r="L201" s="140"/>
      <c r="M201" s="140"/>
      <c r="N201" s="140"/>
      <c r="O201" s="140"/>
      <c r="P201" s="149"/>
      <c r="Q201" s="145"/>
      <c r="V201" s="138"/>
      <c r="Z201" s="137"/>
    </row>
    <row r="202" spans="1:26" s="141" customFormat="1">
      <c r="A202" s="6"/>
      <c r="B202" s="6"/>
      <c r="C202" s="136"/>
      <c r="D202" s="140"/>
      <c r="E202" s="140"/>
      <c r="F202" s="140"/>
      <c r="G202" s="6"/>
      <c r="H202" s="140"/>
      <c r="I202" s="140"/>
      <c r="J202" s="140"/>
      <c r="K202" s="6"/>
      <c r="L202" s="140"/>
      <c r="M202" s="140"/>
      <c r="N202" s="140"/>
      <c r="O202" s="140"/>
      <c r="P202" s="149"/>
      <c r="Q202" s="145"/>
      <c r="V202" s="138"/>
      <c r="Z202" s="137"/>
    </row>
    <row r="203" spans="1:26" s="141" customFormat="1">
      <c r="A203" s="6"/>
      <c r="B203" s="6"/>
      <c r="C203" s="136"/>
      <c r="D203" s="140"/>
      <c r="E203" s="140"/>
      <c r="F203" s="140"/>
      <c r="G203" s="6"/>
      <c r="H203" s="140"/>
      <c r="I203" s="140"/>
      <c r="J203" s="140"/>
      <c r="K203" s="6"/>
      <c r="L203" s="140"/>
      <c r="M203" s="140"/>
      <c r="N203" s="140"/>
      <c r="O203" s="140"/>
      <c r="P203" s="149"/>
      <c r="Q203" s="145"/>
      <c r="V203" s="138"/>
      <c r="Z203" s="137"/>
    </row>
    <row r="204" spans="1:26" s="141" customFormat="1">
      <c r="A204" s="6"/>
      <c r="B204" s="6"/>
      <c r="C204" s="136"/>
      <c r="D204" s="140"/>
      <c r="E204" s="140"/>
      <c r="F204" s="140"/>
      <c r="G204" s="6"/>
      <c r="H204" s="140"/>
      <c r="I204" s="140"/>
      <c r="J204" s="140"/>
      <c r="K204" s="6"/>
      <c r="L204" s="140"/>
      <c r="M204" s="140"/>
      <c r="N204" s="140"/>
      <c r="O204" s="140"/>
      <c r="P204" s="149"/>
      <c r="Q204" s="145"/>
      <c r="V204" s="138"/>
      <c r="Z204" s="137"/>
    </row>
    <row r="205" spans="1:26" s="141" customFormat="1">
      <c r="A205" s="6"/>
      <c r="B205" s="6"/>
      <c r="C205" s="136"/>
      <c r="D205" s="140"/>
      <c r="E205" s="140"/>
      <c r="F205" s="140"/>
      <c r="G205" s="6"/>
      <c r="H205" s="140"/>
      <c r="I205" s="140"/>
      <c r="J205" s="140"/>
      <c r="K205" s="6"/>
      <c r="L205" s="140"/>
      <c r="M205" s="140"/>
      <c r="N205" s="140"/>
      <c r="O205" s="140"/>
      <c r="P205" s="149"/>
      <c r="Q205" s="145"/>
      <c r="V205" s="138"/>
      <c r="Z205" s="137"/>
    </row>
    <row r="206" spans="1:26" s="141" customFormat="1">
      <c r="A206" s="6"/>
      <c r="B206" s="6"/>
      <c r="C206" s="136"/>
      <c r="D206" s="140"/>
      <c r="E206" s="140"/>
      <c r="F206" s="140"/>
      <c r="G206" s="6"/>
      <c r="H206" s="140"/>
      <c r="I206" s="140"/>
      <c r="J206" s="140"/>
      <c r="K206" s="6"/>
      <c r="L206" s="140"/>
      <c r="M206" s="140"/>
      <c r="N206" s="140"/>
      <c r="O206" s="140"/>
      <c r="P206" s="149"/>
      <c r="Q206" s="145"/>
      <c r="V206" s="138"/>
      <c r="Z206" s="137"/>
    </row>
    <row r="207" spans="1:26" s="141" customFormat="1">
      <c r="A207" s="6"/>
      <c r="B207" s="6"/>
      <c r="C207" s="136"/>
      <c r="D207" s="140"/>
      <c r="E207" s="140"/>
      <c r="F207" s="140"/>
      <c r="G207" s="6"/>
      <c r="H207" s="140"/>
      <c r="I207" s="140"/>
      <c r="J207" s="140"/>
      <c r="K207" s="6"/>
      <c r="L207" s="140"/>
      <c r="M207" s="140"/>
      <c r="N207" s="140"/>
      <c r="O207" s="140"/>
      <c r="P207" s="149"/>
      <c r="Q207" s="145"/>
      <c r="V207" s="138"/>
      <c r="Z207" s="137"/>
    </row>
    <row r="208" spans="1:26" s="141" customFormat="1">
      <c r="A208" s="6"/>
      <c r="B208" s="6"/>
      <c r="C208" s="136"/>
      <c r="D208" s="140"/>
      <c r="E208" s="140"/>
      <c r="F208" s="140"/>
      <c r="G208" s="6"/>
      <c r="H208" s="140"/>
      <c r="I208" s="140"/>
      <c r="J208" s="140"/>
      <c r="K208" s="6"/>
      <c r="L208" s="140"/>
      <c r="M208" s="140"/>
      <c r="N208" s="140"/>
      <c r="O208" s="140"/>
      <c r="P208" s="149"/>
      <c r="Q208" s="145"/>
      <c r="V208" s="138"/>
      <c r="Z208" s="137"/>
    </row>
    <row r="209" spans="1:26" s="141" customFormat="1">
      <c r="A209" s="6"/>
      <c r="B209" s="6"/>
      <c r="C209" s="136"/>
      <c r="D209" s="140"/>
      <c r="E209" s="140"/>
      <c r="F209" s="140"/>
      <c r="G209" s="6"/>
      <c r="H209" s="140"/>
      <c r="I209" s="140"/>
      <c r="J209" s="140"/>
      <c r="K209" s="6"/>
      <c r="L209" s="140"/>
      <c r="M209" s="140"/>
      <c r="N209" s="140"/>
      <c r="O209" s="140"/>
      <c r="P209" s="149"/>
      <c r="Q209" s="145"/>
      <c r="V209" s="138"/>
      <c r="Z209" s="137"/>
    </row>
    <row r="210" spans="1:26" s="141" customFormat="1">
      <c r="A210" s="6"/>
      <c r="B210" s="6"/>
      <c r="C210" s="136"/>
      <c r="D210" s="140"/>
      <c r="E210" s="140"/>
      <c r="F210" s="140"/>
      <c r="G210" s="6"/>
      <c r="H210" s="140"/>
      <c r="I210" s="140"/>
      <c r="J210" s="140"/>
      <c r="K210" s="6"/>
      <c r="L210" s="140"/>
      <c r="M210" s="140"/>
      <c r="N210" s="140"/>
      <c r="O210" s="140"/>
      <c r="P210" s="149"/>
      <c r="Q210" s="145"/>
      <c r="V210" s="138"/>
      <c r="Z210" s="137"/>
    </row>
    <row r="211" spans="1:26" s="141" customFormat="1">
      <c r="A211" s="6"/>
      <c r="B211" s="6"/>
      <c r="C211" s="136"/>
      <c r="D211" s="140"/>
      <c r="E211" s="140"/>
      <c r="F211" s="140"/>
      <c r="G211" s="6"/>
      <c r="H211" s="140"/>
      <c r="I211" s="140"/>
      <c r="J211" s="140"/>
      <c r="K211" s="6"/>
      <c r="L211" s="140"/>
      <c r="M211" s="140"/>
      <c r="N211" s="140"/>
      <c r="O211" s="140"/>
      <c r="P211" s="149"/>
      <c r="Q211" s="145"/>
      <c r="V211" s="138"/>
      <c r="Z211" s="137"/>
    </row>
    <row r="212" spans="1:26" s="141" customFormat="1">
      <c r="A212" s="6"/>
      <c r="B212" s="6"/>
      <c r="C212" s="136"/>
      <c r="D212" s="140"/>
      <c r="E212" s="140"/>
      <c r="F212" s="140"/>
      <c r="G212" s="6"/>
      <c r="H212" s="140"/>
      <c r="I212" s="140"/>
      <c r="J212" s="140"/>
      <c r="K212" s="6"/>
      <c r="L212" s="140"/>
      <c r="M212" s="140"/>
      <c r="N212" s="140"/>
      <c r="O212" s="140"/>
      <c r="P212" s="149"/>
      <c r="Q212" s="145"/>
      <c r="V212" s="138"/>
      <c r="Z212" s="137"/>
    </row>
    <row r="213" spans="1:26" s="141" customFormat="1">
      <c r="A213" s="6"/>
      <c r="B213" s="6"/>
      <c r="C213" s="136"/>
      <c r="D213" s="140"/>
      <c r="E213" s="140"/>
      <c r="F213" s="140"/>
      <c r="G213" s="6"/>
      <c r="H213" s="140"/>
      <c r="I213" s="140"/>
      <c r="J213" s="140"/>
      <c r="K213" s="6"/>
      <c r="L213" s="140"/>
      <c r="M213" s="140"/>
      <c r="N213" s="140"/>
      <c r="O213" s="140"/>
      <c r="P213" s="149"/>
      <c r="Q213" s="145"/>
      <c r="V213" s="138"/>
      <c r="Z213" s="137"/>
    </row>
    <row r="214" spans="1:26" s="141" customFormat="1">
      <c r="A214" s="6"/>
      <c r="B214" s="6"/>
      <c r="C214" s="136"/>
      <c r="D214" s="140"/>
      <c r="E214" s="140"/>
      <c r="F214" s="140"/>
      <c r="G214" s="6"/>
      <c r="H214" s="140"/>
      <c r="I214" s="140"/>
      <c r="J214" s="140"/>
      <c r="K214" s="6"/>
      <c r="L214" s="140"/>
      <c r="M214" s="140"/>
      <c r="N214" s="140"/>
      <c r="O214" s="140"/>
      <c r="P214" s="149"/>
      <c r="Q214" s="145"/>
      <c r="V214" s="138"/>
      <c r="Z214" s="137"/>
    </row>
    <row r="215" spans="1:26" s="141" customFormat="1">
      <c r="A215" s="6"/>
      <c r="B215" s="6"/>
      <c r="C215" s="136"/>
      <c r="D215" s="140"/>
      <c r="E215" s="140"/>
      <c r="F215" s="140"/>
      <c r="G215" s="6"/>
      <c r="H215" s="140"/>
      <c r="I215" s="140"/>
      <c r="J215" s="140"/>
      <c r="K215" s="6"/>
      <c r="L215" s="140"/>
      <c r="M215" s="140"/>
      <c r="N215" s="140"/>
      <c r="O215" s="140"/>
      <c r="P215" s="149"/>
      <c r="Q215" s="145"/>
      <c r="V215" s="138"/>
      <c r="Z215" s="137"/>
    </row>
    <row r="216" spans="1:26" s="141" customFormat="1">
      <c r="A216" s="6"/>
      <c r="B216" s="6"/>
      <c r="C216" s="136"/>
      <c r="D216" s="140"/>
      <c r="E216" s="140"/>
      <c r="F216" s="140"/>
      <c r="G216" s="6"/>
      <c r="H216" s="140"/>
      <c r="I216" s="140"/>
      <c r="J216" s="140"/>
      <c r="K216" s="6"/>
      <c r="L216" s="140"/>
      <c r="M216" s="140"/>
      <c r="N216" s="140"/>
      <c r="O216" s="140"/>
      <c r="P216" s="149"/>
      <c r="Q216" s="145"/>
      <c r="V216" s="138"/>
      <c r="Z216" s="137"/>
    </row>
    <row r="217" spans="1:26" s="141" customFormat="1">
      <c r="A217" s="6"/>
      <c r="B217" s="6"/>
      <c r="C217" s="136"/>
      <c r="D217" s="140"/>
      <c r="E217" s="140"/>
      <c r="F217" s="140"/>
      <c r="G217" s="6"/>
      <c r="H217" s="140"/>
      <c r="I217" s="140"/>
      <c r="J217" s="140"/>
      <c r="K217" s="6"/>
      <c r="L217" s="140"/>
      <c r="M217" s="140"/>
      <c r="N217" s="140"/>
      <c r="O217" s="140"/>
      <c r="P217" s="149"/>
      <c r="Q217" s="145"/>
      <c r="V217" s="138"/>
      <c r="Z217" s="137"/>
    </row>
    <row r="218" spans="1:26" s="141" customFormat="1">
      <c r="A218" s="6"/>
      <c r="B218" s="6"/>
      <c r="C218" s="136"/>
      <c r="D218" s="140"/>
      <c r="E218" s="140"/>
      <c r="F218" s="140"/>
      <c r="G218" s="6"/>
      <c r="H218" s="140"/>
      <c r="I218" s="140"/>
      <c r="J218" s="140"/>
      <c r="K218" s="6"/>
      <c r="L218" s="140"/>
      <c r="M218" s="140"/>
      <c r="N218" s="140"/>
      <c r="O218" s="140"/>
      <c r="P218" s="149"/>
      <c r="Q218" s="145"/>
      <c r="V218" s="138"/>
      <c r="Z218" s="137"/>
    </row>
    <row r="219" spans="1:26" s="141" customFormat="1">
      <c r="A219" s="6"/>
      <c r="B219" s="6"/>
      <c r="C219" s="136"/>
      <c r="D219" s="140"/>
      <c r="E219" s="140"/>
      <c r="F219" s="140"/>
      <c r="G219" s="6"/>
      <c r="H219" s="140"/>
      <c r="I219" s="140"/>
      <c r="J219" s="140"/>
      <c r="K219" s="6"/>
      <c r="L219" s="140"/>
      <c r="M219" s="140"/>
      <c r="N219" s="140"/>
      <c r="O219" s="140"/>
      <c r="P219" s="149"/>
      <c r="Q219" s="145"/>
      <c r="V219" s="138"/>
      <c r="Z219" s="137"/>
    </row>
    <row r="220" spans="1:26" s="141" customFormat="1">
      <c r="A220" s="6"/>
      <c r="B220" s="6"/>
      <c r="C220" s="136"/>
      <c r="D220" s="140"/>
      <c r="E220" s="140"/>
      <c r="F220" s="140"/>
      <c r="G220" s="6"/>
      <c r="H220" s="140"/>
      <c r="I220" s="140"/>
      <c r="J220" s="140"/>
      <c r="K220" s="6"/>
      <c r="L220" s="140"/>
      <c r="M220" s="140"/>
      <c r="N220" s="140"/>
      <c r="O220" s="140"/>
      <c r="P220" s="149"/>
      <c r="Q220" s="145"/>
      <c r="V220" s="138"/>
      <c r="Z220" s="137"/>
    </row>
    <row r="221" spans="1:26" s="141" customFormat="1">
      <c r="A221" s="6"/>
      <c r="B221" s="6"/>
      <c r="C221" s="136"/>
      <c r="D221" s="140"/>
      <c r="E221" s="140"/>
      <c r="F221" s="140"/>
      <c r="G221" s="6"/>
      <c r="H221" s="140"/>
      <c r="I221" s="140"/>
      <c r="J221" s="140"/>
      <c r="K221" s="6"/>
      <c r="L221" s="140"/>
      <c r="M221" s="140"/>
      <c r="N221" s="140"/>
      <c r="O221" s="140"/>
      <c r="P221" s="149"/>
      <c r="Q221" s="145"/>
      <c r="V221" s="138"/>
      <c r="Z221" s="137"/>
    </row>
    <row r="222" spans="1:26" s="141" customFormat="1">
      <c r="A222" s="6"/>
      <c r="B222" s="6"/>
      <c r="C222" s="136"/>
      <c r="D222" s="140"/>
      <c r="E222" s="140"/>
      <c r="F222" s="140"/>
      <c r="G222" s="6"/>
      <c r="H222" s="140"/>
      <c r="I222" s="140"/>
      <c r="J222" s="140"/>
      <c r="K222" s="6"/>
      <c r="L222" s="140"/>
      <c r="M222" s="140"/>
      <c r="N222" s="140"/>
      <c r="O222" s="140"/>
      <c r="P222" s="149"/>
      <c r="Q222" s="145"/>
      <c r="V222" s="138"/>
      <c r="Z222" s="137"/>
    </row>
    <row r="223" spans="1:26" s="141" customFormat="1">
      <c r="A223" s="6"/>
      <c r="B223" s="6"/>
      <c r="C223" s="136"/>
      <c r="D223" s="140"/>
      <c r="E223" s="140"/>
      <c r="F223" s="140"/>
      <c r="G223" s="6"/>
      <c r="H223" s="140"/>
      <c r="I223" s="140"/>
      <c r="J223" s="140"/>
      <c r="K223" s="6"/>
      <c r="L223" s="140"/>
      <c r="M223" s="140"/>
      <c r="N223" s="140"/>
      <c r="O223" s="140"/>
      <c r="P223" s="149"/>
      <c r="Q223" s="145"/>
      <c r="V223" s="138"/>
      <c r="Z223" s="137"/>
    </row>
    <row r="224" spans="1:26" s="141" customFormat="1">
      <c r="A224" s="6"/>
      <c r="B224" s="6"/>
      <c r="C224" s="136"/>
      <c r="D224" s="140"/>
      <c r="E224" s="140"/>
      <c r="F224" s="140"/>
      <c r="G224" s="6"/>
      <c r="H224" s="140"/>
      <c r="I224" s="140"/>
      <c r="J224" s="140"/>
      <c r="K224" s="6"/>
      <c r="L224" s="140"/>
      <c r="M224" s="140"/>
      <c r="N224" s="140"/>
      <c r="O224" s="140"/>
      <c r="P224" s="149"/>
      <c r="Q224" s="145"/>
      <c r="V224" s="138"/>
      <c r="Z224" s="137"/>
    </row>
    <row r="225" spans="1:26" s="141" customFormat="1">
      <c r="A225" s="6"/>
      <c r="B225" s="6"/>
      <c r="C225" s="136"/>
      <c r="D225" s="140"/>
      <c r="E225" s="140"/>
      <c r="F225" s="140"/>
      <c r="G225" s="6"/>
      <c r="H225" s="140"/>
      <c r="I225" s="140"/>
      <c r="J225" s="140"/>
      <c r="K225" s="6"/>
      <c r="L225" s="140"/>
      <c r="M225" s="140"/>
      <c r="N225" s="140"/>
      <c r="O225" s="140"/>
      <c r="P225" s="149"/>
      <c r="Q225" s="145"/>
      <c r="V225" s="138"/>
      <c r="Z225" s="137"/>
    </row>
    <row r="226" spans="1:26" s="141" customFormat="1">
      <c r="A226" s="6"/>
      <c r="B226" s="6"/>
      <c r="C226" s="136"/>
      <c r="D226" s="140"/>
      <c r="E226" s="140"/>
      <c r="F226" s="140"/>
      <c r="G226" s="6"/>
      <c r="H226" s="140"/>
      <c r="I226" s="140"/>
      <c r="J226" s="140"/>
      <c r="K226" s="6"/>
      <c r="L226" s="140"/>
      <c r="M226" s="140"/>
      <c r="N226" s="140"/>
      <c r="O226" s="140"/>
      <c r="P226" s="149"/>
      <c r="Q226" s="145"/>
      <c r="V226" s="138"/>
      <c r="Z226" s="137"/>
    </row>
    <row r="227" spans="1:26" s="141" customFormat="1">
      <c r="A227" s="6"/>
      <c r="B227" s="6"/>
      <c r="C227" s="136"/>
      <c r="D227" s="140"/>
      <c r="E227" s="140"/>
      <c r="F227" s="140"/>
      <c r="G227" s="6"/>
      <c r="H227" s="140"/>
      <c r="I227" s="140"/>
      <c r="J227" s="140"/>
      <c r="K227" s="6"/>
      <c r="L227" s="140"/>
      <c r="M227" s="140"/>
      <c r="N227" s="140"/>
      <c r="O227" s="140"/>
      <c r="P227" s="149"/>
      <c r="Q227" s="145"/>
      <c r="V227" s="138"/>
      <c r="Z227" s="137"/>
    </row>
    <row r="228" spans="1:26" s="141" customFormat="1">
      <c r="A228" s="6"/>
      <c r="B228" s="6"/>
      <c r="C228" s="136"/>
      <c r="D228" s="140"/>
      <c r="E228" s="140"/>
      <c r="F228" s="140"/>
      <c r="G228" s="6"/>
      <c r="H228" s="140"/>
      <c r="I228" s="140"/>
      <c r="J228" s="140"/>
      <c r="K228" s="6"/>
      <c r="L228" s="140"/>
      <c r="M228" s="140"/>
      <c r="N228" s="140"/>
      <c r="O228" s="140"/>
      <c r="P228" s="149"/>
      <c r="Q228" s="145"/>
      <c r="V228" s="138"/>
      <c r="Z228" s="137"/>
    </row>
    <row r="229" spans="1:26" s="141" customFormat="1">
      <c r="A229" s="6"/>
      <c r="B229" s="6"/>
      <c r="C229" s="136"/>
      <c r="D229" s="140"/>
      <c r="E229" s="140"/>
      <c r="F229" s="140"/>
      <c r="G229" s="6"/>
      <c r="H229" s="140"/>
      <c r="I229" s="140"/>
      <c r="J229" s="140"/>
      <c r="K229" s="6"/>
      <c r="L229" s="140"/>
      <c r="M229" s="140"/>
      <c r="N229" s="140"/>
      <c r="O229" s="140"/>
      <c r="P229" s="149"/>
      <c r="Q229" s="145"/>
      <c r="V229" s="138"/>
      <c r="Z229" s="137"/>
    </row>
    <row r="230" spans="1:26" s="141" customFormat="1">
      <c r="A230" s="6"/>
      <c r="B230" s="6"/>
      <c r="C230" s="136"/>
      <c r="D230" s="140"/>
      <c r="E230" s="140"/>
      <c r="F230" s="140"/>
      <c r="G230" s="6"/>
      <c r="H230" s="140"/>
      <c r="I230" s="140"/>
      <c r="J230" s="140"/>
      <c r="K230" s="6"/>
      <c r="L230" s="140"/>
      <c r="M230" s="140"/>
      <c r="N230" s="140"/>
      <c r="O230" s="140"/>
      <c r="P230" s="149"/>
      <c r="Q230" s="145"/>
      <c r="V230" s="138"/>
      <c r="Z230" s="137"/>
    </row>
    <row r="231" spans="1:26" s="141" customFormat="1">
      <c r="A231" s="6"/>
      <c r="B231" s="6"/>
      <c r="C231" s="136"/>
      <c r="D231" s="140"/>
      <c r="E231" s="140"/>
      <c r="F231" s="140"/>
      <c r="G231" s="6"/>
      <c r="H231" s="140"/>
      <c r="I231" s="140"/>
      <c r="J231" s="140"/>
      <c r="K231" s="6"/>
      <c r="L231" s="140"/>
      <c r="M231" s="140"/>
      <c r="N231" s="140"/>
      <c r="O231" s="140"/>
      <c r="P231" s="149"/>
      <c r="Q231" s="145"/>
      <c r="V231" s="138"/>
      <c r="Z231" s="137"/>
    </row>
    <row r="232" spans="1:26" s="141" customFormat="1">
      <c r="A232" s="6"/>
      <c r="B232" s="6"/>
      <c r="C232" s="136"/>
      <c r="D232" s="140"/>
      <c r="E232" s="140"/>
      <c r="F232" s="140"/>
      <c r="G232" s="6"/>
      <c r="H232" s="140"/>
      <c r="I232" s="140"/>
      <c r="J232" s="140"/>
      <c r="K232" s="6"/>
      <c r="L232" s="140"/>
      <c r="M232" s="140"/>
      <c r="N232" s="140"/>
      <c r="O232" s="140"/>
      <c r="P232" s="149"/>
      <c r="Q232" s="145"/>
      <c r="V232" s="138"/>
      <c r="Z232" s="137"/>
    </row>
    <row r="233" spans="1:26" s="141" customFormat="1">
      <c r="A233" s="6"/>
      <c r="B233" s="6"/>
      <c r="C233" s="136"/>
      <c r="D233" s="140"/>
      <c r="E233" s="140"/>
      <c r="F233" s="140"/>
      <c r="G233" s="6"/>
      <c r="H233" s="140"/>
      <c r="I233" s="140"/>
      <c r="J233" s="140"/>
      <c r="K233" s="6"/>
      <c r="L233" s="140"/>
      <c r="M233" s="140"/>
      <c r="N233" s="140"/>
      <c r="O233" s="140"/>
      <c r="P233" s="149"/>
      <c r="Q233" s="145"/>
      <c r="V233" s="138"/>
      <c r="Z233" s="137"/>
    </row>
    <row r="234" spans="1:26" s="141" customFormat="1">
      <c r="A234" s="6"/>
      <c r="B234" s="6"/>
      <c r="C234" s="136"/>
      <c r="D234" s="140"/>
      <c r="E234" s="140"/>
      <c r="F234" s="140"/>
      <c r="G234" s="6"/>
      <c r="H234" s="140"/>
      <c r="I234" s="140"/>
      <c r="J234" s="140"/>
      <c r="K234" s="6"/>
      <c r="L234" s="140"/>
      <c r="M234" s="140"/>
      <c r="N234" s="140"/>
      <c r="O234" s="140"/>
      <c r="P234" s="149"/>
      <c r="Q234" s="145"/>
      <c r="V234" s="138"/>
      <c r="Z234" s="137"/>
    </row>
    <row r="235" spans="1:26" s="141" customFormat="1">
      <c r="A235" s="6"/>
      <c r="B235" s="6"/>
      <c r="C235" s="136"/>
      <c r="D235" s="140"/>
      <c r="E235" s="140"/>
      <c r="F235" s="140"/>
      <c r="G235" s="6"/>
      <c r="H235" s="140"/>
      <c r="I235" s="140"/>
      <c r="J235" s="140"/>
      <c r="K235" s="6"/>
      <c r="L235" s="140"/>
      <c r="M235" s="140"/>
      <c r="N235" s="140"/>
      <c r="O235" s="140"/>
      <c r="P235" s="149"/>
      <c r="Q235" s="144"/>
      <c r="V235" s="138"/>
      <c r="Z235" s="137"/>
    </row>
  </sheetData>
  <sheetProtection autoFilter="0"/>
  <autoFilter ref="A1:AH120" xr:uid="{2D3F4E59-0A0C-4FB6-B92D-05D256523E82}"/>
  <pageMargins left="0.70866141732283472" right="0.70866141732283472" top="0.74803149606299213" bottom="0.74803149606299213" header="0.31496062992125984" footer="0.31496062992125984"/>
  <pageSetup scale="10" fitToHeight="1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FF0000"/>
  </sheetPr>
  <dimension ref="A1:E62"/>
  <sheetViews>
    <sheetView view="pageBreakPreview" zoomScale="80" zoomScaleNormal="80" zoomScaleSheetLayoutView="80" workbookViewId="0">
      <selection sqref="A1:E1"/>
    </sheetView>
  </sheetViews>
  <sheetFormatPr baseColWidth="10" defaultRowHeight="15"/>
  <cols>
    <col min="1" max="1" width="19.28515625" style="52" bestFit="1" customWidth="1"/>
    <col min="2" max="2" width="72" style="52" bestFit="1" customWidth="1"/>
    <col min="3" max="3" width="45.140625" style="52" bestFit="1" customWidth="1"/>
    <col min="4" max="4" width="96" style="52" bestFit="1" customWidth="1"/>
    <col min="5" max="5" width="45.140625" style="52" bestFit="1" customWidth="1"/>
  </cols>
  <sheetData>
    <row r="1" spans="1:5" ht="18.75">
      <c r="A1" s="276" t="s">
        <v>2956</v>
      </c>
      <c r="B1" s="276"/>
      <c r="C1" s="276"/>
      <c r="D1" s="276"/>
      <c r="E1" s="276"/>
    </row>
    <row r="2" spans="1:5">
      <c r="A2" s="49" t="s">
        <v>2957</v>
      </c>
      <c r="B2" s="49" t="s">
        <v>2958</v>
      </c>
      <c r="C2" s="49" t="s">
        <v>2959</v>
      </c>
      <c r="D2" s="49" t="s">
        <v>2960</v>
      </c>
      <c r="E2" s="49" t="s">
        <v>2961</v>
      </c>
    </row>
    <row r="3" spans="1:5">
      <c r="A3" s="53" t="s">
        <v>347</v>
      </c>
      <c r="B3" s="54" t="s">
        <v>2962</v>
      </c>
      <c r="C3" s="55" t="s">
        <v>2963</v>
      </c>
      <c r="D3" s="55" t="s">
        <v>2964</v>
      </c>
      <c r="E3" s="54" t="s">
        <v>2965</v>
      </c>
    </row>
    <row r="4" spans="1:5">
      <c r="A4" s="53" t="s">
        <v>13</v>
      </c>
      <c r="B4" s="53" t="s">
        <v>2966</v>
      </c>
      <c r="C4" s="56" t="s">
        <v>2967</v>
      </c>
      <c r="D4" s="59">
        <v>0.29166666666666669</v>
      </c>
      <c r="E4" s="53" t="s">
        <v>2968</v>
      </c>
    </row>
    <row r="5" spans="1:5">
      <c r="A5" s="53" t="s">
        <v>3</v>
      </c>
      <c r="B5" s="53" t="s">
        <v>2969</v>
      </c>
      <c r="C5" s="58" t="s">
        <v>3112</v>
      </c>
      <c r="D5" s="59">
        <v>0.16666666666666666</v>
      </c>
      <c r="E5" s="53" t="s">
        <v>2970</v>
      </c>
    </row>
    <row r="6" spans="1:5">
      <c r="A6" s="53" t="s">
        <v>137</v>
      </c>
      <c r="B6" s="53" t="s">
        <v>2971</v>
      </c>
      <c r="C6" s="59">
        <v>0.77083333333333337</v>
      </c>
      <c r="D6" s="59">
        <v>0.79166666666666663</v>
      </c>
      <c r="E6" s="53" t="s">
        <v>2972</v>
      </c>
    </row>
    <row r="7" spans="1:5">
      <c r="A7" s="53" t="s">
        <v>221</v>
      </c>
      <c r="B7" s="50" t="s">
        <v>2973</v>
      </c>
      <c r="C7" s="56" t="s">
        <v>2974</v>
      </c>
      <c r="D7" s="56" t="s">
        <v>2975</v>
      </c>
      <c r="E7" s="60" t="s">
        <v>2976</v>
      </c>
    </row>
    <row r="8" spans="1:5">
      <c r="A8" s="53" t="s">
        <v>22</v>
      </c>
      <c r="B8" s="53" t="s">
        <v>2977</v>
      </c>
      <c r="C8" s="59">
        <v>0.75</v>
      </c>
      <c r="D8" s="59">
        <v>0.54861111111111105</v>
      </c>
      <c r="E8" s="53" t="s">
        <v>2978</v>
      </c>
    </row>
    <row r="9" spans="1:5">
      <c r="A9" s="53" t="s">
        <v>260</v>
      </c>
      <c r="B9" s="61" t="s">
        <v>2979</v>
      </c>
      <c r="C9" s="62" t="s">
        <v>2980</v>
      </c>
      <c r="D9" s="59">
        <v>0.58333333333333337</v>
      </c>
      <c r="E9" s="61" t="s">
        <v>2981</v>
      </c>
    </row>
    <row r="10" spans="1:5">
      <c r="A10" s="53" t="s">
        <v>297</v>
      </c>
      <c r="B10" s="61" t="s">
        <v>2982</v>
      </c>
      <c r="C10" s="62" t="s">
        <v>2980</v>
      </c>
      <c r="D10" s="59">
        <v>0.58333333333333337</v>
      </c>
      <c r="E10" s="61" t="s">
        <v>2983</v>
      </c>
    </row>
    <row r="11" spans="1:5">
      <c r="A11" s="53" t="s">
        <v>341</v>
      </c>
      <c r="B11" s="53" t="s">
        <v>2984</v>
      </c>
      <c r="C11" s="58" t="s">
        <v>2985</v>
      </c>
      <c r="D11" s="57">
        <v>0.5</v>
      </c>
      <c r="E11" s="53" t="s">
        <v>2986</v>
      </c>
    </row>
    <row r="12" spans="1:5">
      <c r="A12" s="53" t="s">
        <v>406</v>
      </c>
      <c r="B12" s="60" t="s">
        <v>2987</v>
      </c>
      <c r="C12" s="56" t="s">
        <v>3113</v>
      </c>
      <c r="D12" s="56" t="s">
        <v>3114</v>
      </c>
      <c r="E12" s="60" t="s">
        <v>2988</v>
      </c>
    </row>
    <row r="13" spans="1:5">
      <c r="A13" s="53" t="s">
        <v>551</v>
      </c>
      <c r="B13" s="61" t="s">
        <v>2989</v>
      </c>
      <c r="C13" s="59">
        <v>0.72916666666666663</v>
      </c>
      <c r="D13" s="59">
        <v>0.72916666666666663</v>
      </c>
      <c r="E13" s="61" t="s">
        <v>2990</v>
      </c>
    </row>
    <row r="14" spans="1:5">
      <c r="A14" s="53" t="s">
        <v>588</v>
      </c>
      <c r="B14" s="61" t="s">
        <v>2991</v>
      </c>
      <c r="C14" s="59">
        <v>0.70833333333333337</v>
      </c>
      <c r="D14" s="59">
        <v>0.58333333333333337</v>
      </c>
      <c r="E14" s="61" t="s">
        <v>2992</v>
      </c>
    </row>
    <row r="15" spans="1:5">
      <c r="A15" s="53" t="s">
        <v>375</v>
      </c>
      <c r="B15" s="53" t="s">
        <v>2993</v>
      </c>
      <c r="C15" s="59">
        <v>0.79166666666666663</v>
      </c>
      <c r="D15" s="59">
        <v>0.64583333333333337</v>
      </c>
      <c r="E15" s="53" t="s">
        <v>2994</v>
      </c>
    </row>
    <row r="16" spans="1:5">
      <c r="A16" s="53" t="s">
        <v>627</v>
      </c>
      <c r="B16" s="61" t="s">
        <v>2995</v>
      </c>
      <c r="C16" s="62">
        <v>0.64583333333333337</v>
      </c>
      <c r="D16" s="62">
        <v>0.64583333333333337</v>
      </c>
      <c r="E16" s="61" t="s">
        <v>2996</v>
      </c>
    </row>
    <row r="17" spans="1:5" ht="30">
      <c r="A17" s="63" t="s">
        <v>671</v>
      </c>
      <c r="B17" s="64" t="s">
        <v>2997</v>
      </c>
      <c r="C17" s="62" t="s">
        <v>2998</v>
      </c>
      <c r="D17" s="51" t="s">
        <v>2999</v>
      </c>
      <c r="E17" s="64" t="s">
        <v>3000</v>
      </c>
    </row>
    <row r="18" spans="1:5">
      <c r="A18" s="53" t="s">
        <v>800</v>
      </c>
      <c r="B18" s="61" t="s">
        <v>3001</v>
      </c>
      <c r="C18" s="65" t="s">
        <v>3002</v>
      </c>
      <c r="D18" s="65" t="s">
        <v>3003</v>
      </c>
      <c r="E18" s="61" t="s">
        <v>3004</v>
      </c>
    </row>
    <row r="62" ht="28.5" customHeight="1"/>
  </sheetData>
  <sheetProtection algorithmName="SHA-512" hashValue="I6X0R6rKMF4a9+I5jaBJyhv4V1Ce3173zWRAvG/eSu1cPWnWDzoRTyHSnl6GUF4s2lNPAl2B68dbwlDK20XQxw==" saltValue="OSYHucQXVTAKTNTizYRm4Q==" spinCount="100000" sheet="1" objects="1" scenarios="1" autoFilter="0"/>
  <autoFilter ref="A2:E2" xr:uid="{00000000-0009-0000-0000-000009000000}"/>
  <mergeCells count="1">
    <mergeCell ref="A1:E1"/>
  </mergeCells>
  <pageMargins left="0.7" right="0.7" top="0.75" bottom="0.75" header="0.3" footer="0.3"/>
  <pageSetup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14</vt:i4>
      </vt:variant>
    </vt:vector>
  </HeadingPairs>
  <TitlesOfParts>
    <vt:vector size="27" baseType="lpstr">
      <vt:lpstr>1.Tula de enlace</vt:lpstr>
      <vt:lpstr>CLC</vt:lpstr>
      <vt:lpstr>MTI</vt:lpstr>
      <vt:lpstr>DIGITALIZACION</vt:lpstr>
      <vt:lpstr>2.Tula empresarial</vt:lpstr>
      <vt:lpstr>Horario Logistica Transp. T</vt:lpstr>
      <vt:lpstr>Correos Oficinas</vt:lpstr>
      <vt:lpstr>3.Canje</vt:lpstr>
      <vt:lpstr>P&amp;C Tula Canje</vt:lpstr>
      <vt:lpstr>4.Corresponsales</vt:lpstr>
      <vt:lpstr>Direcciones Corresponsales</vt:lpstr>
      <vt:lpstr>5.Trámites-Depósitos Jud.</vt:lpstr>
      <vt:lpstr>Info Oficinas en Operación</vt:lpstr>
      <vt:lpstr>'1.Tula de enlace'!Área_de_impresión</vt:lpstr>
      <vt:lpstr>'2.Tula empresarial'!Área_de_impresión</vt:lpstr>
      <vt:lpstr>'3.Canje'!Área_de_impresión</vt:lpstr>
      <vt:lpstr>'4.Corresponsales'!Área_de_impresión</vt:lpstr>
      <vt:lpstr>'5.Trámites-Depósitos Jud.'!Área_de_impresión</vt:lpstr>
      <vt:lpstr>CLC!Área_de_impresión</vt:lpstr>
      <vt:lpstr>'Direcciones Corresponsales'!Área_de_impresión</vt:lpstr>
      <vt:lpstr>'Horario Logistica Transp. T'!Área_de_impresión</vt:lpstr>
      <vt:lpstr>'1.Tula de enlace'!Títulos_a_imprimir</vt:lpstr>
      <vt:lpstr>'2.Tula empresarial'!Títulos_a_imprimir</vt:lpstr>
      <vt:lpstr>'3.Canje'!Títulos_a_imprimir</vt:lpstr>
      <vt:lpstr>'4.Corresponsales'!Títulos_a_imprimir</vt:lpstr>
      <vt:lpstr>'5.Trámites-Depósitos Jud.'!Títulos_a_imprimir</vt:lpstr>
      <vt:lpstr>'Horario Logistica Transp. T'!Títulos_a_imprimir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David Silva Bermudez</dc:creator>
  <cp:lastModifiedBy>Jonathan Ricardo Cardenas Vargas</cp:lastModifiedBy>
  <cp:lastPrinted>2021-11-16T16:58:09Z</cp:lastPrinted>
  <dcterms:created xsi:type="dcterms:W3CDTF">2020-07-21T18:34:57Z</dcterms:created>
  <dcterms:modified xsi:type="dcterms:W3CDTF">2022-09-19T16:41:49Z</dcterms:modified>
</cp:coreProperties>
</file>