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a6ba28bd9be6042/Documentos/"/>
    </mc:Choice>
  </mc:AlternateContent>
  <xr:revisionPtr revIDLastSave="150" documentId="11_736C1A1210F29DAA13EF6CC1F4ADED6B42E21417" xr6:coauthVersionLast="47" xr6:coauthVersionMax="47" xr10:uidLastSave="{2EA102CC-907C-4590-A7F5-74FFB7846C28}"/>
  <bookViews>
    <workbookView xWindow="-120" yWindow="-120" windowWidth="20730" windowHeight="111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1" i="1"/>
  <c r="K22" i="1"/>
  <c r="K23" i="1"/>
  <c r="K24" i="1"/>
  <c r="K25" i="1"/>
  <c r="K26" i="1"/>
  <c r="K27" i="1"/>
  <c r="K28" i="1"/>
  <c r="K29" i="1"/>
  <c r="K20" i="1"/>
  <c r="J30" i="1"/>
  <c r="J29" i="1"/>
  <c r="J28" i="1"/>
  <c r="J27" i="1"/>
  <c r="J26" i="1"/>
  <c r="J25" i="1"/>
  <c r="J24" i="1"/>
  <c r="J23" i="1"/>
  <c r="J22" i="1"/>
  <c r="J21" i="1"/>
  <c r="J20" i="1"/>
  <c r="H30" i="1"/>
  <c r="F30" i="1"/>
  <c r="D30" i="1"/>
  <c r="I30" i="1"/>
  <c r="I29" i="1"/>
  <c r="I28" i="1"/>
  <c r="I27" i="1"/>
  <c r="I26" i="1"/>
  <c r="I25" i="1"/>
  <c r="I24" i="1"/>
  <c r="I23" i="1"/>
  <c r="I22" i="1"/>
  <c r="I21" i="1"/>
  <c r="I20" i="1"/>
  <c r="G30" i="1"/>
  <c r="E30" i="1"/>
  <c r="C30" i="1"/>
  <c r="H10" i="1"/>
  <c r="H9" i="1"/>
  <c r="H8" i="1"/>
  <c r="H7" i="1"/>
  <c r="H6" i="1"/>
  <c r="G10" i="1"/>
  <c r="G9" i="1"/>
  <c r="G8" i="1"/>
  <c r="G7" i="1"/>
  <c r="G6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<sst xmlns="http://schemas.openxmlformats.org/spreadsheetml/2006/main" count="31" uniqueCount="25">
  <si>
    <t>Ferretería "El tornillo molón"</t>
  </si>
  <si>
    <t>Artículos</t>
  </si>
  <si>
    <t>Descripción</t>
  </si>
  <si>
    <t>Cantidad vendida</t>
  </si>
  <si>
    <t>Precio unitario</t>
  </si>
  <si>
    <t>Subtotal</t>
  </si>
  <si>
    <t>IVA</t>
  </si>
  <si>
    <t>TOTAL</t>
  </si>
  <si>
    <t>Tornillo</t>
  </si>
  <si>
    <t>Puntilla</t>
  </si>
  <si>
    <t>Sierra</t>
  </si>
  <si>
    <t>Bote de cola</t>
  </si>
  <si>
    <t>Martillo</t>
  </si>
  <si>
    <t>Supermercado "El Salchichón" : Ventas diarias</t>
  </si>
  <si>
    <t>VENTAS DEL DÍA</t>
  </si>
  <si>
    <t>PERFUMERÍA</t>
  </si>
  <si>
    <t>PERCADERÍA</t>
  </si>
  <si>
    <t>PANADERÍA</t>
  </si>
  <si>
    <t>Totales</t>
  </si>
  <si>
    <t>Días</t>
  </si>
  <si>
    <t>Contado</t>
  </si>
  <si>
    <t>Tarjeta</t>
  </si>
  <si>
    <t>Total por día</t>
  </si>
  <si>
    <t>TOTALES</t>
  </si>
  <si>
    <t xml:space="preserve">IVA=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</si>
</sst>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7D97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8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 style="thin">
        <color indexed="64"/>
      </right>
      <top style="thick">
        <color theme="4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-0.499984740745262"/>
      </top>
      <bottom style="thin">
        <color indexed="64"/>
      </bottom>
      <diagonal/>
    </border>
    <border>
      <left style="thin">
        <color indexed="64"/>
      </left>
      <right style="thick">
        <color theme="4" tint="-0.499984740745262"/>
      </right>
      <top style="thick">
        <color theme="4" tint="-0.499984740745262"/>
      </top>
      <bottom style="thin">
        <color indexed="64"/>
      </bottom>
      <diagonal/>
    </border>
    <border>
      <left style="thick">
        <color theme="4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ck">
        <color theme="4" tint="-0.499984740745262"/>
      </left>
      <right style="thin">
        <color indexed="64"/>
      </right>
      <top style="thin">
        <color indexed="64"/>
      </top>
      <bottom style="thick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-0.499984740745262"/>
      </bottom>
      <diagonal/>
    </border>
    <border>
      <left style="thin">
        <color indexed="64"/>
      </left>
      <right style="thick">
        <color theme="4" tint="-0.499984740745262"/>
      </right>
      <top style="thin">
        <color indexed="64"/>
      </top>
      <bottom style="thick">
        <color theme="4" tint="-0.499984740745262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n">
        <color auto="1"/>
      </bottom>
      <diagonal/>
    </border>
    <border>
      <left style="thick">
        <color theme="8" tint="-0.499984740745262"/>
      </left>
      <right style="thin">
        <color auto="1"/>
      </right>
      <top style="thin">
        <color auto="1"/>
      </top>
      <bottom style="thick">
        <color theme="8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8" tint="-0.499984740745262"/>
      </bottom>
      <diagonal/>
    </border>
    <border>
      <left style="thin">
        <color auto="1"/>
      </left>
      <right style="thick">
        <color theme="8" tint="-0.499984740745262"/>
      </right>
      <top style="thin">
        <color auto="1"/>
      </top>
      <bottom style="thick">
        <color theme="8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8" tint="-0.499984740745262"/>
      </left>
      <right/>
      <top style="thick">
        <color theme="8" tint="-0.499984740745262"/>
      </top>
      <bottom style="thin">
        <color auto="1"/>
      </bottom>
      <diagonal/>
    </border>
    <border>
      <left/>
      <right/>
      <top style="thick">
        <color theme="8" tint="-0.499984740745262"/>
      </top>
      <bottom style="thin">
        <color auto="1"/>
      </bottom>
      <diagonal/>
    </border>
    <border>
      <left/>
      <right style="thick">
        <color theme="8" tint="-0.499984740745262"/>
      </right>
      <top style="thick">
        <color theme="8" tint="-0.499984740745262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ck">
        <color theme="8" tint="-0.499984740745262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D9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workbookViewId="0">
      <selection activeCell="L28" sqref="L28"/>
    </sheetView>
  </sheetViews>
  <sheetFormatPr baseColWidth="10"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0.25" thickBot="1" x14ac:dyDescent="0.3">
      <c r="A3" s="1"/>
      <c r="B3" s="16" t="s">
        <v>0</v>
      </c>
      <c r="C3" s="17"/>
      <c r="D3" s="17"/>
      <c r="E3" s="18"/>
      <c r="F3" s="1" t="s">
        <v>24</v>
      </c>
      <c r="G3" s="2">
        <v>21</v>
      </c>
      <c r="H3" s="1"/>
      <c r="I3" s="1"/>
      <c r="J3" s="1"/>
      <c r="K3" s="1"/>
      <c r="L3" s="1"/>
      <c r="M3" s="1"/>
    </row>
    <row r="4" spans="1:1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30.75" thickTop="1" x14ac:dyDescent="0.25">
      <c r="A5" s="1"/>
      <c r="B5" s="20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2" t="s">
        <v>7</v>
      </c>
      <c r="I5" s="1"/>
      <c r="J5" s="1"/>
      <c r="K5" s="1"/>
      <c r="L5" s="1"/>
      <c r="M5" s="1"/>
    </row>
    <row r="6" spans="1:13" x14ac:dyDescent="0.25">
      <c r="A6" s="1"/>
      <c r="B6" s="5">
        <v>5</v>
      </c>
      <c r="C6" s="3" t="s">
        <v>8</v>
      </c>
      <c r="D6" s="4">
        <v>50</v>
      </c>
      <c r="E6" s="4">
        <v>0.13</v>
      </c>
      <c r="F6" s="3">
        <f>E6*D6</f>
        <v>6.5</v>
      </c>
      <c r="G6" s="3">
        <f>21*F6</f>
        <v>136.5</v>
      </c>
      <c r="H6" s="6">
        <f>F6+G6</f>
        <v>143</v>
      </c>
      <c r="I6" s="1"/>
      <c r="J6" s="1"/>
      <c r="K6" s="1"/>
      <c r="L6" s="1"/>
      <c r="M6" s="1"/>
    </row>
    <row r="7" spans="1:13" x14ac:dyDescent="0.25">
      <c r="A7" s="1"/>
      <c r="B7" s="5">
        <v>15</v>
      </c>
      <c r="C7" s="3" t="s">
        <v>9</v>
      </c>
      <c r="D7" s="4">
        <v>130</v>
      </c>
      <c r="E7" s="4">
        <v>0.09</v>
      </c>
      <c r="F7" s="3">
        <f>E7*D7</f>
        <v>11.7</v>
      </c>
      <c r="G7" s="3">
        <f>21*F7</f>
        <v>245.7</v>
      </c>
      <c r="H7" s="6">
        <f>F7+G7</f>
        <v>257.39999999999998</v>
      </c>
      <c r="I7" s="1"/>
      <c r="J7" s="1"/>
      <c r="K7" s="1"/>
      <c r="L7" s="1"/>
      <c r="M7" s="1"/>
    </row>
    <row r="8" spans="1:13" x14ac:dyDescent="0.25">
      <c r="A8" s="1"/>
      <c r="B8" s="5">
        <v>20</v>
      </c>
      <c r="C8" s="3" t="s">
        <v>10</v>
      </c>
      <c r="D8" s="4">
        <v>2</v>
      </c>
      <c r="E8" s="4">
        <v>14</v>
      </c>
      <c r="F8" s="3">
        <f>E8*D8</f>
        <v>28</v>
      </c>
      <c r="G8" s="3">
        <f>21*F8</f>
        <v>588</v>
      </c>
      <c r="H8" s="6">
        <f>F8+G8</f>
        <v>616</v>
      </c>
      <c r="I8" s="1"/>
      <c r="J8" s="1"/>
      <c r="K8" s="1"/>
      <c r="L8" s="1"/>
      <c r="M8" s="1"/>
    </row>
    <row r="9" spans="1:13" ht="30" x14ac:dyDescent="0.25">
      <c r="A9" s="1"/>
      <c r="B9" s="5">
        <v>3</v>
      </c>
      <c r="C9" s="3" t="s">
        <v>11</v>
      </c>
      <c r="D9" s="4">
        <v>4</v>
      </c>
      <c r="E9" s="4">
        <v>3.2</v>
      </c>
      <c r="F9" s="3">
        <f>E9*D9</f>
        <v>12.8</v>
      </c>
      <c r="G9" s="3">
        <f>21*F9</f>
        <v>268.8</v>
      </c>
      <c r="H9" s="6">
        <f>F9+G9</f>
        <v>281.60000000000002</v>
      </c>
      <c r="I9" s="1"/>
      <c r="J9" s="1"/>
      <c r="K9" s="1"/>
      <c r="L9" s="1"/>
      <c r="M9" s="1"/>
    </row>
    <row r="10" spans="1:13" ht="15.75" thickBot="1" x14ac:dyDescent="0.3">
      <c r="A10" s="1"/>
      <c r="B10" s="7">
        <v>1</v>
      </c>
      <c r="C10" s="8" t="s">
        <v>12</v>
      </c>
      <c r="D10" s="9">
        <v>3</v>
      </c>
      <c r="E10" s="9">
        <v>10.5</v>
      </c>
      <c r="F10" s="8">
        <f>E10*D10</f>
        <v>31.5</v>
      </c>
      <c r="G10" s="8">
        <f>21*F10</f>
        <v>661.5</v>
      </c>
      <c r="H10" s="10">
        <f>F10+G10</f>
        <v>693</v>
      </c>
      <c r="I10" s="1"/>
      <c r="J10" s="1"/>
      <c r="K10" s="1"/>
      <c r="L10" s="1"/>
      <c r="M10" s="1"/>
    </row>
    <row r="11" spans="1:13" ht="15.75" thickTop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25" thickBot="1" x14ac:dyDescent="0.3">
      <c r="A15" s="1"/>
      <c r="B15" s="16" t="s">
        <v>13</v>
      </c>
      <c r="C15" s="17"/>
      <c r="D15" s="17"/>
      <c r="E15" s="17"/>
      <c r="F15" s="17"/>
      <c r="G15" s="19"/>
      <c r="H15" s="1"/>
      <c r="I15" s="1"/>
      <c r="J15" s="1"/>
      <c r="K15" s="1"/>
      <c r="L15" s="1"/>
      <c r="M15" s="1"/>
    </row>
    <row r="16" spans="1:13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20.100000000000001" customHeight="1" thickTop="1" x14ac:dyDescent="0.25">
      <c r="A17" s="1"/>
      <c r="B17" s="23" t="s">
        <v>14</v>
      </c>
      <c r="C17" s="24"/>
      <c r="D17" s="24"/>
      <c r="E17" s="24"/>
      <c r="F17" s="24"/>
      <c r="G17" s="24"/>
      <c r="H17" s="24"/>
      <c r="I17" s="24"/>
      <c r="J17" s="24"/>
      <c r="K17" s="25"/>
      <c r="L17" s="1"/>
      <c r="M17" s="1"/>
    </row>
    <row r="18" spans="1:13" x14ac:dyDescent="0.25">
      <c r="A18" s="1"/>
      <c r="B18" s="11"/>
      <c r="C18" s="26" t="s">
        <v>15</v>
      </c>
      <c r="D18" s="27"/>
      <c r="E18" s="26" t="s">
        <v>16</v>
      </c>
      <c r="F18" s="27"/>
      <c r="G18" s="28" t="s">
        <v>17</v>
      </c>
      <c r="H18" s="29"/>
      <c r="I18" s="28" t="s">
        <v>18</v>
      </c>
      <c r="J18" s="30"/>
      <c r="K18" s="31"/>
      <c r="L18" s="1"/>
      <c r="M18" s="1"/>
    </row>
    <row r="19" spans="1:13" x14ac:dyDescent="0.25">
      <c r="A19" s="1"/>
      <c r="B19" s="32" t="s">
        <v>19</v>
      </c>
      <c r="C19" s="33" t="s">
        <v>20</v>
      </c>
      <c r="D19" s="33" t="s">
        <v>21</v>
      </c>
      <c r="E19" s="33" t="s">
        <v>20</v>
      </c>
      <c r="F19" s="33" t="s">
        <v>21</v>
      </c>
      <c r="G19" s="33" t="s">
        <v>20</v>
      </c>
      <c r="H19" s="33" t="s">
        <v>21</v>
      </c>
      <c r="I19" s="33" t="s">
        <v>20</v>
      </c>
      <c r="J19" s="33" t="s">
        <v>21</v>
      </c>
      <c r="K19" s="34" t="s">
        <v>22</v>
      </c>
      <c r="L19" s="1"/>
      <c r="M19" s="1"/>
    </row>
    <row r="20" spans="1:13" x14ac:dyDescent="0.25">
      <c r="A20" s="1"/>
      <c r="B20" s="11">
        <v>20</v>
      </c>
      <c r="C20" s="4">
        <v>321.89999999999998</v>
      </c>
      <c r="D20" s="4">
        <v>568.9</v>
      </c>
      <c r="E20" s="4">
        <v>77.56</v>
      </c>
      <c r="F20" s="4">
        <v>354.65</v>
      </c>
      <c r="G20" s="4">
        <v>125.45</v>
      </c>
      <c r="H20" s="4">
        <v>337.44</v>
      </c>
      <c r="I20" s="3">
        <f>C20+E20+G20</f>
        <v>524.91</v>
      </c>
      <c r="J20" s="3">
        <f>SUM(D20,F20,H20)</f>
        <v>1260.99</v>
      </c>
      <c r="K20" s="12">
        <f>SUM(I20:J20)</f>
        <v>1785.9</v>
      </c>
      <c r="L20" s="1"/>
      <c r="M20" s="1"/>
    </row>
    <row r="21" spans="1:13" x14ac:dyDescent="0.25">
      <c r="A21" s="1"/>
      <c r="B21" s="11">
        <v>30</v>
      </c>
      <c r="C21" s="4">
        <v>302.8</v>
      </c>
      <c r="D21" s="4">
        <v>854</v>
      </c>
      <c r="E21" s="4">
        <v>498.43</v>
      </c>
      <c r="F21" s="4">
        <v>224.43</v>
      </c>
      <c r="G21" s="4">
        <v>31.54</v>
      </c>
      <c r="H21" s="4">
        <v>334.2</v>
      </c>
      <c r="I21" s="3">
        <f>SUM(C21,E21,G21)</f>
        <v>832.77</v>
      </c>
      <c r="J21" s="3">
        <f>SUM(D21,F21,H21)</f>
        <v>1412.63</v>
      </c>
      <c r="K21" s="12">
        <f t="shared" ref="K21:K29" si="0">SUM(I21:J21)</f>
        <v>2245.4</v>
      </c>
      <c r="L21" s="1"/>
      <c r="M21" s="1"/>
    </row>
    <row r="22" spans="1:13" x14ac:dyDescent="0.25">
      <c r="A22" s="1"/>
      <c r="B22" s="11">
        <v>22</v>
      </c>
      <c r="C22" s="4">
        <v>254</v>
      </c>
      <c r="D22" s="4">
        <v>894.98</v>
      </c>
      <c r="E22" s="4">
        <v>354.54</v>
      </c>
      <c r="F22" s="4">
        <v>342.43</v>
      </c>
      <c r="G22" s="4">
        <v>224.54</v>
      </c>
      <c r="H22" s="4">
        <v>345.54</v>
      </c>
      <c r="I22" s="3">
        <f>C22+E22+G22</f>
        <v>833.07999999999993</v>
      </c>
      <c r="J22" s="3">
        <f>SUM(D22,F22,H22)</f>
        <v>1582.95</v>
      </c>
      <c r="K22" s="12">
        <f t="shared" si="0"/>
        <v>2416.0299999999997</v>
      </c>
      <c r="L22" s="1"/>
      <c r="M22" s="1"/>
    </row>
    <row r="23" spans="1:13" x14ac:dyDescent="0.25">
      <c r="A23" s="1"/>
      <c r="B23" s="11">
        <v>10</v>
      </c>
      <c r="C23" s="4">
        <v>342.4</v>
      </c>
      <c r="D23" s="4">
        <v>352.45</v>
      </c>
      <c r="E23" s="4">
        <v>554.63</v>
      </c>
      <c r="F23" s="4">
        <v>544.32000000000005</v>
      </c>
      <c r="G23" s="4">
        <v>164.43</v>
      </c>
      <c r="H23" s="4">
        <v>642.54</v>
      </c>
      <c r="I23" s="3">
        <f>C23+E23+G43</f>
        <v>897.03</v>
      </c>
      <c r="J23" s="3">
        <f>SUM(D23,F23,H23)</f>
        <v>1539.31</v>
      </c>
      <c r="K23" s="12">
        <f t="shared" si="0"/>
        <v>2436.34</v>
      </c>
      <c r="L23" s="1"/>
      <c r="M23" s="1"/>
    </row>
    <row r="24" spans="1:13" x14ac:dyDescent="0.25">
      <c r="A24" s="1"/>
      <c r="B24" s="11">
        <v>5</v>
      </c>
      <c r="C24" s="4">
        <v>132</v>
      </c>
      <c r="D24" s="4">
        <v>234.54</v>
      </c>
      <c r="E24" s="4">
        <v>635.66</v>
      </c>
      <c r="F24" s="4">
        <v>334.54</v>
      </c>
      <c r="G24" s="4">
        <v>467.54</v>
      </c>
      <c r="H24" s="4">
        <v>241.45</v>
      </c>
      <c r="I24" s="3">
        <f>C24+E24+G24</f>
        <v>1235.2</v>
      </c>
      <c r="J24" s="3">
        <f>SUM(D24,F24,H24)</f>
        <v>810.53</v>
      </c>
      <c r="K24" s="12">
        <f t="shared" si="0"/>
        <v>2045.73</v>
      </c>
      <c r="L24" s="1"/>
      <c r="M24" s="1"/>
    </row>
    <row r="25" spans="1:13" x14ac:dyDescent="0.25">
      <c r="A25" s="1"/>
      <c r="B25" s="11">
        <v>2</v>
      </c>
      <c r="C25" s="4">
        <v>342.6</v>
      </c>
      <c r="D25" s="4">
        <v>356.78</v>
      </c>
      <c r="E25" s="4">
        <v>322.45</v>
      </c>
      <c r="F25" s="4">
        <v>576.54</v>
      </c>
      <c r="G25" s="4">
        <v>378.13</v>
      </c>
      <c r="H25" s="4">
        <v>234.42</v>
      </c>
      <c r="I25" s="3">
        <f>C25+E25+G25</f>
        <v>1043.1799999999998</v>
      </c>
      <c r="J25" s="3">
        <f>SUM(D25,F25,H25)</f>
        <v>1167.74</v>
      </c>
      <c r="K25" s="12">
        <f t="shared" si="0"/>
        <v>2210.92</v>
      </c>
      <c r="L25" s="1"/>
      <c r="M25" s="1"/>
    </row>
    <row r="26" spans="1:13" x14ac:dyDescent="0.25">
      <c r="A26" s="1"/>
      <c r="B26" s="11">
        <v>44</v>
      </c>
      <c r="C26" s="4">
        <v>453.76</v>
      </c>
      <c r="D26" s="4">
        <v>958.54</v>
      </c>
      <c r="E26" s="4">
        <v>796.21</v>
      </c>
      <c r="F26" s="4">
        <v>667.43</v>
      </c>
      <c r="G26" s="4">
        <v>612.34</v>
      </c>
      <c r="H26" s="4">
        <v>267.54000000000002</v>
      </c>
      <c r="I26" s="3">
        <f>C26+E26+G26</f>
        <v>1862.31</v>
      </c>
      <c r="J26" s="3">
        <f>SUM(D26,F26,H26)</f>
        <v>1893.5099999999998</v>
      </c>
      <c r="K26" s="12">
        <f t="shared" si="0"/>
        <v>3755.8199999999997</v>
      </c>
      <c r="L26" s="1"/>
      <c r="M26" s="1"/>
    </row>
    <row r="27" spans="1:13" x14ac:dyDescent="0.25">
      <c r="A27" s="1"/>
      <c r="B27" s="11">
        <v>50</v>
      </c>
      <c r="C27" s="4">
        <v>553.5</v>
      </c>
      <c r="D27" s="4">
        <v>254.76</v>
      </c>
      <c r="E27" s="4">
        <v>331.34</v>
      </c>
      <c r="F27" s="4">
        <v>554.23</v>
      </c>
      <c r="G27" s="4">
        <v>245.54</v>
      </c>
      <c r="H27" s="4">
        <v>248.54</v>
      </c>
      <c r="I27" s="3">
        <f>C27+E27+G27</f>
        <v>1130.3799999999999</v>
      </c>
      <c r="J27" s="3">
        <f>SUM(D27,F27,H27)</f>
        <v>1057.53</v>
      </c>
      <c r="K27" s="12">
        <f t="shared" si="0"/>
        <v>2187.91</v>
      </c>
      <c r="L27" s="1"/>
      <c r="M27" s="1"/>
    </row>
    <row r="28" spans="1:13" x14ac:dyDescent="0.25">
      <c r="A28" s="1"/>
      <c r="B28" s="11">
        <v>32</v>
      </c>
      <c r="C28" s="4">
        <v>134.5</v>
      </c>
      <c r="D28" s="4">
        <v>354.34</v>
      </c>
      <c r="E28" s="4">
        <v>224.54</v>
      </c>
      <c r="F28" s="4">
        <v>467.54</v>
      </c>
      <c r="G28" s="4">
        <v>534.04999999999995</v>
      </c>
      <c r="H28" s="4">
        <v>347.53</v>
      </c>
      <c r="I28" s="3">
        <f>C28+E28+G28</f>
        <v>893.08999999999992</v>
      </c>
      <c r="J28" s="3">
        <f>SUM(D28,F28,H28)</f>
        <v>1169.4099999999999</v>
      </c>
      <c r="K28" s="12">
        <f t="shared" si="0"/>
        <v>2062.5</v>
      </c>
      <c r="L28" s="1"/>
      <c r="M28" s="1"/>
    </row>
    <row r="29" spans="1:13" x14ac:dyDescent="0.25">
      <c r="A29" s="1"/>
      <c r="B29" s="11">
        <v>11</v>
      </c>
      <c r="C29" s="4">
        <v>145.76</v>
      </c>
      <c r="D29" s="4">
        <v>468.4</v>
      </c>
      <c r="E29" s="4">
        <v>334.43</v>
      </c>
      <c r="F29" s="4">
        <v>334.54</v>
      </c>
      <c r="G29" s="4">
        <v>234.53</v>
      </c>
      <c r="H29" s="4">
        <v>347.44</v>
      </c>
      <c r="I29" s="3">
        <f>C29+E29+G29</f>
        <v>714.72</v>
      </c>
      <c r="J29" s="3">
        <f>SUM(D29,F29,H29)</f>
        <v>1150.3800000000001</v>
      </c>
      <c r="K29" s="12">
        <f t="shared" si="0"/>
        <v>1865.1000000000001</v>
      </c>
      <c r="L29" s="1"/>
      <c r="M29" s="1"/>
    </row>
    <row r="30" spans="1:13" ht="15.75" thickBot="1" x14ac:dyDescent="0.3">
      <c r="A30" s="1"/>
      <c r="B30" s="13" t="s">
        <v>23</v>
      </c>
      <c r="C30" s="14">
        <f>SUM(C20:C29)</f>
        <v>2983.2200000000003</v>
      </c>
      <c r="D30" s="14">
        <f>SUM(D20:D29)</f>
        <v>5297.69</v>
      </c>
      <c r="E30" s="14">
        <f>SUM(E20:E29)</f>
        <v>4129.79</v>
      </c>
      <c r="F30" s="14">
        <f>SUM(F20:F29)</f>
        <v>4400.6499999999996</v>
      </c>
      <c r="G30" s="14">
        <f>SUM(G20:G29)</f>
        <v>3018.0900000000006</v>
      </c>
      <c r="H30" s="14">
        <f>SUM(H20:H29)</f>
        <v>3346.64</v>
      </c>
      <c r="I30" s="14">
        <f>SUM(I20:I29)</f>
        <v>9966.6699999999983</v>
      </c>
      <c r="J30" s="14">
        <f>SUM(J20:J29)</f>
        <v>13044.98</v>
      </c>
      <c r="K30" s="15">
        <f>SUM(K20:K29)</f>
        <v>23011.649999999998</v>
      </c>
      <c r="L30" s="1"/>
      <c r="M30" s="1"/>
    </row>
    <row r="31" spans="1:13" ht="15.75" thickTop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</sheetData>
  <mergeCells count="7">
    <mergeCell ref="B3:E3"/>
    <mergeCell ref="B15:G15"/>
    <mergeCell ref="B17:K17"/>
    <mergeCell ref="C18:D18"/>
    <mergeCell ref="E18:F18"/>
    <mergeCell ref="G18:H18"/>
    <mergeCell ref="I18:K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LenovoPC</dc:creator>
  <cp:lastModifiedBy>Santiago Calle</cp:lastModifiedBy>
  <dcterms:created xsi:type="dcterms:W3CDTF">2022-04-26T02:52:17Z</dcterms:created>
  <dcterms:modified xsi:type="dcterms:W3CDTF">2022-12-08T20:56:35Z</dcterms:modified>
</cp:coreProperties>
</file>