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C\2do\Analisis Numerico\Metodo Biseccion\"/>
    </mc:Choice>
  </mc:AlternateContent>
  <xr:revisionPtr revIDLastSave="0" documentId="13_ncr:1_{C0A09BC1-1E77-4769-A061-062BD1A3657B}" xr6:coauthVersionLast="47" xr6:coauthVersionMax="47" xr10:uidLastSave="{00000000-0000-0000-0000-000000000000}"/>
  <bookViews>
    <workbookView xWindow="-120" yWindow="-120" windowWidth="20730" windowHeight="11160" xr2:uid="{4B7739B4-2D45-405E-A58F-B6E97FC54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H4" i="1" s="1"/>
  <c r="I4" i="1" l="1"/>
  <c r="E5" i="1" s="1"/>
  <c r="D5" i="1" l="1"/>
  <c r="G5" i="1" s="1"/>
  <c r="F5" i="1" l="1"/>
  <c r="H5" i="1" l="1"/>
  <c r="I5" i="1" s="1"/>
  <c r="E6" i="1" s="1"/>
  <c r="J5" i="1"/>
  <c r="D6" i="1" l="1"/>
  <c r="G6" i="1" s="1"/>
  <c r="F6" i="1" l="1"/>
  <c r="H6" i="1" s="1"/>
  <c r="I6" i="1" s="1"/>
  <c r="J6" i="1" l="1"/>
  <c r="E7" i="1"/>
  <c r="D7" i="1"/>
  <c r="G7" i="1" s="1"/>
  <c r="F7" i="1" l="1"/>
  <c r="H7" i="1" s="1"/>
  <c r="J7" i="1" l="1"/>
  <c r="I7" i="1"/>
  <c r="E8" i="1" l="1"/>
  <c r="D8" i="1"/>
  <c r="G8" i="1" s="1"/>
  <c r="F8" i="1" l="1"/>
  <c r="H8" i="1" s="1"/>
  <c r="J8" i="1" l="1"/>
  <c r="I8" i="1"/>
  <c r="D9" i="1" l="1"/>
  <c r="G9" i="1" s="1"/>
  <c r="E9" i="1"/>
  <c r="F9" i="1" l="1"/>
  <c r="H9" i="1" s="1"/>
  <c r="J9" i="1" l="1"/>
  <c r="I9" i="1"/>
  <c r="E10" i="1" l="1"/>
  <c r="D10" i="1"/>
  <c r="G10" i="1" s="1"/>
  <c r="F10" i="1" l="1"/>
  <c r="H10" i="1" s="1"/>
  <c r="J10" i="1" l="1"/>
  <c r="I10" i="1"/>
  <c r="E11" i="1" l="1"/>
  <c r="D11" i="1"/>
  <c r="G11" i="1" s="1"/>
  <c r="F11" i="1" l="1"/>
  <c r="H11" i="1" s="1"/>
  <c r="I11" i="1" l="1"/>
  <c r="E12" i="1" s="1"/>
  <c r="J11" i="1"/>
  <c r="D12" i="1" l="1"/>
  <c r="G12" i="1" s="1"/>
  <c r="F12" i="1" l="1"/>
  <c r="H12" i="1" s="1"/>
  <c r="J12" i="1"/>
  <c r="I12" i="1"/>
  <c r="E13" i="1" l="1"/>
  <c r="D13" i="1"/>
  <c r="G13" i="1" s="1"/>
  <c r="F13" i="1" l="1"/>
  <c r="H13" i="1" s="1"/>
  <c r="J13" i="1" l="1"/>
  <c r="I13" i="1"/>
  <c r="E14" i="1" l="1"/>
  <c r="D14" i="1"/>
  <c r="G14" i="1" s="1"/>
  <c r="F14" i="1" l="1"/>
  <c r="H14" i="1" s="1"/>
  <c r="J14" i="1" l="1"/>
  <c r="I14" i="1"/>
  <c r="E15" i="1" l="1"/>
  <c r="D15" i="1"/>
  <c r="G15" i="1" s="1"/>
  <c r="F15" i="1" l="1"/>
  <c r="H15" i="1" s="1"/>
  <c r="J15" i="1" l="1"/>
  <c r="I15" i="1"/>
  <c r="D16" i="1" s="1"/>
  <c r="G16" i="1" s="1"/>
  <c r="E16" i="1" l="1"/>
  <c r="F16" i="1" s="1"/>
  <c r="H16" i="1" s="1"/>
  <c r="I16" i="1" l="1"/>
  <c r="J16" i="1"/>
  <c r="D17" i="1" l="1"/>
  <c r="G17" i="1" s="1"/>
  <c r="E17" i="1"/>
  <c r="F17" i="1" l="1"/>
  <c r="H17" i="1" s="1"/>
  <c r="J17" i="1" l="1"/>
  <c r="I17" i="1"/>
  <c r="E18" i="1" l="1"/>
  <c r="D18" i="1"/>
  <c r="G18" i="1" l="1"/>
  <c r="F18" i="1"/>
  <c r="H18" i="1" s="1"/>
  <c r="I18" i="1" s="1"/>
  <c r="J18" i="1"/>
  <c r="D19" i="1" l="1"/>
  <c r="E19" i="1"/>
  <c r="G19" i="1" l="1"/>
  <c r="F19" i="1"/>
  <c r="H19" i="1" s="1"/>
  <c r="I19" i="1" l="1"/>
  <c r="J19" i="1"/>
  <c r="E20" i="1" l="1"/>
  <c r="D20" i="1"/>
  <c r="G20" i="1" l="1"/>
  <c r="F20" i="1"/>
  <c r="H20" i="1" s="1"/>
  <c r="J20" i="1"/>
  <c r="I20" i="1" l="1"/>
  <c r="E21" i="1" l="1"/>
  <c r="D21" i="1"/>
  <c r="F21" i="1" l="1"/>
  <c r="H21" i="1" s="1"/>
  <c r="G21" i="1"/>
  <c r="I21" i="1" s="1"/>
  <c r="J21" i="1"/>
  <c r="D22" i="1" l="1"/>
  <c r="E22" i="1"/>
  <c r="F22" i="1" l="1"/>
  <c r="H22" i="1" s="1"/>
  <c r="G22" i="1"/>
  <c r="I22" i="1" s="1"/>
  <c r="D23" i="1" l="1"/>
  <c r="E23" i="1"/>
  <c r="J22" i="1"/>
  <c r="F23" i="1" l="1"/>
  <c r="H23" i="1" s="1"/>
  <c r="G23" i="1"/>
  <c r="I23" i="1" l="1"/>
  <c r="J23" i="1"/>
  <c r="E24" i="1" l="1"/>
  <c r="D24" i="1"/>
  <c r="F24" i="1" l="1"/>
  <c r="H24" i="1" s="1"/>
  <c r="G24" i="1"/>
  <c r="I24" i="1" s="1"/>
  <c r="J24" i="1"/>
</calcChain>
</file>

<file path=xl/sharedStrings.xml><?xml version="1.0" encoding="utf-8"?>
<sst xmlns="http://schemas.openxmlformats.org/spreadsheetml/2006/main" count="14" uniqueCount="14">
  <si>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</si>
  <si>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</si>
  <si>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</si>
  <si>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</si>
  <si>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</si>
  <si>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</si>
  <si>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</si>
  <si>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</si>
  <si>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</si>
  <si>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</si>
  <si>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Raiz</t>
  </si>
  <si>
    <t>f(x)=ln(x)-5</t>
  </si>
  <si>
    <t>ε=10^-4</t>
  </si>
  <si>
    <t>X≈148,41318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</si>
</sst>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D059-2829-4DE8-AA37-B534264EEDD4}">
  <dimension ref="B1:J24"/>
  <sheetViews>
    <sheetView tabSelected="1" zoomScale="82" workbookViewId="0">
      <selection activeCell="N21" sqref="N21"/>
    </sheetView>
  </sheetViews>
  <sheetFormatPr defaultColWidth="10.7109375" defaultRowHeight="15" x14ac:dyDescent="0.25"/>
  <cols>
    <col min="1" max="1" width="10.7109375" style="1"/>
    <col min="2" max="2" width="17.140625" style="1" customWidth="1"/>
    <col min="3" max="3" width="10.7109375" style="1"/>
    <col min="4" max="5" width="10.85546875" style="1" bestFit="1" customWidth="1"/>
    <col min="6" max="6" width="15.140625" style="1" bestFit="1" customWidth="1"/>
    <col min="7" max="7" width="14.140625" style="1" bestFit="1" customWidth="1"/>
    <col min="8" max="8" width="10.85546875" style="1" bestFit="1" customWidth="1"/>
    <col min="9" max="9" width="14.140625" style="1" bestFit="1" customWidth="1"/>
    <col min="10" max="10" width="10.85546875" style="1" bestFit="1" customWidth="1"/>
    <col min="11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3">
        <v>100</v>
      </c>
      <c r="E4" s="14">
        <v>300</v>
      </c>
      <c r="F4" s="14">
        <f>(D4+E4)/2</f>
        <v>200</v>
      </c>
      <c r="G4" s="14">
        <f>(LN(D4)-5)</f>
        <v>-0.3948298140119082</v>
      </c>
      <c r="H4" s="14">
        <f>(LN(F4)-5)</f>
        <v>0.29831736654803631</v>
      </c>
      <c r="I4" s="14">
        <f>G4*H4</f>
        <v>-0.11778459035068342</v>
      </c>
      <c r="J4" s="15" t="s">
        <v>8</v>
      </c>
    </row>
    <row r="5" spans="2:10" ht="15.75" x14ac:dyDescent="0.25">
      <c r="B5" s="9" t="s">
        <v>9</v>
      </c>
      <c r="D5" s="16">
        <f>IF(I4&lt;0,D4,F4)</f>
        <v>100</v>
      </c>
      <c r="E5" s="17">
        <f>IF(I4&gt;0,E4,F4)</f>
        <v>200</v>
      </c>
      <c r="F5" s="17">
        <f t="shared" ref="F5:F17" si="0">(D5+E5)/2</f>
        <v>150</v>
      </c>
      <c r="G5" s="14">
        <f t="shared" ref="G5:G17" si="1">(LN(D5)-5)</f>
        <v>-0.3948298140119082</v>
      </c>
      <c r="H5" s="14">
        <f t="shared" ref="H5:H17" si="2">(LN(F5)-5)</f>
        <v>1.0635294096255521E-2</v>
      </c>
      <c r="I5" s="14">
        <f t="shared" ref="I5:I17" si="3">G5*H5</f>
        <v>-4.1991311899865127E-3</v>
      </c>
      <c r="J5" s="15">
        <f>ABS(E5-F5)</f>
        <v>50</v>
      </c>
    </row>
    <row r="6" spans="2:10" ht="16.5" thickBot="1" x14ac:dyDescent="0.3">
      <c r="B6" s="8" t="s">
        <v>12</v>
      </c>
      <c r="D6" s="16">
        <f t="shared" ref="D6:D17" si="4">IF(I5&lt;0,D5,F5)</f>
        <v>100</v>
      </c>
      <c r="E6" s="17">
        <f t="shared" ref="E6:E17" si="5">IF(I5&gt;0,E5,F5)</f>
        <v>150</v>
      </c>
      <c r="F6" s="17">
        <f t="shared" si="0"/>
        <v>125</v>
      </c>
      <c r="G6" s="14">
        <f t="shared" si="1"/>
        <v>-0.3948298140119082</v>
      </c>
      <c r="H6" s="14">
        <f t="shared" si="2"/>
        <v>-0.17168626269769849</v>
      </c>
      <c r="I6" s="14">
        <f t="shared" si="3"/>
        <v>6.7786855169331903E-2</v>
      </c>
      <c r="J6" s="15">
        <f t="shared" ref="J6:J17" si="6">ABS(E6-F6)</f>
        <v>25</v>
      </c>
    </row>
    <row r="7" spans="2:10" ht="15.75" thickBot="1" x14ac:dyDescent="0.3">
      <c r="D7" s="16">
        <f t="shared" si="4"/>
        <v>125</v>
      </c>
      <c r="E7" s="17">
        <f t="shared" si="5"/>
        <v>150</v>
      </c>
      <c r="F7" s="17">
        <f t="shared" si="0"/>
        <v>137.5</v>
      </c>
      <c r="G7" s="14">
        <f t="shared" si="1"/>
        <v>-0.17168626269769849</v>
      </c>
      <c r="H7" s="14">
        <f t="shared" si="2"/>
        <v>-7.637608289337372E-2</v>
      </c>
      <c r="I7" s="14">
        <f t="shared" si="3"/>
        <v>1.3112724231452957E-2</v>
      </c>
      <c r="J7" s="15">
        <f t="shared" si="6"/>
        <v>12.5</v>
      </c>
    </row>
    <row r="8" spans="2:10" ht="15.75" x14ac:dyDescent="0.25">
      <c r="B8" s="11" t="s">
        <v>10</v>
      </c>
      <c r="D8" s="16">
        <f t="shared" si="4"/>
        <v>137.5</v>
      </c>
      <c r="E8" s="17">
        <f t="shared" si="5"/>
        <v>150</v>
      </c>
      <c r="F8" s="17">
        <f t="shared" si="0"/>
        <v>143.75</v>
      </c>
      <c r="G8" s="14">
        <f t="shared" si="1"/>
        <v>-7.637608289337372E-2</v>
      </c>
      <c r="H8" s="14">
        <f t="shared" si="2"/>
        <v>-3.1924320322540112E-2</v>
      </c>
      <c r="I8" s="14">
        <f t="shared" si="3"/>
        <v>2.4382545352689389E-3</v>
      </c>
      <c r="J8" s="15">
        <f t="shared" si="6"/>
        <v>6.25</v>
      </c>
    </row>
    <row r="9" spans="2:10" ht="15.75" thickBot="1" x14ac:dyDescent="0.3">
      <c r="B9" s="5" t="s">
        <v>13</v>
      </c>
      <c r="D9" s="16">
        <f t="shared" si="4"/>
        <v>143.75</v>
      </c>
      <c r="E9" s="17">
        <f t="shared" si="5"/>
        <v>150</v>
      </c>
      <c r="F9" s="17">
        <f t="shared" si="0"/>
        <v>146.875</v>
      </c>
      <c r="G9" s="14">
        <f t="shared" si="1"/>
        <v>-3.1924320322540112E-2</v>
      </c>
      <c r="H9" s="14">
        <f t="shared" si="2"/>
        <v>-1.0418115101576753E-2</v>
      </c>
      <c r="I9" s="14">
        <f t="shared" si="3"/>
        <v>3.3259124365982878E-4</v>
      </c>
      <c r="J9" s="15">
        <f t="shared" si="6"/>
        <v>3.125</v>
      </c>
    </row>
    <row r="10" spans="2:10" x14ac:dyDescent="0.25">
      <c r="D10" s="16">
        <f t="shared" si="4"/>
        <v>146.875</v>
      </c>
      <c r="E10" s="17">
        <f t="shared" si="5"/>
        <v>150</v>
      </c>
      <c r="F10" s="17">
        <f t="shared" si="0"/>
        <v>148.4375</v>
      </c>
      <c r="G10" s="14">
        <f t="shared" si="1"/>
        <v>-1.0418115101576753E-2</v>
      </c>
      <c r="H10" s="14">
        <f t="shared" si="2"/>
        <v>1.6399422896018478E-4</v>
      </c>
      <c r="I10" s="14">
        <f t="shared" si="3"/>
        <v>-1.7085107533015367E-6</v>
      </c>
      <c r="J10" s="15">
        <f t="shared" si="6"/>
        <v>1.5625</v>
      </c>
    </row>
    <row r="11" spans="2:10" x14ac:dyDescent="0.25">
      <c r="D11" s="16">
        <f t="shared" si="4"/>
        <v>146.875</v>
      </c>
      <c r="E11" s="17">
        <f t="shared" si="5"/>
        <v>148.4375</v>
      </c>
      <c r="F11" s="17">
        <f t="shared" si="0"/>
        <v>147.65625</v>
      </c>
      <c r="G11" s="14">
        <f t="shared" si="1"/>
        <v>-1.0418115101576753E-2</v>
      </c>
      <c r="H11" s="14">
        <f t="shared" si="2"/>
        <v>-5.1130628718834004E-3</v>
      </c>
      <c r="I11" s="14">
        <f t="shared" si="3"/>
        <v>5.3268477520879852E-5</v>
      </c>
      <c r="J11" s="15">
        <f t="shared" si="6"/>
        <v>0.78125</v>
      </c>
    </row>
    <row r="12" spans="2:10" x14ac:dyDescent="0.25">
      <c r="D12" s="16">
        <f t="shared" si="4"/>
        <v>147.65625</v>
      </c>
      <c r="E12" s="17">
        <f t="shared" si="5"/>
        <v>148.4375</v>
      </c>
      <c r="F12" s="17">
        <f t="shared" si="0"/>
        <v>148.046875</v>
      </c>
      <c r="G12" s="14">
        <f t="shared" si="1"/>
        <v>-5.1130628718834004E-3</v>
      </c>
      <c r="H12" s="14">
        <f t="shared" si="2"/>
        <v>-2.4710534090450764E-3</v>
      </c>
      <c r="I12" s="14">
        <f t="shared" si="3"/>
        <v>1.2634651440229285E-5</v>
      </c>
      <c r="J12" s="15">
        <f t="shared" si="6"/>
        <v>0.390625</v>
      </c>
    </row>
    <row r="13" spans="2:10" x14ac:dyDescent="0.25">
      <c r="D13" s="16">
        <f t="shared" si="4"/>
        <v>148.046875</v>
      </c>
      <c r="E13" s="17">
        <f t="shared" si="5"/>
        <v>148.4375</v>
      </c>
      <c r="F13" s="17">
        <f t="shared" si="0"/>
        <v>148.2421875</v>
      </c>
      <c r="G13" s="14">
        <f t="shared" si="1"/>
        <v>-2.4710534090450764E-3</v>
      </c>
      <c r="H13" s="14">
        <f t="shared" si="2"/>
        <v>-1.1526616557864244E-3</v>
      </c>
      <c r="I13" s="14">
        <f t="shared" si="3"/>
        <v>2.8482885140065865E-6</v>
      </c>
      <c r="J13" s="15">
        <f t="shared" si="6"/>
        <v>0.1953125</v>
      </c>
    </row>
    <row r="14" spans="2:10" x14ac:dyDescent="0.25">
      <c r="D14" s="16">
        <f t="shared" si="4"/>
        <v>148.2421875</v>
      </c>
      <c r="E14" s="17">
        <f t="shared" si="5"/>
        <v>148.4375</v>
      </c>
      <c r="F14" s="17">
        <f t="shared" si="0"/>
        <v>148.33984375</v>
      </c>
      <c r="G14" s="14">
        <f t="shared" si="1"/>
        <v>-1.1526616557864244E-3</v>
      </c>
      <c r="H14" s="14">
        <f t="shared" si="2"/>
        <v>-4.9411701558899068E-4</v>
      </c>
      <c r="I14" s="14">
        <f t="shared" si="3"/>
        <v>5.6954973734105254E-7</v>
      </c>
      <c r="J14" s="15">
        <f t="shared" si="6"/>
        <v>9.765625E-2</v>
      </c>
    </row>
    <row r="15" spans="2:10" x14ac:dyDescent="0.25">
      <c r="D15" s="16">
        <f t="shared" si="4"/>
        <v>148.33984375</v>
      </c>
      <c r="E15" s="17">
        <f t="shared" si="5"/>
        <v>148.4375</v>
      </c>
      <c r="F15" s="17">
        <f t="shared" si="0"/>
        <v>148.388671875</v>
      </c>
      <c r="G15" s="14">
        <f t="shared" si="1"/>
        <v>-4.9411701558899068E-4</v>
      </c>
      <c r="H15" s="14">
        <f t="shared" si="2"/>
        <v>-1.6500725451429332E-4</v>
      </c>
      <c r="I15" s="14">
        <f t="shared" si="3"/>
        <v>8.1532892151135624E-8</v>
      </c>
      <c r="J15" s="15">
        <f t="shared" si="6"/>
        <v>4.8828125E-2</v>
      </c>
    </row>
    <row r="16" spans="2:10" x14ac:dyDescent="0.25">
      <c r="D16" s="16">
        <f t="shared" si="4"/>
        <v>148.388671875</v>
      </c>
      <c r="E16" s="17">
        <f t="shared" si="5"/>
        <v>148.4375</v>
      </c>
      <c r="F16" s="17">
        <f t="shared" si="0"/>
        <v>148.4130859375</v>
      </c>
      <c r="G16" s="14">
        <f t="shared" si="1"/>
        <v>-1.6500725451429332E-4</v>
      </c>
      <c r="H16" s="14">
        <f t="shared" si="2"/>
        <v>-4.9298252946528009E-7</v>
      </c>
      <c r="I16" s="14">
        <f t="shared" si="3"/>
        <v>8.1345693710577586E-11</v>
      </c>
      <c r="J16" s="15">
        <f t="shared" si="6"/>
        <v>2.44140625E-2</v>
      </c>
    </row>
    <row r="17" spans="4:10" x14ac:dyDescent="0.25">
      <c r="D17" s="16">
        <f t="shared" si="4"/>
        <v>148.4130859375</v>
      </c>
      <c r="E17" s="17">
        <f t="shared" si="5"/>
        <v>148.4375</v>
      </c>
      <c r="F17" s="17">
        <f t="shared" si="0"/>
        <v>148.42529296875</v>
      </c>
      <c r="G17" s="14">
        <f t="shared" si="1"/>
        <v>-4.9298252946528009E-7</v>
      </c>
      <c r="H17" s="14">
        <f t="shared" si="2"/>
        <v>8.1754005220702197E-5</v>
      </c>
      <c r="I17" s="14">
        <f t="shared" si="3"/>
        <v>-4.0303296287619483E-11</v>
      </c>
      <c r="J17" s="15">
        <f t="shared" si="6"/>
        <v>1.220703125E-2</v>
      </c>
    </row>
    <row r="18" spans="4:10" x14ac:dyDescent="0.25">
      <c r="D18" s="16">
        <f t="shared" ref="D18:D24" si="7">IF(I17&lt;0,D17,F17)</f>
        <v>148.4130859375</v>
      </c>
      <c r="E18" s="17">
        <f t="shared" ref="E18:E24" si="8">IF(I17&gt;0,E17,F17)</f>
        <v>148.42529296875</v>
      </c>
      <c r="F18" s="17">
        <f t="shared" ref="F18:F24" si="9">(D18+E18)/2</f>
        <v>148.419189453125</v>
      </c>
      <c r="G18" s="14">
        <f t="shared" ref="G18:G24" si="10">(LN(D18)-5)</f>
        <v>-4.9298252946528009E-7</v>
      </c>
      <c r="H18" s="14">
        <f t="shared" ref="H18:H24" si="11">(LN(F18)-5)</f>
        <v>4.0631356916343009E-5</v>
      </c>
      <c r="I18" s="14">
        <f t="shared" ref="I18:I24" si="12">G18*H18</f>
        <v>-2.0030549108225379E-11</v>
      </c>
      <c r="J18" s="15">
        <f t="shared" ref="J18:J24" si="13">ABS(E18-F18)</f>
        <v>6.103515625E-3</v>
      </c>
    </row>
    <row r="19" spans="4:10" x14ac:dyDescent="0.25">
      <c r="D19" s="16">
        <f t="shared" si="7"/>
        <v>148.4130859375</v>
      </c>
      <c r="E19" s="17">
        <f t="shared" si="8"/>
        <v>148.419189453125</v>
      </c>
      <c r="F19" s="17">
        <f t="shared" si="9"/>
        <v>148.4161376953125</v>
      </c>
      <c r="G19" s="14">
        <f t="shared" si="10"/>
        <v>-4.9298252946528009E-7</v>
      </c>
      <c r="H19" s="14">
        <f t="shared" si="11"/>
        <v>2.0069398594557697E-5</v>
      </c>
      <c r="I19" s="14">
        <f t="shared" si="12"/>
        <v>-9.8938628839919901E-12</v>
      </c>
      <c r="J19" s="15">
        <f t="shared" si="13"/>
        <v>3.0517578125E-3</v>
      </c>
    </row>
    <row r="20" spans="4:10" x14ac:dyDescent="0.25">
      <c r="D20" s="16">
        <f t="shared" si="7"/>
        <v>148.4130859375</v>
      </c>
      <c r="E20" s="17">
        <f t="shared" si="8"/>
        <v>148.4161376953125</v>
      </c>
      <c r="F20" s="17">
        <f t="shared" si="9"/>
        <v>148.41461181640625</v>
      </c>
      <c r="G20" s="14">
        <f t="shared" si="10"/>
        <v>-4.9298252946528009E-7</v>
      </c>
      <c r="H20" s="14">
        <f t="shared" si="11"/>
        <v>9.7882608836030727E-6</v>
      </c>
      <c r="I20" s="14">
        <f t="shared" si="12"/>
        <v>-4.8254416094647005E-12</v>
      </c>
      <c r="J20" s="15">
        <f t="shared" si="13"/>
        <v>1.52587890625E-3</v>
      </c>
    </row>
    <row r="21" spans="4:10" x14ac:dyDescent="0.25">
      <c r="D21" s="16">
        <f t="shared" si="7"/>
        <v>148.4130859375</v>
      </c>
      <c r="E21" s="17">
        <f t="shared" si="8"/>
        <v>148.41461181640625</v>
      </c>
      <c r="F21" s="17">
        <f t="shared" si="9"/>
        <v>148.41384887695313</v>
      </c>
      <c r="G21" s="14">
        <f t="shared" si="10"/>
        <v>-4.9298252946528009E-7</v>
      </c>
      <c r="H21" s="14">
        <f t="shared" si="11"/>
        <v>4.647652390055157E-6</v>
      </c>
      <c r="I21" s="14">
        <f t="shared" si="12"/>
        <v>-2.2912114313247461E-12</v>
      </c>
      <c r="J21" s="15">
        <f t="shared" si="13"/>
        <v>7.62939453125E-4</v>
      </c>
    </row>
    <row r="22" spans="4:10" x14ac:dyDescent="0.25">
      <c r="D22" s="16">
        <f t="shared" si="7"/>
        <v>148.4130859375</v>
      </c>
      <c r="E22" s="17">
        <f t="shared" si="8"/>
        <v>148.41384887695313</v>
      </c>
      <c r="F22" s="17">
        <f t="shared" si="9"/>
        <v>148.41346740722656</v>
      </c>
      <c r="G22" s="14">
        <f t="shared" si="10"/>
        <v>-4.9298252946528009E-7</v>
      </c>
      <c r="H22" s="14">
        <f t="shared" si="11"/>
        <v>2.0773382329863921E-6</v>
      </c>
      <c r="I22" s="14">
        <f t="shared" si="12"/>
        <v>-1.0240914566525669E-12</v>
      </c>
      <c r="J22" s="15">
        <f t="shared" si="13"/>
        <v>3.814697265625E-4</v>
      </c>
    </row>
    <row r="23" spans="4:10" x14ac:dyDescent="0.25">
      <c r="D23" s="16">
        <f t="shared" si="7"/>
        <v>148.4130859375</v>
      </c>
      <c r="E23" s="17">
        <f t="shared" si="8"/>
        <v>148.41346740722656</v>
      </c>
      <c r="F23" s="17">
        <f t="shared" si="9"/>
        <v>148.41327667236328</v>
      </c>
      <c r="G23" s="14">
        <f t="shared" si="10"/>
        <v>-4.9298252946528009E-7</v>
      </c>
      <c r="H23" s="14">
        <f t="shared" si="11"/>
        <v>7.9217867732239711E-7</v>
      </c>
      <c r="I23" s="14">
        <f t="shared" si="12"/>
        <v>-3.9053024813485524E-13</v>
      </c>
      <c r="J23" s="15">
        <f t="shared" si="13"/>
        <v>1.9073486328125E-4</v>
      </c>
    </row>
    <row r="24" spans="4:10" ht="15.75" thickBot="1" x14ac:dyDescent="0.3">
      <c r="D24" s="18">
        <f t="shared" si="7"/>
        <v>148.4130859375</v>
      </c>
      <c r="E24" s="19">
        <f t="shared" si="8"/>
        <v>148.41327667236328</v>
      </c>
      <c r="F24" s="12">
        <f t="shared" si="9"/>
        <v>148.41318130493164</v>
      </c>
      <c r="G24" s="20">
        <f t="shared" si="10"/>
        <v>-4.9298252946528009E-7</v>
      </c>
      <c r="H24" s="20">
        <f t="shared" si="11"/>
        <v>1.4959828043004109E-7</v>
      </c>
      <c r="I24" s="20">
        <f t="shared" si="12"/>
        <v>-7.3749338690057964E-14</v>
      </c>
      <c r="J24" s="10">
        <f t="shared" si="13"/>
        <v>9.5367431640625E-5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 FRACCAROLI</dc:creator>
  <cp:lastModifiedBy>GABRIELA F FRACCAROLI</cp:lastModifiedBy>
  <dcterms:created xsi:type="dcterms:W3CDTF">2024-08-10T12:14:38Z</dcterms:created>
  <dcterms:modified xsi:type="dcterms:W3CDTF">2024-08-10T20:16:35Z</dcterms:modified>
</cp:coreProperties>
</file>