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CC\2do\Analisis Numerico\Metodo Biseccion\"/>
    </mc:Choice>
  </mc:AlternateContent>
  <xr:revisionPtr revIDLastSave="0" documentId="13_ncr:1_{8E79F5DA-96B8-43FB-97B4-6C9E243FEA78}" xr6:coauthVersionLast="47" xr6:coauthVersionMax="47" xr10:uidLastSave="{00000000-0000-0000-0000-000000000000}"/>
  <bookViews>
    <workbookView xWindow="-120" yWindow="-120" windowWidth="20730" windowHeight="11160" firstSheet="2" activeTab="4" xr2:uid="{4B7739B4-2D45-405E-A58F-B6E97FC54B4B}"/>
  </bookViews>
  <sheets>
    <sheet name="Raiz 1" sheetId="1" r:id="rId1"/>
    <sheet name="Raiz 2" sheetId="3" r:id="rId2"/>
    <sheet name="Raiz 3" sheetId="4" r:id="rId3"/>
    <sheet name="Raiz 4" sheetId="5" r:id="rId4"/>
    <sheet name="Raiz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F4" i="6"/>
  <c r="H4" i="6" s="1"/>
  <c r="G4" i="5"/>
  <c r="F4" i="5"/>
  <c r="H4" i="5" s="1"/>
  <c r="G4" i="4"/>
  <c r="F4" i="4"/>
  <c r="H4" i="4" s="1"/>
  <c r="G4" i="3"/>
  <c r="F4" i="3"/>
  <c r="H4" i="3" s="1"/>
  <c r="H4" i="1"/>
  <c r="G4" i="1"/>
  <c r="F4" i="1"/>
  <c r="I4" i="6" l="1"/>
  <c r="I4" i="5"/>
  <c r="I4" i="4"/>
  <c r="I4" i="3"/>
  <c r="I4" i="1"/>
  <c r="E5" i="1" s="1"/>
  <c r="E5" i="6" l="1"/>
  <c r="D5" i="6"/>
  <c r="E5" i="5"/>
  <c r="D5" i="5"/>
  <c r="E5" i="4"/>
  <c r="D5" i="4"/>
  <c r="E5" i="3"/>
  <c r="D5" i="3"/>
  <c r="D5" i="1"/>
  <c r="G5" i="1" s="1"/>
  <c r="F5" i="6" l="1"/>
  <c r="H5" i="6" s="1"/>
  <c r="G5" i="6"/>
  <c r="F5" i="5"/>
  <c r="H5" i="5" s="1"/>
  <c r="G5" i="5"/>
  <c r="F5" i="4"/>
  <c r="H5" i="4" s="1"/>
  <c r="G5" i="4"/>
  <c r="G5" i="3"/>
  <c r="F5" i="3"/>
  <c r="H5" i="3" s="1"/>
  <c r="F5" i="1"/>
  <c r="H5" i="1" s="1"/>
  <c r="J5" i="6" l="1"/>
  <c r="I5" i="6"/>
  <c r="J5" i="5"/>
  <c r="I5" i="5"/>
  <c r="E6" i="5" s="1"/>
  <c r="I5" i="4"/>
  <c r="D6" i="4" s="1"/>
  <c r="J5" i="4"/>
  <c r="E6" i="6"/>
  <c r="D6" i="6"/>
  <c r="D6" i="5"/>
  <c r="J5" i="3"/>
  <c r="I5" i="3"/>
  <c r="I5" i="1"/>
  <c r="J5" i="1"/>
  <c r="E6" i="4" l="1"/>
  <c r="F6" i="4" s="1"/>
  <c r="H6" i="4" s="1"/>
  <c r="G6" i="6"/>
  <c r="F6" i="6"/>
  <c r="H6" i="6" s="1"/>
  <c r="G6" i="5"/>
  <c r="F6" i="5"/>
  <c r="H6" i="5" s="1"/>
  <c r="G6" i="4"/>
  <c r="E6" i="3"/>
  <c r="D6" i="3"/>
  <c r="D6" i="1"/>
  <c r="E6" i="1"/>
  <c r="I6" i="6" l="1"/>
  <c r="J6" i="6"/>
  <c r="J6" i="5"/>
  <c r="I6" i="5"/>
  <c r="I6" i="4"/>
  <c r="J6" i="4"/>
  <c r="F6" i="3"/>
  <c r="H6" i="3" s="1"/>
  <c r="G6" i="3"/>
  <c r="G6" i="1"/>
  <c r="F6" i="1"/>
  <c r="H6" i="1" s="1"/>
  <c r="I6" i="3" l="1"/>
  <c r="E7" i="3" s="1"/>
  <c r="J6" i="3"/>
  <c r="E7" i="6"/>
  <c r="D7" i="6"/>
  <c r="E7" i="5"/>
  <c r="D7" i="5"/>
  <c r="E7" i="4"/>
  <c r="D7" i="4"/>
  <c r="D7" i="3"/>
  <c r="J6" i="1"/>
  <c r="I6" i="1"/>
  <c r="G7" i="6" l="1"/>
  <c r="F7" i="6"/>
  <c r="H7" i="6" s="1"/>
  <c r="G7" i="5"/>
  <c r="F7" i="5"/>
  <c r="H7" i="5" s="1"/>
  <c r="G7" i="4"/>
  <c r="F7" i="4"/>
  <c r="H7" i="4" s="1"/>
  <c r="J7" i="4"/>
  <c r="G7" i="3"/>
  <c r="F7" i="3"/>
  <c r="H7" i="3" s="1"/>
  <c r="D7" i="1"/>
  <c r="E7" i="1"/>
  <c r="I7" i="6" l="1"/>
  <c r="E8" i="6" s="1"/>
  <c r="J7" i="5"/>
  <c r="J7" i="3"/>
  <c r="J7" i="6"/>
  <c r="I7" i="5"/>
  <c r="I7" i="4"/>
  <c r="I7" i="3"/>
  <c r="F7" i="1"/>
  <c r="H7" i="1" s="1"/>
  <c r="G7" i="1"/>
  <c r="D8" i="6" l="1"/>
  <c r="G8" i="6" s="1"/>
  <c r="F8" i="6"/>
  <c r="H8" i="6" s="1"/>
  <c r="D8" i="5"/>
  <c r="E8" i="5"/>
  <c r="E8" i="4"/>
  <c r="D8" i="4"/>
  <c r="D8" i="3"/>
  <c r="E8" i="3"/>
  <c r="I7" i="1"/>
  <c r="J7" i="1"/>
  <c r="J8" i="6" l="1"/>
  <c r="I8" i="6"/>
  <c r="E9" i="6" s="1"/>
  <c r="D9" i="6"/>
  <c r="G8" i="5"/>
  <c r="F8" i="5"/>
  <c r="H8" i="5" s="1"/>
  <c r="G8" i="4"/>
  <c r="F8" i="4"/>
  <c r="H8" i="4" s="1"/>
  <c r="G8" i="3"/>
  <c r="F8" i="3"/>
  <c r="H8" i="3" s="1"/>
  <c r="D8" i="1"/>
  <c r="E8" i="1"/>
  <c r="G9" i="6" l="1"/>
  <c r="F9" i="6"/>
  <c r="H9" i="6" s="1"/>
  <c r="J9" i="6"/>
  <c r="I8" i="5"/>
  <c r="J8" i="5"/>
  <c r="J8" i="4"/>
  <c r="I8" i="4"/>
  <c r="J8" i="3"/>
  <c r="I8" i="3"/>
  <c r="G8" i="1"/>
  <c r="F8" i="1"/>
  <c r="H8" i="1" s="1"/>
  <c r="I9" i="6" l="1"/>
  <c r="D10" i="6" s="1"/>
  <c r="E10" i="6"/>
  <c r="E9" i="5"/>
  <c r="D9" i="5"/>
  <c r="E9" i="4"/>
  <c r="D9" i="4"/>
  <c r="E9" i="3"/>
  <c r="D9" i="3"/>
  <c r="I8" i="1"/>
  <c r="J8" i="1"/>
  <c r="G10" i="6" l="1"/>
  <c r="F10" i="6"/>
  <c r="H10" i="6" s="1"/>
  <c r="G9" i="5"/>
  <c r="F9" i="5"/>
  <c r="H9" i="5" s="1"/>
  <c r="G9" i="4"/>
  <c r="F9" i="4"/>
  <c r="H9" i="4" s="1"/>
  <c r="G9" i="3"/>
  <c r="F9" i="3"/>
  <c r="H9" i="3" s="1"/>
  <c r="J9" i="3"/>
  <c r="E9" i="1"/>
  <c r="D9" i="1"/>
  <c r="J9" i="4" l="1"/>
  <c r="I10" i="6"/>
  <c r="J10" i="6"/>
  <c r="J9" i="5"/>
  <c r="I9" i="5"/>
  <c r="I9" i="4"/>
  <c r="I9" i="3"/>
  <c r="G9" i="1"/>
  <c r="F9" i="1"/>
  <c r="H9" i="1" s="1"/>
  <c r="J9" i="1"/>
  <c r="D11" i="6" l="1"/>
  <c r="E11" i="6"/>
  <c r="D10" i="5"/>
  <c r="E10" i="5"/>
  <c r="D10" i="4"/>
  <c r="E10" i="4"/>
  <c r="E10" i="3"/>
  <c r="D10" i="3"/>
  <c r="I9" i="1"/>
  <c r="F11" i="6" l="1"/>
  <c r="H11" i="6" s="1"/>
  <c r="G11" i="6"/>
  <c r="F10" i="5"/>
  <c r="H10" i="5" s="1"/>
  <c r="G10" i="5"/>
  <c r="I10" i="5" s="1"/>
  <c r="G10" i="4"/>
  <c r="F10" i="4"/>
  <c r="H10" i="4" s="1"/>
  <c r="F10" i="3"/>
  <c r="H10" i="3" s="1"/>
  <c r="G10" i="3"/>
  <c r="D10" i="1"/>
  <c r="E10" i="1"/>
  <c r="I10" i="3" l="1"/>
  <c r="I11" i="6"/>
  <c r="J11" i="6"/>
  <c r="D11" i="5"/>
  <c r="E11" i="5"/>
  <c r="J10" i="5"/>
  <c r="I10" i="4"/>
  <c r="J10" i="4"/>
  <c r="E11" i="3"/>
  <c r="D11" i="3"/>
  <c r="J10" i="3"/>
  <c r="F10" i="1"/>
  <c r="H10" i="1" s="1"/>
  <c r="G10" i="1"/>
  <c r="I10" i="1" s="1"/>
  <c r="E12" i="6" l="1"/>
  <c r="D12" i="6"/>
  <c r="F11" i="5"/>
  <c r="H11" i="5" s="1"/>
  <c r="G11" i="5"/>
  <c r="I11" i="5" s="1"/>
  <c r="D11" i="4"/>
  <c r="E11" i="4"/>
  <c r="G11" i="3"/>
  <c r="F11" i="3"/>
  <c r="H11" i="3" s="1"/>
  <c r="D11" i="1"/>
  <c r="E11" i="1"/>
  <c r="J10" i="1"/>
  <c r="I11" i="3" l="1"/>
  <c r="G12" i="6"/>
  <c r="F12" i="6"/>
  <c r="H12" i="6" s="1"/>
  <c r="E12" i="5"/>
  <c r="D12" i="5"/>
  <c r="J11" i="5"/>
  <c r="G11" i="4"/>
  <c r="F11" i="4"/>
  <c r="H11" i="4" s="1"/>
  <c r="J11" i="3"/>
  <c r="D12" i="3"/>
  <c r="E12" i="3"/>
  <c r="G11" i="1"/>
  <c r="F11" i="1"/>
  <c r="H11" i="1" s="1"/>
  <c r="J12" i="6" l="1"/>
  <c r="I12" i="6"/>
  <c r="G12" i="5"/>
  <c r="F12" i="5"/>
  <c r="H12" i="5" s="1"/>
  <c r="I11" i="4"/>
  <c r="J11" i="4"/>
  <c r="F12" i="3"/>
  <c r="H12" i="3" s="1"/>
  <c r="G12" i="3"/>
  <c r="I11" i="1"/>
  <c r="J11" i="1"/>
  <c r="E13" i="6" l="1"/>
  <c r="D13" i="6"/>
  <c r="J12" i="5"/>
  <c r="I12" i="5"/>
  <c r="E12" i="4"/>
  <c r="D12" i="4"/>
  <c r="I12" i="3"/>
  <c r="J12" i="3"/>
  <c r="D12" i="1"/>
  <c r="E12" i="1"/>
  <c r="F13" i="6" l="1"/>
  <c r="H13" i="6" s="1"/>
  <c r="G13" i="6"/>
  <c r="I13" i="6" s="1"/>
  <c r="J13" i="6"/>
  <c r="E13" i="5"/>
  <c r="D13" i="5"/>
  <c r="F12" i="4"/>
  <c r="H12" i="4" s="1"/>
  <c r="G12" i="4"/>
  <c r="I12" i="4" s="1"/>
  <c r="E13" i="3"/>
  <c r="D13" i="3"/>
  <c r="F12" i="1"/>
  <c r="H12" i="1" s="1"/>
  <c r="G12" i="1"/>
  <c r="I12" i="1" s="1"/>
  <c r="J12" i="4" l="1"/>
  <c r="E14" i="6"/>
  <c r="D14" i="6"/>
  <c r="F13" i="5"/>
  <c r="H13" i="5" s="1"/>
  <c r="G13" i="5"/>
  <c r="I13" i="5" s="1"/>
  <c r="J13" i="5"/>
  <c r="E13" i="4"/>
  <c r="D13" i="4"/>
  <c r="F13" i="3"/>
  <c r="H13" i="3" s="1"/>
  <c r="G13" i="3"/>
  <c r="E13" i="1"/>
  <c r="D13" i="1"/>
  <c r="J12" i="1"/>
  <c r="J13" i="3" l="1"/>
  <c r="I13" i="3"/>
  <c r="E14" i="3" s="1"/>
  <c r="G14" i="6"/>
  <c r="F14" i="6"/>
  <c r="H14" i="6" s="1"/>
  <c r="E14" i="5"/>
  <c r="D14" i="5"/>
  <c r="F13" i="4"/>
  <c r="H13" i="4" s="1"/>
  <c r="G13" i="4"/>
  <c r="I13" i="4" s="1"/>
  <c r="F13" i="1"/>
  <c r="H13" i="1" s="1"/>
  <c r="G13" i="1"/>
  <c r="I13" i="1" s="1"/>
  <c r="J13" i="1"/>
  <c r="J13" i="4" l="1"/>
  <c r="D14" i="3"/>
  <c r="J14" i="6"/>
  <c r="I14" i="6"/>
  <c r="G14" i="5"/>
  <c r="F14" i="5"/>
  <c r="H14" i="5" s="1"/>
  <c r="J14" i="5"/>
  <c r="E14" i="4"/>
  <c r="D14" i="4"/>
  <c r="F14" i="3"/>
  <c r="H14" i="3" s="1"/>
  <c r="G14" i="3"/>
  <c r="E14" i="1"/>
  <c r="D14" i="1"/>
  <c r="J14" i="3" l="1"/>
  <c r="I14" i="3"/>
  <c r="E15" i="3" s="1"/>
  <c r="E15" i="6"/>
  <c r="D15" i="6"/>
  <c r="I14" i="5"/>
  <c r="G14" i="4"/>
  <c r="F14" i="4"/>
  <c r="H14" i="4" s="1"/>
  <c r="F14" i="1"/>
  <c r="H14" i="1" s="1"/>
  <c r="G14" i="1"/>
  <c r="I14" i="1" s="1"/>
  <c r="J14" i="1"/>
  <c r="J14" i="4" l="1"/>
  <c r="D15" i="3"/>
  <c r="G15" i="6"/>
  <c r="F15" i="6"/>
  <c r="H15" i="6" s="1"/>
  <c r="J15" i="6"/>
  <c r="E15" i="5"/>
  <c r="D15" i="5"/>
  <c r="I14" i="4"/>
  <c r="G15" i="3"/>
  <c r="F15" i="3"/>
  <c r="H15" i="3" s="1"/>
  <c r="E15" i="1"/>
  <c r="D15" i="1"/>
  <c r="J15" i="3" l="1"/>
  <c r="I15" i="6"/>
  <c r="G15" i="5"/>
  <c r="F15" i="5"/>
  <c r="H15" i="5" s="1"/>
  <c r="E15" i="4"/>
  <c r="D15" i="4"/>
  <c r="I15" i="3"/>
  <c r="F15" i="1"/>
  <c r="H15" i="1" s="1"/>
  <c r="G15" i="1"/>
  <c r="E16" i="6" l="1"/>
  <c r="D16" i="6"/>
  <c r="J15" i="5"/>
  <c r="I15" i="5"/>
  <c r="G15" i="4"/>
  <c r="F15" i="4"/>
  <c r="H15" i="4" s="1"/>
  <c r="J15" i="4"/>
  <c r="D16" i="3"/>
  <c r="E16" i="3"/>
  <c r="J15" i="1"/>
  <c r="I15" i="1"/>
  <c r="G16" i="6" l="1"/>
  <c r="F16" i="6"/>
  <c r="H16" i="6" s="1"/>
  <c r="E16" i="5"/>
  <c r="D16" i="5"/>
  <c r="I15" i="4"/>
  <c r="G16" i="3"/>
  <c r="F16" i="3"/>
  <c r="H16" i="3" s="1"/>
  <c r="D16" i="1"/>
  <c r="E16" i="1"/>
  <c r="J16" i="6" l="1"/>
  <c r="I16" i="6"/>
  <c r="G16" i="5"/>
  <c r="F16" i="5"/>
  <c r="H16" i="5" s="1"/>
  <c r="J16" i="5"/>
  <c r="E16" i="4"/>
  <c r="D16" i="4"/>
  <c r="I16" i="3"/>
  <c r="J16" i="3"/>
  <c r="F16" i="1"/>
  <c r="H16" i="1" s="1"/>
  <c r="G16" i="1"/>
  <c r="I16" i="1" s="1"/>
  <c r="D17" i="6" l="1"/>
  <c r="E17" i="6"/>
  <c r="I16" i="5"/>
  <c r="G16" i="4"/>
  <c r="F16" i="4"/>
  <c r="H16" i="4" s="1"/>
  <c r="J16" i="4"/>
  <c r="E17" i="3"/>
  <c r="D17" i="3"/>
  <c r="E17" i="1"/>
  <c r="D17" i="1"/>
  <c r="J16" i="1"/>
  <c r="G17" i="6" l="1"/>
  <c r="F17" i="6"/>
  <c r="H17" i="6" s="1"/>
  <c r="D17" i="5"/>
  <c r="E17" i="5"/>
  <c r="I16" i="4"/>
  <c r="G17" i="3"/>
  <c r="F17" i="3"/>
  <c r="H17" i="3" s="1"/>
  <c r="J17" i="3"/>
  <c r="G17" i="1"/>
  <c r="F17" i="1"/>
  <c r="H17" i="1" s="1"/>
  <c r="I17" i="3" l="1"/>
  <c r="I17" i="6"/>
  <c r="J17" i="6"/>
  <c r="G17" i="5"/>
  <c r="F17" i="5"/>
  <c r="H17" i="5" s="1"/>
  <c r="E17" i="4"/>
  <c r="D17" i="4"/>
  <c r="I17" i="1"/>
  <c r="J17" i="1"/>
  <c r="I17" i="5" l="1"/>
  <c r="J17" i="5"/>
  <c r="G17" i="4"/>
  <c r="F17" i="4"/>
  <c r="H17" i="4" s="1"/>
  <c r="J17" i="4" l="1"/>
  <c r="I17" i="4"/>
</calcChain>
</file>

<file path=xl/sharedStrings.xml><?xml version="1.0" encoding="utf-8"?>
<sst xmlns="http://schemas.openxmlformats.org/spreadsheetml/2006/main" count="70" uniqueCount="18">
  <si>
    <t>Formula</t>
  </si>
  <si>
    <t>a</t>
  </si>
  <si>
    <t>b</t>
  </si>
  <si>
    <t>c</t>
  </si>
  <si>
    <t>f(a)</t>
  </si>
  <si>
    <t>f(c)</t>
  </si>
  <si>
    <t>f(a)f(c)</t>
  </si>
  <si>
    <t>E</t>
  </si>
  <si>
    <t>-</t>
  </si>
  <si>
    <t>Error</t>
  </si>
  <si>
    <t>Raiz</t>
  </si>
  <si>
    <t>f(x)=(-23,330)+(79,350*x)-(88,090*x^2)+(41,6*x^3)-(8,68*x^4)+(0,658*x^5)</t>
  </si>
  <si>
    <t>ε=10^-4</t>
  </si>
  <si>
    <t>X≈0,56219</t>
  </si>
  <si>
    <t>X≈1,29999</t>
  </si>
  <si>
    <t>X≈2,56476</t>
  </si>
  <si>
    <t>X≈3,84406</t>
  </si>
  <si>
    <t>X≈4,92053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</si>
</sst>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1" fillId="5" borderId="10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7" fontId="0" fillId="2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D059-2829-4DE8-AA37-B534264EEDD4}">
  <dimension ref="B1:J17"/>
  <sheetViews>
    <sheetView zoomScaleNormal="100" workbookViewId="0">
      <selection activeCell="D3" sqref="D3:J17"/>
    </sheetView>
  </sheetViews>
  <sheetFormatPr defaultColWidth="10.7109375" defaultRowHeight="15" x14ac:dyDescent="0.25"/>
  <cols>
    <col min="1" max="1" width="10.7109375" style="1"/>
    <col min="2" max="2" width="71.7109375" style="1" customWidth="1"/>
    <col min="3" max="3" width="10.7109375" style="1"/>
    <col min="4" max="7" width="11.5703125" style="1" bestFit="1" customWidth="1"/>
    <col min="8" max="8" width="12.28515625" style="1" bestFit="1" customWidth="1"/>
    <col min="9" max="9" width="10.7109375" style="1"/>
    <col min="10" max="10" width="11.5703125" style="1" bestFit="1" customWidth="1"/>
    <col min="11" max="16384" width="10.7109375" style="1"/>
  </cols>
  <sheetData>
    <row r="1" spans="2:10" ht="15.75" thickBot="1" x14ac:dyDescent="0.3"/>
    <row r="2" spans="2:10" ht="16.5" thickBot="1" x14ac:dyDescent="0.3">
      <c r="B2" s="9" t="s">
        <v>0</v>
      </c>
    </row>
    <row r="3" spans="2:10" ht="19.5" thickBot="1" x14ac:dyDescent="0.35">
      <c r="B3" s="6" t="s">
        <v>11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</row>
    <row r="4" spans="2:10" ht="16.5" thickBot="1" x14ac:dyDescent="0.3">
      <c r="B4" s="7"/>
      <c r="D4" s="12">
        <v>0</v>
      </c>
      <c r="E4" s="13">
        <v>1</v>
      </c>
      <c r="F4" s="13">
        <f>(D4+E4)/2</f>
        <v>0.5</v>
      </c>
      <c r="G4" s="13">
        <f>(-23.33)+(79.35*D4)-(88.09*D4^2)+(41.6*D4^3)-(8.68*D4^4)+(0.658*D4^5)</f>
        <v>-23.33</v>
      </c>
      <c r="H4" s="13">
        <f>(-23.33)+(79.35*F4)-(88.09*F4^2)+(41.6*F4^3)-(8.68*F4^4)+(0.658*F4^5)</f>
        <v>-0.99943750000000176</v>
      </c>
      <c r="I4" s="13">
        <f>G4*H4</f>
        <v>23.316876875000037</v>
      </c>
      <c r="J4" s="14" t="s">
        <v>8</v>
      </c>
    </row>
    <row r="5" spans="2:10" ht="15.75" x14ac:dyDescent="0.25">
      <c r="B5" s="9" t="s">
        <v>9</v>
      </c>
      <c r="D5" s="20">
        <f>IF(I4&lt;0,D4,F4)</f>
        <v>0.5</v>
      </c>
      <c r="E5" s="17">
        <f>IF(I4&gt;0,E4,F4)</f>
        <v>1</v>
      </c>
      <c r="F5" s="17">
        <f t="shared" ref="F5" si="0">(D5+E5)/2</f>
        <v>0.75</v>
      </c>
      <c r="G5" s="21">
        <f>(-23.33)+(79.35*D5)-(88.09*D5^2)+(41.6*D5^3)-(8.68*D5^4)+(0.658*D5^5)</f>
        <v>-0.99943750000000176</v>
      </c>
      <c r="H5" s="21">
        <f>(-23.33)+(79.35*F5)-(88.09*F5^2)+(41.6*F5^3)-(8.68*F5^4)+(0.658*F5^5)</f>
        <v>1.5916152343749947</v>
      </c>
      <c r="I5" s="13">
        <f t="shared" ref="I5" si="1">G5*H5</f>
        <v>-1.5907199508056615</v>
      </c>
      <c r="J5" s="14">
        <f>ABS(E5-F5)</f>
        <v>0.25</v>
      </c>
    </row>
    <row r="6" spans="2:10" ht="16.5" thickBot="1" x14ac:dyDescent="0.3">
      <c r="B6" s="8" t="s">
        <v>12</v>
      </c>
      <c r="D6" s="20">
        <f t="shared" ref="D6:D17" si="2">IF(I5&lt;0,D5,F5)</f>
        <v>0.5</v>
      </c>
      <c r="E6" s="17">
        <f t="shared" ref="E6:E17" si="3">IF(I5&gt;0,E5,F5)</f>
        <v>0.75</v>
      </c>
      <c r="F6" s="17">
        <f t="shared" ref="F6:F17" si="4">(D6+E6)/2</f>
        <v>0.625</v>
      </c>
      <c r="G6" s="21">
        <f t="shared" ref="G6:G17" si="5">(-23.33)+(79.35*D6)-(88.09*D6^2)+(41.6*D6^3)-(8.68*D6^4)+(0.658*D6^5)</f>
        <v>-0.99943750000000176</v>
      </c>
      <c r="H6" s="21">
        <f t="shared" ref="H6:H17" si="6">(-23.33)+(79.35*F6)-(88.09*F6^2)+(41.6*F6^3)-(8.68*F6^4)+(0.658*F6^5)</f>
        <v>0.74813262939453296</v>
      </c>
      <c r="I6" s="13">
        <f t="shared" ref="I6:I17" si="7">G6*H6</f>
        <v>-0.74771180479049981</v>
      </c>
      <c r="J6" s="14">
        <f t="shared" ref="J6:J17" si="8">ABS(E6-F6)</f>
        <v>0.125</v>
      </c>
    </row>
    <row r="7" spans="2:10" ht="15.75" thickBot="1" x14ac:dyDescent="0.3">
      <c r="D7" s="20">
        <f t="shared" si="2"/>
        <v>0.5</v>
      </c>
      <c r="E7" s="17">
        <f t="shared" si="3"/>
        <v>0.625</v>
      </c>
      <c r="F7" s="17">
        <f t="shared" si="4"/>
        <v>0.5625</v>
      </c>
      <c r="G7" s="21">
        <f t="shared" si="5"/>
        <v>-0.99943750000000176</v>
      </c>
      <c r="H7" s="21">
        <f t="shared" si="6"/>
        <v>4.12887763977135E-3</v>
      </c>
      <c r="I7" s="13">
        <f t="shared" si="7"/>
        <v>-4.1265551460989858E-3</v>
      </c>
      <c r="J7" s="14">
        <f t="shared" si="8"/>
        <v>6.25E-2</v>
      </c>
    </row>
    <row r="8" spans="2:10" ht="15.75" x14ac:dyDescent="0.25">
      <c r="B8" s="11" t="s">
        <v>10</v>
      </c>
      <c r="D8" s="20">
        <f t="shared" si="2"/>
        <v>0.5</v>
      </c>
      <c r="E8" s="17">
        <f t="shared" si="3"/>
        <v>0.5625</v>
      </c>
      <c r="F8" s="17">
        <f t="shared" si="4"/>
        <v>0.53125</v>
      </c>
      <c r="G8" s="21">
        <f t="shared" si="5"/>
        <v>-0.99943750000000176</v>
      </c>
      <c r="H8" s="21">
        <f t="shared" si="6"/>
        <v>-0.46297797244787764</v>
      </c>
      <c r="I8" s="13">
        <f t="shared" si="7"/>
        <v>0.4627175473383765</v>
      </c>
      <c r="J8" s="14">
        <f t="shared" si="8"/>
        <v>3.125E-2</v>
      </c>
    </row>
    <row r="9" spans="2:10" ht="15.75" thickBot="1" x14ac:dyDescent="0.3">
      <c r="B9" s="5" t="s">
        <v>13</v>
      </c>
      <c r="D9" s="20">
        <f t="shared" si="2"/>
        <v>0.53125</v>
      </c>
      <c r="E9" s="17">
        <f t="shared" si="3"/>
        <v>0.5625</v>
      </c>
      <c r="F9" s="17">
        <f t="shared" si="4"/>
        <v>0.546875</v>
      </c>
      <c r="G9" s="21">
        <f t="shared" si="5"/>
        <v>-0.46297797244787764</v>
      </c>
      <c r="H9" s="21">
        <f t="shared" si="6"/>
        <v>-0.22104047254659065</v>
      </c>
      <c r="I9" s="13">
        <f t="shared" si="7"/>
        <v>0.1023368698085413</v>
      </c>
      <c r="J9" s="14">
        <f t="shared" si="8"/>
        <v>1.5625E-2</v>
      </c>
    </row>
    <row r="10" spans="2:10" x14ac:dyDescent="0.25">
      <c r="D10" s="20">
        <f t="shared" si="2"/>
        <v>0.546875</v>
      </c>
      <c r="E10" s="17">
        <f t="shared" si="3"/>
        <v>0.5625</v>
      </c>
      <c r="F10" s="17">
        <f t="shared" si="4"/>
        <v>0.5546875</v>
      </c>
      <c r="G10" s="21">
        <f t="shared" si="5"/>
        <v>-0.22104047254659065</v>
      </c>
      <c r="H10" s="21">
        <f t="shared" si="6"/>
        <v>-0.10639486466540538</v>
      </c>
      <c r="I10" s="13">
        <f t="shared" si="7"/>
        <v>2.3517571162171763E-2</v>
      </c>
      <c r="J10" s="14">
        <f t="shared" si="8"/>
        <v>7.8125E-3</v>
      </c>
    </row>
    <row r="11" spans="2:10" x14ac:dyDescent="0.25">
      <c r="D11" s="20">
        <f t="shared" si="2"/>
        <v>0.5546875</v>
      </c>
      <c r="E11" s="17">
        <f t="shared" si="3"/>
        <v>0.5625</v>
      </c>
      <c r="F11" s="17">
        <f t="shared" si="4"/>
        <v>0.55859375</v>
      </c>
      <c r="G11" s="21">
        <f t="shared" si="5"/>
        <v>-0.10639486466540538</v>
      </c>
      <c r="H11" s="21">
        <f t="shared" si="6"/>
        <v>-5.0622112476257378E-2</v>
      </c>
      <c r="I11" s="13">
        <f t="shared" si="7"/>
        <v>5.3859328059883329E-3</v>
      </c>
      <c r="J11" s="14">
        <f t="shared" si="8"/>
        <v>3.90625E-3</v>
      </c>
    </row>
    <row r="12" spans="2:10" x14ac:dyDescent="0.25">
      <c r="D12" s="20">
        <f t="shared" si="2"/>
        <v>0.55859375</v>
      </c>
      <c r="E12" s="17">
        <f t="shared" si="3"/>
        <v>0.5625</v>
      </c>
      <c r="F12" s="17">
        <f t="shared" si="4"/>
        <v>0.560546875</v>
      </c>
      <c r="G12" s="21">
        <f t="shared" si="5"/>
        <v>-5.0622112476257378E-2</v>
      </c>
      <c r="H12" s="21">
        <f t="shared" si="6"/>
        <v>-2.3119439086278476E-2</v>
      </c>
      <c r="I12" s="13">
        <f t="shared" si="7"/>
        <v>1.1703548458135702E-3</v>
      </c>
      <c r="J12" s="14">
        <f t="shared" si="8"/>
        <v>1.953125E-3</v>
      </c>
    </row>
    <row r="13" spans="2:10" x14ac:dyDescent="0.25">
      <c r="D13" s="20">
        <f t="shared" si="2"/>
        <v>0.560546875</v>
      </c>
      <c r="E13" s="17">
        <f t="shared" si="3"/>
        <v>0.5625</v>
      </c>
      <c r="F13" s="17">
        <f t="shared" si="4"/>
        <v>0.5615234375</v>
      </c>
      <c r="G13" s="21">
        <f t="shared" si="5"/>
        <v>-2.3119439086278476E-2</v>
      </c>
      <c r="H13" s="21">
        <f t="shared" si="6"/>
        <v>-9.4635537505347589E-3</v>
      </c>
      <c r="I13" s="13">
        <f t="shared" si="7"/>
        <v>2.1879205447521057E-4</v>
      </c>
      <c r="J13" s="14">
        <f t="shared" si="8"/>
        <v>9.765625E-4</v>
      </c>
    </row>
    <row r="14" spans="2:10" x14ac:dyDescent="0.25">
      <c r="D14" s="20">
        <f t="shared" si="2"/>
        <v>0.5615234375</v>
      </c>
      <c r="E14" s="17">
        <f t="shared" si="3"/>
        <v>0.5625</v>
      </c>
      <c r="F14" s="17">
        <f t="shared" si="4"/>
        <v>0.56201171875</v>
      </c>
      <c r="G14" s="21">
        <f t="shared" si="5"/>
        <v>-9.4635537505347589E-3</v>
      </c>
      <c r="H14" s="21">
        <f t="shared" si="6"/>
        <v>-2.6594147553339817E-3</v>
      </c>
      <c r="I14" s="13">
        <f t="shared" si="7"/>
        <v>2.5167514482068379E-5</v>
      </c>
      <c r="J14" s="14">
        <f t="shared" si="8"/>
        <v>4.8828125E-4</v>
      </c>
    </row>
    <row r="15" spans="2:10" x14ac:dyDescent="0.25">
      <c r="D15" s="20">
        <f t="shared" si="2"/>
        <v>0.56201171875</v>
      </c>
      <c r="E15" s="17">
        <f t="shared" si="3"/>
        <v>0.5625</v>
      </c>
      <c r="F15" s="17">
        <f t="shared" si="4"/>
        <v>0.562255859375</v>
      </c>
      <c r="G15" s="21">
        <f t="shared" si="5"/>
        <v>-2.6594147553339817E-3</v>
      </c>
      <c r="H15" s="21">
        <f t="shared" si="6"/>
        <v>7.3671121235104747E-4</v>
      </c>
      <c r="I15" s="13">
        <f t="shared" si="7"/>
        <v>-1.9592206685463619E-6</v>
      </c>
      <c r="J15" s="14">
        <f t="shared" si="8"/>
        <v>2.44140625E-4</v>
      </c>
    </row>
    <row r="16" spans="2:10" x14ac:dyDescent="0.25">
      <c r="D16" s="20">
        <f t="shared" si="2"/>
        <v>0.56201171875</v>
      </c>
      <c r="E16" s="17">
        <f t="shared" si="3"/>
        <v>0.562255859375</v>
      </c>
      <c r="F16" s="17">
        <f t="shared" si="4"/>
        <v>0.5621337890625</v>
      </c>
      <c r="G16" s="21">
        <f t="shared" si="5"/>
        <v>-2.6594147553339817E-3</v>
      </c>
      <c r="H16" s="21">
        <f t="shared" si="6"/>
        <v>-9.6085669711706151E-4</v>
      </c>
      <c r="I16" s="13">
        <f t="shared" si="7"/>
        <v>2.5553164780745878E-6</v>
      </c>
      <c r="J16" s="14">
        <f t="shared" si="8"/>
        <v>1.220703125E-4</v>
      </c>
    </row>
    <row r="17" spans="4:10" ht="15.75" thickBot="1" x14ac:dyDescent="0.3">
      <c r="D17" s="22">
        <f t="shared" si="2"/>
        <v>0.5621337890625</v>
      </c>
      <c r="E17" s="18">
        <f t="shared" si="3"/>
        <v>0.562255859375</v>
      </c>
      <c r="F17" s="19">
        <f t="shared" si="4"/>
        <v>0.56219482421875</v>
      </c>
      <c r="G17" s="23">
        <f t="shared" si="5"/>
        <v>-9.6085669711706151E-4</v>
      </c>
      <c r="H17" s="23">
        <f t="shared" si="6"/>
        <v>-1.1194899027242022E-4</v>
      </c>
      <c r="I17" s="15">
        <f t="shared" si="7"/>
        <v>1.0756693703874774E-7</v>
      </c>
      <c r="J17" s="10">
        <f t="shared" si="8"/>
        <v>6.103515625E-5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3350-C1C9-4922-BD8B-743764462B59}">
  <dimension ref="B1:J17"/>
  <sheetViews>
    <sheetView topLeftCell="B1" workbookViewId="0">
      <selection activeCell="B10" sqref="B10"/>
    </sheetView>
  </sheetViews>
  <sheetFormatPr defaultColWidth="10.7109375" defaultRowHeight="15" x14ac:dyDescent="0.25"/>
  <cols>
    <col min="1" max="1" width="10.7109375" style="1"/>
    <col min="2" max="2" width="71.7109375" style="1" customWidth="1"/>
    <col min="3" max="6" width="10.7109375" style="1"/>
    <col min="7" max="7" width="13.140625" style="1" customWidth="1"/>
    <col min="8" max="8" width="13.42578125" style="1" bestFit="1" customWidth="1"/>
    <col min="9" max="9" width="10.7109375" style="1"/>
    <col min="10" max="10" width="15.5703125" style="1" customWidth="1"/>
    <col min="11" max="16384" width="10.7109375" style="1"/>
  </cols>
  <sheetData>
    <row r="1" spans="2:10" ht="15.75" thickBot="1" x14ac:dyDescent="0.3"/>
    <row r="2" spans="2:10" ht="16.5" thickBot="1" x14ac:dyDescent="0.3">
      <c r="B2" s="9" t="s">
        <v>0</v>
      </c>
    </row>
    <row r="3" spans="2:10" ht="19.5" thickBot="1" x14ac:dyDescent="0.35">
      <c r="B3" s="6" t="s">
        <v>11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</row>
    <row r="4" spans="2:10" ht="16.5" thickBot="1" x14ac:dyDescent="0.3">
      <c r="B4" s="7"/>
      <c r="D4" s="12">
        <v>1</v>
      </c>
      <c r="E4" s="13">
        <v>2</v>
      </c>
      <c r="F4" s="13">
        <f>(D4+E4)/2</f>
        <v>1.5</v>
      </c>
      <c r="G4" s="13">
        <f>(-23.33)+(79.35*D4)-(88.09*D4^2)+(41.6*D4^3)-(8.68*D4^4)+(0.658*D4^5)</f>
        <v>1.5079999999999942</v>
      </c>
      <c r="H4" s="13">
        <f>(-23.33)+(79.35*F4)-(88.09*F4^2)+(41.6*F4^3)-(8.68*F4^4)+(0.658*F4^5)</f>
        <v>-1.0533125000000112</v>
      </c>
      <c r="I4" s="13">
        <f>G4*H4</f>
        <v>-1.5883952500000109</v>
      </c>
      <c r="J4" s="14" t="s">
        <v>8</v>
      </c>
    </row>
    <row r="5" spans="2:10" ht="15.75" x14ac:dyDescent="0.25">
      <c r="B5" s="9" t="s">
        <v>9</v>
      </c>
      <c r="D5" s="20">
        <f>IF(I4&lt;0,D4,F4)</f>
        <v>1</v>
      </c>
      <c r="E5" s="17">
        <f>IF(I4&gt;0,E4,F4)</f>
        <v>1.5</v>
      </c>
      <c r="F5" s="17">
        <f t="shared" ref="F5:F17" si="0">(D5+E5)/2</f>
        <v>1.25</v>
      </c>
      <c r="G5" s="21">
        <f>(-23.33)+(79.35*D5)-(88.09*D5^2)+(41.6*D5^3)-(8.68*D5^4)+(0.658*D5^5)</f>
        <v>1.5079999999999942</v>
      </c>
      <c r="H5" s="21">
        <f>(-23.33)+(79.35*F5)-(88.09*F5^2)+(41.6*F5^3)-(8.68*F5^4)+(0.658*F5^5)</f>
        <v>0.28352539062500171</v>
      </c>
      <c r="I5" s="13">
        <f t="shared" ref="I5:I17" si="1">G5*H5</f>
        <v>0.42755628906250093</v>
      </c>
      <c r="J5" s="14">
        <f>ABS(E5-F5)</f>
        <v>0.25</v>
      </c>
    </row>
    <row r="6" spans="2:10" ht="16.5" thickBot="1" x14ac:dyDescent="0.3">
      <c r="B6" s="8" t="s">
        <v>12</v>
      </c>
      <c r="D6" s="20">
        <f t="shared" ref="D6:D17" si="2">IF(I5&lt;0,D5,F5)</f>
        <v>1.25</v>
      </c>
      <c r="E6" s="17">
        <f t="shared" ref="E6:E17" si="3">IF(I5&gt;0,E5,F5)</f>
        <v>1.5</v>
      </c>
      <c r="F6" s="17">
        <f t="shared" si="0"/>
        <v>1.375</v>
      </c>
      <c r="G6" s="21">
        <f t="shared" ref="G6:G17" si="4">(-23.33)+(79.35*D6)-(88.09*D6^2)+(41.6*D6^3)-(8.68*D6^4)+(0.658*D6^5)</f>
        <v>0.28352539062500171</v>
      </c>
      <c r="H6" s="21">
        <f t="shared" ref="H6:H17" si="5">(-23.33)+(79.35*F6)-(88.09*F6^2)+(41.6*F6^3)-(8.68*F6^4)+(0.658*F6^5)</f>
        <v>-0.41749884033206053</v>
      </c>
      <c r="I6" s="13">
        <f t="shared" si="1"/>
        <v>-0.11837152179063268</v>
      </c>
      <c r="J6" s="14">
        <f t="shared" ref="J6:J17" si="6">ABS(E6-F6)</f>
        <v>0.125</v>
      </c>
    </row>
    <row r="7" spans="2:10" ht="15.75" thickBot="1" x14ac:dyDescent="0.3">
      <c r="D7" s="20">
        <f t="shared" si="2"/>
        <v>1.25</v>
      </c>
      <c r="E7" s="17">
        <f t="shared" si="3"/>
        <v>1.375</v>
      </c>
      <c r="F7" s="17">
        <f t="shared" si="0"/>
        <v>1.3125</v>
      </c>
      <c r="G7" s="21">
        <f t="shared" si="4"/>
        <v>0.28352539062500171</v>
      </c>
      <c r="H7" s="21">
        <f t="shared" si="5"/>
        <v>-7.0323888778688559E-2</v>
      </c>
      <c r="I7" s="13">
        <f t="shared" si="1"/>
        <v>-1.9938608036246849E-2</v>
      </c>
      <c r="J7" s="14">
        <f t="shared" si="6"/>
        <v>6.25E-2</v>
      </c>
    </row>
    <row r="8" spans="2:10" ht="15.75" x14ac:dyDescent="0.25">
      <c r="B8" s="11" t="s">
        <v>10</v>
      </c>
      <c r="D8" s="20">
        <f t="shared" si="2"/>
        <v>1.25</v>
      </c>
      <c r="E8" s="17">
        <f t="shared" si="3"/>
        <v>1.3125</v>
      </c>
      <c r="F8" s="17">
        <f t="shared" si="0"/>
        <v>1.28125</v>
      </c>
      <c r="G8" s="21">
        <f t="shared" si="4"/>
        <v>0.28352539062500171</v>
      </c>
      <c r="H8" s="21">
        <f t="shared" si="5"/>
        <v>0.10645352655648521</v>
      </c>
      <c r="I8" s="13">
        <f t="shared" si="1"/>
        <v>3.0182277700336463E-2</v>
      </c>
      <c r="J8" s="14">
        <f t="shared" si="6"/>
        <v>3.125E-2</v>
      </c>
    </row>
    <row r="9" spans="2:10" ht="15.75" thickBot="1" x14ac:dyDescent="0.3">
      <c r="B9" s="5" t="s">
        <v>14</v>
      </c>
      <c r="D9" s="20">
        <f t="shared" si="2"/>
        <v>1.28125</v>
      </c>
      <c r="E9" s="17">
        <f t="shared" si="3"/>
        <v>1.3125</v>
      </c>
      <c r="F9" s="17">
        <f t="shared" si="0"/>
        <v>1.296875</v>
      </c>
      <c r="G9" s="21">
        <f t="shared" si="4"/>
        <v>0.10645352655648521</v>
      </c>
      <c r="H9" s="21">
        <f t="shared" si="5"/>
        <v>1.7938202073784826E-2</v>
      </c>
      <c r="I9" s="13">
        <f t="shared" si="1"/>
        <v>1.909584870837251E-3</v>
      </c>
      <c r="J9" s="14">
        <f t="shared" si="6"/>
        <v>1.5625E-2</v>
      </c>
    </row>
    <row r="10" spans="2:10" x14ac:dyDescent="0.25">
      <c r="D10" s="20">
        <f t="shared" si="2"/>
        <v>1.296875</v>
      </c>
      <c r="E10" s="17">
        <f t="shared" si="3"/>
        <v>1.3125</v>
      </c>
      <c r="F10" s="17">
        <f t="shared" si="0"/>
        <v>1.3046875</v>
      </c>
      <c r="G10" s="21">
        <f t="shared" si="4"/>
        <v>1.7938202073784826E-2</v>
      </c>
      <c r="H10" s="21">
        <f t="shared" si="5"/>
        <v>-2.6235376630051377E-2</v>
      </c>
      <c r="I10" s="13">
        <f t="shared" si="1"/>
        <v>-4.7061548747171357E-4</v>
      </c>
      <c r="J10" s="14">
        <f t="shared" si="6"/>
        <v>7.8125E-3</v>
      </c>
    </row>
    <row r="11" spans="2:10" x14ac:dyDescent="0.25">
      <c r="D11" s="20">
        <f t="shared" si="2"/>
        <v>1.296875</v>
      </c>
      <c r="E11" s="17">
        <f t="shared" si="3"/>
        <v>1.3046875</v>
      </c>
      <c r="F11" s="17">
        <f t="shared" si="0"/>
        <v>1.30078125</v>
      </c>
      <c r="G11" s="21">
        <f t="shared" si="4"/>
        <v>1.7938202073784826E-2</v>
      </c>
      <c r="H11" s="21">
        <f t="shared" si="5"/>
        <v>-4.1578760995615305E-3</v>
      </c>
      <c r="I11" s="13">
        <f t="shared" si="1"/>
        <v>-7.4584821671695015E-5</v>
      </c>
      <c r="J11" s="14">
        <f t="shared" si="6"/>
        <v>3.90625E-3</v>
      </c>
    </row>
    <row r="12" spans="2:10" x14ac:dyDescent="0.25">
      <c r="D12" s="20">
        <f t="shared" si="2"/>
        <v>1.296875</v>
      </c>
      <c r="E12" s="17">
        <f t="shared" si="3"/>
        <v>1.30078125</v>
      </c>
      <c r="F12" s="17">
        <f t="shared" si="0"/>
        <v>1.298828125</v>
      </c>
      <c r="G12" s="21">
        <f t="shared" si="4"/>
        <v>1.7938202073784826E-2</v>
      </c>
      <c r="H12" s="21">
        <f t="shared" si="5"/>
        <v>6.8880101867492272E-3</v>
      </c>
      <c r="I12" s="13">
        <f t="shared" si="1"/>
        <v>1.2355851861619598E-4</v>
      </c>
      <c r="J12" s="14">
        <f t="shared" si="6"/>
        <v>1.953125E-3</v>
      </c>
    </row>
    <row r="13" spans="2:10" x14ac:dyDescent="0.25">
      <c r="D13" s="20">
        <f t="shared" si="2"/>
        <v>1.298828125</v>
      </c>
      <c r="E13" s="17">
        <f t="shared" si="3"/>
        <v>1.30078125</v>
      </c>
      <c r="F13" s="17">
        <f t="shared" si="0"/>
        <v>1.2998046875</v>
      </c>
      <c r="G13" s="21">
        <f t="shared" si="4"/>
        <v>6.8880101867492272E-3</v>
      </c>
      <c r="H13" s="21">
        <f t="shared" si="5"/>
        <v>1.3645076078163676E-3</v>
      </c>
      <c r="I13" s="13">
        <f t="shared" si="1"/>
        <v>9.3987423025359591E-6</v>
      </c>
      <c r="J13" s="14">
        <f t="shared" si="6"/>
        <v>9.765625E-4</v>
      </c>
    </row>
    <row r="14" spans="2:10" x14ac:dyDescent="0.25">
      <c r="D14" s="20">
        <f t="shared" si="2"/>
        <v>1.2998046875</v>
      </c>
      <c r="E14" s="17">
        <f t="shared" si="3"/>
        <v>1.30078125</v>
      </c>
      <c r="F14" s="17">
        <f t="shared" si="0"/>
        <v>1.30029296875</v>
      </c>
      <c r="G14" s="21">
        <f t="shared" si="4"/>
        <v>1.3645076078163676E-3</v>
      </c>
      <c r="H14" s="21">
        <f t="shared" si="5"/>
        <v>-1.3968267540191981E-3</v>
      </c>
      <c r="I14" s="13">
        <f t="shared" si="1"/>
        <v>-1.9059807326606377E-6</v>
      </c>
      <c r="J14" s="14">
        <f t="shared" si="6"/>
        <v>4.8828125E-4</v>
      </c>
    </row>
    <row r="15" spans="2:10" x14ac:dyDescent="0.25">
      <c r="D15" s="20">
        <f t="shared" si="2"/>
        <v>1.2998046875</v>
      </c>
      <c r="E15" s="17">
        <f t="shared" si="3"/>
        <v>1.30029296875</v>
      </c>
      <c r="F15" s="17">
        <f t="shared" si="0"/>
        <v>1.300048828125</v>
      </c>
      <c r="G15" s="21">
        <f t="shared" si="4"/>
        <v>1.3645076078163676E-3</v>
      </c>
      <c r="H15" s="21">
        <f t="shared" si="5"/>
        <v>-1.6194869229657627E-5</v>
      </c>
      <c r="I15" s="13">
        <f t="shared" si="1"/>
        <v>-2.2098022271459029E-8</v>
      </c>
      <c r="J15" s="14">
        <f t="shared" si="6"/>
        <v>2.44140625E-4</v>
      </c>
    </row>
    <row r="16" spans="2:10" x14ac:dyDescent="0.25">
      <c r="D16" s="20">
        <f t="shared" si="2"/>
        <v>1.2998046875</v>
      </c>
      <c r="E16" s="17">
        <f t="shared" si="3"/>
        <v>1.300048828125</v>
      </c>
      <c r="F16" s="17">
        <f t="shared" si="0"/>
        <v>1.2999267578125</v>
      </c>
      <c r="G16" s="21">
        <f t="shared" si="4"/>
        <v>1.3645076078163676E-3</v>
      </c>
      <c r="H16" s="21">
        <f t="shared" si="5"/>
        <v>6.741475866451907E-4</v>
      </c>
      <c r="I16" s="13">
        <f t="shared" si="1"/>
        <v>9.1987951076840656E-7</v>
      </c>
      <c r="J16" s="14">
        <f t="shared" si="6"/>
        <v>1.220703125E-4</v>
      </c>
    </row>
    <row r="17" spans="4:10" ht="15.75" thickBot="1" x14ac:dyDescent="0.3">
      <c r="D17" s="22">
        <f t="shared" si="2"/>
        <v>1.2999267578125</v>
      </c>
      <c r="E17" s="18">
        <f t="shared" si="3"/>
        <v>1.300048828125</v>
      </c>
      <c r="F17" s="19">
        <f t="shared" si="0"/>
        <v>1.29998779296875</v>
      </c>
      <c r="G17" s="23">
        <f t="shared" si="4"/>
        <v>6.741475866451907E-4</v>
      </c>
      <c r="H17" s="23">
        <f t="shared" si="5"/>
        <v>3.2897415787402906E-4</v>
      </c>
      <c r="I17" s="15">
        <f t="shared" si="1"/>
        <v>2.2177713459941064E-7</v>
      </c>
      <c r="J17" s="10">
        <f t="shared" si="6"/>
        <v>6.103515625E-5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71E7-50AC-4130-94E9-3504D3C0B8BC}">
  <dimension ref="B1:J19"/>
  <sheetViews>
    <sheetView workbookViewId="0">
      <selection activeCell="B13" sqref="B13"/>
    </sheetView>
  </sheetViews>
  <sheetFormatPr defaultColWidth="10.7109375" defaultRowHeight="15" x14ac:dyDescent="0.25"/>
  <cols>
    <col min="1" max="1" width="10.7109375" style="1"/>
    <col min="2" max="2" width="71.7109375" style="1" customWidth="1"/>
    <col min="3" max="16384" width="10.7109375" style="1"/>
  </cols>
  <sheetData>
    <row r="1" spans="2:10" ht="15.75" thickBot="1" x14ac:dyDescent="0.3"/>
    <row r="2" spans="2:10" ht="16.5" thickBot="1" x14ac:dyDescent="0.3">
      <c r="B2" s="9" t="s">
        <v>0</v>
      </c>
    </row>
    <row r="3" spans="2:10" ht="19.5" thickBot="1" x14ac:dyDescent="0.35">
      <c r="B3" s="6" t="s">
        <v>11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</row>
    <row r="4" spans="2:10" ht="16.5" thickBot="1" x14ac:dyDescent="0.3">
      <c r="B4" s="7"/>
      <c r="D4" s="12">
        <v>2</v>
      </c>
      <c r="E4" s="13">
        <v>3</v>
      </c>
      <c r="F4" s="13">
        <f>(D4+E4)/2</f>
        <v>2.5</v>
      </c>
      <c r="G4" s="13">
        <f>(-23.33)+(79.35*D4)-(88.09*D4^2)+(41.6*D4^3)-(8.68*D4^4)+(0.658*D4^5)</f>
        <v>-2.0139999999999922</v>
      </c>
      <c r="H4" s="13">
        <f>(-23.33)+(79.35*F4)-(88.09*F4^2)+(41.6*F4^3)-(8.68*F4^4)+(0.658*F4^5)</f>
        <v>-0.32218749999998408</v>
      </c>
      <c r="I4" s="13">
        <f>G4*H4</f>
        <v>0.64888562499996549</v>
      </c>
      <c r="J4" s="14" t="s">
        <v>8</v>
      </c>
    </row>
    <row r="5" spans="2:10" ht="15.75" x14ac:dyDescent="0.25">
      <c r="B5" s="9" t="s">
        <v>9</v>
      </c>
      <c r="D5" s="20">
        <f>IF(I4&lt;0,D4,F4)</f>
        <v>2.5</v>
      </c>
      <c r="E5" s="17">
        <f>IF(I4&gt;0,E4,F4)</f>
        <v>3</v>
      </c>
      <c r="F5" s="17">
        <f t="shared" ref="F5:F17" si="0">(D5+E5)/2</f>
        <v>2.75</v>
      </c>
      <c r="G5" s="21">
        <f>(-23.33)+(79.35*D5)-(88.09*D5^2)+(41.6*D5^3)-(8.68*D5^4)+(0.658*D5^5)</f>
        <v>-0.32218749999998408</v>
      </c>
      <c r="H5" s="21">
        <f>(-23.33)+(79.35*F5)-(88.09*F5^2)+(41.6*F5^3)-(8.68*F5^4)+(0.658*F5^5)</f>
        <v>0.91831835937493622</v>
      </c>
      <c r="I5" s="13">
        <f t="shared" ref="I5:I17" si="1">G5*H5</f>
        <v>-0.29587069641109764</v>
      </c>
      <c r="J5" s="14">
        <f>ABS(E5-F5)</f>
        <v>0.25</v>
      </c>
    </row>
    <row r="6" spans="2:10" ht="16.5" thickBot="1" x14ac:dyDescent="0.3">
      <c r="B6" s="8" t="s">
        <v>12</v>
      </c>
      <c r="D6" s="20">
        <f t="shared" ref="D6:D17" si="2">IF(I5&lt;0,D5,F5)</f>
        <v>2.5</v>
      </c>
      <c r="E6" s="17">
        <f t="shared" ref="E6:E17" si="3">IF(I5&gt;0,E5,F5)</f>
        <v>2.75</v>
      </c>
      <c r="F6" s="17">
        <f t="shared" si="0"/>
        <v>2.625</v>
      </c>
      <c r="G6" s="21">
        <f t="shared" ref="G6:G17" si="4">(-23.33)+(79.35*D6)-(88.09*D6^2)+(41.6*D6^3)-(8.68*D6^4)+(0.658*D6^5)</f>
        <v>-0.32218749999998408</v>
      </c>
      <c r="H6" s="21">
        <f t="shared" ref="H6:H17" si="5">(-23.33)+(79.35*F6)-(88.09*F6^2)+(41.6*F6^3)-(8.68*F6^4)+(0.658*F6^5)</f>
        <v>0.30331719970710935</v>
      </c>
      <c r="I6" s="13">
        <f t="shared" si="1"/>
        <v>-9.7725010280629465E-2</v>
      </c>
      <c r="J6" s="14">
        <f t="shared" ref="J6:J17" si="6">ABS(E6-F6)</f>
        <v>0.125</v>
      </c>
    </row>
    <row r="7" spans="2:10" ht="15.75" thickBot="1" x14ac:dyDescent="0.3">
      <c r="D7" s="20">
        <f t="shared" si="2"/>
        <v>2.5</v>
      </c>
      <c r="E7" s="17">
        <f t="shared" si="3"/>
        <v>2.625</v>
      </c>
      <c r="F7" s="17">
        <f t="shared" si="0"/>
        <v>2.5625</v>
      </c>
      <c r="G7" s="21">
        <f t="shared" si="4"/>
        <v>-0.32218749999998408</v>
      </c>
      <c r="H7" s="21">
        <f t="shared" si="5"/>
        <v>-1.1186735153231098E-2</v>
      </c>
      <c r="I7" s="13">
        <f t="shared" si="1"/>
        <v>3.6042262321814662E-3</v>
      </c>
      <c r="J7" s="14">
        <f t="shared" si="6"/>
        <v>6.25E-2</v>
      </c>
    </row>
    <row r="8" spans="2:10" ht="15.75" x14ac:dyDescent="0.25">
      <c r="B8" s="11" t="s">
        <v>10</v>
      </c>
      <c r="D8" s="20">
        <f t="shared" si="2"/>
        <v>2.5625</v>
      </c>
      <c r="E8" s="17">
        <f t="shared" si="3"/>
        <v>2.625</v>
      </c>
      <c r="F8" s="17">
        <f t="shared" si="0"/>
        <v>2.59375</v>
      </c>
      <c r="G8" s="21">
        <f t="shared" si="4"/>
        <v>-1.1186735153231098E-2</v>
      </c>
      <c r="H8" s="21">
        <f t="shared" si="5"/>
        <v>0.14600889366865033</v>
      </c>
      <c r="I8" s="13">
        <f t="shared" si="1"/>
        <v>-1.6333628234874722E-3</v>
      </c>
      <c r="J8" s="14">
        <f t="shared" si="6"/>
        <v>3.125E-2</v>
      </c>
    </row>
    <row r="9" spans="2:10" ht="15.75" thickBot="1" x14ac:dyDescent="0.3">
      <c r="B9" s="5" t="s">
        <v>15</v>
      </c>
      <c r="D9" s="20">
        <f t="shared" si="2"/>
        <v>2.5625</v>
      </c>
      <c r="E9" s="17">
        <f t="shared" si="3"/>
        <v>2.59375</v>
      </c>
      <c r="F9" s="17">
        <f t="shared" si="0"/>
        <v>2.578125</v>
      </c>
      <c r="G9" s="21">
        <f t="shared" si="4"/>
        <v>-1.1186735153231098E-2</v>
      </c>
      <c r="H9" s="21">
        <f t="shared" si="5"/>
        <v>6.734910451802989E-2</v>
      </c>
      <c r="I9" s="13">
        <f t="shared" si="1"/>
        <v>-7.5341659505048027E-4</v>
      </c>
      <c r="J9" s="14">
        <f t="shared" si="6"/>
        <v>1.5625E-2</v>
      </c>
    </row>
    <row r="10" spans="2:10" x14ac:dyDescent="0.25">
      <c r="D10" s="20">
        <f t="shared" si="2"/>
        <v>2.5625</v>
      </c>
      <c r="E10" s="17">
        <f t="shared" si="3"/>
        <v>2.578125</v>
      </c>
      <c r="F10" s="17">
        <f t="shared" si="0"/>
        <v>2.5703125</v>
      </c>
      <c r="G10" s="21">
        <f t="shared" si="4"/>
        <v>-1.1186735153231098E-2</v>
      </c>
      <c r="H10" s="21">
        <f t="shared" si="5"/>
        <v>2.8059718213143015E-2</v>
      </c>
      <c r="I10" s="13">
        <f t="shared" si="1"/>
        <v>-3.1389663612472584E-4</v>
      </c>
      <c r="J10" s="14">
        <f t="shared" si="6"/>
        <v>7.8125E-3</v>
      </c>
    </row>
    <row r="11" spans="2:10" x14ac:dyDescent="0.25">
      <c r="D11" s="20">
        <f t="shared" si="2"/>
        <v>2.5625</v>
      </c>
      <c r="E11" s="17">
        <f t="shared" si="3"/>
        <v>2.5703125</v>
      </c>
      <c r="F11" s="17">
        <f t="shared" si="0"/>
        <v>2.56640625</v>
      </c>
      <c r="G11" s="21">
        <f t="shared" si="4"/>
        <v>-1.1186735153231098E-2</v>
      </c>
      <c r="H11" s="21">
        <f t="shared" si="5"/>
        <v>8.4303793453983644E-3</v>
      </c>
      <c r="I11" s="13">
        <f t="shared" si="1"/>
        <v>-9.4308420978241259E-5</v>
      </c>
      <c r="J11" s="14">
        <f t="shared" si="6"/>
        <v>3.90625E-3</v>
      </c>
    </row>
    <row r="12" spans="2:10" x14ac:dyDescent="0.25">
      <c r="D12" s="20">
        <f t="shared" si="2"/>
        <v>2.5625</v>
      </c>
      <c r="E12" s="17">
        <f t="shared" si="3"/>
        <v>2.56640625</v>
      </c>
      <c r="F12" s="17">
        <f t="shared" si="0"/>
        <v>2.564453125</v>
      </c>
      <c r="G12" s="21">
        <f t="shared" si="4"/>
        <v>-1.1186735153231098E-2</v>
      </c>
      <c r="H12" s="21">
        <f t="shared" si="5"/>
        <v>-1.3797990757211664E-3</v>
      </c>
      <c r="I12" s="13">
        <f t="shared" si="1"/>
        <v>1.5435446824765749E-5</v>
      </c>
      <c r="J12" s="14">
        <f t="shared" si="6"/>
        <v>1.953125E-3</v>
      </c>
    </row>
    <row r="13" spans="2:10" x14ac:dyDescent="0.25">
      <c r="D13" s="20">
        <f t="shared" si="2"/>
        <v>2.564453125</v>
      </c>
      <c r="E13" s="17">
        <f t="shared" si="3"/>
        <v>2.56640625</v>
      </c>
      <c r="F13" s="17">
        <f t="shared" si="0"/>
        <v>2.5654296875</v>
      </c>
      <c r="G13" s="21">
        <f t="shared" si="4"/>
        <v>-1.3797990757211664E-3</v>
      </c>
      <c r="H13" s="21">
        <f t="shared" si="5"/>
        <v>3.5248964793765936E-3</v>
      </c>
      <c r="I13" s="13">
        <f t="shared" si="1"/>
        <v>-4.8636489042566178E-6</v>
      </c>
      <c r="J13" s="14">
        <f t="shared" si="6"/>
        <v>9.765625E-4</v>
      </c>
    </row>
    <row r="14" spans="2:10" x14ac:dyDescent="0.25">
      <c r="D14" s="20">
        <f t="shared" si="2"/>
        <v>2.564453125</v>
      </c>
      <c r="E14" s="17">
        <f t="shared" si="3"/>
        <v>2.5654296875</v>
      </c>
      <c r="F14" s="17">
        <f t="shared" si="0"/>
        <v>2.56494140625</v>
      </c>
      <c r="G14" s="21">
        <f t="shared" si="4"/>
        <v>-1.3797990757211664E-3</v>
      </c>
      <c r="H14" s="21">
        <f t="shared" si="5"/>
        <v>1.0724488331135262E-3</v>
      </c>
      <c r="I14" s="13">
        <f t="shared" si="1"/>
        <v>-1.4797639086882871E-6</v>
      </c>
      <c r="J14" s="14">
        <f t="shared" si="6"/>
        <v>4.8828125E-4</v>
      </c>
    </row>
    <row r="15" spans="2:10" x14ac:dyDescent="0.25">
      <c r="D15" s="20">
        <f t="shared" si="2"/>
        <v>2.564453125</v>
      </c>
      <c r="E15" s="17">
        <f t="shared" si="3"/>
        <v>2.56494140625</v>
      </c>
      <c r="F15" s="17">
        <f t="shared" si="0"/>
        <v>2.564697265625</v>
      </c>
      <c r="G15" s="21">
        <f t="shared" si="4"/>
        <v>-1.3797990757211664E-3</v>
      </c>
      <c r="H15" s="21">
        <f t="shared" si="5"/>
        <v>-1.5370027030314759E-4</v>
      </c>
      <c r="I15" s="13">
        <f t="shared" si="1"/>
        <v>2.1207549090237649E-7</v>
      </c>
      <c r="J15" s="14">
        <f t="shared" si="6"/>
        <v>2.44140625E-4</v>
      </c>
    </row>
    <row r="16" spans="2:10" x14ac:dyDescent="0.25">
      <c r="D16" s="20">
        <f t="shared" si="2"/>
        <v>2.564697265625</v>
      </c>
      <c r="E16" s="17">
        <f t="shared" si="3"/>
        <v>2.56494140625</v>
      </c>
      <c r="F16" s="17">
        <f t="shared" si="0"/>
        <v>2.5648193359375</v>
      </c>
      <c r="G16" s="21">
        <f t="shared" si="4"/>
        <v>-1.5370027030314759E-4</v>
      </c>
      <c r="H16" s="21">
        <f t="shared" si="5"/>
        <v>4.5936801684831607E-4</v>
      </c>
      <c r="I16" s="13">
        <f t="shared" si="1"/>
        <v>-7.0604988358207043E-8</v>
      </c>
      <c r="J16" s="14">
        <f t="shared" si="6"/>
        <v>1.220703125E-4</v>
      </c>
    </row>
    <row r="17" spans="4:10" ht="15.75" thickBot="1" x14ac:dyDescent="0.3">
      <c r="D17" s="22">
        <f t="shared" si="2"/>
        <v>2.564697265625</v>
      </c>
      <c r="E17" s="18">
        <f t="shared" si="3"/>
        <v>2.5648193359375</v>
      </c>
      <c r="F17" s="19">
        <f t="shared" si="0"/>
        <v>2.56475830078125</v>
      </c>
      <c r="G17" s="23">
        <f t="shared" si="4"/>
        <v>-1.5370027030314759E-4</v>
      </c>
      <c r="H17" s="23">
        <f t="shared" si="5"/>
        <v>1.5283230432316941E-4</v>
      </c>
      <c r="I17" s="15">
        <f t="shared" si="1"/>
        <v>-2.3490366485524051E-8</v>
      </c>
      <c r="J17" s="10">
        <f t="shared" si="6"/>
        <v>6.103515625E-5</v>
      </c>
    </row>
    <row r="18" spans="4:10" x14ac:dyDescent="0.25">
      <c r="D18" s="16"/>
      <c r="E18" s="16"/>
      <c r="F18" s="16"/>
      <c r="G18" s="16"/>
      <c r="H18" s="16"/>
      <c r="I18" s="16"/>
      <c r="J18" s="16"/>
    </row>
    <row r="19" spans="4:10" x14ac:dyDescent="0.25">
      <c r="D19" s="16"/>
      <c r="E19" s="16"/>
      <c r="F19" s="16"/>
      <c r="G19" s="16"/>
      <c r="H19" s="16"/>
      <c r="I19" s="16"/>
      <c r="J1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0C0E-9E94-4F4C-AAA4-A789C931BC09}">
  <dimension ref="B1:J17"/>
  <sheetViews>
    <sheetView topLeftCell="B1" zoomScale="79" workbookViewId="0">
      <selection activeCell="B10" sqref="B10"/>
    </sheetView>
  </sheetViews>
  <sheetFormatPr defaultColWidth="10.7109375" defaultRowHeight="15" x14ac:dyDescent="0.25"/>
  <cols>
    <col min="1" max="1" width="10.7109375" style="1"/>
    <col min="2" max="2" width="76.28515625" style="1" customWidth="1"/>
    <col min="3" max="3" width="10.7109375" style="1"/>
    <col min="4" max="6" width="10.85546875" style="1" bestFit="1" customWidth="1"/>
    <col min="7" max="7" width="13.140625" style="1" bestFit="1" customWidth="1"/>
    <col min="8" max="8" width="10.85546875" style="1" bestFit="1" customWidth="1"/>
    <col min="9" max="9" width="10.7109375" style="1"/>
    <col min="10" max="10" width="10.85546875" style="1" bestFit="1" customWidth="1"/>
    <col min="11" max="16384" width="10.7109375" style="1"/>
  </cols>
  <sheetData>
    <row r="1" spans="2:10" ht="15.75" thickBot="1" x14ac:dyDescent="0.3"/>
    <row r="2" spans="2:10" ht="16.5" thickBot="1" x14ac:dyDescent="0.3">
      <c r="B2" s="9" t="s">
        <v>0</v>
      </c>
    </row>
    <row r="3" spans="2:10" ht="19.5" thickBot="1" x14ac:dyDescent="0.35">
      <c r="B3" s="6" t="s">
        <v>11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</row>
    <row r="4" spans="2:10" ht="16.5" thickBot="1" x14ac:dyDescent="0.3">
      <c r="B4" s="7"/>
      <c r="D4" s="12">
        <v>3</v>
      </c>
      <c r="E4" s="13">
        <v>4</v>
      </c>
      <c r="F4" s="13">
        <f>(D4+E4)/2</f>
        <v>3.5</v>
      </c>
      <c r="G4" s="13">
        <f>(-23.33)+(79.35*D4)-(88.09*D4^2)+(41.6*D4^3)-(8.68*D4^4)+(0.658*D4^5)</f>
        <v>1.9239999999999782</v>
      </c>
      <c r="H4" s="13">
        <f>(-23.33)+(79.35*F4)-(88.09*F4^2)+(41.6*F4^3)-(8.68*F4^4)+(0.658*F4^5)</f>
        <v>1.9439375000001746</v>
      </c>
      <c r="I4" s="13">
        <f>G4*H4</f>
        <v>3.7401357500002934</v>
      </c>
      <c r="J4" s="14" t="s">
        <v>8</v>
      </c>
    </row>
    <row r="5" spans="2:10" ht="15.75" x14ac:dyDescent="0.25">
      <c r="B5" s="9" t="s">
        <v>9</v>
      </c>
      <c r="D5" s="20">
        <f>IF(I4&lt;0,D4,F4)</f>
        <v>3.5</v>
      </c>
      <c r="E5" s="17">
        <f>IF(I4&gt;0,E4,F4)</f>
        <v>4</v>
      </c>
      <c r="F5" s="17">
        <f t="shared" ref="F5:F17" si="0">(D5+E5)/2</f>
        <v>3.75</v>
      </c>
      <c r="G5" s="21">
        <f>(-23.33)+(79.35*D5)-(88.09*D5^2)+(41.6*D5^3)-(8.68*D5^4)+(0.658*D5^5)</f>
        <v>1.9439375000001746</v>
      </c>
      <c r="H5" s="21">
        <f>(-23.33)+(79.35*F5)-(88.09*F5^2)+(41.6*F5^3)-(8.68*F5^4)+(0.658*F5^5)</f>
        <v>0.67073242187507276</v>
      </c>
      <c r="I5" s="13">
        <f t="shared" ref="I5:I17" si="1">G5*H5</f>
        <v>1.3038619073488913</v>
      </c>
      <c r="J5" s="14">
        <f>ABS(E5-F5)</f>
        <v>0.25</v>
      </c>
    </row>
    <row r="6" spans="2:10" ht="16.5" thickBot="1" x14ac:dyDescent="0.3">
      <c r="B6" s="8" t="s">
        <v>12</v>
      </c>
      <c r="D6" s="20">
        <f t="shared" ref="D6:D17" si="2">IF(I5&lt;0,D5,F5)</f>
        <v>3.75</v>
      </c>
      <c r="E6" s="17">
        <f t="shared" ref="E6:E17" si="3">IF(I5&gt;0,E5,F5)</f>
        <v>4</v>
      </c>
      <c r="F6" s="17">
        <f t="shared" si="0"/>
        <v>3.875</v>
      </c>
      <c r="G6" s="21">
        <f t="shared" ref="G6:G17" si="4">(-23.33)+(79.35*D6)-(88.09*D6^2)+(41.6*D6^3)-(8.68*D6^4)+(0.658*D6^5)</f>
        <v>0.67073242187507276</v>
      </c>
      <c r="H6" s="21">
        <f t="shared" ref="H6:H17" si="5">(-23.33)+(79.35*F6)-(88.09*F6^2)+(41.6*F6^3)-(8.68*F6^4)+(0.658*F6^5)</f>
        <v>-0.23770758056605246</v>
      </c>
      <c r="I6" s="13">
        <f t="shared" si="1"/>
        <v>-0.15943818121113235</v>
      </c>
      <c r="J6" s="14">
        <f t="shared" ref="J6:J17" si="6">ABS(E6-F6)</f>
        <v>0.125</v>
      </c>
    </row>
    <row r="7" spans="2:10" ht="15.75" thickBot="1" x14ac:dyDescent="0.3">
      <c r="D7" s="20">
        <f t="shared" si="2"/>
        <v>3.75</v>
      </c>
      <c r="E7" s="17">
        <f t="shared" si="3"/>
        <v>3.875</v>
      </c>
      <c r="F7" s="17">
        <f t="shared" si="0"/>
        <v>3.8125</v>
      </c>
      <c r="G7" s="21">
        <f t="shared" si="4"/>
        <v>0.67073242187507276</v>
      </c>
      <c r="H7" s="21">
        <f t="shared" si="5"/>
        <v>0.23461118507373158</v>
      </c>
      <c r="I7" s="13">
        <f t="shared" si="1"/>
        <v>0.1573613283634849</v>
      </c>
      <c r="J7" s="14">
        <f t="shared" si="6"/>
        <v>6.25E-2</v>
      </c>
    </row>
    <row r="8" spans="2:10" ht="15.75" x14ac:dyDescent="0.25">
      <c r="B8" s="11" t="s">
        <v>10</v>
      </c>
      <c r="D8" s="20">
        <f t="shared" si="2"/>
        <v>3.8125</v>
      </c>
      <c r="E8" s="17">
        <f t="shared" si="3"/>
        <v>3.875</v>
      </c>
      <c r="F8" s="17">
        <f t="shared" si="0"/>
        <v>3.84375</v>
      </c>
      <c r="G8" s="21">
        <f t="shared" si="4"/>
        <v>0.23461118507373158</v>
      </c>
      <c r="H8" s="21">
        <f t="shared" si="5"/>
        <v>2.5191633105805522E-3</v>
      </c>
      <c r="I8" s="13">
        <f t="shared" si="1"/>
        <v>5.9102388968956831E-4</v>
      </c>
      <c r="J8" s="14">
        <f t="shared" si="6"/>
        <v>3.125E-2</v>
      </c>
    </row>
    <row r="9" spans="2:10" ht="15.75" thickBot="1" x14ac:dyDescent="0.3">
      <c r="B9" s="5" t="s">
        <v>16</v>
      </c>
      <c r="D9" s="20">
        <f t="shared" si="2"/>
        <v>3.84375</v>
      </c>
      <c r="E9" s="17">
        <f t="shared" si="3"/>
        <v>3.875</v>
      </c>
      <c r="F9" s="17">
        <f t="shared" si="0"/>
        <v>3.859375</v>
      </c>
      <c r="G9" s="21">
        <f t="shared" si="4"/>
        <v>2.5191633105805522E-3</v>
      </c>
      <c r="H9" s="21">
        <f t="shared" si="5"/>
        <v>-0.11663943442852087</v>
      </c>
      <c r="I9" s="13">
        <f t="shared" si="1"/>
        <v>-2.9383378377919586E-4</v>
      </c>
      <c r="J9" s="14">
        <f t="shared" si="6"/>
        <v>1.5625E-2</v>
      </c>
    </row>
    <row r="10" spans="2:10" x14ac:dyDescent="0.25">
      <c r="D10" s="20">
        <f t="shared" si="2"/>
        <v>3.84375</v>
      </c>
      <c r="E10" s="17">
        <f t="shared" si="3"/>
        <v>3.859375</v>
      </c>
      <c r="F10" s="17">
        <f t="shared" si="0"/>
        <v>3.8515625</v>
      </c>
      <c r="G10" s="21">
        <f t="shared" si="4"/>
        <v>2.5191633105805522E-3</v>
      </c>
      <c r="H10" s="21">
        <f t="shared" si="5"/>
        <v>-5.6813461275510235E-2</v>
      </c>
      <c r="I10" s="13">
        <f t="shared" si="1"/>
        <v>-1.4312238719235435E-4</v>
      </c>
      <c r="J10" s="14">
        <f t="shared" si="6"/>
        <v>7.8125E-3</v>
      </c>
    </row>
    <row r="11" spans="2:10" x14ac:dyDescent="0.25">
      <c r="D11" s="20">
        <f t="shared" si="2"/>
        <v>3.84375</v>
      </c>
      <c r="E11" s="17">
        <f t="shared" si="3"/>
        <v>3.8515625</v>
      </c>
      <c r="F11" s="17">
        <f t="shared" si="0"/>
        <v>3.84765625</v>
      </c>
      <c r="G11" s="21">
        <f t="shared" si="4"/>
        <v>2.5191633105805522E-3</v>
      </c>
      <c r="H11" s="21">
        <f t="shared" si="5"/>
        <v>-2.7084502399475241E-2</v>
      </c>
      <c r="I11" s="13">
        <f t="shared" si="1"/>
        <v>-6.8230284730088955E-5</v>
      </c>
      <c r="J11" s="14">
        <f t="shared" si="6"/>
        <v>3.90625E-3</v>
      </c>
    </row>
    <row r="12" spans="2:10" x14ac:dyDescent="0.25">
      <c r="D12" s="20">
        <f t="shared" si="2"/>
        <v>3.84375</v>
      </c>
      <c r="E12" s="17">
        <f t="shared" si="3"/>
        <v>3.84765625</v>
      </c>
      <c r="F12" s="17">
        <f t="shared" si="0"/>
        <v>3.845703125</v>
      </c>
      <c r="G12" s="21">
        <f t="shared" si="4"/>
        <v>2.5191633105805522E-3</v>
      </c>
      <c r="H12" s="21">
        <f t="shared" si="5"/>
        <v>-1.2266886865063498E-2</v>
      </c>
      <c r="I12" s="13">
        <f t="shared" si="1"/>
        <v>-3.0902291325510451E-5</v>
      </c>
      <c r="J12" s="14">
        <f t="shared" si="6"/>
        <v>1.953125E-3</v>
      </c>
    </row>
    <row r="13" spans="2:10" x14ac:dyDescent="0.25">
      <c r="D13" s="20">
        <f t="shared" si="2"/>
        <v>3.84375</v>
      </c>
      <c r="E13" s="17">
        <f t="shared" si="3"/>
        <v>3.845703125</v>
      </c>
      <c r="F13" s="17">
        <f t="shared" si="0"/>
        <v>3.8447265625</v>
      </c>
      <c r="G13" s="21">
        <f t="shared" si="4"/>
        <v>2.5191633105805522E-3</v>
      </c>
      <c r="H13" s="21">
        <f t="shared" si="5"/>
        <v>-4.8699010538939547E-3</v>
      </c>
      <c r="I13" s="13">
        <f t="shared" si="1"/>
        <v>-1.2268076061127215E-5</v>
      </c>
      <c r="J13" s="14">
        <f t="shared" si="6"/>
        <v>9.765625E-4</v>
      </c>
    </row>
    <row r="14" spans="2:10" x14ac:dyDescent="0.25">
      <c r="D14" s="20">
        <f t="shared" si="2"/>
        <v>3.84375</v>
      </c>
      <c r="E14" s="17">
        <f t="shared" si="3"/>
        <v>3.8447265625</v>
      </c>
      <c r="F14" s="17">
        <f t="shared" si="0"/>
        <v>3.84423828125</v>
      </c>
      <c r="G14" s="21">
        <f t="shared" si="4"/>
        <v>2.5191633105805522E-3</v>
      </c>
      <c r="H14" s="21">
        <f t="shared" si="5"/>
        <v>-1.1743768143333E-3</v>
      </c>
      <c r="I14" s="13">
        <f t="shared" si="1"/>
        <v>-2.9584469834649184E-6</v>
      </c>
      <c r="J14" s="14">
        <f t="shared" si="6"/>
        <v>4.8828125E-4</v>
      </c>
    </row>
    <row r="15" spans="2:10" x14ac:dyDescent="0.25">
      <c r="D15" s="20">
        <f t="shared" si="2"/>
        <v>3.84375</v>
      </c>
      <c r="E15" s="17">
        <f t="shared" si="3"/>
        <v>3.84423828125</v>
      </c>
      <c r="F15" s="17">
        <f t="shared" si="0"/>
        <v>3.843994140625</v>
      </c>
      <c r="G15" s="21">
        <f t="shared" si="4"/>
        <v>2.5191633105805522E-3</v>
      </c>
      <c r="H15" s="21">
        <f t="shared" si="5"/>
        <v>6.7264149708989862E-4</v>
      </c>
      <c r="I15" s="13">
        <f t="shared" si="1"/>
        <v>1.694493780642848E-6</v>
      </c>
      <c r="J15" s="14">
        <f t="shared" si="6"/>
        <v>2.44140625E-4</v>
      </c>
    </row>
    <row r="16" spans="2:10" x14ac:dyDescent="0.25">
      <c r="D16" s="20">
        <f t="shared" si="2"/>
        <v>3.843994140625</v>
      </c>
      <c r="E16" s="17">
        <f t="shared" si="3"/>
        <v>3.84423828125</v>
      </c>
      <c r="F16" s="17">
        <f t="shared" si="0"/>
        <v>3.8441162109375</v>
      </c>
      <c r="G16" s="21">
        <f t="shared" si="4"/>
        <v>6.7264149708989862E-4</v>
      </c>
      <c r="H16" s="21">
        <f t="shared" si="5"/>
        <v>-2.5080562534185447E-4</v>
      </c>
      <c r="I16" s="13">
        <f t="shared" si="1"/>
        <v>-1.687022713085132E-7</v>
      </c>
      <c r="J16" s="14">
        <f t="shared" si="6"/>
        <v>1.220703125E-4</v>
      </c>
    </row>
    <row r="17" spans="4:10" ht="15.75" thickBot="1" x14ac:dyDescent="0.3">
      <c r="D17" s="22">
        <f t="shared" si="2"/>
        <v>3.843994140625</v>
      </c>
      <c r="E17" s="18">
        <f t="shared" si="3"/>
        <v>3.8441162109375</v>
      </c>
      <c r="F17" s="19">
        <f t="shared" si="0"/>
        <v>3.84405517578125</v>
      </c>
      <c r="G17" s="23">
        <f t="shared" si="4"/>
        <v>6.7264149708989862E-4</v>
      </c>
      <c r="H17" s="23">
        <f t="shared" si="5"/>
        <v>2.1093344764722133E-4</v>
      </c>
      <c r="I17" s="15">
        <f t="shared" si="1"/>
        <v>1.418825900117607E-7</v>
      </c>
      <c r="J17" s="10">
        <f t="shared" si="6"/>
        <v>6.103515625E-5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8FE7-A2A1-4642-B0DB-0A622D0041C0}">
  <dimension ref="B1:J17"/>
  <sheetViews>
    <sheetView tabSelected="1" zoomScale="89" workbookViewId="0">
      <selection activeCell="L13" sqref="L13"/>
    </sheetView>
  </sheetViews>
  <sheetFormatPr defaultColWidth="10.7109375" defaultRowHeight="15" x14ac:dyDescent="0.25"/>
  <cols>
    <col min="1" max="1" width="10.7109375" style="1"/>
    <col min="2" max="2" width="71.7109375" style="1" customWidth="1"/>
    <col min="3" max="9" width="10.7109375" style="1"/>
    <col min="10" max="10" width="13.7109375" style="1" customWidth="1"/>
    <col min="11" max="16384" width="10.7109375" style="1"/>
  </cols>
  <sheetData>
    <row r="1" spans="2:10" ht="15.75" thickBot="1" x14ac:dyDescent="0.3"/>
    <row r="2" spans="2:10" ht="16.5" thickBot="1" x14ac:dyDescent="0.3">
      <c r="B2" s="9" t="s">
        <v>0</v>
      </c>
    </row>
    <row r="3" spans="2:10" ht="19.5" thickBot="1" x14ac:dyDescent="0.35">
      <c r="B3" s="6" t="s">
        <v>11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</row>
    <row r="4" spans="2:10" ht="16.5" thickBot="1" x14ac:dyDescent="0.3">
      <c r="B4" s="7"/>
      <c r="D4" s="12">
        <v>4</v>
      </c>
      <c r="E4" s="13">
        <v>6</v>
      </c>
      <c r="F4" s="13">
        <f>(D4+E4)/2</f>
        <v>5</v>
      </c>
      <c r="G4" s="13">
        <f>(-23.33)+(79.35*D4)-(88.09*D4^2)+(41.6*D4^3)-(8.68*D4^4)+(0.658*D4^5)</f>
        <v>-1.2579999999999245</v>
      </c>
      <c r="H4" s="13">
        <f>(-23.33)+(79.35*F4)-(88.09*F4^2)+(41.6*F4^3)-(8.68*F4^4)+(0.658*F4^5)</f>
        <v>2.4200000000000728</v>
      </c>
      <c r="I4" s="13">
        <f>G4*H4</f>
        <v>-3.0443599999999087</v>
      </c>
      <c r="J4" s="14" t="s">
        <v>8</v>
      </c>
    </row>
    <row r="5" spans="2:10" ht="15.75" x14ac:dyDescent="0.25">
      <c r="B5" s="9" t="s">
        <v>9</v>
      </c>
      <c r="D5" s="20">
        <f>IF(I4&lt;0,D4,F4)</f>
        <v>4</v>
      </c>
      <c r="E5" s="17">
        <f>IF(I4&gt;0,E4,F4)</f>
        <v>5</v>
      </c>
      <c r="F5" s="17">
        <f t="shared" ref="F5:F17" si="0">(D5+E5)/2</f>
        <v>4.5</v>
      </c>
      <c r="G5" s="21">
        <f>(-23.33)+(79.35*D5)-(88.09*D5^2)+(41.6*D5^3)-(8.68*D5^4)+(0.658*D5^5)</f>
        <v>-1.2579999999999245</v>
      </c>
      <c r="H5" s="21">
        <f>(-23.33)+(79.35*F5)-(88.09*F5^2)+(41.6*F5^3)-(8.68*F5^4)+(0.658*F5^5)</f>
        <v>-4.424937499999487</v>
      </c>
      <c r="I5" s="13">
        <f t="shared" ref="I5:I17" si="1">G5*H5</f>
        <v>5.5665713749990209</v>
      </c>
      <c r="J5" s="14">
        <f>ABS(E5-F5)</f>
        <v>0.5</v>
      </c>
    </row>
    <row r="6" spans="2:10" ht="16.5" thickBot="1" x14ac:dyDescent="0.3">
      <c r="B6" s="8" t="s">
        <v>12</v>
      </c>
      <c r="D6" s="20">
        <f t="shared" ref="D6:D17" si="2">IF(I5&lt;0,D5,F5)</f>
        <v>4.5</v>
      </c>
      <c r="E6" s="17">
        <f t="shared" ref="E6:E17" si="3">IF(I5&gt;0,E5,F5)</f>
        <v>5</v>
      </c>
      <c r="F6" s="17">
        <f t="shared" si="0"/>
        <v>4.75</v>
      </c>
      <c r="G6" s="21">
        <f t="shared" ref="G6:G17" si="4">(-23.33)+(79.35*D6)-(88.09*D6^2)+(41.6*D6^3)-(8.68*D6^4)+(0.658*D6^5)</f>
        <v>-4.424937499999487</v>
      </c>
      <c r="H6" s="21">
        <f t="shared" ref="H6:H17" si="5">(-23.33)+(79.35*F6)-(88.09*F6^2)+(41.6*F6^3)-(8.68*F6^4)+(0.658*F6^5)</f>
        <v>-3.2074785156246435</v>
      </c>
      <c r="I6" s="13">
        <f t="shared" si="1"/>
        <v>14.192891964230176</v>
      </c>
      <c r="J6" s="14">
        <f t="shared" ref="J6:J17" si="6">ABS(E6-F6)</f>
        <v>0.25</v>
      </c>
    </row>
    <row r="7" spans="2:10" ht="15.75" thickBot="1" x14ac:dyDescent="0.3">
      <c r="D7" s="20">
        <f t="shared" si="2"/>
        <v>4.75</v>
      </c>
      <c r="E7" s="17">
        <f t="shared" si="3"/>
        <v>5</v>
      </c>
      <c r="F7" s="17">
        <f t="shared" si="0"/>
        <v>4.875</v>
      </c>
      <c r="G7" s="21">
        <f t="shared" si="4"/>
        <v>-3.2074785156246435</v>
      </c>
      <c r="H7" s="21">
        <f t="shared" si="5"/>
        <v>-1.0976934204099962</v>
      </c>
      <c r="I7" s="13">
        <f t="shared" si="1"/>
        <v>3.5208280627075923</v>
      </c>
      <c r="J7" s="14">
        <f t="shared" si="6"/>
        <v>0.125</v>
      </c>
    </row>
    <row r="8" spans="2:10" ht="15.75" x14ac:dyDescent="0.25">
      <c r="B8" s="11" t="s">
        <v>10</v>
      </c>
      <c r="D8" s="20">
        <f t="shared" si="2"/>
        <v>4.875</v>
      </c>
      <c r="E8" s="17">
        <f t="shared" si="3"/>
        <v>5</v>
      </c>
      <c r="F8" s="17">
        <f t="shared" si="0"/>
        <v>4.9375</v>
      </c>
      <c r="G8" s="21">
        <f t="shared" si="4"/>
        <v>-1.0976934204099962</v>
      </c>
      <c r="H8" s="21">
        <f t="shared" si="5"/>
        <v>0.46378492546159578</v>
      </c>
      <c r="I8" s="13">
        <f t="shared" si="1"/>
        <v>-0.50909366116453414</v>
      </c>
      <c r="J8" s="14">
        <f t="shared" si="6"/>
        <v>6.25E-2</v>
      </c>
    </row>
    <row r="9" spans="2:10" ht="15.75" thickBot="1" x14ac:dyDescent="0.3">
      <c r="B9" s="5" t="s">
        <v>17</v>
      </c>
      <c r="D9" s="20">
        <f t="shared" si="2"/>
        <v>4.875</v>
      </c>
      <c r="E9" s="17">
        <f t="shared" si="3"/>
        <v>4.9375</v>
      </c>
      <c r="F9" s="17">
        <f t="shared" si="0"/>
        <v>4.90625</v>
      </c>
      <c r="G9" s="21">
        <f t="shared" si="4"/>
        <v>-1.0976934204099962</v>
      </c>
      <c r="H9" s="21">
        <f t="shared" si="5"/>
        <v>-0.36351771038675906</v>
      </c>
      <c r="I9" s="13">
        <f t="shared" si="1"/>
        <v>0.39903099889405197</v>
      </c>
      <c r="J9" s="14">
        <f t="shared" si="6"/>
        <v>3.125E-2</v>
      </c>
    </row>
    <row r="10" spans="2:10" x14ac:dyDescent="0.25">
      <c r="D10" s="20">
        <f t="shared" si="2"/>
        <v>4.90625</v>
      </c>
      <c r="E10" s="17">
        <f t="shared" si="3"/>
        <v>4.9375</v>
      </c>
      <c r="F10" s="17">
        <f t="shared" si="0"/>
        <v>4.921875</v>
      </c>
      <c r="G10" s="21">
        <f t="shared" si="4"/>
        <v>-0.36351771038675906</v>
      </c>
      <c r="H10" s="21">
        <f t="shared" si="5"/>
        <v>3.8152148788867635E-2</v>
      </c>
      <c r="I10" s="13">
        <f t="shared" si="1"/>
        <v>-1.3868981774064126E-2</v>
      </c>
      <c r="J10" s="14">
        <f t="shared" si="6"/>
        <v>1.5625E-2</v>
      </c>
    </row>
    <row r="11" spans="2:10" x14ac:dyDescent="0.25">
      <c r="D11" s="20">
        <f t="shared" si="2"/>
        <v>4.90625</v>
      </c>
      <c r="E11" s="17">
        <f t="shared" si="3"/>
        <v>4.921875</v>
      </c>
      <c r="F11" s="17">
        <f t="shared" si="0"/>
        <v>4.9140625</v>
      </c>
      <c r="G11" s="21">
        <f t="shared" si="4"/>
        <v>-0.36351771038675906</v>
      </c>
      <c r="H11" s="21">
        <f t="shared" si="5"/>
        <v>-0.16563515354982883</v>
      </c>
      <c r="I11" s="13">
        <f t="shared" si="1"/>
        <v>6.0211311777993042E-2</v>
      </c>
      <c r="J11" s="14">
        <f t="shared" si="6"/>
        <v>7.8125E-3</v>
      </c>
    </row>
    <row r="12" spans="2:10" x14ac:dyDescent="0.25">
      <c r="D12" s="20">
        <f t="shared" si="2"/>
        <v>4.9140625</v>
      </c>
      <c r="E12" s="17">
        <f t="shared" si="3"/>
        <v>4.921875</v>
      </c>
      <c r="F12" s="17">
        <f t="shared" si="0"/>
        <v>4.91796875</v>
      </c>
      <c r="G12" s="21">
        <f t="shared" si="4"/>
        <v>-0.16563515354982883</v>
      </c>
      <c r="H12" s="21">
        <f t="shared" si="5"/>
        <v>-6.4484943347679291E-2</v>
      </c>
      <c r="I12" s="13">
        <f t="shared" si="1"/>
        <v>1.0680973493044872E-2</v>
      </c>
      <c r="J12" s="14">
        <f t="shared" si="6"/>
        <v>3.90625E-3</v>
      </c>
    </row>
    <row r="13" spans="2:10" x14ac:dyDescent="0.25">
      <c r="D13" s="20">
        <f t="shared" si="2"/>
        <v>4.91796875</v>
      </c>
      <c r="E13" s="17">
        <f t="shared" si="3"/>
        <v>4.921875</v>
      </c>
      <c r="F13" s="17">
        <f t="shared" si="0"/>
        <v>4.919921875</v>
      </c>
      <c r="G13" s="21">
        <f t="shared" si="4"/>
        <v>-6.4484943347679291E-2</v>
      </c>
      <c r="H13" s="21">
        <f t="shared" si="5"/>
        <v>-1.3352928283893561E-2</v>
      </c>
      <c r="I13" s="13">
        <f t="shared" si="1"/>
        <v>8.6106282391250073E-4</v>
      </c>
      <c r="J13" s="14">
        <f t="shared" si="6"/>
        <v>1.953125E-3</v>
      </c>
    </row>
    <row r="14" spans="2:10" x14ac:dyDescent="0.25">
      <c r="D14" s="20">
        <f t="shared" si="2"/>
        <v>4.919921875</v>
      </c>
      <c r="E14" s="17">
        <f t="shared" si="3"/>
        <v>4.921875</v>
      </c>
      <c r="F14" s="17">
        <f t="shared" si="0"/>
        <v>4.9208984375</v>
      </c>
      <c r="G14" s="21">
        <f t="shared" si="4"/>
        <v>-1.3352928283893561E-2</v>
      </c>
      <c r="H14" s="21">
        <f t="shared" si="5"/>
        <v>1.2352893512797891E-2</v>
      </c>
      <c r="I14" s="13">
        <f t="shared" si="1"/>
        <v>-1.6494730117496426E-4</v>
      </c>
      <c r="J14" s="14">
        <f t="shared" si="6"/>
        <v>9.765625E-4</v>
      </c>
    </row>
    <row r="15" spans="2:10" x14ac:dyDescent="0.25">
      <c r="D15" s="20">
        <f t="shared" si="2"/>
        <v>4.919921875</v>
      </c>
      <c r="E15" s="17">
        <f t="shared" si="3"/>
        <v>4.9208984375</v>
      </c>
      <c r="F15" s="17">
        <f t="shared" si="0"/>
        <v>4.92041015625</v>
      </c>
      <c r="G15" s="21">
        <f t="shared" si="4"/>
        <v>-1.3352928283893561E-2</v>
      </c>
      <c r="H15" s="21">
        <f t="shared" si="5"/>
        <v>-5.1168606501050817E-4</v>
      </c>
      <c r="I15" s="13">
        <f t="shared" si="1"/>
        <v>6.8325073299530146E-6</v>
      </c>
      <c r="J15" s="14">
        <f t="shared" si="6"/>
        <v>4.8828125E-4</v>
      </c>
    </row>
    <row r="16" spans="2:10" x14ac:dyDescent="0.25">
      <c r="D16" s="20">
        <f t="shared" si="2"/>
        <v>4.92041015625</v>
      </c>
      <c r="E16" s="17">
        <f t="shared" si="3"/>
        <v>4.9208984375</v>
      </c>
      <c r="F16" s="17">
        <f t="shared" si="0"/>
        <v>4.920654296875</v>
      </c>
      <c r="G16" s="21">
        <f t="shared" si="4"/>
        <v>-5.1168606501050817E-4</v>
      </c>
      <c r="H16" s="21">
        <f t="shared" si="5"/>
        <v>5.9176852403197699E-3</v>
      </c>
      <c r="I16" s="13">
        <f t="shared" si="1"/>
        <v>-3.0279970745899866E-6</v>
      </c>
      <c r="J16" s="14">
        <f t="shared" si="6"/>
        <v>2.44140625E-4</v>
      </c>
    </row>
    <row r="17" spans="4:10" ht="15.75" thickBot="1" x14ac:dyDescent="0.3">
      <c r="D17" s="22">
        <f t="shared" si="2"/>
        <v>4.92041015625</v>
      </c>
      <c r="E17" s="18">
        <f t="shared" si="3"/>
        <v>4.920654296875</v>
      </c>
      <c r="F17" s="19">
        <f t="shared" si="0"/>
        <v>4.9205322265625</v>
      </c>
      <c r="G17" s="23">
        <f t="shared" si="4"/>
        <v>-5.1168606501050817E-4</v>
      </c>
      <c r="H17" s="23">
        <f t="shared" si="5"/>
        <v>2.7022701306123054E-3</v>
      </c>
      <c r="I17" s="15">
        <f t="shared" si="1"/>
        <v>-1.3827139697284425E-6</v>
      </c>
      <c r="J17" s="10">
        <f t="shared" si="6"/>
        <v>1.220703125E-4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Raiz 1</vt:lpstr>
      <vt:lpstr>Raiz 2</vt:lpstr>
      <vt:lpstr>Raiz 3</vt:lpstr>
      <vt:lpstr>Raiz 4</vt:lpstr>
      <vt:lpstr>Raiz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 FRACCAROLI</dc:creator>
  <cp:lastModifiedBy>GABRIELA F FRACCAROLI</cp:lastModifiedBy>
  <dcterms:created xsi:type="dcterms:W3CDTF">2024-08-10T12:14:38Z</dcterms:created>
  <dcterms:modified xsi:type="dcterms:W3CDTF">2024-08-10T20:16:26Z</dcterms:modified>
</cp:coreProperties>
</file>