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CC\2do\Analisis Numerico\3 - Regresion Lineal\Modelos No Lineales\"/>
    </mc:Choice>
  </mc:AlternateContent>
  <xr:revisionPtr revIDLastSave="0" documentId="13_ncr:1_{4C668020-0674-4DE2-BA1A-C34D55018E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K4" i="1"/>
  <c r="J4" i="1"/>
  <c r="I4" i="1"/>
  <c r="H4" i="1"/>
  <c r="A3" i="1"/>
  <c r="C9" i="1"/>
  <c r="D9" i="1"/>
  <c r="E9" i="1"/>
  <c r="F9" i="1"/>
  <c r="B9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tc={B39E49DC-E708-44FB-BACD-096482C49F81}</author>
  </authors>
  <commentList>
    <comment ref="F2" authorId="0" shapeId="0" xr:uid="{B39E49DC-E708-44FB-BACD-096482C49F81}">
      <text>
        <t>[Threaded comment]
Your version of Excel allows you to read this threaded comment; however, any edits to it will get removed if the file is opened in a newer version of Excel. Learn more: https://go.microsoft.com/fwlink/?linkid=870924
Comment:
    Yi = Ln Yi</t>
      </text>
    </comment>
  </commentList>
</comments>
</file>

<file path=xl/sharedStrings.xml><?xml version="1.0" encoding="utf-8"?>
<sst xmlns="http://schemas.openxmlformats.org/spreadsheetml/2006/main" count="14" uniqueCount="14">
  <si>
    <t>Xi</t>
  </si>
  <si>
    <t>Yi</t>
  </si>
  <si>
    <t>Ln Yi</t>
  </si>
  <si>
    <t>Xi^2</t>
  </si>
  <si>
    <t>Xi*Yi</t>
  </si>
  <si>
    <t>a1</t>
  </si>
  <si>
    <t>x prom</t>
  </si>
  <si>
    <t>y prom</t>
  </si>
  <si>
    <t>a0</t>
  </si>
  <si>
    <t>A</t>
  </si>
  <si>
    <t>B</t>
  </si>
  <si>
    <t>Y=Ae^{Bx}</t>
  </si>
  <si>
    <t>n</t>
  </si>
  <si>
    <t>Y=0,340*e^(0,6853x)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</si>
</sst>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6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6" fontId="0" fillId="2" borderId="15" xfId="0" applyNumberFormat="1" applyFill="1" applyBorder="1" applyAlignment="1">
      <alignment horizontal="center" vertical="center"/>
    </xf>
    <xf numFmtId="166" fontId="0" fillId="2" borderId="16" xfId="0" applyNumberFormat="1" applyFill="1" applyBorder="1" applyAlignment="1">
      <alignment horizontal="center" vertical="center"/>
    </xf>
    <xf numFmtId="166" fontId="0" fillId="2" borderId="17" xfId="0" applyNumberFormat="1" applyFill="1" applyBorder="1" applyAlignment="1">
      <alignment horizontal="center" vertical="center"/>
    </xf>
    <xf numFmtId="166" fontId="0" fillId="2" borderId="18" xfId="0" applyNumberFormat="1" applyFill="1" applyBorder="1" applyAlignment="1">
      <alignment horizontal="center" vertical="center"/>
    </xf>
    <xf numFmtId="166" fontId="0" fillId="2" borderId="19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6" fontId="0" fillId="2" borderId="20" xfId="0" applyNumberFormat="1" applyFill="1" applyBorder="1" applyAlignment="1">
      <alignment horizontal="center" vertical="center"/>
    </xf>
    <xf numFmtId="166" fontId="0" fillId="2" borderId="14" xfId="0" applyNumberFormat="1" applyFill="1" applyBorder="1" applyAlignment="1">
      <alignment horizontal="center" vertical="center"/>
    </xf>
    <xf numFmtId="166" fontId="0" fillId="2" borderId="21" xfId="0" applyNumberFormat="1" applyFill="1" applyBorder="1" applyAlignment="1">
      <alignment horizontal="center" vertical="center"/>
    </xf>
    <xf numFmtId="166" fontId="0" fillId="2" borderId="22" xfId="0" applyNumberFormat="1" applyFill="1" applyBorder="1" applyAlignment="1">
      <alignment horizontal="center" vertical="center"/>
    </xf>
    <xf numFmtId="166" fontId="0" fillId="2" borderId="23" xfId="0" applyNumberFormat="1" applyFill="1" applyBorder="1" applyAlignment="1">
      <alignment horizontal="center" vertical="center"/>
    </xf>
    <xf numFmtId="166" fontId="0" fillId="2" borderId="24" xfId="0" applyNumberFormat="1" applyFill="1" applyBorder="1" applyAlignment="1">
      <alignment horizontal="center" vertical="center"/>
    </xf>
    <xf numFmtId="166" fontId="0" fillId="2" borderId="25" xfId="0" applyNumberFormat="1" applyFill="1" applyBorder="1" applyAlignment="1">
      <alignment horizontal="center" vertical="center"/>
    </xf>
    <xf numFmtId="166" fontId="0" fillId="2" borderId="9" xfId="0" applyNumberFormat="1" applyFill="1" applyBorder="1" applyAlignment="1">
      <alignment horizontal="center" vertical="center"/>
    </xf>
    <xf numFmtId="166" fontId="0" fillId="2" borderId="10" xfId="0" applyNumberFormat="1" applyFill="1" applyBorder="1" applyAlignment="1">
      <alignment horizontal="center" vertical="center"/>
    </xf>
    <xf numFmtId="166" fontId="0" fillId="2" borderId="11" xfId="0" applyNumberFormat="1" applyFill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548057</xdr:colOff>
      <xdr:row>5</xdr:row>
      <xdr:rowOff>57150</xdr:rowOff>
    </xdr:from>
    <xdr:to>
      <xdr:col>18</xdr:col>
      <xdr:colOff>325579</xdr:colOff>
      <xdr:row>16</xdr:row>
      <xdr:rowOff>86482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F9C316-9C9D-3981-31DB-7512476B7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257" y="1047750"/>
          <a:ext cx="5502047" cy="2410582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11</xdr:row>
      <xdr:rowOff>142876</xdr:rowOff>
    </xdr:from>
    <xdr:to>
      <xdr:col>3</xdr:col>
      <xdr:colOff>352425</xdr:colOff>
      <xdr:row>13</xdr:row>
      <xdr:rowOff>114301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9C4411-2902-525F-B124-BBBA31C9CE26}"/>
            </a:ext>
          </a:extLst>
        </xdr:cNvPr>
        <xdr:cNvSpPr txBox="1"/>
      </xdr:nvSpPr>
      <xdr:spPr>
        <a:xfrm>
          <a:off x="647700" y="2419351"/>
          <a:ext cx="1590675" cy="4953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Usamos</a:t>
          </a:r>
          <a:r>
            <a:rPr lang="en-GB" sz="1100" baseline="0"/>
            <a:t> al Ln Yi como Yi en las fórmulas</a:t>
          </a:r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A F FRACCAROLI" id="{8728A9E9-F239-4AD8-B0B8-1E6307393F3B}" userId="5a086fc41519034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9-30T13:07:52.08" personId="{8728A9E9-F239-4AD8-B0B8-1E6307393F3B}" id="{B39E49DC-E708-44FB-BACD-096482C49F81}">
    <text>Yi = Ln Yi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E15" sqref="E15"/>
    </sheetView>
  </sheetViews>
  <sheetFormatPr defaultRowHeight="15" x14ac:dyDescent="0.25"/>
  <cols>
    <col min="1" max="1" width="9.140625" style="2"/>
    <col min="2" max="3" width="9.5703125" style="2" bestFit="1" customWidth="1"/>
    <col min="4" max="4" width="9.28515625" style="2" bestFit="1" customWidth="1"/>
    <col min="5" max="6" width="9.5703125" style="2" bestFit="1" customWidth="1"/>
    <col min="7" max="7" width="9.140625" style="2"/>
    <col min="8" max="8" width="10.28515625" style="2" customWidth="1"/>
    <col min="9" max="9" width="10.7109375" style="2" bestFit="1" customWidth="1"/>
    <col min="10" max="10" width="10.5703125" style="2" bestFit="1" customWidth="1"/>
    <col min="11" max="11" width="11.28515625" style="2" bestFit="1" customWidth="1"/>
    <col min="12" max="16384" width="9.140625" style="2"/>
  </cols>
  <sheetData>
    <row r="1" spans="1:11" ht="15.75" thickBot="1" x14ac:dyDescent="0.3"/>
    <row r="2" spans="1:11" ht="15.75" thickBot="1" x14ac:dyDescent="0.3">
      <c r="A2" s="23" t="s">
        <v>12</v>
      </c>
      <c r="B2" s="24" t="s">
        <v>0</v>
      </c>
      <c r="C2" s="25" t="s">
        <v>1</v>
      </c>
      <c r="D2" s="25" t="s">
        <v>2</v>
      </c>
      <c r="E2" s="25" t="s">
        <v>3</v>
      </c>
      <c r="F2" s="26" t="s">
        <v>4</v>
      </c>
    </row>
    <row r="3" spans="1:11" ht="15.75" thickBot="1" x14ac:dyDescent="0.3">
      <c r="A3" s="4">
        <f>COUNT(B3:B7)</f>
        <v>5</v>
      </c>
      <c r="B3" s="5">
        <v>1</v>
      </c>
      <c r="C3" s="3">
        <v>0.5</v>
      </c>
      <c r="D3" s="3">
        <f>LN(C3)</f>
        <v>-0.69314718055994529</v>
      </c>
      <c r="E3" s="3">
        <f>POWER(B3,2)</f>
        <v>1</v>
      </c>
      <c r="F3" s="6">
        <f>B3*D3</f>
        <v>-0.69314718055994529</v>
      </c>
      <c r="H3" s="27" t="s">
        <v>5</v>
      </c>
      <c r="I3" s="28" t="s">
        <v>6</v>
      </c>
      <c r="J3" s="28" t="s">
        <v>7</v>
      </c>
      <c r="K3" s="29" t="s">
        <v>8</v>
      </c>
    </row>
    <row r="4" spans="1:11" ht="15.75" thickBot="1" x14ac:dyDescent="0.3">
      <c r="B4" s="7">
        <v>2</v>
      </c>
      <c r="C4" s="1">
        <v>1.7</v>
      </c>
      <c r="D4" s="1">
        <f t="shared" ref="D4:D7" si="0">LN(C4)</f>
        <v>0.53062825106217038</v>
      </c>
      <c r="E4" s="1">
        <f t="shared" ref="E4:E7" si="1">POWER(B4,2)</f>
        <v>4</v>
      </c>
      <c r="F4" s="8">
        <f t="shared" ref="F4:F7" si="2">B4*D4</f>
        <v>1.0612565021243408</v>
      </c>
      <c r="H4" s="20">
        <f>(A3*F9-B9*D9)/(A3*E9-(B9)^2)</f>
        <v>0.68525956965967627</v>
      </c>
      <c r="I4" s="21">
        <f>B9/A3</f>
        <v>3</v>
      </c>
      <c r="J4" s="21">
        <f>D9/A3</f>
        <v>0.98599087656282269</v>
      </c>
      <c r="K4" s="22">
        <f>J4-H4*I4</f>
        <v>-1.0697878324162062</v>
      </c>
    </row>
    <row r="5" spans="1:11" x14ac:dyDescent="0.25">
      <c r="B5" s="7">
        <v>3</v>
      </c>
      <c r="C5" s="1">
        <v>3.4</v>
      </c>
      <c r="D5" s="1">
        <f t="shared" si="0"/>
        <v>1.2237754316221157</v>
      </c>
      <c r="E5" s="1">
        <f t="shared" si="1"/>
        <v>9</v>
      </c>
      <c r="F5" s="8">
        <f t="shared" si="2"/>
        <v>3.671326294866347</v>
      </c>
    </row>
    <row r="6" spans="1:11" ht="15.75" thickBot="1" x14ac:dyDescent="0.3">
      <c r="B6" s="7">
        <v>4</v>
      </c>
      <c r="C6" s="1">
        <v>5.7</v>
      </c>
      <c r="D6" s="1">
        <f t="shared" si="0"/>
        <v>1.7404661748405046</v>
      </c>
      <c r="E6" s="1">
        <f t="shared" si="1"/>
        <v>16</v>
      </c>
      <c r="F6" s="8">
        <f t="shared" si="2"/>
        <v>6.9618646993620183</v>
      </c>
    </row>
    <row r="7" spans="1:11" ht="15.75" thickBot="1" x14ac:dyDescent="0.3">
      <c r="B7" s="15">
        <v>5</v>
      </c>
      <c r="C7" s="16">
        <v>8.4</v>
      </c>
      <c r="D7" s="16">
        <f t="shared" si="0"/>
        <v>2.1282317058492679</v>
      </c>
      <c r="E7" s="16">
        <f t="shared" si="1"/>
        <v>25</v>
      </c>
      <c r="F7" s="17">
        <f t="shared" si="2"/>
        <v>10.64115852924634</v>
      </c>
      <c r="H7" s="30" t="s">
        <v>9</v>
      </c>
      <c r="I7" s="18">
        <f>EXP(K4)</f>
        <v>0.34308130042789264</v>
      </c>
    </row>
    <row r="8" spans="1:11" ht="15.75" thickBot="1" x14ac:dyDescent="0.3">
      <c r="B8" s="9"/>
      <c r="C8" s="10"/>
      <c r="D8" s="10"/>
      <c r="E8" s="10"/>
      <c r="F8" s="11"/>
      <c r="H8" s="31" t="s">
        <v>10</v>
      </c>
      <c r="I8" s="19">
        <f>H4</f>
        <v>0.68525956965967627</v>
      </c>
    </row>
    <row r="9" spans="1:11" ht="15.75" thickBot="1" x14ac:dyDescent="0.3">
      <c r="B9" s="12">
        <f>SUM(B3:B7)</f>
        <v>15</v>
      </c>
      <c r="C9" s="13">
        <f t="shared" ref="C9:F9" si="3">SUM(C3:C7)</f>
        <v>19.700000000000003</v>
      </c>
      <c r="D9" s="13">
        <f t="shared" si="3"/>
        <v>4.9299543828141132</v>
      </c>
      <c r="E9" s="13">
        <f t="shared" si="3"/>
        <v>55</v>
      </c>
      <c r="F9" s="14">
        <f t="shared" si="3"/>
        <v>21.642458845039101</v>
      </c>
    </row>
    <row r="10" spans="1:11" ht="23.25" customHeight="1" x14ac:dyDescent="0.25">
      <c r="H10" s="33" t="s">
        <v>11</v>
      </c>
    </row>
    <row r="12" spans="1:11" ht="26.25" customHeight="1" x14ac:dyDescent="0.25">
      <c r="G12" s="32" t="s">
        <v>13</v>
      </c>
      <c r="H12" s="32"/>
      <c r="I12" s="32"/>
    </row>
  </sheetData>
  <mergeCells count="1">
    <mergeCell ref="G12:I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2024-09-30T13:20:20Z</dcterms:modified>
</cp:coreProperties>
</file>