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4 - Ajuste de curvas\Interpolacion polinomial de Newton\"/>
    </mc:Choice>
  </mc:AlternateContent>
  <xr:revisionPtr revIDLastSave="0" documentId="13_ncr:1_{A6FE44B3-7162-47AD-A86A-B273144D20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7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E5" i="1"/>
  <c r="E6" i="1"/>
  <c r="E7" i="1"/>
  <c r="D5" i="1"/>
  <c r="D6" i="1"/>
  <c r="D7" i="1"/>
  <c r="D8" i="1"/>
  <c r="D4" i="1" l="1"/>
  <c r="D3" i="1"/>
  <c r="E4" i="1" l="1"/>
  <c r="F4" i="1" s="1"/>
  <c r="E3" i="1"/>
  <c r="F3" i="1" l="1"/>
  <c r="G3" i="1" s="1"/>
  <c r="F5" i="1"/>
  <c r="G4" i="1" s="1"/>
  <c r="F6" i="1"/>
  <c r="G5" i="1" l="1"/>
  <c r="H4" i="1" s="1"/>
  <c r="H3" i="1"/>
  <c r="I3" i="1" l="1"/>
</calcChain>
</file>

<file path=xl/sharedStrings.xml><?xml version="1.0" encoding="utf-8"?>
<sst xmlns="http://schemas.openxmlformats.org/spreadsheetml/2006/main" count="45" uniqueCount="43">
  <si>
    <t>X</t>
  </si>
  <si>
    <t>Y</t>
  </si>
  <si>
    <t>X0</t>
  </si>
  <si>
    <t>X1</t>
  </si>
  <si>
    <t>X2</t>
  </si>
  <si>
    <t>X3</t>
  </si>
  <si>
    <t>X4</t>
  </si>
  <si>
    <t>X5</t>
  </si>
  <si>
    <t>Y1</t>
  </si>
  <si>
    <t>Y2</t>
  </si>
  <si>
    <t>Y0</t>
  </si>
  <si>
    <t>Y3</t>
  </si>
  <si>
    <t>Y4</t>
  </si>
  <si>
    <t>Y5</t>
  </si>
  <si>
    <t>f[X1,X0]</t>
  </si>
  <si>
    <t>f[X2,X1]</t>
  </si>
  <si>
    <t>f[X3,X2]</t>
  </si>
  <si>
    <t>f[X4,X3]</t>
  </si>
  <si>
    <t>f[X5,X4]</t>
  </si>
  <si>
    <t>f[X2;X1;X0]</t>
  </si>
  <si>
    <t>f[X3;X2;X1]</t>
  </si>
  <si>
    <t>f[X4;X3;X2]</t>
  </si>
  <si>
    <t>f[X5;X4;X3]</t>
  </si>
  <si>
    <t>f[X3;X2;X1;X0]</t>
  </si>
  <si>
    <t>f[X4;X3;X2;X1;X0]</t>
  </si>
  <si>
    <t>f[X5;X4;X3;X2;X1;X0]</t>
  </si>
  <si>
    <t>f[X4;X3;X2;X1]</t>
  </si>
  <si>
    <t>f[X5;X4;X3;X2]</t>
  </si>
  <si>
    <t>f[X5;X4;X3;X2;X1]</t>
  </si>
  <si>
    <t>Plan De Entregas diarias</t>
  </si>
  <si>
    <t>Dia</t>
  </si>
  <si>
    <t>Entrega</t>
  </si>
  <si>
    <t>X6</t>
  </si>
  <si>
    <t>Y6</t>
  </si>
  <si>
    <t>f[X6;X5;X4;X3;X2;X1;X0]</t>
  </si>
  <si>
    <t>f[X6;X5;X4;X3;X2;X1]</t>
  </si>
  <si>
    <t>f[X6,X5]</t>
  </si>
  <si>
    <t>f[X6;X5;X4]</t>
  </si>
  <si>
    <t>f[X6;X5;X4;X3]</t>
  </si>
  <si>
    <t>f[X6;X5;X4;X3;X2]</t>
  </si>
  <si>
    <t>f7(x)=0.000179 x^6 - 0.03255 x^5 + 2.2373 x^4 - 71.973 x^3 + 1080.84 x^2 - 7040.8 x + 50000</t>
  </si>
  <si>
    <t>suma total</t>
  </si>
  <si>
    <t>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</si>
</sst>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12</xdr:row>
      <xdr:rowOff>9525</xdr:rowOff>
    </xdr:from>
    <xdr:to>
      <xdr:col>16</xdr:col>
      <xdr:colOff>715062</xdr:colOff>
      <xdr:row>13</xdr:row>
      <xdr:rowOff>123886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29C04B-35DD-8B44-2B28-BA0F972CA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2295525"/>
          <a:ext cx="4925112" cy="438211"/>
        </a:xfrm>
        <a:prstGeom prst="rect">
          <a:avLst/>
        </a:prstGeom>
      </xdr:spPr>
    </xdr:pic>
    <xdr:clientData/>
  </xdr:twoCellAnchor>
  <xdr:twoCellAnchor editAs="oneCell">
    <xdr:from>
      <xdr:col>16</xdr:col>
      <xdr:colOff>954076</xdr:colOff>
      <xdr:row>5</xdr:row>
      <xdr:rowOff>85725</xdr:rowOff>
    </xdr:from>
    <xdr:to>
      <xdr:col>22</xdr:col>
      <xdr:colOff>554189</xdr:colOff>
      <xdr:row>15</xdr:row>
      <xdr:rowOff>124580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D33FD6-44C4-49AF-56A3-96D20A53E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6426" y="1038225"/>
          <a:ext cx="4962688" cy="2153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181BDB-C80C-4F2D-92B4-274886C365F8}">
  <we:reference id="wa200005271" version="2.5.5.0" store="en-GB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3"/>
  <sheetViews>
    <sheetView tabSelected="1" workbookViewId="0">
      <selection activeCell="G7" sqref="G7"/>
    </sheetView>
  </sheetViews>
  <sheetFormatPr defaultRowHeight="15" x14ac:dyDescent="0.25"/>
  <cols>
    <col min="1" max="1" width="9.140625" style="1"/>
    <col min="2" max="2" width="10.28515625" style="1" customWidth="1"/>
    <col min="3" max="3" width="12.5703125" style="1" bestFit="1" customWidth="1"/>
    <col min="4" max="4" width="10.28515625" style="1" bestFit="1" customWidth="1"/>
    <col min="5" max="5" width="9.28515625" style="1" bestFit="1" customWidth="1"/>
    <col min="6" max="6" width="9.7109375" style="1" bestFit="1" customWidth="1"/>
    <col min="7" max="9" width="9.28515625" style="1" bestFit="1" customWidth="1"/>
    <col min="10" max="13" width="9.140625" style="1"/>
    <col min="14" max="14" width="11.85546875" style="1" customWidth="1"/>
    <col min="15" max="15" width="15.85546875" style="1" customWidth="1"/>
    <col min="16" max="16" width="17.42578125" style="1" customWidth="1"/>
    <col min="17" max="17" width="21" style="1" customWidth="1"/>
    <col min="18" max="18" width="22.85546875" style="1" customWidth="1"/>
    <col min="19" max="16384" width="9.140625" style="1"/>
  </cols>
  <sheetData>
    <row r="2" spans="1:18" x14ac:dyDescent="0.25">
      <c r="B2" s="2" t="s">
        <v>0</v>
      </c>
      <c r="C2" s="2" t="s">
        <v>1</v>
      </c>
      <c r="D2" s="11"/>
      <c r="E2" s="12"/>
      <c r="F2" s="12"/>
      <c r="G2" s="12"/>
      <c r="H2" s="12"/>
      <c r="I2" s="12"/>
      <c r="K2" s="2" t="s">
        <v>0</v>
      </c>
      <c r="L2" s="2" t="s">
        <v>1</v>
      </c>
      <c r="M2" s="11"/>
      <c r="N2" s="12"/>
      <c r="O2" s="12"/>
      <c r="P2" s="12"/>
      <c r="Q2" s="12"/>
      <c r="R2" s="12"/>
    </row>
    <row r="3" spans="1:18" x14ac:dyDescent="0.25">
      <c r="B3" s="20">
        <v>0</v>
      </c>
      <c r="C3" s="21">
        <v>50000</v>
      </c>
      <c r="D3" s="16">
        <f>(C4-C3)/(B4-B3)</f>
        <v>-1500</v>
      </c>
      <c r="E3" s="17">
        <f>(D4-D3)/(B5-B3)</f>
        <v>55</v>
      </c>
      <c r="F3" s="17">
        <f>(E4-E3)/(B6-B3)</f>
        <v>-3</v>
      </c>
      <c r="G3" s="17">
        <f>(F4-F3)/(B7-B3)</f>
        <v>0.14583333333333334</v>
      </c>
      <c r="H3" s="17">
        <f>(G4-G3)/(B8-B3)</f>
        <v>-5.6666666666666662E-3</v>
      </c>
      <c r="I3" s="25">
        <f>(H4-H3)/(B9-B3)</f>
        <v>1.7916666666666664E-4</v>
      </c>
      <c r="K3" s="3" t="s">
        <v>2</v>
      </c>
      <c r="L3" s="4" t="s">
        <v>10</v>
      </c>
      <c r="M3" s="9" t="s">
        <v>14</v>
      </c>
      <c r="N3" s="6" t="s">
        <v>19</v>
      </c>
      <c r="O3" s="6" t="s">
        <v>23</v>
      </c>
      <c r="P3" s="13" t="s">
        <v>24</v>
      </c>
      <c r="Q3" s="13" t="s">
        <v>25</v>
      </c>
      <c r="R3" s="13" t="s">
        <v>34</v>
      </c>
    </row>
    <row r="4" spans="1:18" x14ac:dyDescent="0.25">
      <c r="B4" s="20">
        <v>10</v>
      </c>
      <c r="C4" s="20">
        <v>35000</v>
      </c>
      <c r="D4" s="10">
        <f>(C5-C4)/(B5-B4)</f>
        <v>-400</v>
      </c>
      <c r="E4" s="8">
        <f>(D5-D4)/(B6-B4)</f>
        <v>-35</v>
      </c>
      <c r="F4" s="7">
        <f t="shared" ref="F4:F6" si="0">(E5-E4)/(B7-B4)</f>
        <v>2.8333333333333335</v>
      </c>
      <c r="G4" s="8">
        <f>(F5-F4)/(B8-B4)</f>
        <v>-0.13750000000000001</v>
      </c>
      <c r="H4" s="7">
        <f>(G5-G4)/(B9-B4)</f>
        <v>5.0833333333333329E-3</v>
      </c>
      <c r="I4" s="5"/>
      <c r="K4" s="3" t="s">
        <v>3</v>
      </c>
      <c r="L4" s="3" t="s">
        <v>8</v>
      </c>
      <c r="M4" s="10" t="s">
        <v>15</v>
      </c>
      <c r="N4" s="8" t="s">
        <v>20</v>
      </c>
      <c r="O4" s="8" t="s">
        <v>26</v>
      </c>
      <c r="P4" s="14" t="s">
        <v>28</v>
      </c>
      <c r="Q4" s="12" t="s">
        <v>35</v>
      </c>
      <c r="R4" s="15"/>
    </row>
    <row r="5" spans="1:18" x14ac:dyDescent="0.25">
      <c r="B5" s="20">
        <v>20</v>
      </c>
      <c r="C5" s="20">
        <v>31000</v>
      </c>
      <c r="D5" s="10">
        <f t="shared" ref="D5:D8" si="1">(C6-C5)/(B6-B5)</f>
        <v>-1100</v>
      </c>
      <c r="E5" s="8">
        <f t="shared" ref="E5:E7" si="2">(D6-D5)/(B7-B5)</f>
        <v>50</v>
      </c>
      <c r="F5" s="7">
        <f t="shared" si="0"/>
        <v>-2.6666666666666665</v>
      </c>
      <c r="G5" s="8">
        <f>(F6-F5)/(B9-B5)</f>
        <v>0.11666666666666665</v>
      </c>
      <c r="H5" s="5"/>
      <c r="I5" s="5"/>
      <c r="K5" s="3" t="s">
        <v>4</v>
      </c>
      <c r="L5" s="3" t="s">
        <v>9</v>
      </c>
      <c r="M5" s="10" t="s">
        <v>16</v>
      </c>
      <c r="N5" s="8" t="s">
        <v>21</v>
      </c>
      <c r="O5" s="8" t="s">
        <v>27</v>
      </c>
      <c r="P5" s="14" t="s">
        <v>39</v>
      </c>
      <c r="Q5" s="15"/>
      <c r="R5" s="15"/>
    </row>
    <row r="6" spans="1:18" x14ac:dyDescent="0.25">
      <c r="B6" s="20">
        <v>30</v>
      </c>
      <c r="C6" s="20">
        <v>20000</v>
      </c>
      <c r="D6" s="10">
        <f t="shared" si="1"/>
        <v>-100</v>
      </c>
      <c r="E6" s="8">
        <f t="shared" si="2"/>
        <v>-30</v>
      </c>
      <c r="F6" s="7">
        <f t="shared" si="0"/>
        <v>2</v>
      </c>
      <c r="G6" s="5"/>
      <c r="H6" s="5"/>
      <c r="I6" s="5"/>
      <c r="K6" s="3" t="s">
        <v>5</v>
      </c>
      <c r="L6" s="3" t="s">
        <v>11</v>
      </c>
      <c r="M6" s="10" t="s">
        <v>17</v>
      </c>
      <c r="N6" s="8" t="s">
        <v>22</v>
      </c>
      <c r="O6" s="8" t="s">
        <v>38</v>
      </c>
      <c r="P6" s="15"/>
      <c r="Q6" s="15"/>
      <c r="R6" s="15"/>
    </row>
    <row r="7" spans="1:18" x14ac:dyDescent="0.25">
      <c r="B7" s="23">
        <v>40</v>
      </c>
      <c r="C7" s="23">
        <v>19000</v>
      </c>
      <c r="D7" s="10">
        <f t="shared" si="1"/>
        <v>-700</v>
      </c>
      <c r="E7" s="8">
        <f t="shared" si="2"/>
        <v>30</v>
      </c>
      <c r="F7" s="5"/>
      <c r="G7" s="5"/>
      <c r="H7" s="5"/>
      <c r="I7" s="5"/>
      <c r="K7" s="7" t="s">
        <v>6</v>
      </c>
      <c r="L7" s="7" t="s">
        <v>12</v>
      </c>
      <c r="M7" s="10" t="s">
        <v>18</v>
      </c>
      <c r="N7" s="8" t="s">
        <v>37</v>
      </c>
      <c r="O7" s="5"/>
      <c r="P7" s="15"/>
      <c r="Q7" s="15"/>
      <c r="R7" s="15"/>
    </row>
    <row r="8" spans="1:18" x14ac:dyDescent="0.25">
      <c r="B8" s="23">
        <v>50</v>
      </c>
      <c r="C8" s="23">
        <v>12000</v>
      </c>
      <c r="D8" s="22">
        <f t="shared" si="1"/>
        <v>-100</v>
      </c>
      <c r="E8" s="24"/>
      <c r="F8" s="24"/>
      <c r="G8" s="24"/>
      <c r="H8" s="24"/>
      <c r="I8" s="15"/>
      <c r="K8" s="7" t="s">
        <v>7</v>
      </c>
      <c r="L8" s="7" t="s">
        <v>13</v>
      </c>
      <c r="M8" s="10" t="s">
        <v>36</v>
      </c>
      <c r="N8" s="5"/>
      <c r="O8" s="5"/>
      <c r="P8" s="15"/>
      <c r="Q8" s="15"/>
      <c r="R8" s="15"/>
    </row>
    <row r="9" spans="1:18" x14ac:dyDescent="0.25">
      <c r="B9" s="23">
        <v>60</v>
      </c>
      <c r="C9" s="23">
        <v>11000</v>
      </c>
      <c r="D9" s="24"/>
      <c r="E9" s="24"/>
      <c r="F9" s="24"/>
      <c r="G9" s="24"/>
      <c r="H9" s="24"/>
      <c r="I9" s="15"/>
      <c r="K9" s="12" t="s">
        <v>32</v>
      </c>
      <c r="L9" s="12" t="s">
        <v>33</v>
      </c>
      <c r="M9" s="15"/>
      <c r="N9" s="15"/>
      <c r="O9" s="15"/>
      <c r="P9" s="15"/>
      <c r="Q9" s="15"/>
      <c r="R9" s="15"/>
    </row>
    <row r="13" spans="1:18" ht="25.5" customHeight="1" x14ac:dyDescent="0.25">
      <c r="A13" s="18" t="s">
        <v>40</v>
      </c>
      <c r="B13" s="18"/>
      <c r="C13" s="18"/>
      <c r="D13" s="18"/>
      <c r="E13" s="18"/>
      <c r="F13" s="18"/>
      <c r="G13" s="18"/>
      <c r="H13" s="18"/>
      <c r="I13" s="18"/>
      <c r="J13" s="18"/>
    </row>
    <row r="15" spans="1:18" ht="21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8" x14ac:dyDescent="0.25">
      <c r="B16" s="1" t="s">
        <v>29</v>
      </c>
    </row>
    <row r="17" spans="2:3" x14ac:dyDescent="0.25">
      <c r="B17" s="1" t="s">
        <v>30</v>
      </c>
      <c r="C17" s="1" t="s">
        <v>31</v>
      </c>
    </row>
    <row r="18" spans="2:3" x14ac:dyDescent="0.25">
      <c r="B18" s="1">
        <v>0</v>
      </c>
      <c r="C18" s="26">
        <v>0</v>
      </c>
    </row>
    <row r="19" spans="2:3" x14ac:dyDescent="0.25">
      <c r="B19" s="1">
        <v>1</v>
      </c>
      <c r="C19" s="26">
        <f>0.001074*(B19)^5-0.16275*B19^4+8.9492*B19^3-215.919*B19^2+2161.68*B19-7040.8</f>
        <v>-5086.2514760000004</v>
      </c>
    </row>
    <row r="20" spans="2:3" x14ac:dyDescent="0.25">
      <c r="B20" s="1">
        <v>2</v>
      </c>
      <c r="C20" s="26">
        <f t="shared" ref="C20:C78" si="3">0.001074*(B20)^5-0.16275*B20^4+8.9492*B20^3-215.919*B20^2+2161.68*B20-7040.8</f>
        <v>-3512.0920320000005</v>
      </c>
    </row>
    <row r="21" spans="2:3" x14ac:dyDescent="0.25">
      <c r="B21" s="1">
        <v>3</v>
      </c>
      <c r="C21" s="26">
        <f t="shared" si="3"/>
        <v>-2270.3243680000014</v>
      </c>
    </row>
    <row r="22" spans="2:3" x14ac:dyDescent="0.25">
      <c r="B22" s="1">
        <v>4</v>
      </c>
      <c r="C22" s="26">
        <f t="shared" si="3"/>
        <v>-1316.5994240000009</v>
      </c>
    </row>
    <row r="23" spans="2:3" x14ac:dyDescent="0.25">
      <c r="B23" s="1">
        <v>5</v>
      </c>
      <c r="C23" s="26">
        <f t="shared" si="3"/>
        <v>-610.08750000000055</v>
      </c>
    </row>
    <row r="24" spans="2:3" x14ac:dyDescent="0.25">
      <c r="B24" s="1">
        <v>6</v>
      </c>
      <c r="C24" s="26">
        <f t="shared" si="3"/>
        <v>-113.34937600000285</v>
      </c>
    </row>
    <row r="25" spans="2:3" x14ac:dyDescent="0.25">
      <c r="B25" s="1">
        <v>7</v>
      </c>
      <c r="C25" s="26">
        <f t="shared" si="3"/>
        <v>207.79256799999712</v>
      </c>
    </row>
    <row r="26" spans="2:3" x14ac:dyDescent="0.25">
      <c r="B26" s="1">
        <v>8</v>
      </c>
      <c r="C26" s="26">
        <f t="shared" si="3"/>
        <v>384.38323199999741</v>
      </c>
    </row>
    <row r="27" spans="2:3" x14ac:dyDescent="0.25">
      <c r="B27" s="1">
        <v>9</v>
      </c>
      <c r="C27" s="26">
        <f t="shared" si="3"/>
        <v>444.46367599999485</v>
      </c>
    </row>
    <row r="28" spans="2:3" x14ac:dyDescent="0.25">
      <c r="B28" s="1">
        <v>10</v>
      </c>
      <c r="C28" s="26">
        <f t="shared" si="3"/>
        <v>413.19999999999618</v>
      </c>
    </row>
    <row r="29" spans="2:3" x14ac:dyDescent="0.25">
      <c r="B29" s="1">
        <v>11</v>
      </c>
      <c r="C29" s="26">
        <f t="shared" si="3"/>
        <v>313.01222399999733</v>
      </c>
    </row>
    <row r="30" spans="2:3" x14ac:dyDescent="0.25">
      <c r="B30" s="1">
        <v>12</v>
      </c>
      <c r="C30" s="26">
        <f t="shared" si="3"/>
        <v>163.70316799999182</v>
      </c>
    </row>
    <row r="31" spans="2:3" x14ac:dyDescent="0.25">
      <c r="B31" s="1">
        <v>13</v>
      </c>
      <c r="C31" s="26">
        <f t="shared" si="3"/>
        <v>-17.412668000009035</v>
      </c>
    </row>
    <row r="32" spans="2:3" x14ac:dyDescent="0.25">
      <c r="B32" s="1">
        <v>14</v>
      </c>
      <c r="C32" s="26">
        <f t="shared" si="3"/>
        <v>-215.38022400001228</v>
      </c>
    </row>
    <row r="33" spans="2:3" x14ac:dyDescent="0.25">
      <c r="B33" s="1">
        <v>15</v>
      </c>
      <c r="C33" s="26">
        <f t="shared" si="3"/>
        <v>-417.47500000000309</v>
      </c>
    </row>
    <row r="34" spans="2:3" x14ac:dyDescent="0.25">
      <c r="B34" s="1">
        <v>16</v>
      </c>
      <c r="C34" s="26">
        <f t="shared" si="3"/>
        <v>-613.07417600000645</v>
      </c>
    </row>
    <row r="35" spans="2:3" x14ac:dyDescent="0.25">
      <c r="B35" s="1">
        <v>17</v>
      </c>
      <c r="C35" s="26">
        <f t="shared" si="3"/>
        <v>-793.52773200001047</v>
      </c>
    </row>
    <row r="36" spans="2:3" x14ac:dyDescent="0.25">
      <c r="B36" s="1">
        <v>18</v>
      </c>
      <c r="C36" s="26">
        <f t="shared" si="3"/>
        <v>-952.02956800001721</v>
      </c>
    </row>
    <row r="37" spans="2:3" x14ac:dyDescent="0.25">
      <c r="B37" s="1">
        <v>19</v>
      </c>
      <c r="C37" s="26">
        <f t="shared" si="3"/>
        <v>-1083.4886240000169</v>
      </c>
    </row>
    <row r="38" spans="2:3" x14ac:dyDescent="0.25">
      <c r="B38" s="1">
        <v>20</v>
      </c>
      <c r="C38" s="26">
        <f t="shared" si="3"/>
        <v>-1184.4000000000133</v>
      </c>
    </row>
    <row r="39" spans="2:3" x14ac:dyDescent="0.25">
      <c r="B39" s="1">
        <v>21</v>
      </c>
      <c r="C39" s="26">
        <f t="shared" si="3"/>
        <v>-1252.7160760000233</v>
      </c>
    </row>
    <row r="40" spans="2:3" x14ac:dyDescent="0.25">
      <c r="B40" s="1">
        <v>22</v>
      </c>
      <c r="C40" s="26">
        <f t="shared" si="3"/>
        <v>-1287.717632000019</v>
      </c>
    </row>
    <row r="41" spans="2:3" x14ac:dyDescent="0.25">
      <c r="B41" s="1">
        <v>23</v>
      </c>
      <c r="C41" s="26">
        <f t="shared" si="3"/>
        <v>-1289.8849680000249</v>
      </c>
    </row>
    <row r="42" spans="2:3" x14ac:dyDescent="0.25">
      <c r="B42" s="1">
        <v>24</v>
      </c>
      <c r="C42" s="26">
        <f t="shared" si="3"/>
        <v>-1260.7690240000347</v>
      </c>
    </row>
    <row r="43" spans="2:3" x14ac:dyDescent="0.25">
      <c r="B43" s="1">
        <v>25</v>
      </c>
      <c r="C43" s="26">
        <f t="shared" si="3"/>
        <v>-1202.8625000000075</v>
      </c>
    </row>
    <row r="44" spans="2:3" x14ac:dyDescent="0.25">
      <c r="B44" s="1">
        <v>26</v>
      </c>
      <c r="C44" s="26">
        <f t="shared" si="3"/>
        <v>-1119.4709760000378</v>
      </c>
    </row>
    <row r="45" spans="2:3" x14ac:dyDescent="0.25">
      <c r="B45" s="1">
        <v>27</v>
      </c>
      <c r="C45" s="26">
        <f t="shared" si="3"/>
        <v>-1014.5840320000034</v>
      </c>
    </row>
    <row r="46" spans="2:3" x14ac:dyDescent="0.25">
      <c r="B46" s="1">
        <v>28</v>
      </c>
      <c r="C46" s="26">
        <f t="shared" si="3"/>
        <v>-892.74636800004828</v>
      </c>
    </row>
    <row r="47" spans="2:3" x14ac:dyDescent="0.25">
      <c r="B47" s="1">
        <v>29</v>
      </c>
      <c r="C47" s="26">
        <f t="shared" si="3"/>
        <v>-758.9289240000553</v>
      </c>
    </row>
    <row r="48" spans="2:3" x14ac:dyDescent="0.25">
      <c r="B48" s="1">
        <v>30</v>
      </c>
      <c r="C48" s="26">
        <f t="shared" si="3"/>
        <v>-618.40000000003511</v>
      </c>
    </row>
    <row r="49" spans="2:3" x14ac:dyDescent="0.25">
      <c r="B49" s="1">
        <v>31</v>
      </c>
      <c r="C49" s="26">
        <f t="shared" si="3"/>
        <v>-476.5963760000277</v>
      </c>
    </row>
    <row r="50" spans="2:3" x14ac:dyDescent="0.25">
      <c r="B50" s="1">
        <v>32</v>
      </c>
      <c r="C50" s="26">
        <f t="shared" si="3"/>
        <v>-338.99443200003316</v>
      </c>
    </row>
    <row r="51" spans="2:3" x14ac:dyDescent="0.25">
      <c r="B51" s="1">
        <v>33</v>
      </c>
      <c r="C51" s="26">
        <f t="shared" si="3"/>
        <v>-210.98126800005866</v>
      </c>
    </row>
    <row r="52" spans="2:3" x14ac:dyDescent="0.25">
      <c r="B52" s="1">
        <v>34</v>
      </c>
      <c r="C52" s="26">
        <f t="shared" si="3"/>
        <v>-97.725824000063767</v>
      </c>
    </row>
    <row r="53" spans="2:3" x14ac:dyDescent="0.25">
      <c r="B53" s="1">
        <v>35</v>
      </c>
      <c r="C53" s="26">
        <f t="shared" si="3"/>
        <v>-4.0500000000874934</v>
      </c>
    </row>
    <row r="54" spans="2:3" x14ac:dyDescent="0.25">
      <c r="B54" s="1">
        <v>36</v>
      </c>
      <c r="C54" s="26">
        <f t="shared" si="3"/>
        <v>65.700223999915579</v>
      </c>
    </row>
    <row r="55" spans="2:3" x14ac:dyDescent="0.25">
      <c r="B55" s="1">
        <v>37</v>
      </c>
      <c r="C55" s="26">
        <f t="shared" si="3"/>
        <v>107.78366799990454</v>
      </c>
    </row>
    <row r="56" spans="2:3" x14ac:dyDescent="0.25">
      <c r="B56" s="1">
        <v>38</v>
      </c>
      <c r="C56" s="26">
        <f t="shared" si="3"/>
        <v>119.1928319999015</v>
      </c>
    </row>
    <row r="57" spans="2:3" x14ac:dyDescent="0.25">
      <c r="B57" s="1">
        <v>39</v>
      </c>
      <c r="C57" s="26">
        <f t="shared" si="3"/>
        <v>97.782775999937257</v>
      </c>
    </row>
    <row r="58" spans="2:3" x14ac:dyDescent="0.25">
      <c r="B58" s="1">
        <v>40</v>
      </c>
      <c r="C58" s="26">
        <f t="shared" si="3"/>
        <v>42.399999999880492</v>
      </c>
    </row>
    <row r="59" spans="2:3" x14ac:dyDescent="0.25">
      <c r="B59" s="1">
        <v>41</v>
      </c>
      <c r="C59" s="26">
        <f t="shared" si="3"/>
        <v>-46.988676000063606</v>
      </c>
    </row>
    <row r="60" spans="2:3" x14ac:dyDescent="0.25">
      <c r="B60" s="1">
        <v>42</v>
      </c>
      <c r="C60" s="26">
        <f t="shared" si="3"/>
        <v>-169.1672320001644</v>
      </c>
    </row>
    <row r="61" spans="2:3" x14ac:dyDescent="0.25">
      <c r="B61" s="1">
        <v>43</v>
      </c>
      <c r="C61" s="26">
        <f t="shared" si="3"/>
        <v>-321.54156800011424</v>
      </c>
    </row>
    <row r="62" spans="2:3" x14ac:dyDescent="0.25">
      <c r="B62" s="1">
        <v>44</v>
      </c>
      <c r="C62" s="26">
        <f t="shared" si="3"/>
        <v>-500.01062400010142</v>
      </c>
    </row>
    <row r="63" spans="2:3" x14ac:dyDescent="0.25">
      <c r="B63" s="1">
        <v>45</v>
      </c>
      <c r="C63" s="26">
        <f t="shared" si="3"/>
        <v>-698.83750000002055</v>
      </c>
    </row>
    <row r="64" spans="2:3" x14ac:dyDescent="0.25">
      <c r="B64" s="1">
        <v>46</v>
      </c>
      <c r="C64" s="26">
        <f t="shared" si="3"/>
        <v>-910.52057600019634</v>
      </c>
    </row>
    <row r="65" spans="2:3" x14ac:dyDescent="0.25">
      <c r="B65" s="1">
        <v>47</v>
      </c>
      <c r="C65" s="26">
        <f t="shared" si="3"/>
        <v>-1125.6646320001864</v>
      </c>
    </row>
    <row r="66" spans="2:3" x14ac:dyDescent="0.25">
      <c r="B66" s="1">
        <v>48</v>
      </c>
      <c r="C66" s="26">
        <f t="shared" si="3"/>
        <v>-1332.85196800016</v>
      </c>
    </row>
    <row r="67" spans="2:3" x14ac:dyDescent="0.25">
      <c r="B67" s="1">
        <v>49</v>
      </c>
      <c r="C67" s="26">
        <f t="shared" si="3"/>
        <v>-1518.5135240001518</v>
      </c>
    </row>
    <row r="68" spans="2:3" x14ac:dyDescent="0.25">
      <c r="B68" s="1">
        <v>50</v>
      </c>
      <c r="C68" s="26">
        <f t="shared" si="3"/>
        <v>-1666.8000000000147</v>
      </c>
    </row>
    <row r="69" spans="2:3" x14ac:dyDescent="0.25">
      <c r="B69" s="1">
        <v>51</v>
      </c>
      <c r="C69" s="26">
        <f t="shared" si="3"/>
        <v>-1759.4529760001578</v>
      </c>
    </row>
    <row r="70" spans="2:3" x14ac:dyDescent="0.25">
      <c r="B70" s="1">
        <v>52</v>
      </c>
      <c r="C70" s="26">
        <f t="shared" si="3"/>
        <v>-1775.6760320001749</v>
      </c>
    </row>
    <row r="71" spans="2:3" x14ac:dyDescent="0.25">
      <c r="B71" s="1">
        <v>53</v>
      </c>
      <c r="C71" s="26">
        <f t="shared" si="3"/>
        <v>-1692.0058680000921</v>
      </c>
    </row>
    <row r="72" spans="2:3" x14ac:dyDescent="0.25">
      <c r="B72" s="1">
        <v>54</v>
      </c>
      <c r="C72" s="26">
        <f t="shared" si="3"/>
        <v>-1482.1834240001017</v>
      </c>
    </row>
    <row r="73" spans="2:3" x14ac:dyDescent="0.25">
      <c r="B73" s="1">
        <v>55</v>
      </c>
      <c r="C73" s="26">
        <f t="shared" si="3"/>
        <v>-1117.025000000006</v>
      </c>
    </row>
    <row r="74" spans="2:3" x14ac:dyDescent="0.25">
      <c r="B74" s="1">
        <v>56</v>
      </c>
      <c r="C74" s="26">
        <f t="shared" si="3"/>
        <v>-564.29337600040617</v>
      </c>
    </row>
    <row r="75" spans="2:3" x14ac:dyDescent="0.25">
      <c r="B75" s="1">
        <v>57</v>
      </c>
      <c r="C75" s="26">
        <f t="shared" si="3"/>
        <v>211.43106799994985</v>
      </c>
    </row>
    <row r="76" spans="2:3" x14ac:dyDescent="0.25">
      <c r="B76" s="1">
        <v>58</v>
      </c>
      <c r="C76" s="26">
        <f t="shared" si="3"/>
        <v>1248.8792319997183</v>
      </c>
    </row>
    <row r="77" spans="2:3" x14ac:dyDescent="0.25">
      <c r="B77" s="1">
        <v>59</v>
      </c>
      <c r="C77" s="26">
        <f t="shared" si="3"/>
        <v>2590.2221760000566</v>
      </c>
    </row>
    <row r="78" spans="2:3" x14ac:dyDescent="0.25">
      <c r="B78" s="1">
        <v>60</v>
      </c>
      <c r="C78" s="26">
        <f t="shared" si="3"/>
        <v>4281.1999999998252</v>
      </c>
    </row>
    <row r="79" spans="2:3" x14ac:dyDescent="0.25">
      <c r="C79" s="26"/>
    </row>
    <row r="82" spans="2:3" x14ac:dyDescent="0.25">
      <c r="B82" s="1" t="s">
        <v>41</v>
      </c>
      <c r="C82" s="26">
        <f>SUM(C18:C77)</f>
        <v>-40283.50670000352</v>
      </c>
    </row>
    <row r="83" spans="2:3" x14ac:dyDescent="0.25">
      <c r="B83" s="1" t="s">
        <v>42</v>
      </c>
      <c r="C83" s="26">
        <f>50000+C82</f>
        <v>9716.4932999964803</v>
      </c>
    </row>
  </sheetData>
  <mergeCells count="2">
    <mergeCell ref="A13:J13"/>
    <mergeCell ref="A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2024-09-30T20:13:23Z</dcterms:modified>
</cp:coreProperties>
</file>