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/Frankies/data/inputs/"/>
    </mc:Choice>
  </mc:AlternateContent>
  <xr:revisionPtr revIDLastSave="0" documentId="13_ncr:1_{DE614A23-525D-954F-B12F-3FF58606A524}" xr6:coauthVersionLast="47" xr6:coauthVersionMax="47" xr10:uidLastSave="{00000000-0000-0000-0000-000000000000}"/>
  <bookViews>
    <workbookView xWindow="0" yWindow="500" windowWidth="35840" windowHeight="20200" xr2:uid="{384E2DAB-7449-C047-9035-8A998D441912}"/>
  </bookViews>
  <sheets>
    <sheet name="Antibodies" sheetId="2" r:id="rId1"/>
  </sheets>
  <externalReferences>
    <externalReference r:id="rId2"/>
  </externalReferences>
  <definedNames>
    <definedName name="data">#REF!</definedName>
    <definedName name="table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G3" i="2"/>
  <c r="G4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<sst xmlns="http://schemas.openxmlformats.org/spreadsheetml/2006/main" count="64" uniqueCount="52">
  <si>
    <t>antibody_id</t>
  </si>
  <si>
    <t>antibody_sequence_source</t>
  </si>
  <si>
    <t>FLD194</t>
  </si>
  <si>
    <t>PDB</t>
  </si>
  <si>
    <t>H5.3</t>
  </si>
  <si>
    <t>65C6</t>
  </si>
  <si>
    <t>100F4</t>
  </si>
  <si>
    <t>3C11</t>
  </si>
  <si>
    <t>AVFluIgG01</t>
  </si>
  <si>
    <t>H5M9</t>
  </si>
  <si>
    <t>13D4</t>
  </si>
  <si>
    <t>AVFluIgG03</t>
  </si>
  <si>
    <t>12H5</t>
  </si>
  <si>
    <t>Firivumab</t>
  </si>
  <si>
    <t>Gedivumab</t>
  </si>
  <si>
    <t>Navivumab</t>
  </si>
  <si>
    <t>Sonavibart</t>
  </si>
  <si>
    <t>QVQLVQSGAEVKMPGSSVKVSCKTSGVFFSSHAISWVRQAPGQGLEWMGGISPMFGTTHYAQKFQGRVTITADQSTTTAYMELTSLTSEDTAVYYCARDGAGSYYPLNWFDPWGQGTLVTVSS</t>
  </si>
  <si>
    <t>EVQLVESGGGVVQPGKSLRLSCAASGLTFSSYAVHWVRQAPGKGLEWVTLISYDGANQYYADSVKGRFTISRDNSKNTVYLQMNSLRPEDTAVYYCAVPGPVFGIFPPWSYFDNWGQGILVTVSS</t>
  </si>
  <si>
    <t>QVQLVQSGAEVKKPGASVKVSCKTSGYSFSTYGVSWVRQAPGQGPEWVGWISAYTGITDYAQKFQGRVTLTTDATTATAFLDLRSLRPDDTATYFCARDKVQGRVEVGSGGRHDYWGQGTLVIVSS</t>
  </si>
  <si>
    <t>QVQLQQSGPGLVKPSQTLSLTCAISGDSVSSYNAVWNWIRQSPSRGLEWLGRTYYRSGWYNDYAESVKSRITINPDTSKNQFSLQLNSVTPEDTAVYYCARSGHITVFGVNVDAFDMWGQGTMVTVSS</t>
  </si>
  <si>
    <t>EIVLTQSPATLSLSPGERATLSCRASENIWNNLAWYQQKPGQAPRLLISGASTGATGVPSRFRGSGSRTEFTLTISSLQSEDFAIYFCQQYNSWPRTFGPGTKVEIK</t>
  </si>
  <si>
    <t>EIVLTQSPATLSVSPGERATLSCRASQVISHNLAWYQQKPGQAPRLLIYGASTRASGIPARFSGSGSGTDYTLTITSLQSEDFAVYYCQHYSNWPPRLTFGGGTKVEIK</t>
  </si>
  <si>
    <t>EVVLTQSPGTLALPPGERATLSCRASHRVGSTYIAWYQQKSGQAPRRLIYGASNRATDIPDRFSGSGSGTDFTLTIRRLEPEDSAVYYCQQFSVSPWTFGQGTRVEIK</t>
  </si>
  <si>
    <t>TheraSAbDab</t>
  </si>
  <si>
    <t>DIQMTQSPSSLSASVGDRVTITCRTSQSLSSYTHWYQQKPGKAPKLLIYAASSRGSGVPSRFSGSGSGTDFTLTISSLQPEDFATYYCQQSRTFGQGTKVEIK</t>
  </si>
  <si>
    <t>EVHLQQSGPELVKPGASVKMSCKTSGYTFTEYTIHWMKQSHGKSLEWIGGIFPNNGDTTYNQKFKVRATLTVGRSSSTAYMDLRSLTSEDSAVYYCVRNYGSSYGYFDVWGAGTTVTVSS</t>
  </si>
  <si>
    <t>QVQLVQSGAEVKETGESLNISCKVSGNNFPSYYISWVRQMPGNGLEWMGRIDPSDSDTNYRPSFQGHVTISADKSTSTAYLQWRSLKASDTAMYYCARRATYYYGSGSYFDAFDIWGQGTMVTVSS</t>
  </si>
  <si>
    <t>EVQLVQSGAEVKKPGESLKISCKGSGYSFSDYWIGWVRQMPGEGLEWMGIIYPASSEIRYSPSFQGLVTISRDKSINTASLQWSSLKASDTAIYYCARHASCSARSCYWGPVDYWGQGTLVTVSS</t>
  </si>
  <si>
    <t>QVQLQESGPGLVKPSGTVSLTCAVSGGSISSSYWWSWVRQPPGKGLEWIGEIYHSGNTNYNPSLKSRVTISVDKSKNLFSLKLSSVTAADTAVYYCARVALFDILTGGWFDPWGQGTLVTVSS</t>
  </si>
  <si>
    <t>EVQLVQSGAEVKKPGESLRISCKGFAYSSTYFWISWVRQMPGKGLEWMGRIDPTDSYINYSPSFQGHVTISVDRSISTVYLQWSSLKASDTAMYYCAYHRRGHFYGSGSAWDWFESWGQGTLVTVSS</t>
  </si>
  <si>
    <t>QLQLQESGLGLVKPSETLSLTCTVSGDSVSSGSYYWSWLRQPPGKGLEWIGNMHGSGHTNYNPSLKSRVTITPDTSKNHFSLRLSSVTAADTAVYYCARALLTTVTTFEYWGQGTLVTVSS</t>
  </si>
  <si>
    <t>VQLQESGPGLVKPSETLSLTCTVSGGSINSYYWSWIRQPPGKGLEWIGYLFDSGSTKYNPSLTSRVTISVDTSKNQFSLKLSSVTAADTAVYYCARGFWGLDGFDIWGQGTTVTVSS</t>
  </si>
  <si>
    <t>EVQLLESGGGLVQPGGSLRVSCTNSGFTFSNYAMSWVRQAPGKGLEWVSAISGNGGSGTYYADSVKGRFTISRDNSKNTMYLQMNSLRAEDTAVYYCVRDDSYDGGGHYGLHNWFDSWGQGTLVTVSS</t>
  </si>
  <si>
    <t>QIQLVQSGPELKKPGETVRISCKASGYTFTKNGMNWVQQAPGKGLKWVGWINTYTGEPSYADDFKGRFAFSLETSASTAYLQINNLKNEDMAAYFCARMVRDAMDFWGQGTSVTVSS</t>
  </si>
  <si>
    <t>QVQLQQSGAELMKPGASVKISCKATGYTFSGHWIEWVKQRPGHGLEWIGEILPGSGNIHYNEKFKGKATFAADTSSNTAYMQLSSLTSEDSAVYYCARLGTTAVERDWYFDVWGAGTTVTVSL</t>
  </si>
  <si>
    <t>h_chain_len</t>
  </si>
  <si>
    <t>l_chain_len</t>
  </si>
  <si>
    <t>h_chain_seq</t>
  </si>
  <si>
    <t>l_chain_seq</t>
  </si>
  <si>
    <t>EIVLTQSPLTLSVSPGERATLSCRASQSVSSNLAWYQQMPGQAPRLLIYGASTRATGIPARLSGSASGTEFTLTISSLQSEDFAVYYCQQYNNWPYTFGQGTKLEIK</t>
  </si>
  <si>
    <t>DIVMTQSPLSLPVSPGEPASISCRSSQSLLHGNGYNYLDWYLQKPGQSPRLLIYLGSNRASGVPDRFSGSGSGTDFTLKISRVEAEDVGVYYCMQALQTPLTFGGGTKVEIK</t>
  </si>
  <si>
    <t>EIVMTQSPLTLPVTPGAPASISCRSSQSLLHSDGYNYLDWYLQKPGQSPQLLIYLGSHRASGVPDRFSGSGSGTDFTLKISRVEAEDVGVYYCMQALQTPDFGQGTRLEIK</t>
  </si>
  <si>
    <t>AVLTQPASVSGSPGQSITISCTGTSSDVGDYNYVSWYQQHPGKAPTLMIYDVNKRPSGDSNRFSGSKSGNTASLTISGLQAEDEADYYCSSYTSSNTWVFGGGTKLEIK</t>
  </si>
  <si>
    <t>DIVLTQSPGSLTVSLGQRATISCRASESVDNFGKSFMHWYQQKPGQSPKLLIYRASNREFGIPARFNGSGSGTDFALTINPVEADDVATYFCQQSNEDPRTFGGGTKLEIK</t>
  </si>
  <si>
    <t>DIVMTQSQKFMSASVGDRVSVTCKASQNVGTHLAWYQQKPGQSPKALIYSASYRYSGVPDRFTGSGSGTDFTLTISNVQSGDLADYFCQQYNNFPLTFGAGTKLEIK</t>
  </si>
  <si>
    <t>SVLTQPPSVSGAPGQRVTISCTGSSSNIGAGYDVHWYQQLPGTAPKLLIYGNSNRPSGVPDRFSGSKSGTSASLAITGLQAEDEADYYCQSYDSSVVVFGGGTKLEIK</t>
  </si>
  <si>
    <t>DIVLTQSPASLAVSLGQRATISCKASQSVDFDGYNYLNWYQQKPGQPPKLLIYAASNLESGIPARFSGSGSGTDFTLNIHPVEEEDAATYFCQQSNEDPYTFGGGTKLEIK</t>
  </si>
  <si>
    <t>KPLILRDCSVAGWLLGNPMCDEFINVPEWSYIVEKANPVNDLCYPGDFNDYEELKHLLSRINHFEKIQIIPKSSWSSHEASLGVSSACPYQGKSSFFRNVVWLIK</t>
  </si>
  <si>
    <t>QSALTQPPSVSGAPGQRVTIPCTGGSSNIGAGYSVHWYQQLPGTAPKLLIYGSNSRPSGVPDRFSGSKSGTSASLAITGLRPEDEADYYCQSYDSSLSGSQVFGAGTRVTVLGQP</t>
  </si>
  <si>
    <t>h_fasta_line</t>
  </si>
  <si>
    <t>l_fasta_line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</si>
</sst>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olby/Influenza_H5-Antibody_Predictions/Experiments.xlsx" TargetMode="External"/><Relationship Id="rId1" Type="http://schemas.openxmlformats.org/officeDocument/2006/relationships/externalLinkPath" Target="/Users/colby/Influenza_H5-Antibody_Predictions/Experi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eriments"/>
      <sheetName val="Antibodies"/>
      <sheetName val="Antigens"/>
      <sheetName val="Full Antigen Metadata"/>
      <sheetName val="Clusters"/>
      <sheetName val="Mutations List"/>
      <sheetName val="Exclus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74487-DA7A-AD4F-9A64-42DF68DA38AC}">
  <sheetPr>
    <tabColor theme="7"/>
  </sheetPr>
  <dimension ref="A1:H15"/>
  <sheetViews>
    <sheetView tabSelected="1" zoomScaleNormal="10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baseColWidth="10" defaultColWidth="11" defaultRowHeight="16" x14ac:dyDescent="0.2"/>
  <cols>
    <col min="1" max="1" width="10.6640625" style="1" bestFit="1" customWidth="1"/>
    <col min="2" max="2" width="22.6640625" style="1" bestFit="1" customWidth="1"/>
    <col min="3" max="3" width="62.83203125" style="1" customWidth="1"/>
    <col min="4" max="4" width="10.1640625" style="1" bestFit="1" customWidth="1"/>
    <col min="5" max="5" width="64.1640625" style="1" customWidth="1"/>
    <col min="6" max="6" width="9.6640625" style="1" bestFit="1" customWidth="1"/>
    <col min="7" max="7" width="66.83203125" style="1" customWidth="1"/>
    <col min="8" max="8" width="56.1640625" style="1" customWidth="1"/>
    <col min="9" max="16384" width="11" style="1"/>
  </cols>
  <sheetData>
    <row r="1" spans="1:8" x14ac:dyDescent="0.2">
      <c r="A1" s="2" t="s">
        <v>0</v>
      </c>
      <c r="B1" s="2" t="s">
        <v>1</v>
      </c>
      <c r="C1" s="2" t="s">
        <v>38</v>
      </c>
      <c r="D1" s="2" t="s">
        <v>36</v>
      </c>
      <c r="E1" s="2" t="s">
        <v>39</v>
      </c>
      <c r="F1" s="2" t="s">
        <v>37</v>
      </c>
      <c r="G1" s="2" t="s">
        <v>50</v>
      </c>
      <c r="H1" s="2" t="s">
        <v>51</v>
      </c>
    </row>
    <row r="2" spans="1:8" ht="68" x14ac:dyDescent="0.2">
      <c r="A2" s="3" t="s">
        <v>2</v>
      </c>
      <c r="B2" s="3" t="s">
        <v>3</v>
      </c>
      <c r="C2" s="3" t="s">
        <v>28</v>
      </c>
      <c r="D2" s="3">
        <f>LEN(C2)</f>
        <v>125</v>
      </c>
      <c r="E2" s="3" t="s">
        <v>41</v>
      </c>
      <c r="F2" s="3">
        <f>LEN(E2)</f>
        <v>112</v>
      </c>
      <c r="G2" s="1" t="str">
        <f>_xlfn.CONCAT("&gt;",A2," | anti-H1 antibody | Heavy Chain~",C2)</f>
        <v>&gt;FLD194 | anti-H1 antibody | Heavy Chain~EVQLVQSGAEVKKPGESLKISCKGSGYSFSDYWIGWVRQMPGEGLEWMGIIYPASSEIRYSPSFQGLVTISRDKSINTASLQWSSLKASDTAIYYCARHASCSARSCYWGPVDYWGQGTLVTVSS</v>
      </c>
      <c r="H2" s="1" t="str">
        <f>_xlfn.CONCAT("&gt;",A2," | anti-H1 antibody | Light Chain~",E2)</f>
        <v>&gt;FLD194 | anti-H1 antibody | Light Chain~DIVMTQSPLSLPVSPGEPASISCRSSQSLLHGNGYNYLDWYLQKPGQSPRLLIYLGSNRASGVPDRFSGSGSGTDFTLKISRVEAEDVGVYYCMQALQTPLTFGGGTKVEIK</v>
      </c>
    </row>
    <row r="3" spans="1:8" ht="68" x14ac:dyDescent="0.2">
      <c r="A3" s="3" t="s">
        <v>4</v>
      </c>
      <c r="B3" s="3" t="s">
        <v>3</v>
      </c>
      <c r="C3" s="4" t="s">
        <v>29</v>
      </c>
      <c r="D3" s="3">
        <f t="shared" ref="D3:D15" si="0">LEN(C3)</f>
        <v>123</v>
      </c>
      <c r="E3" s="4" t="s">
        <v>48</v>
      </c>
      <c r="F3" s="3">
        <f t="shared" ref="F3:F15" si="1">LEN(E3)</f>
        <v>105</v>
      </c>
      <c r="G3" s="1" t="str">
        <f t="shared" ref="G3:G15" si="2">_xlfn.CONCAT("&gt;",A3," | anti-H1 antibody | Heavy Chain~",C3)</f>
        <v>&gt;H5.3 | anti-H1 antibody | Heavy Chain~QVQLQESGPGLVKPSGTVSLTCAVSGGSISSSYWWSWVRQPPGKGLEWIGEIYHSGNTNYNPSLKSRVTISVDKSKNLFSLKLSSVTAADTAVYYCARVALFDILTGGWFDPWGQGTLVTVSS</v>
      </c>
      <c r="H3" s="1" t="str">
        <f t="shared" ref="H3:H15" si="3">_xlfn.CONCAT("&gt;",A3," | anti-H1 antibody | Light Chain~",E3)</f>
        <v>&gt;H5.3 | anti-H1 antibody | Light Chain~KPLILRDCSVAGWLLGNPMCDEFINVPEWSYIVEKANPVNDLCYPGDFNDYEELKHLLSRINHFEKIQIIPKSSWSSHEASLGVSSACPYQGKSSFFRNVVWLIK</v>
      </c>
    </row>
    <row r="4" spans="1:8" ht="68" x14ac:dyDescent="0.2">
      <c r="A4" s="3" t="s">
        <v>5</v>
      </c>
      <c r="B4" s="3" t="s">
        <v>3</v>
      </c>
      <c r="C4" s="3" t="s">
        <v>30</v>
      </c>
      <c r="D4" s="3">
        <f t="shared" si="0"/>
        <v>127</v>
      </c>
      <c r="E4" s="4" t="s">
        <v>40</v>
      </c>
      <c r="F4" s="3">
        <f t="shared" si="1"/>
        <v>107</v>
      </c>
      <c r="G4" s="1" t="str">
        <f t="shared" si="2"/>
        <v>&gt;65C6 | anti-H1 antibody | Heavy Chain~EVQLVQSGAEVKKPGESLRISCKGFAYSSTYFWISWVRQMPGKGLEWMGRIDPTDSYINYSPSFQGHVTISVDRSISTVYLQWSSLKASDTAMYYCAYHRRGHFYGSGSAWDWFESWGQGTLVTVSS</v>
      </c>
      <c r="H4" s="1" t="str">
        <f t="shared" si="3"/>
        <v>&gt;65C6 | anti-H1 antibody | Light Chain~EIVLTQSPLTLSVSPGERATLSCRASQSVSSNLAWYQQMPGQAPRLLIYGASTRATGIPARLSGSASGTEFTLTISSLQSEDFAVYYCQQYNNWPYTFGQGTKLEIK</v>
      </c>
    </row>
    <row r="5" spans="1:8" ht="68" x14ac:dyDescent="0.2">
      <c r="A5" s="3" t="s">
        <v>6</v>
      </c>
      <c r="B5" s="3" t="s">
        <v>3</v>
      </c>
      <c r="C5" s="3" t="s">
        <v>31</v>
      </c>
      <c r="D5" s="3">
        <f t="shared" si="0"/>
        <v>121</v>
      </c>
      <c r="E5" s="4" t="s">
        <v>49</v>
      </c>
      <c r="F5" s="3">
        <f t="shared" si="1"/>
        <v>115</v>
      </c>
      <c r="G5" s="1" t="str">
        <f>_xlfn.CONCAT("&gt;",A5," | anti-H1 antibody | Heavy Chain~",C5)</f>
        <v>&gt;100F4 | anti-H1 antibody | Heavy Chain~QLQLQESGLGLVKPSETLSLTCTVSGDSVSSGSYYWSWLRQPPGKGLEWIGNMHGSGHTNYNPSLKSRVTITPDTSKNHFSLRLSSVTAADTAVYYCARALLTTVTTFEYWGQGTLVTVSS</v>
      </c>
      <c r="H5" s="1" t="str">
        <f t="shared" si="3"/>
        <v>&gt;100F4 | anti-H1 antibody | Light Chain~QSALTQPPSVSGAPGQRVTIPCTGGSSNIGAGYSVHWYQQLPGTAPKLLIYGSNSRPSGVPDRFSGSKSGTSASLAITGLRPEDEADYYCQSYDSSLSGSQVFGAGTRVTVLGQP</v>
      </c>
    </row>
    <row r="6" spans="1:8" ht="68" x14ac:dyDescent="0.2">
      <c r="A6" s="3" t="s">
        <v>7</v>
      </c>
      <c r="B6" s="3" t="s">
        <v>3</v>
      </c>
      <c r="C6" s="3" t="s">
        <v>27</v>
      </c>
      <c r="D6" s="3">
        <f t="shared" si="0"/>
        <v>126</v>
      </c>
      <c r="E6" s="3" t="s">
        <v>42</v>
      </c>
      <c r="F6" s="3">
        <f t="shared" si="1"/>
        <v>111</v>
      </c>
      <c r="G6" s="1" t="str">
        <f t="shared" si="2"/>
        <v>&gt;3C11 | anti-H1 antibody | Heavy Chain~QVQLVQSGAEVKETGESLNISCKVSGNNFPSYYISWVRQMPGNGLEWMGRIDPSDSDTNYRPSFQGHVTISADKSTSTAYLQWRSLKASDTAMYYCARRATYYYGSGSYFDAFDIWGQGTMVTVSS</v>
      </c>
      <c r="H6" s="1" t="str">
        <f t="shared" si="3"/>
        <v>&gt;3C11 | anti-H1 antibody | Light Chain~EIVMTQSPLTLPVTPGAPASISCRSSQSLLHSDGYNYLDWYLQKPGQSPQLLIYLGSHRASGVPDRFSGSGSGTDFTLKISRVEAEDVGVYYCMQALQTPDFGQGTRLEIK</v>
      </c>
    </row>
    <row r="7" spans="1:8" ht="68" x14ac:dyDescent="0.2">
      <c r="A7" s="3" t="s">
        <v>8</v>
      </c>
      <c r="B7" s="3" t="s">
        <v>3</v>
      </c>
      <c r="C7" s="3" t="s">
        <v>32</v>
      </c>
      <c r="D7" s="3">
        <f t="shared" si="0"/>
        <v>117</v>
      </c>
      <c r="E7" s="3" t="s">
        <v>43</v>
      </c>
      <c r="F7" s="3">
        <f t="shared" si="1"/>
        <v>109</v>
      </c>
      <c r="G7" s="1" t="str">
        <f t="shared" si="2"/>
        <v>&gt;AVFluIgG01 | anti-H1 antibody | Heavy Chain~VQLQESGPGLVKPSETLSLTCTVSGGSINSYYWSWIRQPPGKGLEWIGYLFDSGSTKYNPSLTSRVTISVDTSKNQFSLKLSSVTAADTAVYYCARGFWGLDGFDIWGQGTTVTVSS</v>
      </c>
      <c r="H7" s="1" t="str">
        <f t="shared" si="3"/>
        <v>&gt;AVFluIgG01 | anti-H1 antibody | Light Chain~AVLTQPASVSGSPGQSITISCTGTSSDVGDYNYVSWYQQHPGKAPTLMIYDVNKRPSGDSNRFSGSKSGNTASLTISGLQAEDEADYYCSSYTSSNTWVFGGGTKLEIK</v>
      </c>
    </row>
    <row r="8" spans="1:8" ht="68" x14ac:dyDescent="0.2">
      <c r="A8" s="3" t="s">
        <v>9</v>
      </c>
      <c r="B8" s="3" t="s">
        <v>3</v>
      </c>
      <c r="C8" s="4" t="s">
        <v>26</v>
      </c>
      <c r="D8" s="3">
        <f t="shared" si="0"/>
        <v>120</v>
      </c>
      <c r="E8" s="3" t="s">
        <v>44</v>
      </c>
      <c r="F8" s="3">
        <f t="shared" si="1"/>
        <v>111</v>
      </c>
      <c r="G8" s="1" t="str">
        <f t="shared" si="2"/>
        <v>&gt;H5M9 | anti-H1 antibody | Heavy Chain~EVHLQQSGPELVKPGASVKMSCKTSGYTFTEYTIHWMKQSHGKSLEWIGGIFPNNGDTTYNQKFKVRATLTVGRSSSTAYMDLRSLTSEDSAVYYCVRNYGSSYGYFDVWGAGTTVTVSS</v>
      </c>
      <c r="H8" s="1" t="str">
        <f t="shared" si="3"/>
        <v>&gt;H5M9 | anti-H1 antibody | Light Chain~DIVLTQSPGSLTVSLGQRATISCRASESVDNFGKSFMHWYQQKPGQSPKLLIYRASNREFGIPARFNGSGSGTDFALTINPVEADDVATYFCQQSNEDPRTFGGGTKLEIK</v>
      </c>
    </row>
    <row r="9" spans="1:8" ht="68" x14ac:dyDescent="0.2">
      <c r="A9" s="3" t="s">
        <v>10</v>
      </c>
      <c r="B9" s="3" t="s">
        <v>3</v>
      </c>
      <c r="C9" s="3" t="s">
        <v>35</v>
      </c>
      <c r="D9" s="3">
        <f t="shared" si="0"/>
        <v>123</v>
      </c>
      <c r="E9" s="4" t="s">
        <v>45</v>
      </c>
      <c r="F9" s="3">
        <f t="shared" si="1"/>
        <v>107</v>
      </c>
      <c r="G9" s="1" t="str">
        <f t="shared" si="2"/>
        <v>&gt;13D4 | anti-H1 antibody | Heavy Chain~QVQLQQSGAELMKPGASVKISCKATGYTFSGHWIEWVKQRPGHGLEWIGEILPGSGNIHYNEKFKGKATFAADTSSNTAYMQLSSLTSEDSAVYYCARLGTTAVERDWYFDVWGAGTTVTVSL</v>
      </c>
      <c r="H9" s="1" t="str">
        <f t="shared" si="3"/>
        <v>&gt;13D4 | anti-H1 antibody | Light Chain~DIVMTQSQKFMSASVGDRVSVTCKASQNVGTHLAWYQQKPGQSPKALIYSASYRYSGVPDRFTGSGSGTDFTLTISNVQSGDLADYFCQQYNNFPLTFGAGTKLEIK</v>
      </c>
    </row>
    <row r="10" spans="1:8" ht="68" x14ac:dyDescent="0.2">
      <c r="A10" s="4" t="s">
        <v>11</v>
      </c>
      <c r="B10" s="3" t="s">
        <v>3</v>
      </c>
      <c r="C10" s="4" t="s">
        <v>33</v>
      </c>
      <c r="D10" s="3">
        <f t="shared" si="0"/>
        <v>128</v>
      </c>
      <c r="E10" s="4" t="s">
        <v>46</v>
      </c>
      <c r="F10" s="3">
        <f t="shared" si="1"/>
        <v>108</v>
      </c>
      <c r="G10" s="1" t="str">
        <f t="shared" si="2"/>
        <v>&gt;AVFluIgG03 | anti-H1 antibody | Heavy Chain~EVQLLESGGGLVQPGGSLRVSCTNSGFTFSNYAMSWVRQAPGKGLEWVSAISGNGGSGTYYADSVKGRFTISRDNSKNTMYLQMNSLRAEDTAVYYCVRDDSYDGGGHYGLHNWFDSWGQGTLVTVSS</v>
      </c>
      <c r="H10" s="1" t="str">
        <f t="shared" si="3"/>
        <v>&gt;AVFluIgG03 | anti-H1 antibody | Light Chain~SVLTQPPSVSGAPGQRVTISCTGSSSNIGAGYDVHWYQQLPGTAPKLLIYGNSNRPSGVPDRFSGSKSGTSASLAITGLQAEDEADYYCQSYDSSVVVFGGGTKLEIK</v>
      </c>
    </row>
    <row r="11" spans="1:8" ht="68" x14ac:dyDescent="0.2">
      <c r="A11" s="3" t="s">
        <v>12</v>
      </c>
      <c r="B11" s="3" t="s">
        <v>3</v>
      </c>
      <c r="C11" s="4" t="s">
        <v>34</v>
      </c>
      <c r="D11" s="3">
        <f t="shared" si="0"/>
        <v>117</v>
      </c>
      <c r="E11" s="4" t="s">
        <v>47</v>
      </c>
      <c r="F11" s="3">
        <f t="shared" si="1"/>
        <v>111</v>
      </c>
      <c r="G11" s="1" t="str">
        <f t="shared" si="2"/>
        <v>&gt;12H5 | anti-H1 antibody | Heavy Chain~QIQLVQSGPELKKPGETVRISCKASGYTFTKNGMNWVQQAPGKGLKWVGWINTYTGEPSYADDFKGRFAFSLETSASTAYLQINNLKNEDMAAYFCARMVRDAMDFWGQGTSVTVSS</v>
      </c>
      <c r="H11" s="1" t="str">
        <f t="shared" si="3"/>
        <v>&gt;12H5 | anti-H1 antibody | Light Chain~DIVLTQSPASLAVSLGQRATISCKASQSVDFDGYNYLNWYQQKPGQPPKLLIYAASNLESGIPARFSGSGSGTDFTLNIHPVEEEDAATYFCQQSNEDPYTFGGGTKLEIK</v>
      </c>
    </row>
    <row r="12" spans="1:8" ht="68" x14ac:dyDescent="0.2">
      <c r="A12" s="3" t="s">
        <v>13</v>
      </c>
      <c r="B12" s="3" t="s">
        <v>24</v>
      </c>
      <c r="C12" s="3" t="s">
        <v>17</v>
      </c>
      <c r="D12" s="3">
        <f t="shared" si="0"/>
        <v>123</v>
      </c>
      <c r="E12" s="3" t="s">
        <v>21</v>
      </c>
      <c r="F12" s="3">
        <f t="shared" si="1"/>
        <v>107</v>
      </c>
      <c r="G12" s="1" t="str">
        <f t="shared" si="2"/>
        <v>&gt;Firivumab | anti-H1 antibody | Heavy Chain~QVQLVQSGAEVKMPGSSVKVSCKTSGVFFSSHAISWVRQAPGQGLEWMGGISPMFGTTHYAQKFQGRVTITADQSTTTAYMELTSLTSEDTAVYYCARDGAGSYYPLNWFDPWGQGTLVTVSS</v>
      </c>
      <c r="H12" s="1" t="str">
        <f t="shared" si="3"/>
        <v>&gt;Firivumab | anti-H1 antibody | Light Chain~EIVLTQSPATLSLSPGERATLSCRASENIWNNLAWYQQKPGQAPRLLISGASTGATGVPSRFRGSGSRTEFTLTISSLQSEDFAIYFCQQYNSWPRTFGPGTKVEIK</v>
      </c>
    </row>
    <row r="13" spans="1:8" ht="68" x14ac:dyDescent="0.2">
      <c r="A13" s="3" t="s">
        <v>14</v>
      </c>
      <c r="B13" s="3" t="s">
        <v>24</v>
      </c>
      <c r="C13" s="3" t="s">
        <v>18</v>
      </c>
      <c r="D13" s="3">
        <f t="shared" si="0"/>
        <v>125</v>
      </c>
      <c r="E13" s="3" t="s">
        <v>22</v>
      </c>
      <c r="F13" s="3">
        <f t="shared" si="1"/>
        <v>109</v>
      </c>
      <c r="G13" s="1" t="str">
        <f t="shared" si="2"/>
        <v>&gt;Gedivumab | anti-H1 antibody | Heavy Chain~EVQLVESGGGVVQPGKSLRLSCAASGLTFSSYAVHWVRQAPGKGLEWVTLISYDGANQYYADSVKGRFTISRDNSKNTVYLQMNSLRPEDTAVYYCAVPGPVFGIFPPWSYFDNWGQGILVTVSS</v>
      </c>
      <c r="H13" s="1" t="str">
        <f t="shared" si="3"/>
        <v>&gt;Gedivumab | anti-H1 antibody | Light Chain~EIVLTQSPATLSVSPGERATLSCRASQVISHNLAWYQQKPGQAPRLLIYGASTRASGIPARFSGSGSGTDYTLTITSLQSEDFAVYYCQHYSNWPPRLTFGGGTKVEIK</v>
      </c>
    </row>
    <row r="14" spans="1:8" ht="68" x14ac:dyDescent="0.2">
      <c r="A14" s="3" t="s">
        <v>15</v>
      </c>
      <c r="B14" s="3" t="s">
        <v>24</v>
      </c>
      <c r="C14" s="3" t="s">
        <v>19</v>
      </c>
      <c r="D14" s="3">
        <f t="shared" si="0"/>
        <v>126</v>
      </c>
      <c r="E14" s="3" t="s">
        <v>23</v>
      </c>
      <c r="F14" s="3">
        <f t="shared" si="1"/>
        <v>108</v>
      </c>
      <c r="G14" s="1" t="str">
        <f t="shared" si="2"/>
        <v>&gt;Navivumab | anti-H1 antibody | Heavy Chain~QVQLVQSGAEVKKPGASVKVSCKTSGYSFSTYGVSWVRQAPGQGPEWVGWISAYTGITDYAQKFQGRVTLTTDATTATAFLDLRSLRPDDTATYFCARDKVQGRVEVGSGGRHDYWGQGTLVIVSS</v>
      </c>
      <c r="H14" s="1" t="str">
        <f t="shared" si="3"/>
        <v>&gt;Navivumab | anti-H1 antibody | Light Chain~EVVLTQSPGTLALPPGERATLSCRASHRVGSTYIAWYQQKSGQAPRRLIYGASNRATDIPDRFSGSGSGTDFTLTIRRLEPEDSAVYYCQQFSVSPWTFGQGTRVEIK</v>
      </c>
    </row>
    <row r="15" spans="1:8" ht="68" x14ac:dyDescent="0.2">
      <c r="A15" s="3" t="s">
        <v>16</v>
      </c>
      <c r="B15" s="3" t="s">
        <v>24</v>
      </c>
      <c r="C15" s="3" t="s">
        <v>20</v>
      </c>
      <c r="D15" s="3">
        <f t="shared" si="0"/>
        <v>128</v>
      </c>
      <c r="E15" s="3" t="s">
        <v>25</v>
      </c>
      <c r="F15" s="3">
        <f t="shared" si="1"/>
        <v>103</v>
      </c>
      <c r="G15" s="1" t="str">
        <f t="shared" si="2"/>
        <v>&gt;Sonavibart | anti-H1 antibody | Heavy Chain~QVQLQQSGPGLVKPSQTLSLTCAISGDSVSSYNAVWNWIRQSPSRGLEWLGRTYYRSGWYNDYAESVKSRITINPDTSKNQFSLQLNSVTPEDTAVYYCARSGHITVFGVNVDAFDMWGQGTMVTVSS</v>
      </c>
      <c r="H15" s="1" t="str">
        <f t="shared" si="3"/>
        <v>&gt;Sonavibart | anti-H1 antibody | Light Chain~DIQMTQSPSSLSASVGDRVTITCRTSQSLSSYTHWYQQKPGKAPKLLIYAASSRGSGVPSRFSGSGSGTDFTLTISSLQPEDFATYYCQQSRTFGQGTKVEIK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Antibodies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2025-03-24T11:29:02Z</dcterms:created>
  <dcterms:modified xsi:type="dcterms:W3CDTF">2025-03-24T12:13:54Z</dcterms:modified>
</cp:coreProperties>
</file>