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s20492\Desktop\Op auxiliares\"/>
    </mc:Choice>
  </mc:AlternateContent>
  <bookViews>
    <workbookView xWindow="0" yWindow="0" windowWidth="28800" windowHeight="12330" tabRatio="500" activeTab="2"/>
  </bookViews>
  <sheets>
    <sheet name="Ventas" sheetId="1" r:id="rId1"/>
    <sheet name="Vendedores" sheetId="2" r:id="rId2"/>
    <sheet name="Productos" sheetId="3" r:id="rId3"/>
  </sheets>
  <definedNames>
    <definedName name="Excel_BuiltIn__FilterDatabase" localSheetId="0">Ventas!$A$3:$I$20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" i="3" l="1"/>
  <c r="C3" i="3"/>
  <c r="C4" i="3"/>
  <c r="B3" i="3"/>
  <c r="B4" i="3"/>
  <c r="B2" i="3"/>
  <c r="D3" i="2"/>
  <c r="D4" i="2"/>
  <c r="D2" i="2"/>
  <c r="C3" i="2"/>
  <c r="C4" i="2"/>
  <c r="C2" i="2"/>
  <c r="B3" i="2"/>
  <c r="B4" i="2"/>
  <c r="B2" i="2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4" i="1"/>
</calcChain>
</file>

<file path=xl/sharedStrings.xml><?xml version="1.0" encoding="utf-8"?>
<sst xmlns="http://schemas.openxmlformats.org/spreadsheetml/2006/main" count="59" uniqueCount="20">
  <si>
    <t>Ventas</t>
  </si>
  <si>
    <t>IVA</t>
  </si>
  <si>
    <t>Vendedor</t>
  </si>
  <si>
    <t>Fecha</t>
  </si>
  <si>
    <t>Modelo</t>
  </si>
  <si>
    <t>Cantidad</t>
  </si>
  <si>
    <t>Precio Unitario</t>
  </si>
  <si>
    <t>Descuento</t>
  </si>
  <si>
    <t>Subtotal</t>
  </si>
  <si>
    <t>I.V.A</t>
  </si>
  <si>
    <t>Total</t>
  </si>
  <si>
    <t>Ana</t>
  </si>
  <si>
    <t>Zapato</t>
  </si>
  <si>
    <t>Pedro</t>
  </si>
  <si>
    <t>Deportivo</t>
  </si>
  <si>
    <t>Sandalia</t>
  </si>
  <si>
    <t>Jose</t>
  </si>
  <si>
    <t>Punto</t>
  </si>
  <si>
    <t>Puntos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</si>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</sst>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\ %"/>
    <numFmt numFmtId="166" formatCode="#,##0.00\ &quot;€&quot;"/>
  </numFmts>
  <fonts count="4" x14ac:knownFonts="1">
    <font>
      <sz val="10"/>
      <name val="Arial"/>
    </font>
    <font>
      <b/>
      <sz val="12"/>
      <color rgb="FF0000FF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99FF"/>
        <bgColor rgb="FF9999FF"/>
      </patternFill>
    </fill>
  </fills>
  <borders count="2">
    <border>
      <left/>
      <right/>
      <top/>
      <bottom/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/>
    <xf numFmtId="166" fontId="0" fillId="0" borderId="0" xfId="0" applyNumberFormat="1"/>
    <xf numFmtId="166" fontId="2" fillId="2" borderId="1" xfId="0" applyNumberFormat="1" applyFont="1" applyFill="1" applyBorder="1" applyAlignment="1">
      <alignment horizontal="center"/>
    </xf>
    <xf numFmtId="166" fontId="3" fillId="3" borderId="0" xfId="0" applyNumberFormat="1" applyFont="1" applyFill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="120" zoomScaleNormal="120" workbookViewId="0">
      <selection activeCell="J4" sqref="J4:J20"/>
    </sheetView>
  </sheetViews>
  <sheetFormatPr baseColWidth="10" defaultColWidth="11" defaultRowHeight="12.75" x14ac:dyDescent="0.2"/>
  <cols>
    <col min="5" max="5" width="11" style="8"/>
    <col min="6" max="6" width="12.7109375" style="8" bestFit="1" customWidth="1"/>
    <col min="7" max="8" width="11" style="8"/>
  </cols>
  <sheetData>
    <row r="1" spans="1:15" ht="15.75" x14ac:dyDescent="0.25">
      <c r="A1" s="1" t="s">
        <v>0</v>
      </c>
      <c r="G1" s="11"/>
      <c r="H1" s="9" t="s">
        <v>1</v>
      </c>
      <c r="I1" s="2">
        <v>0.21</v>
      </c>
    </row>
    <row r="2" spans="1:15" x14ac:dyDescent="0.2">
      <c r="B2" s="3"/>
      <c r="E2" s="12"/>
    </row>
    <row r="3" spans="1:15" s="5" customFormat="1" ht="25.5" x14ac:dyDescent="0.2">
      <c r="A3" s="4" t="s">
        <v>2</v>
      </c>
      <c r="B3" s="4" t="s">
        <v>3</v>
      </c>
      <c r="C3" s="4" t="s">
        <v>4</v>
      </c>
      <c r="D3" s="4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4" t="s">
        <v>10</v>
      </c>
      <c r="J3" s="5" t="s">
        <v>17</v>
      </c>
    </row>
    <row r="4" spans="1:15" x14ac:dyDescent="0.2">
      <c r="A4" s="6" t="s">
        <v>11</v>
      </c>
      <c r="B4" s="3">
        <v>38906</v>
      </c>
      <c r="C4" s="6" t="s">
        <v>12</v>
      </c>
      <c r="D4" s="6">
        <v>3</v>
      </c>
      <c r="E4" s="13">
        <v>850</v>
      </c>
      <c r="F4" s="8">
        <f>IF(C4="zapato",10%*E4,0)</f>
        <v>85</v>
      </c>
      <c r="G4" s="8">
        <f>(E4-F4)*D4</f>
        <v>2295</v>
      </c>
      <c r="H4" s="8">
        <f>G4*$I$1</f>
        <v>481.95</v>
      </c>
      <c r="I4" s="8">
        <f>H4+G4</f>
        <v>2776.95</v>
      </c>
      <c r="J4" s="7">
        <f>IF(D4&gt;1,2,1)</f>
        <v>2</v>
      </c>
      <c r="K4" s="7"/>
      <c r="L4" s="7"/>
      <c r="M4" s="7"/>
      <c r="N4" s="7"/>
      <c r="O4" s="7"/>
    </row>
    <row r="5" spans="1:15" x14ac:dyDescent="0.2">
      <c r="A5" s="6" t="s">
        <v>13</v>
      </c>
      <c r="B5" s="3">
        <v>38911</v>
      </c>
      <c r="C5" s="6" t="s">
        <v>14</v>
      </c>
      <c r="D5" s="6">
        <v>1</v>
      </c>
      <c r="E5" s="13">
        <v>1400</v>
      </c>
      <c r="F5" s="8">
        <f t="shared" ref="F5:F20" si="0">IF(C5="zapato",10%*E5,0)</f>
        <v>0</v>
      </c>
      <c r="G5" s="8">
        <f t="shared" ref="G5:G20" si="1">(E5-F5)*D5</f>
        <v>1400</v>
      </c>
      <c r="H5" s="8">
        <f t="shared" ref="H5:H20" si="2">G5*$I$1</f>
        <v>294</v>
      </c>
      <c r="I5" s="8">
        <f t="shared" ref="I5:I20" si="3">H5+G5</f>
        <v>1694</v>
      </c>
      <c r="J5" s="7">
        <f t="shared" ref="J5:J20" si="4">IF(D5&gt;1,2,1)</f>
        <v>1</v>
      </c>
      <c r="K5" s="7"/>
      <c r="L5" s="7"/>
      <c r="M5" s="7"/>
      <c r="N5" s="7"/>
      <c r="O5" s="7"/>
    </row>
    <row r="6" spans="1:15" x14ac:dyDescent="0.2">
      <c r="A6" s="6" t="s">
        <v>13</v>
      </c>
      <c r="B6" s="3">
        <v>38916</v>
      </c>
      <c r="C6" s="6" t="s">
        <v>15</v>
      </c>
      <c r="D6" s="6">
        <v>2</v>
      </c>
      <c r="E6" s="13">
        <v>350</v>
      </c>
      <c r="F6" s="8">
        <f t="shared" si="0"/>
        <v>0</v>
      </c>
      <c r="G6" s="8">
        <f t="shared" si="1"/>
        <v>700</v>
      </c>
      <c r="H6" s="8">
        <f t="shared" si="2"/>
        <v>147</v>
      </c>
      <c r="I6" s="8">
        <f t="shared" si="3"/>
        <v>847</v>
      </c>
      <c r="J6" s="7">
        <f t="shared" si="4"/>
        <v>2</v>
      </c>
      <c r="K6" s="7"/>
      <c r="L6" s="7"/>
      <c r="M6" s="7"/>
      <c r="N6" s="7"/>
      <c r="O6" s="7"/>
    </row>
    <row r="7" spans="1:15" x14ac:dyDescent="0.2">
      <c r="A7" s="6" t="s">
        <v>11</v>
      </c>
      <c r="B7" s="3">
        <v>38936</v>
      </c>
      <c r="C7" s="6" t="s">
        <v>12</v>
      </c>
      <c r="D7" s="6">
        <v>2</v>
      </c>
      <c r="E7" s="13">
        <v>790</v>
      </c>
      <c r="F7" s="8">
        <f t="shared" si="0"/>
        <v>79</v>
      </c>
      <c r="G7" s="8">
        <f t="shared" si="1"/>
        <v>1422</v>
      </c>
      <c r="H7" s="8">
        <f t="shared" si="2"/>
        <v>298.62</v>
      </c>
      <c r="I7" s="8">
        <f t="shared" si="3"/>
        <v>1720.62</v>
      </c>
      <c r="J7" s="7">
        <f t="shared" si="4"/>
        <v>2</v>
      </c>
      <c r="K7" s="7"/>
      <c r="L7" s="7"/>
      <c r="M7" s="7"/>
      <c r="N7" s="7"/>
      <c r="O7" s="7"/>
    </row>
    <row r="8" spans="1:15" x14ac:dyDescent="0.2">
      <c r="A8" s="6" t="s">
        <v>11</v>
      </c>
      <c r="B8" s="3">
        <v>38906</v>
      </c>
      <c r="C8" s="6" t="s">
        <v>14</v>
      </c>
      <c r="D8" s="6">
        <v>3</v>
      </c>
      <c r="E8" s="13">
        <v>990</v>
      </c>
      <c r="F8" s="8">
        <f t="shared" si="0"/>
        <v>0</v>
      </c>
      <c r="G8" s="8">
        <f t="shared" si="1"/>
        <v>2970</v>
      </c>
      <c r="H8" s="8">
        <f t="shared" si="2"/>
        <v>623.69999999999993</v>
      </c>
      <c r="I8" s="8">
        <f t="shared" si="3"/>
        <v>3593.7</v>
      </c>
      <c r="J8" s="7">
        <f t="shared" si="4"/>
        <v>2</v>
      </c>
      <c r="K8" s="7"/>
      <c r="L8" s="7"/>
      <c r="M8" s="7"/>
      <c r="N8" s="7"/>
      <c r="O8" s="7"/>
    </row>
    <row r="9" spans="1:15" x14ac:dyDescent="0.2">
      <c r="A9" s="6" t="s">
        <v>16</v>
      </c>
      <c r="B9" s="3">
        <v>38942</v>
      </c>
      <c r="C9" s="6" t="s">
        <v>15</v>
      </c>
      <c r="D9" s="6">
        <v>4</v>
      </c>
      <c r="E9" s="13">
        <v>455</v>
      </c>
      <c r="F9" s="8">
        <f t="shared" si="0"/>
        <v>0</v>
      </c>
      <c r="G9" s="8">
        <f t="shared" si="1"/>
        <v>1820</v>
      </c>
      <c r="H9" s="8">
        <f t="shared" si="2"/>
        <v>382.2</v>
      </c>
      <c r="I9" s="8">
        <f t="shared" si="3"/>
        <v>2202.1999999999998</v>
      </c>
      <c r="J9" s="7">
        <f t="shared" si="4"/>
        <v>2</v>
      </c>
      <c r="K9" s="7"/>
      <c r="L9" s="7"/>
      <c r="M9" s="7"/>
      <c r="N9" s="7"/>
      <c r="O9" s="7"/>
    </row>
    <row r="10" spans="1:15" x14ac:dyDescent="0.2">
      <c r="A10" s="6" t="s">
        <v>11</v>
      </c>
      <c r="B10" s="3">
        <v>38916</v>
      </c>
      <c r="C10" s="6" t="s">
        <v>12</v>
      </c>
      <c r="D10" s="6">
        <v>2</v>
      </c>
      <c r="E10" s="13">
        <v>1320</v>
      </c>
      <c r="F10" s="8">
        <f t="shared" si="0"/>
        <v>132</v>
      </c>
      <c r="G10" s="8">
        <f t="shared" si="1"/>
        <v>2376</v>
      </c>
      <c r="H10" s="8">
        <f t="shared" si="2"/>
        <v>498.96</v>
      </c>
      <c r="I10" s="8">
        <f t="shared" si="3"/>
        <v>2874.96</v>
      </c>
      <c r="J10" s="7">
        <f t="shared" si="4"/>
        <v>2</v>
      </c>
      <c r="K10" s="7"/>
      <c r="L10" s="7"/>
      <c r="M10" s="7"/>
      <c r="N10" s="7"/>
      <c r="O10" s="7"/>
    </row>
    <row r="11" spans="1:15" x14ac:dyDescent="0.2">
      <c r="A11" s="6" t="s">
        <v>16</v>
      </c>
      <c r="B11" s="3">
        <v>38954</v>
      </c>
      <c r="C11" s="6" t="s">
        <v>14</v>
      </c>
      <c r="D11" s="6">
        <v>2</v>
      </c>
      <c r="E11" s="13">
        <v>1170</v>
      </c>
      <c r="F11" s="8">
        <f t="shared" si="0"/>
        <v>0</v>
      </c>
      <c r="G11" s="8">
        <f t="shared" si="1"/>
        <v>2340</v>
      </c>
      <c r="H11" s="8">
        <f t="shared" si="2"/>
        <v>491.4</v>
      </c>
      <c r="I11" s="8">
        <f t="shared" si="3"/>
        <v>2831.4</v>
      </c>
      <c r="J11" s="7">
        <f t="shared" si="4"/>
        <v>2</v>
      </c>
      <c r="K11" s="7"/>
      <c r="L11" s="7"/>
      <c r="M11" s="7"/>
      <c r="N11" s="7"/>
      <c r="O11" s="7"/>
    </row>
    <row r="12" spans="1:15" x14ac:dyDescent="0.2">
      <c r="A12" s="6" t="s">
        <v>16</v>
      </c>
      <c r="B12" s="3">
        <v>38906</v>
      </c>
      <c r="C12" s="6" t="s">
        <v>15</v>
      </c>
      <c r="D12" s="6">
        <v>5</v>
      </c>
      <c r="E12" s="13">
        <v>290</v>
      </c>
      <c r="F12" s="8">
        <f t="shared" si="0"/>
        <v>0</v>
      </c>
      <c r="G12" s="8">
        <f t="shared" si="1"/>
        <v>1450</v>
      </c>
      <c r="H12" s="8">
        <f t="shared" si="2"/>
        <v>304.5</v>
      </c>
      <c r="I12" s="8">
        <f t="shared" si="3"/>
        <v>1754.5</v>
      </c>
      <c r="J12" s="7">
        <f t="shared" si="4"/>
        <v>2</v>
      </c>
      <c r="K12" s="7"/>
      <c r="L12" s="7"/>
      <c r="M12" s="7"/>
      <c r="N12" s="7"/>
      <c r="O12" s="7"/>
    </row>
    <row r="13" spans="1:15" x14ac:dyDescent="0.2">
      <c r="A13" s="6" t="s">
        <v>11</v>
      </c>
      <c r="B13" s="3">
        <v>38908</v>
      </c>
      <c r="C13" s="6" t="s">
        <v>12</v>
      </c>
      <c r="D13" s="6">
        <v>4</v>
      </c>
      <c r="E13" s="13">
        <v>770</v>
      </c>
      <c r="F13" s="8">
        <f t="shared" si="0"/>
        <v>77</v>
      </c>
      <c r="G13" s="8">
        <f t="shared" si="1"/>
        <v>2772</v>
      </c>
      <c r="H13" s="8">
        <f t="shared" si="2"/>
        <v>582.12</v>
      </c>
      <c r="I13" s="8">
        <f t="shared" si="3"/>
        <v>3354.12</v>
      </c>
      <c r="J13" s="7">
        <f t="shared" si="4"/>
        <v>2</v>
      </c>
      <c r="K13" s="7"/>
      <c r="L13" s="7"/>
      <c r="M13" s="7"/>
      <c r="N13" s="7"/>
      <c r="O13" s="7"/>
    </row>
    <row r="14" spans="1:15" x14ac:dyDescent="0.2">
      <c r="A14" s="6" t="s">
        <v>13</v>
      </c>
      <c r="B14" s="3">
        <v>38932</v>
      </c>
      <c r="C14" s="6" t="s">
        <v>14</v>
      </c>
      <c r="D14" s="6">
        <v>3</v>
      </c>
      <c r="E14" s="13">
        <v>1200</v>
      </c>
      <c r="F14" s="8">
        <f t="shared" si="0"/>
        <v>0</v>
      </c>
      <c r="G14" s="8">
        <f t="shared" si="1"/>
        <v>3600</v>
      </c>
      <c r="H14" s="8">
        <f t="shared" si="2"/>
        <v>756</v>
      </c>
      <c r="I14" s="8">
        <f t="shared" si="3"/>
        <v>4356</v>
      </c>
      <c r="J14" s="7">
        <f t="shared" si="4"/>
        <v>2</v>
      </c>
      <c r="K14" s="7"/>
      <c r="L14" s="7"/>
      <c r="M14" s="7"/>
      <c r="N14" s="7"/>
      <c r="O14" s="7"/>
    </row>
    <row r="15" spans="1:15" x14ac:dyDescent="0.2">
      <c r="A15" s="6" t="s">
        <v>16</v>
      </c>
      <c r="B15" s="3">
        <v>38913</v>
      </c>
      <c r="C15" s="6" t="s">
        <v>15</v>
      </c>
      <c r="D15" s="6">
        <v>3</v>
      </c>
      <c r="E15" s="13">
        <v>390</v>
      </c>
      <c r="F15" s="8">
        <f t="shared" si="0"/>
        <v>0</v>
      </c>
      <c r="G15" s="8">
        <f t="shared" si="1"/>
        <v>1170</v>
      </c>
      <c r="H15" s="8">
        <f t="shared" si="2"/>
        <v>245.7</v>
      </c>
      <c r="I15" s="8">
        <f t="shared" si="3"/>
        <v>1415.7</v>
      </c>
      <c r="J15" s="7">
        <f t="shared" si="4"/>
        <v>2</v>
      </c>
      <c r="K15" s="7"/>
      <c r="L15" s="7"/>
      <c r="M15" s="7"/>
      <c r="N15" s="7"/>
      <c r="O15" s="7"/>
    </row>
    <row r="16" spans="1:15" x14ac:dyDescent="0.2">
      <c r="A16" s="6" t="s">
        <v>11</v>
      </c>
      <c r="B16" s="3">
        <v>38957</v>
      </c>
      <c r="C16" s="6" t="s">
        <v>12</v>
      </c>
      <c r="D16" s="6">
        <v>2</v>
      </c>
      <c r="E16" s="13">
        <v>890</v>
      </c>
      <c r="F16" s="8">
        <f t="shared" si="0"/>
        <v>89</v>
      </c>
      <c r="G16" s="8">
        <f t="shared" si="1"/>
        <v>1602</v>
      </c>
      <c r="H16" s="8">
        <f t="shared" si="2"/>
        <v>336.42</v>
      </c>
      <c r="I16" s="8">
        <f t="shared" si="3"/>
        <v>1938.42</v>
      </c>
      <c r="J16" s="7">
        <f t="shared" si="4"/>
        <v>2</v>
      </c>
      <c r="K16" s="7"/>
      <c r="L16" s="7"/>
      <c r="M16" s="7"/>
      <c r="N16" s="7"/>
      <c r="O16" s="7"/>
    </row>
    <row r="17" spans="1:15" x14ac:dyDescent="0.2">
      <c r="A17" s="6" t="s">
        <v>11</v>
      </c>
      <c r="B17" s="3">
        <v>38907</v>
      </c>
      <c r="C17" s="6" t="s">
        <v>14</v>
      </c>
      <c r="D17" s="6">
        <v>2</v>
      </c>
      <c r="E17" s="13">
        <v>490</v>
      </c>
      <c r="F17" s="8">
        <f t="shared" si="0"/>
        <v>0</v>
      </c>
      <c r="G17" s="8">
        <f t="shared" si="1"/>
        <v>980</v>
      </c>
      <c r="H17" s="8">
        <f t="shared" si="2"/>
        <v>205.79999999999998</v>
      </c>
      <c r="I17" s="8">
        <f t="shared" si="3"/>
        <v>1185.8</v>
      </c>
      <c r="J17" s="7">
        <f t="shared" si="4"/>
        <v>2</v>
      </c>
      <c r="K17" s="7"/>
      <c r="L17" s="7"/>
      <c r="M17" s="7"/>
      <c r="N17" s="7"/>
      <c r="O17" s="7"/>
    </row>
    <row r="18" spans="1:15" x14ac:dyDescent="0.2">
      <c r="A18" s="6" t="s">
        <v>16</v>
      </c>
      <c r="B18" s="3">
        <v>38940</v>
      </c>
      <c r="C18" s="6" t="s">
        <v>15</v>
      </c>
      <c r="D18" s="6">
        <v>3</v>
      </c>
      <c r="E18" s="13">
        <v>320</v>
      </c>
      <c r="F18" s="8">
        <f t="shared" si="0"/>
        <v>0</v>
      </c>
      <c r="G18" s="8">
        <f t="shared" si="1"/>
        <v>960</v>
      </c>
      <c r="H18" s="8">
        <f t="shared" si="2"/>
        <v>201.6</v>
      </c>
      <c r="I18" s="8">
        <f t="shared" si="3"/>
        <v>1161.5999999999999</v>
      </c>
      <c r="J18" s="7">
        <f t="shared" si="4"/>
        <v>2</v>
      </c>
      <c r="K18" s="7"/>
      <c r="L18" s="7"/>
      <c r="M18" s="7"/>
      <c r="N18" s="7"/>
      <c r="O18" s="7"/>
    </row>
    <row r="19" spans="1:15" x14ac:dyDescent="0.2">
      <c r="A19" s="6" t="s">
        <v>11</v>
      </c>
      <c r="B19" s="3">
        <v>38934</v>
      </c>
      <c r="C19" s="6" t="s">
        <v>12</v>
      </c>
      <c r="D19" s="6">
        <v>1</v>
      </c>
      <c r="E19" s="13">
        <v>690</v>
      </c>
      <c r="F19" s="8">
        <f t="shared" si="0"/>
        <v>69</v>
      </c>
      <c r="G19" s="8">
        <f t="shared" si="1"/>
        <v>621</v>
      </c>
      <c r="H19" s="8">
        <f t="shared" si="2"/>
        <v>130.41</v>
      </c>
      <c r="I19" s="8">
        <f t="shared" si="3"/>
        <v>751.41</v>
      </c>
      <c r="J19" s="7">
        <f t="shared" si="4"/>
        <v>1</v>
      </c>
      <c r="K19" s="7"/>
      <c r="L19" s="7"/>
      <c r="M19" s="7"/>
      <c r="N19" s="7"/>
      <c r="O19" s="7"/>
    </row>
    <row r="20" spans="1:15" x14ac:dyDescent="0.2">
      <c r="A20" s="6" t="s">
        <v>13</v>
      </c>
      <c r="B20" s="3">
        <v>38936</v>
      </c>
      <c r="C20" s="6" t="s">
        <v>12</v>
      </c>
      <c r="D20" s="6">
        <v>2</v>
      </c>
      <c r="E20" s="13">
        <v>1190</v>
      </c>
      <c r="F20" s="8">
        <f t="shared" si="0"/>
        <v>119</v>
      </c>
      <c r="G20" s="8">
        <f t="shared" si="1"/>
        <v>2142</v>
      </c>
      <c r="H20" s="8">
        <f t="shared" si="2"/>
        <v>449.82</v>
      </c>
      <c r="I20" s="8">
        <f t="shared" si="3"/>
        <v>2591.8200000000002</v>
      </c>
      <c r="J20" s="7">
        <f t="shared" si="4"/>
        <v>2</v>
      </c>
      <c r="K20" s="7"/>
      <c r="L20" s="7"/>
      <c r="M20" s="7"/>
      <c r="N20" s="7"/>
      <c r="O20" s="7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4" sqref="J4"/>
    </sheetView>
  </sheetViews>
  <sheetFormatPr baseColWidth="10" defaultRowHeight="12.75" x14ac:dyDescent="0.2"/>
  <sheetData>
    <row r="1" spans="1:4" x14ac:dyDescent="0.2">
      <c r="A1" t="s">
        <v>2</v>
      </c>
      <c r="B1" t="s">
        <v>0</v>
      </c>
      <c r="C1" t="s">
        <v>10</v>
      </c>
      <c r="D1" t="s">
        <v>18</v>
      </c>
    </row>
    <row r="2" spans="1:4" x14ac:dyDescent="0.2">
      <c r="A2" t="s">
        <v>11</v>
      </c>
      <c r="B2">
        <f>COUNTIF(Ventas!$A$4:$A$20,A2)</f>
        <v>8</v>
      </c>
      <c r="C2">
        <f>SUMIF(Ventas!$A$4:$A$20,A2,Ventas!$I$4:$I$20)</f>
        <v>18195.98</v>
      </c>
      <c r="D2">
        <f>SUMIF(Ventas!$A$4:$A$20,A2,Ventas!$J$4:$J$20)</f>
        <v>15</v>
      </c>
    </row>
    <row r="3" spans="1:4" x14ac:dyDescent="0.2">
      <c r="A3" t="s">
        <v>13</v>
      </c>
      <c r="B3" s="7">
        <f>COUNTIF(Ventas!$A$4:$A$20,A3)</f>
        <v>4</v>
      </c>
      <c r="C3" s="7">
        <f>SUMIF(Ventas!$A$4:$A$20,A3,Ventas!$I$4:$I$20)</f>
        <v>9488.82</v>
      </c>
      <c r="D3" s="7">
        <f>SUMIF(Ventas!$A$4:$A$20,A3,Ventas!$J$4:$J$20)</f>
        <v>7</v>
      </c>
    </row>
    <row r="4" spans="1:4" x14ac:dyDescent="0.2">
      <c r="A4" t="s">
        <v>16</v>
      </c>
      <c r="B4" s="7">
        <f>COUNTIF(Ventas!$A$4:$A$20,A4)</f>
        <v>5</v>
      </c>
      <c r="C4" s="7">
        <f>SUMIF(Ventas!$A$4:$A$20,A4,Ventas!$I$4:$I$20)</f>
        <v>9365.4000000000015</v>
      </c>
      <c r="D4" s="7">
        <f>SUMIF(Ventas!$A$4:$A$20,A4,Ventas!$J$4:$J$20)</f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2.75" x14ac:dyDescent="0.2"/>
  <sheetData>
    <row r="1" spans="1:3" x14ac:dyDescent="0.2">
      <c r="A1" t="s">
        <v>19</v>
      </c>
      <c r="B1" t="s">
        <v>0</v>
      </c>
      <c r="C1" t="s">
        <v>10</v>
      </c>
    </row>
    <row r="2" spans="1:3" x14ac:dyDescent="0.2">
      <c r="A2" t="s">
        <v>12</v>
      </c>
      <c r="B2">
        <f>COUNTIF(Ventas!C4:$C$20,A2)</f>
        <v>7</v>
      </c>
      <c r="C2" s="7">
        <f>SUMIF(Ventas!$C$4:$C$20,A2,Ventas!$I$4:$I$20)</f>
        <v>16008.3</v>
      </c>
    </row>
    <row r="3" spans="1:3" x14ac:dyDescent="0.2">
      <c r="A3" t="s">
        <v>14</v>
      </c>
      <c r="B3" s="7">
        <f>COUNTIF(Ventas!C5:$C$20,A3)</f>
        <v>5</v>
      </c>
      <c r="C3" s="7">
        <f>SUMIF(Ventas!$C$4:$C$20,A3,Ventas!$I$4:$I$20)</f>
        <v>13660.9</v>
      </c>
    </row>
    <row r="4" spans="1:3" x14ac:dyDescent="0.2">
      <c r="A4" t="s">
        <v>15</v>
      </c>
      <c r="B4" s="7">
        <f>COUNTIF(Ventas!C6:$C$20,A4)</f>
        <v>5</v>
      </c>
      <c r="C4" s="7">
        <f>SUMIF(Ventas!$C$4:$C$20,A4,Ventas!$I$4:$I$20)</f>
        <v>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Ventas</vt:lpstr>
      <vt:lpstr>Vendedores</vt:lpstr>
      <vt:lpstr>Productos</vt:lpstr>
      <vt:lpstr>Ventas!Excel_BuiltIn__FilterDatabase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Ejercicios EXCEL</dc:title>
  <dc:subject>Ejercicios EXCEL</dc:subject>
  <dc:creator>JSequeiros</dc:creator>
  <cp:keywords>CECINFO CECINFO</cp:keywords>
  <dc:description>Libro para desarrollar los temas del ejercicio.</dc:description>
  <cp:lastModifiedBy>santos20492</cp:lastModifiedBy>
  <cp:revision>1</cp:revision>
  <dcterms:created xsi:type="dcterms:W3CDTF">1999-05-25T18:35:00Z</dcterms:created>
  <dcterms:modified xsi:type="dcterms:W3CDTF">2020-12-03T13:02:24Z</dcterms:modified>
  <dc:language>es-ES</dc:language>
</cp:coreProperties>
</file>