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C89" i="2"/>
  <c r="J88" i="2"/>
  <c r="C88" i="2"/>
  <c r="J96" i="2"/>
  <c r="C96" i="2"/>
  <c r="J95" i="2"/>
  <c r="C95" i="2"/>
  <c r="C94" i="2"/>
  <c r="J98" i="2"/>
  <c r="J97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<sst xmlns="http://schemas.openxmlformats.org/spreadsheetml/2006/main" count="1062" uniqueCount="280">
  <si>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</si>
  <si>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</si>
  <si>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</si>
  <si>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</si>
  <si>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</si>
  <si>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</si>
  <si>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</si>
  <si>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</si>
  <si>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</si>
  <si>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</si>
  <si>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</si>
  <si>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</si>
  <si>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</si>
  <si>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</si>
  <si>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</si>
  <si>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</si>
  <si>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</si>
  <si>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</si>
  <si>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</si>
  <si>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</si>
  <si>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</si>
  <si>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</si>
  <si>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</si>
  <si>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</si>
  <si>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</si>
  <si>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</si>
  <si>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</si>
  <si>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</si>
  <si>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</si>
  <si>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</si>
  <si>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</si>
  <si>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</si>
  <si>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</si>
  <si>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</si>
  <si>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</si>
  <si>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</si>
  <si>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</si>
  <si>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</si>
  <si>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</si>
  <si>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</si>
  <si>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</si>
  <si>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</si>
  <si>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</si>
  <si>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</si>
  <si>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</si>
  <si>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</si>
  <si>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</si>
  <si>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</si>
  <si>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</si>
  <si>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</si>
  <si>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</si>
  <si>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</si>
  <si>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</si>
  <si>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</si>
  <si>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</si>
  <si>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</si>
  <si>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</si>
  <si>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</si>
  <si>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</si>
  <si>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</si>
  <si>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</si>
  <si>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</si>
  <si>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</si>
  <si>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</si>
  <si>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</si>
  <si>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</si>
  <si>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</si>
  <si>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</si>
  <si>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</si>
  <si>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</si>
  <si>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</si>
  <si>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</si>
  <si>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</si>
  <si>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</si>
  <si>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</si>
  <si>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</si>
  <si>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</si>
  <si>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</si>
  <si>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</si>
  <si>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</si>
  <si>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</si>
  <si>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</si>
  <si>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</si>
  <si>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</si>
  <si>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</si>
  <si>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</si>
  <si>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</si>
  <si>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</si>
  <si>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</si>
  <si>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</si>
  <si>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</si>
  <si>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</si>
  <si>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</si>
  <si>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</si>
  <si>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</si>
  <si>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</si>
  <si>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</si>
  <si>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</si>
  <si>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</si>
  <si>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</si>
  <si>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</si>
  <si>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</si>
  <si>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</si>
  <si>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</si>
  <si>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</si>
  <si>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</si>
  <si>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</si>
  <si>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</si>
  <si>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</si>
  <si>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</si>
  <si>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</si>
  <si>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</si>
  <si>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</si>
  <si>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</si>
  <si>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</si>
  <si>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</si>
  <si>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</si>
  <si>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</si>
  <si>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</si>
  <si>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</si>
  <si>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</si>
  <si>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</si>
  <si>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</si>
  <si>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</si>
  <si>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</si>
  <si>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</si>
  <si>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</si>
  <si>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</si>
  <si>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</si>
  <si>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</si>
  <si>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</si>
  <si>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</si>
  <si>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</si>
  <si>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</si>
  <si>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</si>
  <si>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</si>
  <si>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</si>
  <si>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</si>
  <si>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</si>
  <si>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</si>
  <si>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</si>
  <si>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</si>
  <si>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</si>
  <si>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</si>
  <si>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</si>
  <si>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</si>
  <si>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</si>
  <si>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</si>
  <si>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</si>
  <si>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</si>
  <si>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</si>
  <si>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</si>
  <si>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</si>
  <si>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</si>
  <si>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</si>
  <si>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</si>
  <si>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</si>
  <si>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</si>
  <si>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</si>
  <si>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</si>
  <si>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</si>
  <si>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</si>
  <si>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</si>
  <si>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</si>
  <si>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</si>
  <si>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</si>
  <si>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</si>
  <si>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</si>
  <si>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</si>
  <si>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</si>
  <si>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</si>
  <si>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</si>
  <si>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</si>
  <si>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</si>
  <si>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</si>
  <si>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</si>
  <si>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</si>
  <si>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</si>
  <si>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</si>
  <si>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</si>
  <si>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</si>
  <si>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</si>
  <si>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</si>
  <si>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</si>
  <si>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</si>
  <si>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</si>
  <si>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</si>
  <si>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</si>
  <si>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</si>
  <si>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</si>
  <si>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</si>
  <si>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</si>
  <si>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</si>
  <si>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</si>
  <si>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</si>
  <si>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</si>
  <si>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</si>
  <si>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</si>
  <si>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</si>
  <si>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</si>
  <si>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</si>
  <si>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</si>
  <si>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</si>
  <si>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</si>
  <si>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</si>
  <si>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</si>
  <si>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</si>
  <si>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</si>
  <si>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</si>
  <si>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</si>
  <si>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</si>
  <si>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</si>
  <si>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</si>
  <si>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</si>
  <si>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</si>
  <si>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</si>
  <si>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</si>
  <si>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</si>
  <si>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</si>
  <si>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</si>
  <si>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</si>
  <si>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</si>
  <si>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</si>
  <si>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</si>
  <si>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</si>
  <si>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</si>
  <si>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</si>
  <si>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</si>
  <si>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</si>
  <si>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</si>
  <si>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</si>
  <si>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</si>
  <si>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</si>
  <si>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</si>
  <si>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</si>
  <si>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</si>
  <si>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</si>
  <si>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</si>
  <si>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</si>
  <si>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</si>
  <si>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</si>
  <si>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</si>
  <si>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</si>
  <si>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</si>
  <si>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</si>
  <si>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</si>
  <si>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</si>
  <si>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</si>
  <si>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</si>
  <si>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</si>
  <si>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</si>
  <si>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</si>
  <si>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</si>
  <si>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</si>
  <si>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</si>
  <si>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</si>
  <si>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</si>
  <si>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</si>
  <si>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</si>
  <si>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STSP MR</t>
  </si>
  <si>
    <t>Shell Tankers Singapore Ltd</t>
  </si>
  <si>
    <t>The Metropolis Tower 1,</t>
  </si>
  <si>
    <t>9 North Buona Vista Drive, #07-01,</t>
  </si>
  <si>
    <t xml:space="preserve">Singapore, 138588, SINGAPORE 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</si>
  <si>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</si>
  <si>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</si>
  <si>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</si>
  <si>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</si>
  <si>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</si>
  <si>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</si>
  <si>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</si>
  <si>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</si>
  <si>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</si>
  <si>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</si>
  <si>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</si>
  <si>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</si>
  <si>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01 Jul to 31 Jul 2020</t>
  </si>
  <si>
    <t>1376/2021</t>
  </si>
  <si>
    <t>Solar Katherine</t>
  </si>
  <si>
    <t>Eighteen Thousand Nine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</si>
</sst>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28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23" fillId="0" borderId="65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52"/>
  <sheetViews>
    <sheetView showZeros="0" tabSelected="1" view="pageBreakPreview" topLeftCell="A81" zoomScale="98" zoomScaleNormal="100" zoomScaleSheetLayoutView="98" workbookViewId="0">
      <selection activeCell="I96" sqref="I96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1.33203125" customWidth="1"/>
    <col min="8" max="8" width="8.6640625" customWidth="1"/>
    <col min="9" max="9" width="8" customWidth="1"/>
    <col min="10" max="10" width="5.88671875" customWidth="1"/>
    <col min="11" max="11" width="8.88671875" customWidth="1"/>
    <col min="12" max="12" width="0.88671875" customWidth="1"/>
    <col min="13" max="13" width="7.109375" style="13" hidden="1" customWidth="1"/>
    <col min="14" max="14" width="39.44140625" style="85" hidden="1" customWidth="1"/>
    <col min="15" max="15" width="13.6640625" style="85" hidden="1" customWidth="1"/>
    <col min="16" max="17" width="9.88671875" hidden="1" customWidth="1"/>
    <col min="18" max="18" width="12.109375" hidden="1" customWidth="1"/>
    <col min="19" max="19" width="16" hidden="1" customWidth="1"/>
    <col min="20" max="24" width="0" hidden="1" customWidth="1"/>
    <col min="25" max="25" width="35.6640625" hidden="1" customWidth="1"/>
    <col min="26" max="34" width="0" hidden="1" customWidth="1"/>
    <col min="35" max="35" width="3.44140625" customWidth="1"/>
    <col min="37" max="37" width="6.33203125" customWidth="1"/>
    <col min="39" max="39" width="2.44140625" customWidth="1"/>
    <col min="40" max="40" width="25.6640625" bestFit="1" customWidth="1"/>
    <col min="41" max="41" width="3" bestFit="1" customWidth="1"/>
    <col min="43" max="43" width="3.6640625" customWidth="1"/>
    <col min="44" max="44" width="3.44140625" customWidth="1"/>
    <col min="45" max="45" width="31.6640625" bestFit="1" customWidth="1"/>
    <col min="46" max="46" width="18.109375" customWidth="1"/>
  </cols>
  <sheetData>
    <row r="1" spans="1:33" ht="33" customHeight="1" x14ac:dyDescent="0.25">
      <c r="B1" s="4"/>
      <c r="C1" s="213"/>
      <c r="D1" s="213"/>
      <c r="E1" s="213"/>
      <c r="F1" s="4"/>
      <c r="G1" s="4"/>
      <c r="H1" s="4"/>
      <c r="I1" s="8"/>
      <c r="J1" s="201"/>
      <c r="K1" s="201"/>
      <c r="L1" s="201"/>
    </row>
    <row r="2" spans="1:33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" customHeight="1" thickTop="1" x14ac:dyDescent="0.3">
      <c r="A3" s="58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3"/>
      <c r="M3" s="11"/>
    </row>
    <row r="4" spans="1:33" ht="3.9" customHeight="1" x14ac:dyDescent="0.3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" customHeight="1" x14ac:dyDescent="0.25">
      <c r="A5" s="59"/>
      <c r="B5" s="204" t="s">
        <v>9</v>
      </c>
      <c r="C5" s="205"/>
      <c r="D5" s="205"/>
      <c r="E5" s="206"/>
      <c r="F5" s="2"/>
      <c r="G5" s="80" t="s">
        <v>10</v>
      </c>
      <c r="H5" s="55" t="s">
        <v>277</v>
      </c>
      <c r="I5" s="55"/>
      <c r="J5" s="55"/>
      <c r="K5" s="56"/>
      <c r="L5" s="61"/>
      <c r="M5" s="11"/>
    </row>
    <row r="6" spans="1:33" ht="15.9" customHeight="1" x14ac:dyDescent="0.25">
      <c r="A6" s="59"/>
      <c r="B6" s="209" t="s">
        <v>260</v>
      </c>
      <c r="C6" s="210"/>
      <c r="D6" s="210"/>
      <c r="E6" s="211"/>
      <c r="F6" s="3"/>
      <c r="G6" s="51" t="s">
        <v>11</v>
      </c>
      <c r="H6" s="207">
        <v>44050</v>
      </c>
      <c r="I6" s="207"/>
      <c r="J6" s="207"/>
      <c r="K6" s="208"/>
      <c r="L6" s="62"/>
      <c r="M6" s="11"/>
    </row>
    <row r="7" spans="1:33" ht="15.9" customHeight="1" x14ac:dyDescent="0.25">
      <c r="A7" s="59"/>
      <c r="B7" s="187" t="s">
        <v>261</v>
      </c>
      <c r="C7" s="188"/>
      <c r="D7" s="188"/>
      <c r="E7" s="189"/>
      <c r="F7" s="78"/>
      <c r="G7" s="74"/>
      <c r="H7" s="75"/>
      <c r="I7" s="75"/>
      <c r="J7" s="75"/>
      <c r="K7" s="76"/>
      <c r="L7" s="62"/>
      <c r="M7" s="11">
        <v>21</v>
      </c>
    </row>
    <row r="8" spans="1:33" ht="15.9" customHeight="1" x14ac:dyDescent="0.25">
      <c r="A8" s="59"/>
      <c r="B8" s="187" t="s">
        <v>262</v>
      </c>
      <c r="C8" s="188"/>
      <c r="D8" s="188"/>
      <c r="E8" s="189"/>
      <c r="F8" s="78"/>
      <c r="G8" s="47" t="s">
        <v>12</v>
      </c>
      <c r="H8" s="219" t="str">
        <f>H5</f>
        <v>1376/2021</v>
      </c>
      <c r="I8" s="219"/>
      <c r="J8" s="219"/>
      <c r="K8" s="220"/>
      <c r="L8" s="62"/>
      <c r="M8" s="12" t="s">
        <v>32</v>
      </c>
    </row>
    <row r="9" spans="1:33" ht="15.9" customHeight="1" x14ac:dyDescent="0.25">
      <c r="A9" s="59"/>
      <c r="B9" s="190" t="s">
        <v>263</v>
      </c>
      <c r="C9" s="191"/>
      <c r="D9" s="191"/>
      <c r="E9" s="192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" customHeight="1" x14ac:dyDescent="0.25">
      <c r="A10" s="59"/>
      <c r="B10" s="150" t="s">
        <v>30</v>
      </c>
      <c r="C10" s="150"/>
      <c r="D10" s="151" t="s">
        <v>42</v>
      </c>
      <c r="E10" s="152"/>
      <c r="F10" s="78"/>
      <c r="G10" s="134" t="s">
        <v>13</v>
      </c>
      <c r="H10" s="156" t="s">
        <v>259</v>
      </c>
      <c r="I10" s="157"/>
      <c r="J10" s="157"/>
      <c r="K10" s="158"/>
      <c r="L10" s="62"/>
      <c r="M10" s="11"/>
    </row>
    <row r="11" spans="1:33" ht="15.9" customHeight="1" x14ac:dyDescent="0.25">
      <c r="A11" s="59"/>
      <c r="B11" s="155"/>
      <c r="C11" s="155"/>
      <c r="D11" s="214"/>
      <c r="E11" s="214"/>
      <c r="F11" s="78"/>
      <c r="G11" s="42" t="s">
        <v>35</v>
      </c>
      <c r="H11" s="153" t="s">
        <v>276</v>
      </c>
      <c r="I11" s="154"/>
      <c r="J11" s="154"/>
      <c r="K11" s="154"/>
      <c r="L11" s="62"/>
      <c r="M11" s="11"/>
    </row>
    <row r="12" spans="1:33" ht="3.9" customHeight="1" x14ac:dyDescent="0.25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" customHeight="1" x14ac:dyDescent="0.25">
      <c r="A13" s="59"/>
      <c r="B13" s="215" t="s">
        <v>14</v>
      </c>
      <c r="C13" s="216"/>
      <c r="D13" s="216"/>
      <c r="E13" s="216"/>
      <c r="F13" s="216"/>
      <c r="G13" s="216"/>
      <c r="H13" s="216"/>
      <c r="I13" s="216"/>
      <c r="J13" s="216"/>
      <c r="K13" s="217"/>
      <c r="L13" s="61"/>
      <c r="M13" s="11"/>
      <c r="AG13" t="s">
        <v>1</v>
      </c>
    </row>
    <row r="14" spans="1:33" ht="5.25" customHeight="1" x14ac:dyDescent="0.25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5">
      <c r="A15" s="59"/>
      <c r="B15" s="159" t="s">
        <v>15</v>
      </c>
      <c r="C15" s="160"/>
      <c r="D15" s="218" t="s">
        <v>37</v>
      </c>
      <c r="E15" s="161"/>
      <c r="F15" s="161"/>
      <c r="G15" s="161"/>
      <c r="H15" s="161"/>
      <c r="I15" s="161"/>
      <c r="J15" s="161"/>
      <c r="K15" s="162"/>
      <c r="L15" s="62"/>
      <c r="M15" s="11"/>
      <c r="AG15" t="s">
        <v>3</v>
      </c>
    </row>
    <row r="16" spans="1:33" ht="5.25" customHeight="1" x14ac:dyDescent="0.25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5">
      <c r="A17" s="59"/>
      <c r="B17" s="159" t="s">
        <v>16</v>
      </c>
      <c r="C17" s="160"/>
      <c r="D17" s="218" t="s">
        <v>34</v>
      </c>
      <c r="E17" s="161"/>
      <c r="F17" s="161"/>
      <c r="G17" s="161"/>
      <c r="H17" s="161"/>
      <c r="I17" s="161"/>
      <c r="J17" s="161"/>
      <c r="K17" s="162"/>
      <c r="L17" s="62"/>
      <c r="M17" s="11"/>
      <c r="AG17" t="s">
        <v>5</v>
      </c>
    </row>
    <row r="18" spans="1:46" ht="4.5" customHeight="1" x14ac:dyDescent="0.25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5">
      <c r="A19" s="59"/>
      <c r="B19" s="159" t="s">
        <v>17</v>
      </c>
      <c r="C19" s="160"/>
      <c r="D19" s="161" t="s">
        <v>36</v>
      </c>
      <c r="E19" s="161"/>
      <c r="F19" s="161"/>
      <c r="G19" s="161"/>
      <c r="H19" s="161"/>
      <c r="I19" s="161"/>
      <c r="J19" s="161"/>
      <c r="K19" s="162"/>
      <c r="L19" s="62"/>
      <c r="M19" s="11"/>
      <c r="AG19" t="s">
        <v>7</v>
      </c>
    </row>
    <row r="20" spans="1:46" ht="5.25" customHeight="1" x14ac:dyDescent="0.25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" customHeight="1" x14ac:dyDescent="0.25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" customHeight="1" x14ac:dyDescent="0.25">
      <c r="A22" s="59"/>
      <c r="B22" s="163" t="s">
        <v>18</v>
      </c>
      <c r="C22" s="164"/>
      <c r="D22" s="164"/>
      <c r="E22" s="164"/>
      <c r="F22" s="164"/>
      <c r="G22" s="164"/>
      <c r="H22" s="164"/>
      <c r="I22" s="164"/>
      <c r="J22" s="164"/>
      <c r="K22" s="165"/>
      <c r="L22" s="61"/>
      <c r="M22" s="11"/>
    </row>
    <row r="23" spans="1:46" s="41" customFormat="1" ht="15.9" customHeight="1" x14ac:dyDescent="0.25">
      <c r="A23" s="64"/>
      <c r="B23" s="39" t="s">
        <v>19</v>
      </c>
      <c r="C23" s="147" t="s">
        <v>20</v>
      </c>
      <c r="D23" s="147"/>
      <c r="E23" s="147"/>
      <c r="F23" s="147"/>
      <c r="G23" s="147"/>
      <c r="H23" s="77" t="s">
        <v>21</v>
      </c>
      <c r="I23" s="77" t="s">
        <v>0</v>
      </c>
      <c r="J23" s="147" t="s">
        <v>22</v>
      </c>
      <c r="K23" s="166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5">
      <c r="A24" s="59"/>
      <c r="B24" s="43">
        <v>1</v>
      </c>
      <c r="C24" s="212" t="str">
        <f>AJ24</f>
        <v>Dank Silver</v>
      </c>
      <c r="D24" s="212"/>
      <c r="E24" s="212"/>
      <c r="F24" s="212"/>
      <c r="G24" s="212"/>
      <c r="H24" s="45">
        <v>1</v>
      </c>
      <c r="I24" s="49">
        <v>350</v>
      </c>
      <c r="J24" s="148">
        <f>H24*I24</f>
        <v>350</v>
      </c>
      <c r="K24" s="149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135" t="s">
        <v>53</v>
      </c>
      <c r="AL24" s="135" t="s">
        <v>53</v>
      </c>
      <c r="AS24" s="123"/>
      <c r="AT24" s="121"/>
    </row>
    <row r="25" spans="1:46" ht="15" customHeight="1" x14ac:dyDescent="0.25">
      <c r="A25" s="59"/>
      <c r="B25" s="48">
        <v>2</v>
      </c>
      <c r="C25" s="144" t="str">
        <f t="shared" ref="C25:C58" si="0">AJ25</f>
        <v>ECO California</v>
      </c>
      <c r="D25" s="145"/>
      <c r="E25" s="145"/>
      <c r="F25" s="145"/>
      <c r="G25" s="146"/>
      <c r="H25" s="45">
        <v>1</v>
      </c>
      <c r="I25" s="49">
        <v>350</v>
      </c>
      <c r="J25" s="148">
        <f t="shared" ref="J25:J27" si="1">H25*I25</f>
        <v>350</v>
      </c>
      <c r="K25" s="149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135" t="s">
        <v>246</v>
      </c>
      <c r="AL25" s="135" t="s">
        <v>246</v>
      </c>
      <c r="AS25" s="123"/>
      <c r="AT25" s="121"/>
    </row>
    <row r="26" spans="1:46" ht="15" customHeight="1" x14ac:dyDescent="0.25">
      <c r="A26" s="59"/>
      <c r="B26" s="43">
        <v>3</v>
      </c>
      <c r="C26" s="144" t="str">
        <f t="shared" si="0"/>
        <v>Jane S</v>
      </c>
      <c r="D26" s="145"/>
      <c r="E26" s="145"/>
      <c r="F26" s="145"/>
      <c r="G26" s="146"/>
      <c r="H26" s="45">
        <v>1</v>
      </c>
      <c r="I26" s="49">
        <v>350</v>
      </c>
      <c r="J26" s="148">
        <f t="shared" si="1"/>
        <v>350</v>
      </c>
      <c r="K26" s="149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135" t="s">
        <v>215</v>
      </c>
      <c r="AL26" s="135" t="s">
        <v>54</v>
      </c>
      <c r="AS26" s="123"/>
      <c r="AT26" s="121"/>
    </row>
    <row r="27" spans="1:46" ht="15" customHeight="1" x14ac:dyDescent="0.25">
      <c r="A27" s="59"/>
      <c r="B27" s="48">
        <v>4</v>
      </c>
      <c r="C27" s="144" t="str">
        <f t="shared" si="0"/>
        <v>Khasab Silver</v>
      </c>
      <c r="D27" s="145"/>
      <c r="E27" s="145"/>
      <c r="F27" s="145"/>
      <c r="G27" s="146"/>
      <c r="H27" s="45">
        <v>1</v>
      </c>
      <c r="I27" s="49">
        <v>350</v>
      </c>
      <c r="J27" s="148">
        <f t="shared" si="1"/>
        <v>350</v>
      </c>
      <c r="K27" s="149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135" t="s">
        <v>54</v>
      </c>
      <c r="AL27" s="135" t="s">
        <v>55</v>
      </c>
      <c r="AS27" s="123"/>
      <c r="AT27" s="121"/>
    </row>
    <row r="28" spans="1:46" ht="15" customHeight="1" x14ac:dyDescent="0.25">
      <c r="A28" s="59"/>
      <c r="B28" s="43">
        <v>5</v>
      </c>
      <c r="C28" s="144" t="str">
        <f t="shared" si="0"/>
        <v>Madha Silver</v>
      </c>
      <c r="D28" s="145"/>
      <c r="E28" s="145"/>
      <c r="F28" s="145"/>
      <c r="G28" s="146"/>
      <c r="H28" s="45">
        <v>1</v>
      </c>
      <c r="I28" s="49">
        <v>350</v>
      </c>
      <c r="J28" s="148">
        <f t="shared" ref="J28:J33" si="4">H28*I28</f>
        <v>350</v>
      </c>
      <c r="K28" s="149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135" t="s">
        <v>55</v>
      </c>
      <c r="AL28" s="135" t="s">
        <v>56</v>
      </c>
      <c r="AN28" s="133"/>
      <c r="AS28" s="123"/>
      <c r="AT28" s="121"/>
    </row>
    <row r="29" spans="1:46" ht="15" customHeight="1" x14ac:dyDescent="0.25">
      <c r="A29" s="59"/>
      <c r="B29" s="48">
        <v>6</v>
      </c>
      <c r="C29" s="144" t="str">
        <f t="shared" si="0"/>
        <v>Mahadah Silver</v>
      </c>
      <c r="D29" s="145"/>
      <c r="E29" s="145"/>
      <c r="F29" s="145"/>
      <c r="G29" s="146"/>
      <c r="H29" s="45">
        <v>1</v>
      </c>
      <c r="I29" s="49">
        <v>350</v>
      </c>
      <c r="J29" s="148">
        <f t="shared" si="4"/>
        <v>350</v>
      </c>
      <c r="K29" s="149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135" t="s">
        <v>56</v>
      </c>
      <c r="AL29" s="135" t="s">
        <v>216</v>
      </c>
      <c r="AS29" s="123"/>
      <c r="AT29" s="121"/>
    </row>
    <row r="30" spans="1:46" ht="15" customHeight="1" x14ac:dyDescent="0.25">
      <c r="A30" s="59"/>
      <c r="B30" s="43">
        <v>7</v>
      </c>
      <c r="C30" s="144" t="str">
        <f t="shared" si="0"/>
        <v>Marie S</v>
      </c>
      <c r="D30" s="145"/>
      <c r="E30" s="145"/>
      <c r="F30" s="145"/>
      <c r="G30" s="146"/>
      <c r="H30" s="45">
        <v>1</v>
      </c>
      <c r="I30" s="49">
        <v>350</v>
      </c>
      <c r="J30" s="148">
        <f t="shared" si="4"/>
        <v>350</v>
      </c>
      <c r="K30" s="149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135" t="s">
        <v>216</v>
      </c>
      <c r="AL30" s="135" t="s">
        <v>57</v>
      </c>
      <c r="AS30" s="123"/>
      <c r="AT30" s="121"/>
    </row>
    <row r="31" spans="1:46" ht="15" customHeight="1" x14ac:dyDescent="0.25">
      <c r="A31" s="59"/>
      <c r="B31" s="48">
        <v>8</v>
      </c>
      <c r="C31" s="144" t="str">
        <f t="shared" si="0"/>
        <v>Muhut Silver</v>
      </c>
      <c r="D31" s="145"/>
      <c r="E31" s="145"/>
      <c r="F31" s="145"/>
      <c r="G31" s="146"/>
      <c r="H31" s="45">
        <v>1</v>
      </c>
      <c r="I31" s="49">
        <v>350</v>
      </c>
      <c r="J31" s="148">
        <f t="shared" si="4"/>
        <v>350</v>
      </c>
      <c r="K31" s="149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135" t="s">
        <v>57</v>
      </c>
      <c r="AL31" s="135" t="s">
        <v>58</v>
      </c>
      <c r="AS31" s="123"/>
      <c r="AT31" s="121"/>
    </row>
    <row r="32" spans="1:46" ht="15" customHeight="1" x14ac:dyDescent="0.25">
      <c r="A32" s="59"/>
      <c r="B32" s="43">
        <v>9</v>
      </c>
      <c r="C32" s="144" t="str">
        <f t="shared" si="0"/>
        <v>Muscat Silver</v>
      </c>
      <c r="D32" s="145"/>
      <c r="E32" s="145"/>
      <c r="F32" s="145"/>
      <c r="G32" s="146"/>
      <c r="H32" s="45">
        <v>1</v>
      </c>
      <c r="I32" s="49">
        <v>350</v>
      </c>
      <c r="J32" s="148">
        <f t="shared" si="4"/>
        <v>350</v>
      </c>
      <c r="K32" s="149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135" t="s">
        <v>58</v>
      </c>
      <c r="AL32" s="135" t="s">
        <v>59</v>
      </c>
      <c r="AS32" s="123"/>
      <c r="AT32" s="121"/>
    </row>
    <row r="33" spans="1:46" ht="15" customHeight="1" x14ac:dyDescent="0.25">
      <c r="A33" s="59"/>
      <c r="B33" s="48">
        <v>10</v>
      </c>
      <c r="C33" s="144" t="str">
        <f t="shared" si="0"/>
        <v>Nakhal Silver</v>
      </c>
      <c r="D33" s="145"/>
      <c r="E33" s="145"/>
      <c r="F33" s="145"/>
      <c r="G33" s="146"/>
      <c r="H33" s="45">
        <v>1</v>
      </c>
      <c r="I33" s="49">
        <v>350</v>
      </c>
      <c r="J33" s="148">
        <f t="shared" si="4"/>
        <v>350</v>
      </c>
      <c r="K33" s="149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135" t="s">
        <v>59</v>
      </c>
      <c r="AL33" s="135" t="s">
        <v>177</v>
      </c>
      <c r="AS33" s="123"/>
      <c r="AT33" s="121"/>
    </row>
    <row r="34" spans="1:46" ht="15" customHeight="1" x14ac:dyDescent="0.25">
      <c r="A34" s="59"/>
      <c r="B34" s="43">
        <v>11</v>
      </c>
      <c r="C34" s="167" t="str">
        <f t="shared" si="0"/>
        <v>Nancy P</v>
      </c>
      <c r="D34" s="168"/>
      <c r="E34" s="168"/>
      <c r="F34" s="168"/>
      <c r="G34" s="169"/>
      <c r="H34" s="45">
        <v>1</v>
      </c>
      <c r="I34" s="49">
        <v>350</v>
      </c>
      <c r="J34" s="148">
        <f t="shared" ref="J34" si="5">H34*I34</f>
        <v>350</v>
      </c>
      <c r="K34" s="149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135" t="s">
        <v>177</v>
      </c>
      <c r="AL34" s="135" t="s">
        <v>217</v>
      </c>
      <c r="AS34" s="123"/>
      <c r="AT34" s="121"/>
    </row>
    <row r="35" spans="1:46" ht="15" customHeight="1" x14ac:dyDescent="0.25">
      <c r="A35" s="59"/>
      <c r="B35" s="48">
        <v>12</v>
      </c>
      <c r="C35" s="144" t="str">
        <f t="shared" si="0"/>
        <v>Nave Equinox</v>
      </c>
      <c r="D35" s="145"/>
      <c r="E35" s="145"/>
      <c r="F35" s="145"/>
      <c r="G35" s="146"/>
      <c r="H35" s="45">
        <v>1</v>
      </c>
      <c r="I35" s="49">
        <v>350</v>
      </c>
      <c r="J35" s="148">
        <f t="shared" ref="J35" si="6">H35*I35</f>
        <v>350</v>
      </c>
      <c r="K35" s="149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136" t="s">
        <v>217</v>
      </c>
      <c r="AL35" s="136" t="s">
        <v>219</v>
      </c>
      <c r="AS35" s="123"/>
      <c r="AT35" s="121"/>
    </row>
    <row r="36" spans="1:46" ht="15" customHeight="1" x14ac:dyDescent="0.25">
      <c r="A36" s="59"/>
      <c r="B36" s="43">
        <v>13</v>
      </c>
      <c r="C36" s="144" t="str">
        <f t="shared" si="0"/>
        <v>Pro Jade</v>
      </c>
      <c r="D36" s="145"/>
      <c r="E36" s="145"/>
      <c r="F36" s="145"/>
      <c r="G36" s="146"/>
      <c r="H36" s="45">
        <v>1</v>
      </c>
      <c r="I36" s="49">
        <v>350</v>
      </c>
      <c r="J36" s="148">
        <f t="shared" ref="J36:J47" si="7">H36*I36</f>
        <v>350</v>
      </c>
      <c r="K36" s="149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135" t="s">
        <v>257</v>
      </c>
      <c r="AL36" s="135" t="s">
        <v>257</v>
      </c>
      <c r="AS36" s="123"/>
      <c r="AT36" s="121"/>
    </row>
    <row r="37" spans="1:46" ht="15" customHeight="1" x14ac:dyDescent="0.25">
      <c r="A37" s="59"/>
      <c r="B37" s="48">
        <v>14</v>
      </c>
      <c r="C37" s="144" t="str">
        <f t="shared" si="0"/>
        <v>Rustaq Silver</v>
      </c>
      <c r="D37" s="145"/>
      <c r="E37" s="145"/>
      <c r="F37" s="145"/>
      <c r="G37" s="146"/>
      <c r="H37" s="45">
        <v>1</v>
      </c>
      <c r="I37" s="49">
        <v>350</v>
      </c>
      <c r="J37" s="148">
        <f t="shared" si="7"/>
        <v>350</v>
      </c>
      <c r="K37" s="149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135" t="s">
        <v>60</v>
      </c>
      <c r="AL37" s="135" t="s">
        <v>60</v>
      </c>
      <c r="AS37" s="123"/>
      <c r="AT37" s="121"/>
    </row>
    <row r="38" spans="1:46" ht="15" customHeight="1" x14ac:dyDescent="0.25">
      <c r="A38" s="59"/>
      <c r="B38" s="43">
        <v>15</v>
      </c>
      <c r="C38" s="144" t="str">
        <f t="shared" si="0"/>
        <v>Sadah Silver</v>
      </c>
      <c r="D38" s="145"/>
      <c r="E38" s="145"/>
      <c r="F38" s="145"/>
      <c r="G38" s="146"/>
      <c r="H38" s="45">
        <v>1</v>
      </c>
      <c r="I38" s="49">
        <v>350</v>
      </c>
      <c r="J38" s="148">
        <f t="shared" si="7"/>
        <v>350</v>
      </c>
      <c r="K38" s="149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135" t="s">
        <v>61</v>
      </c>
      <c r="AL38" s="135" t="s">
        <v>61</v>
      </c>
      <c r="AS38" s="123"/>
      <c r="AT38" s="121"/>
    </row>
    <row r="39" spans="1:46" ht="15" customHeight="1" x14ac:dyDescent="0.25">
      <c r="A39" s="59"/>
      <c r="B39" s="48">
        <v>16</v>
      </c>
      <c r="C39" s="144" t="str">
        <f t="shared" si="0"/>
        <v>Silver Amanda</v>
      </c>
      <c r="D39" s="145"/>
      <c r="E39" s="145"/>
      <c r="F39" s="145"/>
      <c r="G39" s="146"/>
      <c r="H39" s="45">
        <v>1</v>
      </c>
      <c r="I39" s="49">
        <v>350</v>
      </c>
      <c r="J39" s="148">
        <f t="shared" si="7"/>
        <v>350</v>
      </c>
      <c r="K39" s="149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135" t="s">
        <v>68</v>
      </c>
      <c r="AL39" s="135" t="s">
        <v>68</v>
      </c>
      <c r="AS39" s="123"/>
      <c r="AT39" s="121"/>
    </row>
    <row r="40" spans="1:46" ht="15" customHeight="1" x14ac:dyDescent="0.25">
      <c r="A40" s="59"/>
      <c r="B40" s="43">
        <v>17</v>
      </c>
      <c r="C40" s="144" t="str">
        <f t="shared" si="0"/>
        <v>Silver Caitriona</v>
      </c>
      <c r="D40" s="145"/>
      <c r="E40" s="145"/>
      <c r="F40" s="145"/>
      <c r="G40" s="146"/>
      <c r="H40" s="45">
        <v>1</v>
      </c>
      <c r="I40" s="49">
        <v>350</v>
      </c>
      <c r="J40" s="148">
        <f t="shared" si="7"/>
        <v>350</v>
      </c>
      <c r="K40" s="149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135" t="s">
        <v>180</v>
      </c>
      <c r="AL40" s="135" t="s">
        <v>180</v>
      </c>
      <c r="AS40" s="123"/>
      <c r="AT40" s="121"/>
    </row>
    <row r="41" spans="1:46" ht="15" customHeight="1" x14ac:dyDescent="0.25">
      <c r="A41" s="59"/>
      <c r="B41" s="48">
        <v>18</v>
      </c>
      <c r="C41" s="144" t="str">
        <f t="shared" si="0"/>
        <v>Silver Carla</v>
      </c>
      <c r="D41" s="145"/>
      <c r="E41" s="145"/>
      <c r="F41" s="145"/>
      <c r="G41" s="146"/>
      <c r="H41" s="45">
        <v>1</v>
      </c>
      <c r="I41" s="49">
        <v>350</v>
      </c>
      <c r="J41" s="148">
        <f t="shared" si="7"/>
        <v>350</v>
      </c>
      <c r="K41" s="149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135" t="s">
        <v>69</v>
      </c>
      <c r="AL41" s="135" t="s">
        <v>69</v>
      </c>
      <c r="AS41" s="123"/>
      <c r="AT41" s="121"/>
    </row>
    <row r="42" spans="1:46" ht="15" customHeight="1" x14ac:dyDescent="0.25">
      <c r="A42" s="59"/>
      <c r="B42" s="43">
        <v>19</v>
      </c>
      <c r="C42" s="144" t="str">
        <f t="shared" si="0"/>
        <v>Silver Carolyn</v>
      </c>
      <c r="D42" s="145"/>
      <c r="E42" s="145"/>
      <c r="F42" s="145"/>
      <c r="G42" s="146"/>
      <c r="H42" s="45">
        <v>1</v>
      </c>
      <c r="I42" s="49">
        <v>350</v>
      </c>
      <c r="J42" s="148">
        <f t="shared" si="7"/>
        <v>350</v>
      </c>
      <c r="K42" s="149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135" t="s">
        <v>181</v>
      </c>
      <c r="AL42" s="135" t="s">
        <v>181</v>
      </c>
      <c r="AS42" s="123"/>
      <c r="AT42" s="121"/>
    </row>
    <row r="43" spans="1:46" ht="15" customHeight="1" x14ac:dyDescent="0.25">
      <c r="A43" s="59"/>
      <c r="B43" s="48">
        <v>20</v>
      </c>
      <c r="C43" s="144" t="str">
        <f t="shared" si="0"/>
        <v>Silver Cindy</v>
      </c>
      <c r="D43" s="145"/>
      <c r="E43" s="145"/>
      <c r="F43" s="145"/>
      <c r="G43" s="146"/>
      <c r="H43" s="45">
        <v>1</v>
      </c>
      <c r="I43" s="49">
        <v>350</v>
      </c>
      <c r="J43" s="148">
        <f t="shared" si="7"/>
        <v>350</v>
      </c>
      <c r="K43" s="149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135" t="s">
        <v>182</v>
      </c>
      <c r="AL43" s="135" t="s">
        <v>182</v>
      </c>
      <c r="AS43" s="123"/>
      <c r="AT43" s="121"/>
    </row>
    <row r="44" spans="1:46" ht="15" customHeight="1" x14ac:dyDescent="0.25">
      <c r="A44" s="59"/>
      <c r="B44" s="43">
        <v>21</v>
      </c>
      <c r="C44" s="144" t="str">
        <f t="shared" si="0"/>
        <v>Silver Dubai</v>
      </c>
      <c r="D44" s="145"/>
      <c r="E44" s="145"/>
      <c r="F44" s="145"/>
      <c r="G44" s="146"/>
      <c r="H44" s="45">
        <v>1</v>
      </c>
      <c r="I44" s="49">
        <v>350</v>
      </c>
      <c r="J44" s="148">
        <f t="shared" si="7"/>
        <v>350</v>
      </c>
      <c r="K44" s="149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135" t="s">
        <v>183</v>
      </c>
      <c r="AL44" s="135" t="s">
        <v>70</v>
      </c>
      <c r="AS44" s="123"/>
      <c r="AT44" s="121"/>
    </row>
    <row r="45" spans="1:46" ht="15" customHeight="1" x14ac:dyDescent="0.25">
      <c r="A45" s="59"/>
      <c r="B45" s="48">
        <v>22</v>
      </c>
      <c r="C45" s="144" t="str">
        <f t="shared" si="0"/>
        <v>Silver Ebalina</v>
      </c>
      <c r="D45" s="145"/>
      <c r="E45" s="145"/>
      <c r="F45" s="145"/>
      <c r="G45" s="146"/>
      <c r="H45" s="45">
        <v>1</v>
      </c>
      <c r="I45" s="49">
        <v>350</v>
      </c>
      <c r="J45" s="148">
        <f t="shared" si="7"/>
        <v>350</v>
      </c>
      <c r="K45" s="149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135" t="s">
        <v>71</v>
      </c>
      <c r="AL45" s="135" t="s">
        <v>183</v>
      </c>
      <c r="AS45" s="123"/>
      <c r="AT45" s="121"/>
    </row>
    <row r="46" spans="1:46" ht="15" customHeight="1" x14ac:dyDescent="0.25">
      <c r="A46" s="59"/>
      <c r="B46" s="43">
        <v>23</v>
      </c>
      <c r="C46" s="144" t="str">
        <f t="shared" si="0"/>
        <v>Silver Eburna</v>
      </c>
      <c r="D46" s="145"/>
      <c r="E46" s="145"/>
      <c r="F46" s="145"/>
      <c r="G46" s="146"/>
      <c r="H46" s="45">
        <v>1</v>
      </c>
      <c r="I46" s="49">
        <v>350</v>
      </c>
      <c r="J46" s="148">
        <f t="shared" si="7"/>
        <v>350</v>
      </c>
      <c r="K46" s="149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135" t="s">
        <v>184</v>
      </c>
      <c r="AL46" s="135" t="s">
        <v>71</v>
      </c>
      <c r="AS46" s="123"/>
      <c r="AT46" s="121"/>
    </row>
    <row r="47" spans="1:46" ht="15" customHeight="1" x14ac:dyDescent="0.25">
      <c r="A47" s="59"/>
      <c r="B47" s="48">
        <v>24</v>
      </c>
      <c r="C47" s="144" t="str">
        <f t="shared" si="0"/>
        <v>Silver Ellie</v>
      </c>
      <c r="D47" s="145"/>
      <c r="E47" s="145"/>
      <c r="F47" s="145"/>
      <c r="G47" s="146"/>
      <c r="H47" s="45">
        <v>1</v>
      </c>
      <c r="I47" s="49">
        <v>350</v>
      </c>
      <c r="J47" s="148">
        <f t="shared" si="7"/>
        <v>350</v>
      </c>
      <c r="K47" s="149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135" t="s">
        <v>186</v>
      </c>
      <c r="AL47" s="135" t="s">
        <v>184</v>
      </c>
      <c r="AS47" s="123"/>
      <c r="AT47" s="121"/>
    </row>
    <row r="48" spans="1:46" ht="15" customHeight="1" x14ac:dyDescent="0.25">
      <c r="A48" s="59"/>
      <c r="B48" s="43">
        <v>25</v>
      </c>
      <c r="C48" s="144" t="str">
        <f t="shared" ref="C48" si="8">AJ48</f>
        <v>Silver Emily</v>
      </c>
      <c r="D48" s="145"/>
      <c r="E48" s="145"/>
      <c r="F48" s="145"/>
      <c r="G48" s="146"/>
      <c r="H48" s="45">
        <v>1</v>
      </c>
      <c r="I48" s="49">
        <v>350</v>
      </c>
      <c r="J48" s="148">
        <f t="shared" ref="J48" si="9">H48*I48</f>
        <v>350</v>
      </c>
      <c r="K48" s="149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135" t="s">
        <v>221</v>
      </c>
      <c r="AL48" s="135" t="s">
        <v>186</v>
      </c>
      <c r="AS48" s="123"/>
      <c r="AT48" s="121"/>
    </row>
    <row r="49" spans="1:46" ht="15" customHeight="1" x14ac:dyDescent="0.25">
      <c r="A49" s="59"/>
      <c r="B49" s="48">
        <v>26</v>
      </c>
      <c r="C49" s="144" t="str">
        <f t="shared" si="0"/>
        <v>Silver Entalina</v>
      </c>
      <c r="D49" s="145"/>
      <c r="E49" s="145"/>
      <c r="F49" s="145"/>
      <c r="G49" s="146"/>
      <c r="H49" s="45">
        <v>1</v>
      </c>
      <c r="I49" s="49">
        <v>350</v>
      </c>
      <c r="J49" s="148">
        <f t="shared" ref="J49:J58" si="10">H49*I49</f>
        <v>350</v>
      </c>
      <c r="K49" s="149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135" t="s">
        <v>187</v>
      </c>
      <c r="AL49" s="135" t="s">
        <v>221</v>
      </c>
      <c r="AS49" s="123"/>
      <c r="AT49" s="121"/>
    </row>
    <row r="50" spans="1:46" ht="15" customHeight="1" x14ac:dyDescent="0.25">
      <c r="A50" s="59"/>
      <c r="B50" s="43">
        <v>27</v>
      </c>
      <c r="C50" s="144" t="str">
        <f t="shared" si="0"/>
        <v>Silver Ervilia</v>
      </c>
      <c r="D50" s="145"/>
      <c r="E50" s="145"/>
      <c r="F50" s="145"/>
      <c r="G50" s="146"/>
      <c r="H50" s="45">
        <v>1</v>
      </c>
      <c r="I50" s="49">
        <v>350</v>
      </c>
      <c r="J50" s="148">
        <f t="shared" si="10"/>
        <v>350</v>
      </c>
      <c r="K50" s="149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135" t="s">
        <v>188</v>
      </c>
      <c r="AL50" s="135" t="s">
        <v>187</v>
      </c>
      <c r="AS50" s="123"/>
      <c r="AT50" s="121"/>
    </row>
    <row r="51" spans="1:46" ht="15" customHeight="1" x14ac:dyDescent="0.25">
      <c r="A51" s="59"/>
      <c r="B51" s="48">
        <v>28</v>
      </c>
      <c r="C51" s="144" t="str">
        <f t="shared" si="0"/>
        <v>Silver Esther</v>
      </c>
      <c r="D51" s="145"/>
      <c r="E51" s="145"/>
      <c r="F51" s="145"/>
      <c r="G51" s="146"/>
      <c r="H51" s="45">
        <v>1</v>
      </c>
      <c r="I51" s="49">
        <v>350</v>
      </c>
      <c r="J51" s="148">
        <f t="shared" si="10"/>
        <v>350</v>
      </c>
      <c r="K51" s="149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135" t="s">
        <v>72</v>
      </c>
      <c r="AL51" s="135" t="s">
        <v>188</v>
      </c>
      <c r="AS51" s="123"/>
      <c r="AT51" s="121"/>
    </row>
    <row r="52" spans="1:46" ht="15" customHeight="1" x14ac:dyDescent="0.25">
      <c r="A52" s="59"/>
      <c r="B52" s="43">
        <v>29</v>
      </c>
      <c r="C52" s="144" t="str">
        <f t="shared" si="0"/>
        <v>Silver Etrema</v>
      </c>
      <c r="D52" s="145"/>
      <c r="E52" s="145"/>
      <c r="F52" s="145"/>
      <c r="G52" s="146"/>
      <c r="H52" s="45">
        <v>1</v>
      </c>
      <c r="I52" s="49">
        <v>350</v>
      </c>
      <c r="J52" s="148">
        <f t="shared" si="10"/>
        <v>350</v>
      </c>
      <c r="K52" s="149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135" t="s">
        <v>189</v>
      </c>
      <c r="AL52" s="135" t="s">
        <v>72</v>
      </c>
      <c r="AS52" s="123"/>
      <c r="AT52" s="121"/>
    </row>
    <row r="53" spans="1:46" ht="15" customHeight="1" x14ac:dyDescent="0.25">
      <c r="A53" s="59"/>
      <c r="B53" s="48">
        <v>30</v>
      </c>
      <c r="C53" s="144" t="str">
        <f t="shared" si="0"/>
        <v>Silver Euplecta</v>
      </c>
      <c r="D53" s="145"/>
      <c r="E53" s="145"/>
      <c r="F53" s="145"/>
      <c r="G53" s="146"/>
      <c r="H53" s="45">
        <v>1</v>
      </c>
      <c r="I53" s="49">
        <v>350</v>
      </c>
      <c r="J53" s="148">
        <f t="shared" si="10"/>
        <v>350</v>
      </c>
      <c r="K53" s="149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135" t="s">
        <v>190</v>
      </c>
      <c r="AL53" s="135" t="s">
        <v>189</v>
      </c>
      <c r="AS53" s="123"/>
      <c r="AT53" s="121"/>
    </row>
    <row r="54" spans="1:46" ht="15" customHeight="1" x14ac:dyDescent="0.25">
      <c r="A54" s="59"/>
      <c r="B54" s="43">
        <v>31</v>
      </c>
      <c r="C54" s="144" t="str">
        <f t="shared" si="0"/>
        <v>Silver Gertrude</v>
      </c>
      <c r="D54" s="145"/>
      <c r="E54" s="145"/>
      <c r="F54" s="145"/>
      <c r="G54" s="146"/>
      <c r="H54" s="45">
        <v>1</v>
      </c>
      <c r="I54" s="49">
        <v>350</v>
      </c>
      <c r="J54" s="148">
        <f t="shared" si="10"/>
        <v>350</v>
      </c>
      <c r="K54" s="149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135" t="s">
        <v>73</v>
      </c>
      <c r="AL54" s="135" t="s">
        <v>190</v>
      </c>
      <c r="AS54" s="123"/>
      <c r="AT54" s="121"/>
    </row>
    <row r="55" spans="1:46" ht="15" customHeight="1" x14ac:dyDescent="0.25">
      <c r="A55" s="59"/>
      <c r="B55" s="48">
        <v>32</v>
      </c>
      <c r="C55" s="144" t="str">
        <f t="shared" si="0"/>
        <v>Silver Ginny</v>
      </c>
      <c r="D55" s="145"/>
      <c r="E55" s="145"/>
      <c r="F55" s="145"/>
      <c r="G55" s="146"/>
      <c r="H55" s="45">
        <v>1</v>
      </c>
      <c r="I55" s="49">
        <v>350</v>
      </c>
      <c r="J55" s="148">
        <f t="shared" si="10"/>
        <v>350</v>
      </c>
      <c r="K55" s="149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135" t="s">
        <v>74</v>
      </c>
      <c r="AL55" s="135" t="s">
        <v>73</v>
      </c>
      <c r="AS55" s="123"/>
      <c r="AT55" s="121"/>
    </row>
    <row r="56" spans="1:46" ht="15" customHeight="1" x14ac:dyDescent="0.25">
      <c r="A56" s="59"/>
      <c r="B56" s="43">
        <v>33</v>
      </c>
      <c r="C56" s="144" t="str">
        <f t="shared" si="0"/>
        <v>Silver Gwen</v>
      </c>
      <c r="D56" s="145"/>
      <c r="E56" s="145"/>
      <c r="F56" s="145"/>
      <c r="G56" s="146"/>
      <c r="H56" s="45">
        <v>1</v>
      </c>
      <c r="I56" s="49">
        <v>350</v>
      </c>
      <c r="J56" s="148">
        <f t="shared" si="10"/>
        <v>350</v>
      </c>
      <c r="K56" s="149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135" t="s">
        <v>75</v>
      </c>
      <c r="AL56" s="135" t="s">
        <v>74</v>
      </c>
      <c r="AS56" s="123"/>
      <c r="AT56" s="121"/>
    </row>
    <row r="57" spans="1:46" ht="15" customHeight="1" x14ac:dyDescent="0.25">
      <c r="A57" s="59"/>
      <c r="B57" s="48">
        <v>34</v>
      </c>
      <c r="C57" s="144" t="str">
        <f t="shared" si="0"/>
        <v>Silver Hague</v>
      </c>
      <c r="D57" s="145"/>
      <c r="E57" s="145"/>
      <c r="F57" s="145"/>
      <c r="G57" s="146"/>
      <c r="H57" s="45">
        <v>1</v>
      </c>
      <c r="I57" s="49">
        <v>350</v>
      </c>
      <c r="J57" s="148">
        <f t="shared" si="10"/>
        <v>350</v>
      </c>
      <c r="K57" s="149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135" t="s">
        <v>222</v>
      </c>
      <c r="AL57" s="135" t="s">
        <v>75</v>
      </c>
      <c r="AS57" s="123"/>
      <c r="AT57" s="121"/>
    </row>
    <row r="58" spans="1:46" ht="15" customHeight="1" x14ac:dyDescent="0.25">
      <c r="A58" s="59"/>
      <c r="B58" s="44">
        <v>35</v>
      </c>
      <c r="C58" s="221" t="str">
        <f t="shared" si="0"/>
        <v>Silver Hannah</v>
      </c>
      <c r="D58" s="222"/>
      <c r="E58" s="222"/>
      <c r="F58" s="222"/>
      <c r="G58" s="223"/>
      <c r="H58" s="46">
        <v>1</v>
      </c>
      <c r="I58" s="89">
        <v>350</v>
      </c>
      <c r="J58" s="224">
        <f t="shared" si="10"/>
        <v>350</v>
      </c>
      <c r="K58" s="225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135" t="s">
        <v>191</v>
      </c>
      <c r="AL58" s="135" t="s">
        <v>222</v>
      </c>
      <c r="AS58" s="123"/>
      <c r="AT58" s="121"/>
    </row>
    <row r="59" spans="1:46" ht="15" customHeight="1" x14ac:dyDescent="0.25">
      <c r="A59" s="59"/>
      <c r="B59" s="4"/>
      <c r="C59" s="4"/>
      <c r="D59" s="4"/>
      <c r="E59" s="4"/>
      <c r="F59" s="4"/>
      <c r="G59" s="174" t="s">
        <v>274</v>
      </c>
      <c r="H59" s="174"/>
      <c r="I59" s="175"/>
      <c r="J59" s="226">
        <f>SUM(J24:K58)</f>
        <v>12250</v>
      </c>
      <c r="K59" s="227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S59" s="121"/>
      <c r="AT59" s="121"/>
    </row>
    <row r="60" spans="1:46" ht="6.9" customHeight="1" thickBot="1" x14ac:dyDescent="0.3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S60" s="121"/>
      <c r="AT60" s="121"/>
    </row>
    <row r="61" spans="1:46" ht="5.0999999999999996" customHeight="1" thickTop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S61" s="121"/>
      <c r="AT61" s="121"/>
    </row>
    <row r="62" spans="1:46" ht="15" hidden="1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S62" s="121"/>
      <c r="AT62" s="121"/>
    </row>
    <row r="63" spans="1:46" ht="3.6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S63" s="121"/>
      <c r="AT63" s="121"/>
    </row>
    <row r="64" spans="1:46" ht="3.6" customHeight="1" thickBo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S64" s="121"/>
      <c r="AT64" s="121"/>
    </row>
    <row r="65" spans="1:46" ht="5.0999999999999996" customHeight="1" thickTop="1" x14ac:dyDescent="0.25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S65" s="121"/>
      <c r="AT65" s="121"/>
    </row>
    <row r="66" spans="1:46" ht="17.100000000000001" customHeight="1" x14ac:dyDescent="0.25">
      <c r="A66" s="59"/>
      <c r="B66" s="177" t="s">
        <v>18</v>
      </c>
      <c r="C66" s="178"/>
      <c r="D66" s="178"/>
      <c r="E66" s="178"/>
      <c r="F66" s="178"/>
      <c r="G66" s="178"/>
      <c r="H66" s="178"/>
      <c r="I66" s="178"/>
      <c r="J66" s="178"/>
      <c r="K66" s="179"/>
      <c r="L66" s="66"/>
      <c r="M66" s="11"/>
      <c r="W66" s="84"/>
      <c r="Y66" s="93"/>
      <c r="AS66" s="121"/>
      <c r="AT66" s="121"/>
    </row>
    <row r="67" spans="1:46" ht="17.100000000000001" customHeight="1" x14ac:dyDescent="0.25">
      <c r="A67" s="59"/>
      <c r="B67" s="99" t="s">
        <v>19</v>
      </c>
      <c r="C67" s="180" t="s">
        <v>20</v>
      </c>
      <c r="D67" s="180"/>
      <c r="E67" s="180"/>
      <c r="F67" s="180"/>
      <c r="G67" s="180"/>
      <c r="H67" s="103" t="s">
        <v>21</v>
      </c>
      <c r="I67" s="103" t="s">
        <v>0</v>
      </c>
      <c r="J67" s="180" t="s">
        <v>22</v>
      </c>
      <c r="K67" s="181"/>
      <c r="L67" s="66"/>
      <c r="M67" s="11"/>
      <c r="W67" s="84"/>
      <c r="Y67" s="93"/>
      <c r="AS67" s="121"/>
      <c r="AT67" s="121"/>
    </row>
    <row r="68" spans="1:46" ht="15" customHeight="1" x14ac:dyDescent="0.25">
      <c r="A68" s="59"/>
      <c r="B68" s="182" t="s">
        <v>275</v>
      </c>
      <c r="C68" s="183"/>
      <c r="D68" s="183"/>
      <c r="E68" s="183"/>
      <c r="F68" s="183"/>
      <c r="G68" s="183"/>
      <c r="H68" s="183"/>
      <c r="I68" s="184"/>
      <c r="J68" s="185">
        <f>J59</f>
        <v>12250</v>
      </c>
      <c r="K68" s="186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S68" s="121"/>
      <c r="AT68" s="121"/>
    </row>
    <row r="69" spans="1:46" ht="15" customHeight="1" x14ac:dyDescent="0.25">
      <c r="A69" s="59"/>
      <c r="B69" s="100">
        <v>36</v>
      </c>
      <c r="C69" s="137" t="str">
        <f t="shared" ref="C69:C95" si="14">AJ69</f>
        <v>Silver Heba</v>
      </c>
      <c r="D69" s="137"/>
      <c r="E69" s="137"/>
      <c r="F69" s="137"/>
      <c r="G69" s="137"/>
      <c r="H69" s="101">
        <v>1</v>
      </c>
      <c r="I69" s="102">
        <v>350</v>
      </c>
      <c r="J69" s="138">
        <f t="shared" ref="J69:J95" si="15">H69*I69</f>
        <v>350</v>
      </c>
      <c r="K69" s="139"/>
      <c r="L69" s="62"/>
      <c r="M69" s="11"/>
      <c r="W69" s="84"/>
      <c r="Y69" s="93" t="s">
        <v>65</v>
      </c>
      <c r="AJ69" s="135" t="s">
        <v>63</v>
      </c>
      <c r="AL69" s="135" t="s">
        <v>191</v>
      </c>
      <c r="AN69" s="123"/>
      <c r="AS69" s="123"/>
      <c r="AT69" s="121"/>
    </row>
    <row r="70" spans="1:46" ht="15" customHeight="1" x14ac:dyDescent="0.25">
      <c r="A70" s="59"/>
      <c r="B70" s="100">
        <v>37</v>
      </c>
      <c r="C70" s="140" t="str">
        <f t="shared" si="14"/>
        <v>Silver Hessa</v>
      </c>
      <c r="D70" s="141"/>
      <c r="E70" s="141"/>
      <c r="F70" s="141"/>
      <c r="G70" s="142"/>
      <c r="H70" s="101">
        <v>1</v>
      </c>
      <c r="I70" s="102">
        <v>350</v>
      </c>
      <c r="J70" s="138">
        <f t="shared" si="15"/>
        <v>350</v>
      </c>
      <c r="K70" s="139"/>
      <c r="L70" s="62"/>
      <c r="M70" s="11"/>
      <c r="W70" s="84"/>
      <c r="Y70" s="93" t="s">
        <v>64</v>
      </c>
      <c r="AJ70" s="135" t="s">
        <v>64</v>
      </c>
      <c r="AL70" s="135" t="s">
        <v>63</v>
      </c>
      <c r="AN70" s="123"/>
      <c r="AS70" s="123"/>
      <c r="AT70" s="121"/>
    </row>
    <row r="71" spans="1:46" ht="15" customHeight="1" x14ac:dyDescent="0.25">
      <c r="A71" s="59"/>
      <c r="B71" s="100">
        <v>38</v>
      </c>
      <c r="C71" s="137" t="str">
        <f t="shared" si="14"/>
        <v>Silver Joan</v>
      </c>
      <c r="D71" s="137"/>
      <c r="E71" s="137"/>
      <c r="F71" s="137"/>
      <c r="G71" s="137"/>
      <c r="H71" s="101">
        <v>1</v>
      </c>
      <c r="I71" s="102">
        <v>350</v>
      </c>
      <c r="J71" s="138">
        <f t="shared" si="15"/>
        <v>350</v>
      </c>
      <c r="K71" s="139"/>
      <c r="L71" s="62"/>
      <c r="M71" s="11"/>
      <c r="W71" s="84"/>
      <c r="Y71" s="93" t="s">
        <v>192</v>
      </c>
      <c r="AJ71" s="135" t="s">
        <v>65</v>
      </c>
      <c r="AL71" s="135" t="s">
        <v>64</v>
      </c>
      <c r="AN71" s="123"/>
      <c r="AS71" s="123"/>
      <c r="AT71" s="121"/>
    </row>
    <row r="72" spans="1:46" ht="15" customHeight="1" x14ac:dyDescent="0.25">
      <c r="A72" s="59"/>
      <c r="B72" s="100">
        <v>39</v>
      </c>
      <c r="C72" s="137" t="str">
        <f t="shared" si="14"/>
        <v>Silver Linda</v>
      </c>
      <c r="D72" s="137"/>
      <c r="E72" s="137"/>
      <c r="F72" s="137"/>
      <c r="G72" s="137"/>
      <c r="H72" s="101">
        <v>1</v>
      </c>
      <c r="I72" s="102">
        <v>350</v>
      </c>
      <c r="J72" s="138">
        <f t="shared" si="15"/>
        <v>350</v>
      </c>
      <c r="K72" s="139"/>
      <c r="L72" s="62"/>
      <c r="M72" s="11"/>
      <c r="W72" s="84"/>
      <c r="Y72" s="93" t="s">
        <v>65</v>
      </c>
      <c r="AJ72" s="135" t="s">
        <v>193</v>
      </c>
      <c r="AL72" s="135" t="s">
        <v>65</v>
      </c>
      <c r="AN72" s="123"/>
      <c r="AS72" s="123"/>
      <c r="AT72" s="121"/>
    </row>
    <row r="73" spans="1:46" ht="15" customHeight="1" x14ac:dyDescent="0.25">
      <c r="A73" s="59"/>
      <c r="B73" s="100">
        <v>40</v>
      </c>
      <c r="C73" s="140" t="str">
        <f t="shared" si="14"/>
        <v>Silver London</v>
      </c>
      <c r="D73" s="141"/>
      <c r="E73" s="141"/>
      <c r="F73" s="141"/>
      <c r="G73" s="142"/>
      <c r="H73" s="101">
        <v>1</v>
      </c>
      <c r="I73" s="102">
        <v>350</v>
      </c>
      <c r="J73" s="138">
        <f t="shared" si="15"/>
        <v>350</v>
      </c>
      <c r="K73" s="139"/>
      <c r="L73" s="62"/>
      <c r="M73" s="11"/>
      <c r="W73" s="84"/>
      <c r="Y73" s="93" t="s">
        <v>64</v>
      </c>
      <c r="AJ73" s="135" t="s">
        <v>194</v>
      </c>
      <c r="AL73" s="135" t="s">
        <v>194</v>
      </c>
      <c r="AN73" s="123"/>
      <c r="AS73" s="123"/>
      <c r="AT73" s="121"/>
    </row>
    <row r="74" spans="1:46" ht="15" customHeight="1" x14ac:dyDescent="0.25">
      <c r="A74" s="59"/>
      <c r="B74" s="100">
        <v>41</v>
      </c>
      <c r="C74" s="137" t="str">
        <f t="shared" si="14"/>
        <v>Silver Manoora</v>
      </c>
      <c r="D74" s="137"/>
      <c r="E74" s="137"/>
      <c r="F74" s="137"/>
      <c r="G74" s="137"/>
      <c r="H74" s="101">
        <v>1</v>
      </c>
      <c r="I74" s="102">
        <v>350</v>
      </c>
      <c r="J74" s="138">
        <f t="shared" si="15"/>
        <v>350</v>
      </c>
      <c r="K74" s="139"/>
      <c r="L74" s="62"/>
      <c r="M74" s="11"/>
      <c r="W74" s="84"/>
      <c r="Y74" s="93" t="s">
        <v>192</v>
      </c>
      <c r="AJ74" s="135" t="s">
        <v>66</v>
      </c>
      <c r="AL74" s="135" t="s">
        <v>66</v>
      </c>
      <c r="AN74" s="123"/>
      <c r="AS74" s="123"/>
      <c r="AT74" s="121"/>
    </row>
    <row r="75" spans="1:46" ht="15" customHeight="1" x14ac:dyDescent="0.25">
      <c r="A75" s="59"/>
      <c r="B75" s="100">
        <v>42</v>
      </c>
      <c r="C75" s="137" t="str">
        <f t="shared" si="14"/>
        <v>Silver Millie</v>
      </c>
      <c r="D75" s="137"/>
      <c r="E75" s="137"/>
      <c r="F75" s="137"/>
      <c r="G75" s="137"/>
      <c r="H75" s="101">
        <v>1</v>
      </c>
      <c r="I75" s="102">
        <v>350</v>
      </c>
      <c r="J75" s="138">
        <f t="shared" si="15"/>
        <v>350</v>
      </c>
      <c r="K75" s="139"/>
      <c r="L75" s="62"/>
      <c r="M75" s="11"/>
      <c r="W75" s="84"/>
      <c r="Y75" s="93" t="s">
        <v>65</v>
      </c>
      <c r="AJ75" s="135" t="s">
        <v>195</v>
      </c>
      <c r="AL75" s="135" t="s">
        <v>195</v>
      </c>
      <c r="AN75" s="123"/>
      <c r="AS75" s="123"/>
      <c r="AT75" s="121"/>
    </row>
    <row r="76" spans="1:46" ht="15" customHeight="1" x14ac:dyDescent="0.25">
      <c r="A76" s="59"/>
      <c r="B76" s="100">
        <v>43</v>
      </c>
      <c r="C76" s="137" t="str">
        <f t="shared" si="14"/>
        <v>Silver Monika</v>
      </c>
      <c r="D76" s="137"/>
      <c r="E76" s="137"/>
      <c r="F76" s="137"/>
      <c r="G76" s="137"/>
      <c r="H76" s="101">
        <v>1</v>
      </c>
      <c r="I76" s="102">
        <v>350</v>
      </c>
      <c r="J76" s="138">
        <f t="shared" si="15"/>
        <v>350</v>
      </c>
      <c r="K76" s="139"/>
      <c r="L76" s="62"/>
      <c r="M76" s="11"/>
      <c r="W76" s="84"/>
      <c r="Y76" s="93" t="s">
        <v>192</v>
      </c>
      <c r="AJ76" s="135" t="s">
        <v>76</v>
      </c>
      <c r="AL76" s="135" t="s">
        <v>76</v>
      </c>
      <c r="AN76" s="123"/>
      <c r="AS76" s="123"/>
      <c r="AT76" s="121"/>
    </row>
    <row r="77" spans="1:46" ht="15" customHeight="1" x14ac:dyDescent="0.25">
      <c r="A77" s="59"/>
      <c r="B77" s="100">
        <v>44</v>
      </c>
      <c r="C77" s="137" t="str">
        <f t="shared" si="14"/>
        <v>Silver Muna</v>
      </c>
      <c r="D77" s="137"/>
      <c r="E77" s="137"/>
      <c r="F77" s="137"/>
      <c r="G77" s="137"/>
      <c r="H77" s="101">
        <v>1</v>
      </c>
      <c r="I77" s="102">
        <v>350</v>
      </c>
      <c r="J77" s="138">
        <f t="shared" si="15"/>
        <v>350</v>
      </c>
      <c r="K77" s="139"/>
      <c r="L77" s="62"/>
      <c r="M77" s="11"/>
      <c r="W77" s="84"/>
      <c r="Y77" s="93" t="s">
        <v>65</v>
      </c>
      <c r="AJ77" s="135" t="s">
        <v>67</v>
      </c>
      <c r="AL77" s="135" t="s">
        <v>67</v>
      </c>
      <c r="AN77" s="123"/>
      <c r="AS77" s="123"/>
      <c r="AT77" s="121"/>
    </row>
    <row r="78" spans="1:46" ht="15" customHeight="1" x14ac:dyDescent="0.25">
      <c r="A78" s="59"/>
      <c r="B78" s="100">
        <v>45</v>
      </c>
      <c r="C78" s="137" t="str">
        <f t="shared" si="14"/>
        <v>Silver Orla</v>
      </c>
      <c r="D78" s="137"/>
      <c r="E78" s="137"/>
      <c r="F78" s="137"/>
      <c r="G78" s="137"/>
      <c r="H78" s="101">
        <v>1</v>
      </c>
      <c r="I78" s="102">
        <v>350</v>
      </c>
      <c r="J78" s="138">
        <f t="shared" si="15"/>
        <v>350</v>
      </c>
      <c r="K78" s="139"/>
      <c r="L78" s="62"/>
      <c r="M78" s="11"/>
      <c r="W78" s="84"/>
      <c r="Y78" s="93" t="s">
        <v>192</v>
      </c>
      <c r="AJ78" s="135" t="s">
        <v>196</v>
      </c>
      <c r="AL78" s="135" t="s">
        <v>196</v>
      </c>
      <c r="AN78" s="123"/>
      <c r="AS78" s="123"/>
      <c r="AT78" s="121"/>
    </row>
    <row r="79" spans="1:46" ht="15" customHeight="1" x14ac:dyDescent="0.25">
      <c r="A79" s="59"/>
      <c r="B79" s="100">
        <v>46</v>
      </c>
      <c r="C79" s="137" t="str">
        <f t="shared" si="14"/>
        <v>Silver Philippa</v>
      </c>
      <c r="D79" s="137"/>
      <c r="E79" s="137"/>
      <c r="F79" s="137"/>
      <c r="G79" s="137"/>
      <c r="H79" s="101">
        <v>1</v>
      </c>
      <c r="I79" s="102">
        <v>350</v>
      </c>
      <c r="J79" s="138">
        <f t="shared" si="15"/>
        <v>350</v>
      </c>
      <c r="K79" s="139"/>
      <c r="L79" s="62"/>
      <c r="M79" s="11"/>
      <c r="W79" s="84"/>
      <c r="Y79" s="93" t="s">
        <v>65</v>
      </c>
      <c r="AJ79" s="135" t="s">
        <v>197</v>
      </c>
      <c r="AL79" s="135" t="s">
        <v>223</v>
      </c>
      <c r="AN79" s="123"/>
      <c r="AS79" s="123"/>
      <c r="AT79" s="121"/>
    </row>
    <row r="80" spans="1:46" ht="15" customHeight="1" x14ac:dyDescent="0.25">
      <c r="A80" s="59"/>
      <c r="B80" s="100">
        <v>47</v>
      </c>
      <c r="C80" s="137" t="str">
        <f t="shared" si="14"/>
        <v>Silver Rotterdam</v>
      </c>
      <c r="D80" s="137"/>
      <c r="E80" s="137"/>
      <c r="F80" s="137"/>
      <c r="G80" s="137"/>
      <c r="H80" s="101">
        <v>1</v>
      </c>
      <c r="I80" s="102">
        <v>350</v>
      </c>
      <c r="J80" s="138">
        <f t="shared" si="15"/>
        <v>350</v>
      </c>
      <c r="K80" s="139"/>
      <c r="L80" s="62"/>
      <c r="M80" s="11"/>
      <c r="W80" s="84"/>
      <c r="Y80" s="93" t="s">
        <v>192</v>
      </c>
      <c r="AJ80" s="135" t="s">
        <v>223</v>
      </c>
      <c r="AL80" s="135" t="s">
        <v>198</v>
      </c>
      <c r="AN80" s="123"/>
      <c r="AS80" s="123"/>
      <c r="AT80" s="121"/>
    </row>
    <row r="81" spans="1:46" ht="15" customHeight="1" x14ac:dyDescent="0.25">
      <c r="A81" s="59"/>
      <c r="B81" s="100">
        <v>48</v>
      </c>
      <c r="C81" s="137" t="str">
        <f t="shared" si="14"/>
        <v>Silver Sawsan</v>
      </c>
      <c r="D81" s="137"/>
      <c r="E81" s="137"/>
      <c r="F81" s="137"/>
      <c r="G81" s="137"/>
      <c r="H81" s="101">
        <v>1</v>
      </c>
      <c r="I81" s="102">
        <v>350</v>
      </c>
      <c r="J81" s="138">
        <f t="shared" si="15"/>
        <v>350</v>
      </c>
      <c r="K81" s="139"/>
      <c r="L81" s="62"/>
      <c r="M81" s="11"/>
      <c r="W81" s="84"/>
      <c r="Y81" s="93" t="s">
        <v>65</v>
      </c>
      <c r="AJ81" s="135" t="s">
        <v>198</v>
      </c>
      <c r="AL81" s="135" t="s">
        <v>77</v>
      </c>
      <c r="AN81" s="123"/>
      <c r="AS81" s="123"/>
      <c r="AT81" s="121"/>
    </row>
    <row r="82" spans="1:46" ht="15" customHeight="1" x14ac:dyDescent="0.25">
      <c r="A82" s="59"/>
      <c r="B82" s="100">
        <v>49</v>
      </c>
      <c r="C82" s="137" t="str">
        <f t="shared" si="14"/>
        <v>Silver Stacie</v>
      </c>
      <c r="D82" s="137"/>
      <c r="E82" s="137"/>
      <c r="F82" s="137"/>
      <c r="G82" s="137"/>
      <c r="H82" s="101">
        <v>1</v>
      </c>
      <c r="I82" s="102">
        <v>350</v>
      </c>
      <c r="J82" s="138">
        <f t="shared" si="15"/>
        <v>350</v>
      </c>
      <c r="K82" s="139"/>
      <c r="L82" s="62"/>
      <c r="M82" s="11"/>
      <c r="W82" s="84"/>
      <c r="Y82" s="93" t="s">
        <v>192</v>
      </c>
      <c r="AJ82" s="135" t="s">
        <v>77</v>
      </c>
      <c r="AL82" s="135" t="s">
        <v>199</v>
      </c>
      <c r="AN82" s="123"/>
      <c r="AS82" s="123"/>
      <c r="AT82" s="121"/>
    </row>
    <row r="83" spans="1:46" ht="15" customHeight="1" x14ac:dyDescent="0.25">
      <c r="A83" s="59"/>
      <c r="B83" s="100">
        <v>50</v>
      </c>
      <c r="C83" s="137" t="str">
        <f t="shared" si="14"/>
        <v>Silver Valerie</v>
      </c>
      <c r="D83" s="137"/>
      <c r="E83" s="137"/>
      <c r="F83" s="137"/>
      <c r="G83" s="137"/>
      <c r="H83" s="101">
        <v>1</v>
      </c>
      <c r="I83" s="102">
        <v>350</v>
      </c>
      <c r="J83" s="138">
        <f t="shared" si="15"/>
        <v>350</v>
      </c>
      <c r="K83" s="139"/>
      <c r="L83" s="62"/>
      <c r="M83" s="11"/>
      <c r="W83" s="84"/>
      <c r="Y83" s="93" t="s">
        <v>65</v>
      </c>
      <c r="AJ83" s="135" t="s">
        <v>199</v>
      </c>
      <c r="AL83" s="135" t="s">
        <v>200</v>
      </c>
      <c r="AN83" s="123"/>
      <c r="AS83" s="123"/>
      <c r="AT83" s="121"/>
    </row>
    <row r="84" spans="1:46" ht="15" customHeight="1" x14ac:dyDescent="0.25">
      <c r="A84" s="59"/>
      <c r="B84" s="100">
        <v>51</v>
      </c>
      <c r="C84" s="137" t="str">
        <f t="shared" si="14"/>
        <v>Silver Venus</v>
      </c>
      <c r="D84" s="137"/>
      <c r="E84" s="137"/>
      <c r="F84" s="137"/>
      <c r="G84" s="137"/>
      <c r="H84" s="101">
        <v>1</v>
      </c>
      <c r="I84" s="102">
        <v>350</v>
      </c>
      <c r="J84" s="138">
        <f t="shared" si="15"/>
        <v>350</v>
      </c>
      <c r="K84" s="139"/>
      <c r="L84" s="62"/>
      <c r="M84" s="11"/>
      <c r="W84" s="84"/>
      <c r="Y84" s="93" t="s">
        <v>192</v>
      </c>
      <c r="AJ84" s="135" t="s">
        <v>200</v>
      </c>
      <c r="AL84" s="135" t="s">
        <v>201</v>
      </c>
      <c r="AN84" s="123"/>
      <c r="AS84" s="123"/>
      <c r="AT84" s="121"/>
    </row>
    <row r="85" spans="1:46" ht="15" customHeight="1" x14ac:dyDescent="0.25">
      <c r="A85" s="59"/>
      <c r="B85" s="100">
        <v>52</v>
      </c>
      <c r="C85" s="137" t="str">
        <f t="shared" si="14"/>
        <v>Yankul Silver</v>
      </c>
      <c r="D85" s="137"/>
      <c r="E85" s="137"/>
      <c r="F85" s="137"/>
      <c r="G85" s="137"/>
      <c r="H85" s="101">
        <v>1</v>
      </c>
      <c r="I85" s="102">
        <v>350</v>
      </c>
      <c r="J85" s="138">
        <f t="shared" si="15"/>
        <v>350</v>
      </c>
      <c r="K85" s="139"/>
      <c r="L85" s="62"/>
      <c r="M85" s="11"/>
      <c r="W85" s="84"/>
      <c r="Y85" s="93" t="s">
        <v>65</v>
      </c>
      <c r="AJ85" s="135" t="s">
        <v>62</v>
      </c>
      <c r="AL85" s="135" t="s">
        <v>62</v>
      </c>
      <c r="AN85" s="123"/>
      <c r="AS85" s="123"/>
      <c r="AT85" s="121"/>
    </row>
    <row r="86" spans="1:46" ht="15" customHeight="1" x14ac:dyDescent="0.25">
      <c r="A86" s="59"/>
      <c r="B86" s="100">
        <v>53</v>
      </c>
      <c r="C86" s="137" t="str">
        <f t="shared" si="14"/>
        <v>Pro Sapphire</v>
      </c>
      <c r="D86" s="137"/>
      <c r="E86" s="137"/>
      <c r="F86" s="137"/>
      <c r="G86" s="137"/>
      <c r="H86" s="101">
        <v>1</v>
      </c>
      <c r="I86" s="102">
        <v>350</v>
      </c>
      <c r="J86" s="138">
        <f t="shared" si="15"/>
        <v>350</v>
      </c>
      <c r="K86" s="139"/>
      <c r="L86" s="62"/>
      <c r="M86" s="11"/>
      <c r="W86" s="84"/>
      <c r="Y86" s="93" t="s">
        <v>192</v>
      </c>
      <c r="AJ86" s="135" t="s">
        <v>264</v>
      </c>
      <c r="AL86" s="135" t="s">
        <v>264</v>
      </c>
      <c r="AN86" s="123"/>
      <c r="AS86" s="123"/>
      <c r="AT86" s="121"/>
    </row>
    <row r="87" spans="1:46" ht="15" customHeight="1" x14ac:dyDescent="0.25">
      <c r="A87" s="59"/>
      <c r="B87" s="100">
        <v>54</v>
      </c>
      <c r="C87" s="137" t="str">
        <f t="shared" si="14"/>
        <v>Solar Katherine</v>
      </c>
      <c r="D87" s="137"/>
      <c r="E87" s="137"/>
      <c r="F87" s="137"/>
      <c r="G87" s="137"/>
      <c r="H87" s="101">
        <v>1</v>
      </c>
      <c r="I87" s="102">
        <v>350</v>
      </c>
      <c r="J87" s="138">
        <f t="shared" si="15"/>
        <v>350</v>
      </c>
      <c r="K87" s="139"/>
      <c r="L87" s="62"/>
      <c r="M87" s="11"/>
      <c r="W87" s="84"/>
      <c r="Y87" s="93" t="s">
        <v>65</v>
      </c>
      <c r="AJ87" s="123" t="s">
        <v>278</v>
      </c>
      <c r="AN87" s="123"/>
      <c r="AS87" s="123"/>
      <c r="AT87" s="121"/>
    </row>
    <row r="88" spans="1:46" ht="15" customHeight="1" x14ac:dyDescent="0.25">
      <c r="A88" s="59"/>
      <c r="B88" s="100"/>
      <c r="C88" s="137">
        <f t="shared" ref="C88:C93" si="16">AJ88</f>
        <v>0</v>
      </c>
      <c r="D88" s="137"/>
      <c r="E88" s="137"/>
      <c r="F88" s="137"/>
      <c r="G88" s="137"/>
      <c r="H88" s="101"/>
      <c r="I88" s="102"/>
      <c r="J88" s="138">
        <f t="shared" ref="J88:J89" si="17">H88*I88</f>
        <v>0</v>
      </c>
      <c r="K88" s="139"/>
      <c r="L88" s="62"/>
      <c r="M88" s="11"/>
      <c r="W88" s="84"/>
      <c r="Y88" s="93" t="s">
        <v>192</v>
      </c>
      <c r="AJ88" s="123"/>
      <c r="AN88" s="123"/>
      <c r="AS88" s="123"/>
      <c r="AT88" s="121"/>
    </row>
    <row r="89" spans="1:46" ht="15" customHeight="1" x14ac:dyDescent="0.25">
      <c r="A89" s="59"/>
      <c r="B89" s="100"/>
      <c r="C89" s="137">
        <f t="shared" si="16"/>
        <v>0</v>
      </c>
      <c r="D89" s="137"/>
      <c r="E89" s="137"/>
      <c r="F89" s="137"/>
      <c r="G89" s="137"/>
      <c r="H89" s="101"/>
      <c r="I89" s="102"/>
      <c r="J89" s="138">
        <f t="shared" si="17"/>
        <v>0</v>
      </c>
      <c r="K89" s="139"/>
      <c r="L89" s="62"/>
      <c r="M89" s="11"/>
      <c r="W89" s="84"/>
      <c r="Y89" s="93" t="s">
        <v>65</v>
      </c>
      <c r="AJ89" s="123"/>
      <c r="AN89" s="123"/>
      <c r="AS89" s="123"/>
      <c r="AT89" s="121"/>
    </row>
    <row r="90" spans="1:46" ht="15" customHeight="1" x14ac:dyDescent="0.25">
      <c r="A90" s="59"/>
      <c r="B90" s="100"/>
      <c r="C90" s="137">
        <f t="shared" si="16"/>
        <v>0</v>
      </c>
      <c r="D90" s="137"/>
      <c r="E90" s="137"/>
      <c r="F90" s="137"/>
      <c r="G90" s="137"/>
      <c r="H90" s="101"/>
      <c r="I90" s="102"/>
      <c r="J90" s="138"/>
      <c r="K90" s="139"/>
      <c r="L90" s="62"/>
      <c r="M90" s="11"/>
      <c r="W90" s="84"/>
      <c r="Y90" s="93" t="s">
        <v>192</v>
      </c>
      <c r="AJ90" s="123"/>
      <c r="AN90" s="123"/>
      <c r="AS90" s="123"/>
      <c r="AT90" s="121"/>
    </row>
    <row r="91" spans="1:46" ht="15" customHeight="1" x14ac:dyDescent="0.25">
      <c r="A91" s="59"/>
      <c r="B91" s="100"/>
      <c r="C91" s="137">
        <f t="shared" si="16"/>
        <v>0</v>
      </c>
      <c r="D91" s="137"/>
      <c r="E91" s="137"/>
      <c r="F91" s="137"/>
      <c r="G91" s="137"/>
      <c r="H91" s="101"/>
      <c r="I91" s="102"/>
      <c r="J91" s="138"/>
      <c r="K91" s="139"/>
      <c r="L91" s="62"/>
      <c r="M91" s="11"/>
      <c r="W91" s="84"/>
      <c r="Y91" s="93" t="s">
        <v>192</v>
      </c>
      <c r="AJ91" s="123"/>
      <c r="AN91" s="123"/>
      <c r="AS91" s="123"/>
      <c r="AT91" s="121"/>
    </row>
    <row r="92" spans="1:46" ht="15" customHeight="1" x14ac:dyDescent="0.25">
      <c r="A92" s="59"/>
      <c r="B92" s="100"/>
      <c r="C92" s="137">
        <f t="shared" si="16"/>
        <v>0</v>
      </c>
      <c r="D92" s="137"/>
      <c r="E92" s="137"/>
      <c r="F92" s="137"/>
      <c r="G92" s="137"/>
      <c r="H92" s="101"/>
      <c r="I92" s="102"/>
      <c r="J92" s="138"/>
      <c r="K92" s="139"/>
      <c r="L92" s="62"/>
      <c r="M92" s="11"/>
      <c r="W92" s="84"/>
      <c r="Y92" s="93" t="s">
        <v>65</v>
      </c>
      <c r="AJ92" s="123"/>
      <c r="AN92" s="123"/>
      <c r="AS92" s="123"/>
      <c r="AT92" s="121"/>
    </row>
    <row r="93" spans="1:46" ht="15" customHeight="1" x14ac:dyDescent="0.25">
      <c r="A93" s="59"/>
      <c r="B93" s="100"/>
      <c r="C93" s="137">
        <f t="shared" si="16"/>
        <v>0</v>
      </c>
      <c r="D93" s="137"/>
      <c r="E93" s="137"/>
      <c r="F93" s="137"/>
      <c r="G93" s="137"/>
      <c r="H93" s="101"/>
      <c r="I93" s="102"/>
      <c r="J93" s="138"/>
      <c r="K93" s="139"/>
      <c r="L93" s="62"/>
      <c r="M93" s="11"/>
      <c r="W93" s="84"/>
      <c r="Y93" s="93" t="s">
        <v>192</v>
      </c>
      <c r="AJ93" s="123"/>
      <c r="AN93" s="123"/>
      <c r="AS93" s="123"/>
      <c r="AT93" s="121"/>
    </row>
    <row r="94" spans="1:46" ht="15" customHeight="1" x14ac:dyDescent="0.25">
      <c r="A94" s="59"/>
      <c r="B94" s="100"/>
      <c r="C94" s="137">
        <f t="shared" si="14"/>
        <v>0</v>
      </c>
      <c r="D94" s="137"/>
      <c r="E94" s="137"/>
      <c r="F94" s="137"/>
      <c r="G94" s="137"/>
      <c r="H94" s="101"/>
      <c r="I94" s="102"/>
      <c r="J94" s="138"/>
      <c r="K94" s="139"/>
      <c r="L94" s="62"/>
      <c r="M94" s="11"/>
      <c r="W94" s="84"/>
      <c r="Y94" s="93" t="s">
        <v>192</v>
      </c>
      <c r="AJ94" s="123"/>
      <c r="AN94" s="123"/>
      <c r="AS94" s="123"/>
      <c r="AT94" s="121"/>
    </row>
    <row r="95" spans="1:46" ht="15" customHeight="1" x14ac:dyDescent="0.25">
      <c r="A95" s="59"/>
      <c r="B95" s="100"/>
      <c r="C95" s="143">
        <f t="shared" si="14"/>
        <v>0</v>
      </c>
      <c r="D95" s="143"/>
      <c r="E95" s="143"/>
      <c r="F95" s="143"/>
      <c r="G95" s="143"/>
      <c r="H95" s="101"/>
      <c r="I95" s="102"/>
      <c r="J95" s="138">
        <f t="shared" si="15"/>
        <v>0</v>
      </c>
      <c r="K95" s="139"/>
      <c r="L95" s="62"/>
      <c r="M95" s="11"/>
      <c r="W95" s="84"/>
      <c r="Y95" s="93" t="s">
        <v>65</v>
      </c>
      <c r="AJ95" s="123"/>
      <c r="AN95" s="123"/>
      <c r="AS95" s="123"/>
      <c r="AT95" s="121"/>
    </row>
    <row r="96" spans="1:46" ht="15" customHeight="1" x14ac:dyDescent="0.25">
      <c r="A96" s="59"/>
      <c r="B96" s="100"/>
      <c r="C96" s="137">
        <f t="shared" ref="C96" si="18">AJ96</f>
        <v>0</v>
      </c>
      <c r="D96" s="137"/>
      <c r="E96" s="137"/>
      <c r="F96" s="137"/>
      <c r="G96" s="137"/>
      <c r="H96" s="101"/>
      <c r="I96" s="102"/>
      <c r="J96" s="138">
        <f t="shared" ref="J96" si="19">H96*I96</f>
        <v>0</v>
      </c>
      <c r="K96" s="139"/>
      <c r="L96" s="62"/>
      <c r="M96" s="11"/>
      <c r="W96" s="84"/>
      <c r="Y96" s="93" t="s">
        <v>192</v>
      </c>
      <c r="AJ96" s="123"/>
      <c r="AN96" s="123"/>
      <c r="AS96" s="123"/>
      <c r="AT96" s="121"/>
    </row>
    <row r="97" spans="1:46" ht="15" customHeight="1" x14ac:dyDescent="0.25">
      <c r="A97" s="59"/>
      <c r="B97" s="100"/>
      <c r="C97" s="137"/>
      <c r="D97" s="137"/>
      <c r="E97" s="137"/>
      <c r="F97" s="137"/>
      <c r="G97" s="137"/>
      <c r="H97" s="101"/>
      <c r="I97" s="102"/>
      <c r="J97" s="138">
        <f t="shared" ref="J97:J103" si="20">H97*I97</f>
        <v>0</v>
      </c>
      <c r="K97" s="139"/>
      <c r="L97" s="62"/>
      <c r="M97" s="11"/>
      <c r="W97" s="84"/>
      <c r="Y97" s="93" t="s">
        <v>192</v>
      </c>
      <c r="AJ97" s="121"/>
      <c r="AS97" s="121"/>
      <c r="AT97" s="121"/>
    </row>
    <row r="98" spans="1:46" ht="15" hidden="1" customHeight="1" x14ac:dyDescent="0.25">
      <c r="A98" s="59"/>
      <c r="B98" s="100"/>
      <c r="C98" s="137"/>
      <c r="D98" s="137"/>
      <c r="E98" s="137"/>
      <c r="F98" s="137"/>
      <c r="G98" s="137"/>
      <c r="H98" s="101"/>
      <c r="I98" s="102"/>
      <c r="J98" s="138">
        <f t="shared" si="20"/>
        <v>0</v>
      </c>
      <c r="K98" s="139"/>
      <c r="L98" s="62"/>
      <c r="M98" s="11"/>
      <c r="W98" s="84"/>
      <c r="Y98" s="93" t="s">
        <v>65</v>
      </c>
      <c r="AJ98" s="121"/>
      <c r="AS98" s="121"/>
      <c r="AT98" s="121"/>
    </row>
    <row r="99" spans="1:46" ht="15" hidden="1" customHeight="1" x14ac:dyDescent="0.25">
      <c r="A99" s="59"/>
      <c r="B99" s="100"/>
      <c r="C99" s="140">
        <f t="shared" ref="C99:C100" si="21">AJ99</f>
        <v>0</v>
      </c>
      <c r="D99" s="141"/>
      <c r="E99" s="141"/>
      <c r="F99" s="141"/>
      <c r="G99" s="142"/>
      <c r="H99" s="101"/>
      <c r="I99" s="102"/>
      <c r="J99" s="138">
        <f t="shared" ref="J99:J100" si="22">H99*I99</f>
        <v>0</v>
      </c>
      <c r="K99" s="139"/>
      <c r="L99" s="62"/>
      <c r="M99" s="11"/>
      <c r="W99" s="84"/>
      <c r="Y99" s="93" t="s">
        <v>192</v>
      </c>
      <c r="AJ99" s="121"/>
      <c r="AS99" s="121"/>
      <c r="AT99" s="121"/>
    </row>
    <row r="100" spans="1:46" ht="15" hidden="1" customHeight="1" x14ac:dyDescent="0.25">
      <c r="A100" s="59"/>
      <c r="B100" s="100"/>
      <c r="C100" s="137">
        <f t="shared" si="21"/>
        <v>0</v>
      </c>
      <c r="D100" s="137"/>
      <c r="E100" s="137"/>
      <c r="F100" s="137"/>
      <c r="G100" s="137"/>
      <c r="H100" s="101"/>
      <c r="I100" s="102"/>
      <c r="J100" s="138">
        <f t="shared" si="22"/>
        <v>0</v>
      </c>
      <c r="K100" s="139"/>
      <c r="L100" s="62"/>
      <c r="M100" s="11"/>
      <c r="W100" s="84"/>
      <c r="Y100" s="93" t="s">
        <v>65</v>
      </c>
      <c r="AJ100" s="121"/>
      <c r="AS100" s="121"/>
      <c r="AT100" s="121"/>
    </row>
    <row r="101" spans="1:46" ht="15" hidden="1" customHeight="1" x14ac:dyDescent="0.25">
      <c r="A101" s="59"/>
      <c r="B101" s="100"/>
      <c r="C101" s="137">
        <f t="shared" ref="C101:C103" si="23">AJ101</f>
        <v>0</v>
      </c>
      <c r="D101" s="137"/>
      <c r="E101" s="137"/>
      <c r="F101" s="137"/>
      <c r="G101" s="137"/>
      <c r="H101" s="101"/>
      <c r="I101" s="102"/>
      <c r="J101" s="138">
        <f t="shared" si="20"/>
        <v>0</v>
      </c>
      <c r="K101" s="139"/>
      <c r="L101" s="62"/>
      <c r="M101" s="11"/>
      <c r="W101" s="84"/>
      <c r="Y101" s="93" t="s">
        <v>192</v>
      </c>
      <c r="AJ101" s="121"/>
      <c r="AS101" s="121"/>
      <c r="AT101" s="121"/>
    </row>
    <row r="102" spans="1:46" ht="15" hidden="1" customHeight="1" x14ac:dyDescent="0.25">
      <c r="A102" s="59"/>
      <c r="B102" s="100"/>
      <c r="C102" s="137">
        <f t="shared" ref="C102" si="24">AJ102</f>
        <v>0</v>
      </c>
      <c r="D102" s="137"/>
      <c r="E102" s="137"/>
      <c r="F102" s="137"/>
      <c r="G102" s="137"/>
      <c r="H102" s="101"/>
      <c r="I102" s="102"/>
      <c r="J102" s="138">
        <f t="shared" ref="J102" si="25">H102*I102</f>
        <v>0</v>
      </c>
      <c r="K102" s="139"/>
      <c r="L102" s="62"/>
      <c r="M102" s="11"/>
      <c r="W102" s="84"/>
      <c r="Y102" s="93"/>
      <c r="AJ102" s="121"/>
      <c r="AS102" s="121"/>
      <c r="AT102" s="121"/>
    </row>
    <row r="103" spans="1:46" ht="15" customHeight="1" x14ac:dyDescent="0.25">
      <c r="A103" s="59"/>
      <c r="B103" s="100"/>
      <c r="C103" s="137">
        <f t="shared" si="23"/>
        <v>0</v>
      </c>
      <c r="D103" s="137"/>
      <c r="E103" s="137"/>
      <c r="F103" s="137"/>
      <c r="G103" s="137"/>
      <c r="H103" s="101"/>
      <c r="I103" s="102"/>
      <c r="J103" s="138">
        <f t="shared" si="20"/>
        <v>0</v>
      </c>
      <c r="K103" s="139"/>
      <c r="L103" s="62"/>
      <c r="M103" s="11"/>
      <c r="W103" s="84"/>
      <c r="Y103" s="93" t="s">
        <v>65</v>
      </c>
    </row>
    <row r="104" spans="1:46" ht="5.25" hidden="1" customHeight="1" x14ac:dyDescent="0.25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6" ht="15.9" customHeight="1" x14ac:dyDescent="0.25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199">
        <f>SUM(J67:K103)</f>
        <v>18900</v>
      </c>
      <c r="K105" s="200"/>
      <c r="L105" s="62"/>
      <c r="M105" s="11"/>
      <c r="N105" s="85" t="s">
        <v>120</v>
      </c>
      <c r="P105" t="str">
        <f t="shared" ref="P105:P152" si="26">LOWER(N105)</f>
        <v>silver carla</v>
      </c>
      <c r="W105" s="84"/>
      <c r="Y105" s="93" t="s">
        <v>66</v>
      </c>
    </row>
    <row r="106" spans="1:46" ht="3.9" hidden="1" customHeight="1" x14ac:dyDescent="0.25">
      <c r="A106" s="59"/>
      <c r="B106" s="4"/>
      <c r="C106" s="4"/>
      <c r="D106" s="4"/>
      <c r="E106" s="78"/>
      <c r="F106" s="78"/>
      <c r="G106" s="78"/>
      <c r="H106" s="78"/>
      <c r="I106" s="78"/>
      <c r="J106" s="198"/>
      <c r="K106" s="198"/>
      <c r="L106" s="62"/>
      <c r="M106" s="11"/>
      <c r="N106" s="85" t="s">
        <v>121</v>
      </c>
      <c r="P106" t="str">
        <f t="shared" si="26"/>
        <v>silver carolyn</v>
      </c>
      <c r="W106" s="84"/>
      <c r="Y106" s="93" t="s">
        <v>195</v>
      </c>
    </row>
    <row r="107" spans="1:46" ht="3.9" customHeight="1" x14ac:dyDescent="0.25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6"/>
        <v>silver cindy</v>
      </c>
      <c r="W107" s="84"/>
      <c r="Y107" s="93" t="s">
        <v>76</v>
      </c>
    </row>
    <row r="108" spans="1:46" ht="15" customHeight="1" x14ac:dyDescent="0.25">
      <c r="A108" s="59"/>
      <c r="B108" s="172" t="s">
        <v>41</v>
      </c>
      <c r="C108" s="173"/>
      <c r="D108" s="173"/>
      <c r="E108" s="173"/>
      <c r="F108" s="50"/>
      <c r="G108" s="50"/>
      <c r="H108" s="170">
        <f>J105</f>
        <v>18900</v>
      </c>
      <c r="I108" s="170"/>
      <c r="J108" s="170"/>
      <c r="K108" s="171"/>
      <c r="L108" s="61"/>
      <c r="M108" s="11"/>
      <c r="N108" s="85" t="s">
        <v>123</v>
      </c>
      <c r="P108" t="str">
        <f t="shared" si="26"/>
        <v>silver dover</v>
      </c>
      <c r="W108" s="84"/>
      <c r="Y108" s="93" t="s">
        <v>67</v>
      </c>
    </row>
    <row r="109" spans="1:46" ht="15" customHeight="1" x14ac:dyDescent="0.25">
      <c r="A109" s="59"/>
      <c r="B109" s="193" t="s">
        <v>279</v>
      </c>
      <c r="C109" s="194"/>
      <c r="D109" s="194"/>
      <c r="E109" s="194"/>
      <c r="F109" s="194"/>
      <c r="G109" s="194"/>
      <c r="H109" s="194"/>
      <c r="I109" s="194"/>
      <c r="J109" s="194"/>
      <c r="K109" s="195"/>
      <c r="L109" s="61"/>
      <c r="M109" s="11"/>
      <c r="N109" s="85" t="s">
        <v>124</v>
      </c>
      <c r="P109" t="str">
        <f t="shared" si="26"/>
        <v>silver dubai</v>
      </c>
      <c r="W109" s="84"/>
      <c r="Y109" s="93" t="s">
        <v>196</v>
      </c>
    </row>
    <row r="110" spans="1:46" ht="15" customHeight="1" x14ac:dyDescent="0.25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6">
        <f>IF(H6="","",H6+60)</f>
        <v>44110</v>
      </c>
      <c r="K110" s="197"/>
      <c r="L110" s="62"/>
      <c r="M110" s="11"/>
      <c r="N110" s="85" t="s">
        <v>125</v>
      </c>
      <c r="P110" t="str">
        <f t="shared" si="26"/>
        <v>silver ebalina</v>
      </c>
      <c r="W110" s="84"/>
      <c r="Y110" s="93" t="s">
        <v>197</v>
      </c>
    </row>
    <row r="111" spans="1:46" ht="3.9" customHeight="1" thickBot="1" x14ac:dyDescent="0.3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6"/>
        <v>silver eburna</v>
      </c>
      <c r="W111" s="84"/>
      <c r="Y111" s="93" t="s">
        <v>223</v>
      </c>
    </row>
    <row r="112" spans="1:46" s="17" customFormat="1" ht="13.8" thickTop="1" x14ac:dyDescent="0.25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6"/>
        <v>silver eleanor</v>
      </c>
      <c r="W112" s="84"/>
      <c r="Y112" s="93" t="s">
        <v>198</v>
      </c>
      <c r="AM112"/>
      <c r="AN112"/>
      <c r="AO112"/>
      <c r="AP112"/>
      <c r="AQ112"/>
    </row>
    <row r="113" spans="1:43" s="17" customFormat="1" x14ac:dyDescent="0.25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6"/>
        <v>silver ellie</v>
      </c>
      <c r="W113" s="84"/>
      <c r="Y113" s="93" t="s">
        <v>77</v>
      </c>
      <c r="AM113"/>
      <c r="AN113"/>
      <c r="AO113"/>
      <c r="AP113"/>
      <c r="AQ113"/>
    </row>
    <row r="114" spans="1:43" s="17" customFormat="1" ht="5.25" customHeight="1" x14ac:dyDescent="0.25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6"/>
        <v>silver emily</v>
      </c>
      <c r="W114" s="84"/>
      <c r="Y114" s="93" t="s">
        <v>199</v>
      </c>
      <c r="AM114"/>
      <c r="AN114"/>
      <c r="AO114"/>
      <c r="AP114"/>
      <c r="AQ114"/>
    </row>
    <row r="115" spans="1:43" s="17" customFormat="1" x14ac:dyDescent="0.25">
      <c r="A115" s="68"/>
      <c r="B115" s="128" t="s">
        <v>268</v>
      </c>
      <c r="C115" s="129"/>
      <c r="D115" s="129"/>
      <c r="E115" s="129"/>
      <c r="F115" s="129"/>
      <c r="G115" s="129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6"/>
        <v>silver entalina</v>
      </c>
      <c r="W115" s="84"/>
      <c r="Y115" s="93" t="s">
        <v>200</v>
      </c>
      <c r="AM115"/>
      <c r="AN115"/>
      <c r="AO115"/>
      <c r="AP115"/>
      <c r="AQ115"/>
    </row>
    <row r="116" spans="1:43" s="17" customFormat="1" x14ac:dyDescent="0.25">
      <c r="A116" s="68"/>
      <c r="B116" s="130" t="s">
        <v>269</v>
      </c>
      <c r="C116" s="129"/>
      <c r="D116" s="129"/>
      <c r="E116" s="129"/>
      <c r="F116" s="129"/>
      <c r="G116" s="129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6"/>
        <v>silver ervilia</v>
      </c>
      <c r="W116" s="84"/>
      <c r="Y116" s="93" t="s">
        <v>201</v>
      </c>
      <c r="AM116"/>
      <c r="AN116"/>
      <c r="AO116"/>
      <c r="AP116"/>
      <c r="AQ116"/>
    </row>
    <row r="117" spans="1:43" s="17" customFormat="1" x14ac:dyDescent="0.25">
      <c r="A117" s="68"/>
      <c r="B117" s="130" t="s">
        <v>270</v>
      </c>
      <c r="C117" s="129"/>
      <c r="D117" s="129"/>
      <c r="E117" s="129"/>
      <c r="F117" s="129"/>
      <c r="G117" s="129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6"/>
        <v>silver esther</v>
      </c>
      <c r="W117" s="84"/>
      <c r="Y117" s="93" t="s">
        <v>224</v>
      </c>
      <c r="AM117"/>
      <c r="AN117"/>
      <c r="AO117"/>
      <c r="AP117"/>
      <c r="AQ117"/>
    </row>
    <row r="118" spans="1:43" s="17" customFormat="1" x14ac:dyDescent="0.25">
      <c r="A118" s="68"/>
      <c r="B118" s="130" t="s">
        <v>271</v>
      </c>
      <c r="C118" s="129"/>
      <c r="D118" s="129"/>
      <c r="E118" s="129"/>
      <c r="F118" s="129"/>
      <c r="G118" s="129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6"/>
        <v>silver etrema</v>
      </c>
      <c r="W118" s="84"/>
      <c r="Y118" s="93" t="s">
        <v>225</v>
      </c>
      <c r="AM118"/>
      <c r="AN118"/>
      <c r="AO118"/>
      <c r="AP118"/>
      <c r="AQ118"/>
    </row>
    <row r="119" spans="1:43" s="17" customFormat="1" x14ac:dyDescent="0.25">
      <c r="A119" s="68"/>
      <c r="B119" s="130" t="s">
        <v>272</v>
      </c>
      <c r="C119" s="129"/>
      <c r="D119" s="129"/>
      <c r="E119" s="129"/>
      <c r="F119" s="129"/>
      <c r="G119" s="129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6"/>
        <v>silver euplecta</v>
      </c>
      <c r="W119" s="84"/>
      <c r="Y119" s="93" t="s">
        <v>62</v>
      </c>
      <c r="AM119"/>
      <c r="AN119"/>
      <c r="AO119"/>
      <c r="AP119"/>
      <c r="AQ119"/>
    </row>
    <row r="120" spans="1:43" s="17" customFormat="1" ht="5.25" customHeight="1" x14ac:dyDescent="0.25">
      <c r="A120" s="68"/>
      <c r="B120" s="130"/>
      <c r="C120" s="129"/>
      <c r="D120" s="129"/>
      <c r="E120" s="129"/>
      <c r="F120" s="129"/>
      <c r="G120" s="129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6"/>
        <v>silver gertrude</v>
      </c>
      <c r="W120" s="84"/>
      <c r="Y120" s="93" t="s">
        <v>226</v>
      </c>
      <c r="AM120"/>
      <c r="AN120"/>
      <c r="AO120"/>
      <c r="AP120"/>
      <c r="AQ120"/>
    </row>
    <row r="121" spans="1:43" s="17" customFormat="1" ht="13.8" thickBot="1" x14ac:dyDescent="0.3">
      <c r="A121" s="68"/>
      <c r="B121" s="131" t="s">
        <v>273</v>
      </c>
      <c r="C121" s="36"/>
      <c r="D121" s="36"/>
      <c r="E121" s="36"/>
      <c r="F121" s="36"/>
      <c r="G121" s="132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6"/>
        <v>silver ginny</v>
      </c>
      <c r="W121" s="84"/>
      <c r="Y121" s="93" t="s">
        <v>227</v>
      </c>
      <c r="AM121"/>
      <c r="AN121"/>
      <c r="AO121"/>
      <c r="AP121"/>
      <c r="AQ121"/>
    </row>
    <row r="122" spans="1:43" ht="4.5" customHeight="1" thickTop="1" x14ac:dyDescent="0.25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6"/>
        <v>silver gwen</v>
      </c>
      <c r="W122" s="84"/>
      <c r="Y122" s="93" t="s">
        <v>228</v>
      </c>
    </row>
    <row r="123" spans="1:43" x14ac:dyDescent="0.25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6"/>
        <v>silver hague</v>
      </c>
      <c r="W123" s="84"/>
      <c r="Y123" s="93" t="s">
        <v>229</v>
      </c>
    </row>
    <row r="124" spans="1:43" ht="8.1" customHeight="1" x14ac:dyDescent="0.25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6"/>
        <v>silver hannah</v>
      </c>
      <c r="W124" s="84"/>
      <c r="Y124" s="93" t="s">
        <v>230</v>
      </c>
    </row>
    <row r="125" spans="1:43" x14ac:dyDescent="0.25">
      <c r="A125" s="59"/>
      <c r="B125" s="4"/>
      <c r="C125" s="4"/>
      <c r="D125" s="4"/>
      <c r="E125" s="4"/>
      <c r="F125" s="4"/>
      <c r="G125" s="4"/>
      <c r="H125" s="4"/>
      <c r="I125" s="176" t="s">
        <v>48</v>
      </c>
      <c r="J125" s="176"/>
      <c r="K125" s="4"/>
      <c r="L125" s="62"/>
      <c r="M125" s="11"/>
      <c r="N125" s="85" t="s">
        <v>140</v>
      </c>
      <c r="P125" t="str">
        <f t="shared" si="26"/>
        <v>silver hessa</v>
      </c>
      <c r="W125" s="84"/>
      <c r="Y125" s="93" t="s">
        <v>232</v>
      </c>
    </row>
    <row r="126" spans="1:43" x14ac:dyDescent="0.25">
      <c r="A126" s="59"/>
      <c r="B126" s="4"/>
      <c r="C126" s="4"/>
      <c r="D126" s="4"/>
      <c r="E126" s="4"/>
      <c r="F126" s="4"/>
      <c r="G126" s="4"/>
      <c r="H126" s="4"/>
      <c r="I126" s="176" t="s">
        <v>27</v>
      </c>
      <c r="J126" s="176"/>
      <c r="K126" s="4"/>
      <c r="L126" s="62"/>
      <c r="M126" s="11"/>
      <c r="N126" s="85" t="s">
        <v>141</v>
      </c>
      <c r="P126" t="str">
        <f t="shared" si="26"/>
        <v>silver houston</v>
      </c>
      <c r="W126" s="84"/>
      <c r="Y126" s="93" t="s">
        <v>233</v>
      </c>
    </row>
    <row r="127" spans="1:43" ht="3.9" customHeight="1" x14ac:dyDescent="0.25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6"/>
        <v>silver joan</v>
      </c>
      <c r="W127" s="84"/>
      <c r="Y127" s="93" t="s">
        <v>234</v>
      </c>
    </row>
    <row r="128" spans="1:43" ht="4.5" customHeight="1" x14ac:dyDescent="0.25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6"/>
        <v>silver linda</v>
      </c>
      <c r="W128" s="84"/>
      <c r="Y128" s="93" t="s">
        <v>235</v>
      </c>
    </row>
    <row r="129" spans="1:25" ht="13.8" thickBot="1" x14ac:dyDescent="0.3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6"/>
        <v>silver london</v>
      </c>
      <c r="W129" s="84"/>
      <c r="Y129" s="93" t="s">
        <v>236</v>
      </c>
    </row>
    <row r="130" spans="1:25" ht="13.8" thickTop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6"/>
        <v>silver manoora</v>
      </c>
      <c r="W130" s="84"/>
      <c r="Y130" s="93" t="s">
        <v>170</v>
      </c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6"/>
        <v>silver millie</v>
      </c>
      <c r="Y131" s="93" t="s">
        <v>237</v>
      </c>
    </row>
    <row r="132" spans="1:25" x14ac:dyDescent="0.25">
      <c r="J132" s="10" t="s">
        <v>29</v>
      </c>
      <c r="N132" s="85" t="s">
        <v>147</v>
      </c>
      <c r="P132" t="str">
        <f t="shared" si="26"/>
        <v>silver muna</v>
      </c>
      <c r="Y132" s="93" t="s">
        <v>238</v>
      </c>
    </row>
    <row r="133" spans="1:25" ht="6" customHeight="1" x14ac:dyDescent="0.25">
      <c r="N133" s="85" t="s">
        <v>148</v>
      </c>
      <c r="P133" t="str">
        <f t="shared" si="26"/>
        <v>silver orla</v>
      </c>
      <c r="Y133" s="93" t="s">
        <v>239</v>
      </c>
    </row>
    <row r="134" spans="1:25" x14ac:dyDescent="0.25">
      <c r="K134" s="9"/>
      <c r="N134" s="85" t="s">
        <v>149</v>
      </c>
      <c r="P134" t="str">
        <f t="shared" si="26"/>
        <v>silver philippa</v>
      </c>
    </row>
    <row r="135" spans="1:25" x14ac:dyDescent="0.25">
      <c r="N135" s="85" t="s">
        <v>150</v>
      </c>
      <c r="P135" t="str">
        <f t="shared" si="26"/>
        <v>silver rotterdam</v>
      </c>
    </row>
    <row r="136" spans="1:25" x14ac:dyDescent="0.25">
      <c r="N136" s="85" t="s">
        <v>151</v>
      </c>
      <c r="P136" t="str">
        <f t="shared" si="26"/>
        <v>silver sawsan</v>
      </c>
    </row>
    <row r="137" spans="1:25" x14ac:dyDescent="0.25">
      <c r="N137" s="85" t="s">
        <v>152</v>
      </c>
      <c r="P137" t="str">
        <f t="shared" si="26"/>
        <v>silver stacie</v>
      </c>
    </row>
    <row r="138" spans="1:25" x14ac:dyDescent="0.25">
      <c r="N138" s="85" t="s">
        <v>153</v>
      </c>
      <c r="P138" t="str">
        <f t="shared" si="26"/>
        <v>silver valerie</v>
      </c>
    </row>
    <row r="139" spans="1:25" x14ac:dyDescent="0.25">
      <c r="N139" s="85" t="s">
        <v>154</v>
      </c>
      <c r="P139" t="str">
        <f t="shared" si="26"/>
        <v>silver venus</v>
      </c>
    </row>
    <row r="140" spans="1:25" x14ac:dyDescent="0.25">
      <c r="N140" s="85" t="s">
        <v>155</v>
      </c>
      <c r="P140" t="str">
        <f t="shared" si="26"/>
        <v>silver zoe</v>
      </c>
    </row>
    <row r="141" spans="1:25" x14ac:dyDescent="0.25">
      <c r="N141" s="85" t="s">
        <v>156</v>
      </c>
      <c r="P141" t="str">
        <f t="shared" si="26"/>
        <v>sten skagen</v>
      </c>
    </row>
    <row r="142" spans="1:25" x14ac:dyDescent="0.25">
      <c r="N142" s="85" t="s">
        <v>157</v>
      </c>
      <c r="P142" t="str">
        <f t="shared" si="26"/>
        <v>summer</v>
      </c>
    </row>
    <row r="143" spans="1:25" x14ac:dyDescent="0.25">
      <c r="N143" s="85" t="s">
        <v>158</v>
      </c>
      <c r="P143" t="str">
        <f t="shared" si="26"/>
        <v>sunny day</v>
      </c>
    </row>
    <row r="144" spans="1:25" x14ac:dyDescent="0.25">
      <c r="N144" s="85" t="s">
        <v>159</v>
      </c>
      <c r="P144" t="str">
        <f t="shared" si="26"/>
        <v>sunny dream</v>
      </c>
    </row>
    <row r="145" spans="14:16" x14ac:dyDescent="0.25">
      <c r="N145" s="85" t="s">
        <v>160</v>
      </c>
      <c r="P145" t="str">
        <f t="shared" si="26"/>
        <v>sunray</v>
      </c>
    </row>
    <row r="146" spans="14:16" x14ac:dyDescent="0.25">
      <c r="N146" s="85" t="s">
        <v>161</v>
      </c>
      <c r="P146" t="str">
        <f t="shared" si="26"/>
        <v>sunrise</v>
      </c>
    </row>
    <row r="147" spans="14:16" x14ac:dyDescent="0.25">
      <c r="N147" s="85" t="s">
        <v>162</v>
      </c>
      <c r="P147" t="str">
        <f t="shared" si="26"/>
        <v>tequila</v>
      </c>
    </row>
    <row r="148" spans="14:16" x14ac:dyDescent="0.25">
      <c r="N148" s="85" t="s">
        <v>163</v>
      </c>
      <c r="P148" t="str">
        <f t="shared" si="26"/>
        <v>tigris</v>
      </c>
    </row>
    <row r="149" spans="14:16" x14ac:dyDescent="0.25">
      <c r="N149" s="85" t="s">
        <v>164</v>
      </c>
      <c r="P149" t="str">
        <f t="shared" si="26"/>
        <v>triple a</v>
      </c>
    </row>
    <row r="150" spans="14:16" x14ac:dyDescent="0.25">
      <c r="N150" s="85" t="s">
        <v>165</v>
      </c>
      <c r="P150" t="str">
        <f t="shared" si="26"/>
        <v>vestholmen</v>
      </c>
    </row>
    <row r="151" spans="14:16" x14ac:dyDescent="0.25">
      <c r="N151" s="85" t="s">
        <v>166</v>
      </c>
      <c r="P151" t="str">
        <f t="shared" si="26"/>
        <v>winter</v>
      </c>
    </row>
    <row r="152" spans="14:16" x14ac:dyDescent="0.25">
      <c r="N152" s="85" t="s">
        <v>167</v>
      </c>
      <c r="P152" t="str">
        <f t="shared" si="26"/>
        <v>yankul silver</v>
      </c>
    </row>
  </sheetData>
  <sortState ref="N25:S142">
    <sortCondition ref="S61"/>
  </sortState>
  <mergeCells count="181"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</mergeCells>
  <phoneticPr fontId="2" type="noConversion"/>
  <printOptions horizontalCentered="1"/>
  <pageMargins left="0.4" right="0.4" top="0.52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7"/>
  <sheetViews>
    <sheetView topLeftCell="A72" workbookViewId="0">
      <selection activeCell="B85" sqref="B85:B105"/>
    </sheetView>
  </sheetViews>
  <sheetFormatPr defaultRowHeight="13.2" x14ac:dyDescent="0.25"/>
  <cols>
    <col min="2" max="2" width="34.33203125" bestFit="1" customWidth="1"/>
    <col min="3" max="3" width="33.44140625" bestFit="1" customWidth="1"/>
    <col min="4" max="4" width="33" bestFit="1" customWidth="1"/>
  </cols>
  <sheetData>
    <row r="1" spans="2:6" ht="14.4" x14ac:dyDescent="0.3">
      <c r="B1" s="82" t="s">
        <v>80</v>
      </c>
      <c r="C1" s="112" t="s">
        <v>202</v>
      </c>
      <c r="D1" s="113" t="e">
        <f t="shared" ref="D1:D32" si="0">VLOOKUP(C1,$B$1:$B$100,1,FALSE)</f>
        <v>#N/A</v>
      </c>
      <c r="E1" s="83"/>
      <c r="F1" s="84"/>
    </row>
    <row r="2" spans="2:6" ht="14.4" x14ac:dyDescent="0.3">
      <c r="B2" s="108" t="s">
        <v>208</v>
      </c>
      <c r="C2" s="111" t="s">
        <v>208</v>
      </c>
      <c r="D2" s="83" t="str">
        <f t="shared" si="0"/>
        <v>Al Betroleya</v>
      </c>
      <c r="E2" s="83"/>
      <c r="F2" s="84"/>
    </row>
    <row r="3" spans="2:6" ht="14.4" x14ac:dyDescent="0.3">
      <c r="B3" s="82" t="s">
        <v>170</v>
      </c>
      <c r="C3" s="111" t="s">
        <v>170</v>
      </c>
      <c r="D3" s="83" t="str">
        <f t="shared" si="0"/>
        <v>Alfred N</v>
      </c>
      <c r="E3" s="83"/>
      <c r="F3" s="84"/>
    </row>
    <row r="4" spans="2:6" ht="14.4" x14ac:dyDescent="0.3">
      <c r="B4" s="82" t="s">
        <v>209</v>
      </c>
      <c r="C4" s="111" t="s">
        <v>209</v>
      </c>
      <c r="D4" s="83" t="str">
        <f t="shared" si="0"/>
        <v>Artemis</v>
      </c>
      <c r="E4" s="83"/>
      <c r="F4" s="84"/>
    </row>
    <row r="5" spans="2:6" ht="14.4" x14ac:dyDescent="0.3">
      <c r="B5" s="108" t="s">
        <v>244</v>
      </c>
      <c r="C5" s="111" t="s">
        <v>226</v>
      </c>
      <c r="D5" s="83" t="str">
        <f t="shared" si="0"/>
        <v>Cape Durango</v>
      </c>
      <c r="E5" s="83"/>
      <c r="F5" s="84"/>
    </row>
    <row r="6" spans="2:6" ht="14.4" x14ac:dyDescent="0.3">
      <c r="B6" s="82" t="s">
        <v>226</v>
      </c>
      <c r="C6" s="111" t="s">
        <v>237</v>
      </c>
      <c r="D6" s="83" t="str">
        <f t="shared" si="0"/>
        <v>Celsius Manhattan</v>
      </c>
      <c r="E6" s="83"/>
      <c r="F6" s="84"/>
    </row>
    <row r="7" spans="2:6" ht="14.4" x14ac:dyDescent="0.3">
      <c r="B7" s="82" t="s">
        <v>237</v>
      </c>
      <c r="C7" s="111" t="s">
        <v>210</v>
      </c>
      <c r="D7" s="83" t="str">
        <f t="shared" si="0"/>
        <v>Challenge Prime</v>
      </c>
      <c r="E7" s="83"/>
      <c r="F7" s="84"/>
    </row>
    <row r="8" spans="2:6" ht="14.4" x14ac:dyDescent="0.3">
      <c r="B8" s="82" t="s">
        <v>210</v>
      </c>
      <c r="C8" s="111" t="s">
        <v>203</v>
      </c>
      <c r="D8" s="83" t="str">
        <f t="shared" si="0"/>
        <v>Clio</v>
      </c>
      <c r="E8" s="83"/>
      <c r="F8" s="84"/>
    </row>
    <row r="9" spans="2:6" ht="14.4" x14ac:dyDescent="0.3">
      <c r="B9" s="82" t="s">
        <v>203</v>
      </c>
      <c r="C9" s="111" t="s">
        <v>53</v>
      </c>
      <c r="D9" s="83" t="str">
        <f t="shared" si="0"/>
        <v>Dank Silver</v>
      </c>
      <c r="E9" s="83"/>
      <c r="F9" s="84"/>
    </row>
    <row r="10" spans="2:6" ht="14.4" x14ac:dyDescent="0.3">
      <c r="B10" s="108" t="s">
        <v>245</v>
      </c>
      <c r="C10" s="111" t="s">
        <v>227</v>
      </c>
      <c r="D10" s="83" t="str">
        <f t="shared" si="0"/>
        <v>Desert Oak</v>
      </c>
      <c r="E10" s="83"/>
      <c r="F10" s="84"/>
    </row>
    <row r="11" spans="2:6" ht="14.4" x14ac:dyDescent="0.3">
      <c r="B11" s="117" t="s">
        <v>53</v>
      </c>
      <c r="C11" s="111" t="s">
        <v>211</v>
      </c>
      <c r="D11" s="83" t="str">
        <f t="shared" si="0"/>
        <v>DK Abdul Razzak Khalid Zaid Al-Khalid</v>
      </c>
      <c r="E11" s="83"/>
      <c r="F11" s="84"/>
    </row>
    <row r="12" spans="2:6" ht="14.4" x14ac:dyDescent="0.3">
      <c r="B12" s="82" t="s">
        <v>227</v>
      </c>
      <c r="C12" s="111" t="s">
        <v>212</v>
      </c>
      <c r="D12" s="83" t="str">
        <f t="shared" si="0"/>
        <v>ECO California</v>
      </c>
      <c r="E12" s="83"/>
      <c r="F12" s="84"/>
    </row>
    <row r="13" spans="2:6" ht="14.4" x14ac:dyDescent="0.3">
      <c r="B13" s="118" t="s">
        <v>211</v>
      </c>
      <c r="C13" s="111" t="s">
        <v>213</v>
      </c>
      <c r="D13" s="83" t="str">
        <f t="shared" si="0"/>
        <v>ECO Palm Desert</v>
      </c>
      <c r="E13" s="83"/>
      <c r="F13" s="84"/>
    </row>
    <row r="14" spans="2:6" ht="14.4" x14ac:dyDescent="0.3">
      <c r="B14" s="110" t="s">
        <v>246</v>
      </c>
      <c r="C14" s="112" t="s">
        <v>51</v>
      </c>
      <c r="D14" s="113" t="e">
        <f t="shared" si="0"/>
        <v>#N/A</v>
      </c>
      <c r="E14" s="83"/>
      <c r="F14" s="84"/>
    </row>
    <row r="15" spans="2:6" ht="14.4" x14ac:dyDescent="0.3">
      <c r="B15" s="108" t="s">
        <v>247</v>
      </c>
      <c r="C15" s="112" t="s">
        <v>214</v>
      </c>
      <c r="D15" s="113" t="e">
        <f t="shared" si="0"/>
        <v>#N/A</v>
      </c>
      <c r="E15" s="83"/>
      <c r="F15" s="84"/>
    </row>
    <row r="16" spans="2:6" ht="14.4" x14ac:dyDescent="0.3">
      <c r="B16" s="82" t="s">
        <v>171</v>
      </c>
      <c r="C16" s="111" t="s">
        <v>171</v>
      </c>
      <c r="D16" s="83" t="str">
        <f t="shared" si="0"/>
        <v>Eternal Diligence</v>
      </c>
      <c r="E16" s="83"/>
      <c r="F16" s="84"/>
    </row>
    <row r="17" spans="2:6" ht="14.4" x14ac:dyDescent="0.3">
      <c r="B17" s="82" t="s">
        <v>240</v>
      </c>
      <c r="C17" s="111" t="s">
        <v>228</v>
      </c>
      <c r="D17" s="83" t="str">
        <f t="shared" si="0"/>
        <v>Everhard Schulte</v>
      </c>
      <c r="E17" s="83"/>
      <c r="F17" s="84"/>
    </row>
    <row r="18" spans="2:6" ht="14.4" x14ac:dyDescent="0.3">
      <c r="B18" s="82" t="s">
        <v>228</v>
      </c>
      <c r="C18" s="111" t="s">
        <v>174</v>
      </c>
      <c r="D18" s="83" t="str">
        <f t="shared" si="0"/>
        <v>FS Endeavor</v>
      </c>
      <c r="E18" s="83"/>
      <c r="F18" s="84"/>
    </row>
    <row r="19" spans="2:6" ht="14.4" x14ac:dyDescent="0.3">
      <c r="B19" s="82" t="s">
        <v>174</v>
      </c>
      <c r="C19" s="111" t="s">
        <v>229</v>
      </c>
      <c r="D19" s="83" t="str">
        <f t="shared" si="0"/>
        <v>Hakkasan</v>
      </c>
      <c r="E19" s="83"/>
      <c r="F19" s="84"/>
    </row>
    <row r="20" spans="2:6" ht="14.4" x14ac:dyDescent="0.3">
      <c r="B20" s="82" t="s">
        <v>229</v>
      </c>
      <c r="C20" s="112" t="s">
        <v>175</v>
      </c>
      <c r="D20" s="113" t="e">
        <f t="shared" si="0"/>
        <v>#N/A</v>
      </c>
      <c r="E20" s="83"/>
      <c r="F20" s="84"/>
    </row>
    <row r="21" spans="2:6" ht="14.4" x14ac:dyDescent="0.3">
      <c r="B21" s="82" t="s">
        <v>215</v>
      </c>
      <c r="C21" s="111" t="s">
        <v>215</v>
      </c>
      <c r="D21" s="83" t="str">
        <f t="shared" si="0"/>
        <v>Jane S</v>
      </c>
      <c r="E21" s="83"/>
      <c r="F21" s="84"/>
    </row>
    <row r="22" spans="2:6" ht="14.4" x14ac:dyDescent="0.3">
      <c r="B22" s="82" t="s">
        <v>241</v>
      </c>
      <c r="C22" s="111" t="s">
        <v>230</v>
      </c>
      <c r="D22" s="83" t="str">
        <f t="shared" si="0"/>
        <v>Jm Sutera 1</v>
      </c>
      <c r="E22" s="83"/>
      <c r="F22" s="84"/>
    </row>
    <row r="23" spans="2:6" ht="14.4" x14ac:dyDescent="0.3">
      <c r="B23" s="82" t="s">
        <v>242</v>
      </c>
      <c r="C23" s="111" t="s">
        <v>231</v>
      </c>
      <c r="D23" s="83" t="str">
        <f t="shared" si="0"/>
        <v>Jm Sutera 2</v>
      </c>
      <c r="E23" s="83"/>
      <c r="F23" s="84"/>
    </row>
    <row r="24" spans="2:6" ht="14.4" x14ac:dyDescent="0.3">
      <c r="B24" s="82" t="s">
        <v>54</v>
      </c>
      <c r="C24" s="111" t="s">
        <v>54</v>
      </c>
      <c r="D24" s="83" t="str">
        <f t="shared" si="0"/>
        <v>Khasab Silver</v>
      </c>
      <c r="E24" s="83"/>
      <c r="F24" s="84"/>
    </row>
    <row r="25" spans="2:6" ht="14.4" x14ac:dyDescent="0.3">
      <c r="B25" s="82" t="s">
        <v>232</v>
      </c>
      <c r="C25" s="111" t="s">
        <v>232</v>
      </c>
      <c r="D25" s="83" t="str">
        <f t="shared" si="0"/>
        <v>Kirkeholmen</v>
      </c>
      <c r="E25" s="83"/>
      <c r="F25" s="84"/>
    </row>
    <row r="26" spans="2:6" ht="14.4" x14ac:dyDescent="0.3">
      <c r="B26" s="82" t="s">
        <v>172</v>
      </c>
      <c r="C26" s="111" t="s">
        <v>172</v>
      </c>
      <c r="D26" s="83" t="str">
        <f t="shared" si="0"/>
        <v>Lian Gui Hu</v>
      </c>
      <c r="E26" s="83"/>
      <c r="F26" s="84"/>
    </row>
    <row r="27" spans="2:6" ht="14.4" x14ac:dyDescent="0.3">
      <c r="B27" s="82" t="s">
        <v>204</v>
      </c>
      <c r="C27" s="111" t="s">
        <v>204</v>
      </c>
      <c r="D27" s="83" t="str">
        <f t="shared" si="0"/>
        <v>Lian Shan Hu</v>
      </c>
      <c r="E27" s="83"/>
      <c r="F27" s="84"/>
    </row>
    <row r="28" spans="2:6" ht="14.4" x14ac:dyDescent="0.3">
      <c r="B28" s="82" t="s">
        <v>173</v>
      </c>
      <c r="C28" s="111" t="s">
        <v>173</v>
      </c>
      <c r="D28" s="83" t="str">
        <f t="shared" si="0"/>
        <v>Lian Yang Hu</v>
      </c>
      <c r="E28" s="83"/>
      <c r="F28" s="84"/>
    </row>
    <row r="29" spans="2:6" ht="14.4" x14ac:dyDescent="0.3">
      <c r="B29" s="82" t="s">
        <v>243</v>
      </c>
      <c r="C29" s="111" t="s">
        <v>243</v>
      </c>
      <c r="D29" s="83" t="str">
        <f t="shared" si="0"/>
        <v>Linus P</v>
      </c>
      <c r="E29" s="83"/>
      <c r="F29" s="84"/>
    </row>
    <row r="30" spans="2:6" ht="14.4" x14ac:dyDescent="0.3">
      <c r="B30" s="82" t="s">
        <v>238</v>
      </c>
      <c r="C30" s="111" t="s">
        <v>238</v>
      </c>
      <c r="D30" s="83" t="str">
        <f t="shared" si="0"/>
        <v>Louis P</v>
      </c>
      <c r="E30" s="83"/>
      <c r="F30" s="84"/>
    </row>
    <row r="31" spans="2:6" ht="14.4" x14ac:dyDescent="0.3">
      <c r="B31" s="82" t="s">
        <v>55</v>
      </c>
      <c r="C31" s="111" t="s">
        <v>55</v>
      </c>
      <c r="D31" s="83" t="str">
        <f t="shared" si="0"/>
        <v>Madha Silver</v>
      </c>
      <c r="E31" s="83"/>
      <c r="F31" s="84"/>
    </row>
    <row r="32" spans="2:6" ht="14.4" x14ac:dyDescent="0.3">
      <c r="B32" s="82" t="s">
        <v>56</v>
      </c>
      <c r="C32" s="112" t="s">
        <v>205</v>
      </c>
      <c r="D32" s="113" t="e">
        <f t="shared" si="0"/>
        <v>#N/A</v>
      </c>
      <c r="E32" s="83"/>
      <c r="F32" s="84"/>
    </row>
    <row r="33" spans="2:6" ht="14.4" x14ac:dyDescent="0.3">
      <c r="B33" s="111" t="s">
        <v>216</v>
      </c>
      <c r="C33" s="111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4.4" x14ac:dyDescent="0.3">
      <c r="B34" s="82" t="s">
        <v>57</v>
      </c>
      <c r="C34" s="111" t="s">
        <v>216</v>
      </c>
      <c r="D34" s="83" t="str">
        <f t="shared" si="1"/>
        <v>Marie S</v>
      </c>
      <c r="E34" s="83"/>
      <c r="F34" s="84"/>
    </row>
    <row r="35" spans="2:6" ht="14.4" x14ac:dyDescent="0.3">
      <c r="B35" s="82" t="s">
        <v>58</v>
      </c>
      <c r="C35" s="111" t="s">
        <v>57</v>
      </c>
      <c r="D35" s="83" t="str">
        <f t="shared" si="1"/>
        <v>Muhut Silver</v>
      </c>
      <c r="E35" s="83"/>
      <c r="F35" s="84"/>
    </row>
    <row r="36" spans="2:6" ht="14.4" x14ac:dyDescent="0.3">
      <c r="B36" s="82" t="s">
        <v>59</v>
      </c>
      <c r="C36" s="111" t="s">
        <v>58</v>
      </c>
      <c r="D36" s="83" t="str">
        <f t="shared" si="1"/>
        <v>Muscat Silver</v>
      </c>
      <c r="E36" s="83"/>
      <c r="F36" s="84"/>
    </row>
    <row r="37" spans="2:6" ht="14.4" x14ac:dyDescent="0.3">
      <c r="B37" s="82" t="s">
        <v>176</v>
      </c>
      <c r="C37" s="111" t="s">
        <v>59</v>
      </c>
      <c r="D37" s="83" t="str">
        <f t="shared" si="1"/>
        <v>Nakhal Silver</v>
      </c>
      <c r="E37" s="83"/>
      <c r="F37" s="84"/>
    </row>
    <row r="38" spans="2:6" ht="14.4" x14ac:dyDescent="0.3">
      <c r="B38" s="82" t="s">
        <v>177</v>
      </c>
      <c r="C38" s="111" t="s">
        <v>176</v>
      </c>
      <c r="D38" s="83" t="str">
        <f t="shared" si="1"/>
        <v>Nan Lin Wan</v>
      </c>
      <c r="E38" s="83"/>
      <c r="F38" s="84"/>
    </row>
    <row r="39" spans="2:6" ht="14.4" x14ac:dyDescent="0.3">
      <c r="B39" s="82" t="s">
        <v>217</v>
      </c>
      <c r="C39" s="111" t="s">
        <v>177</v>
      </c>
      <c r="D39" s="83" t="str">
        <f t="shared" si="1"/>
        <v>Nancy P</v>
      </c>
      <c r="E39" s="83"/>
      <c r="F39" s="84"/>
    </row>
    <row r="40" spans="2:6" ht="14.4" x14ac:dyDescent="0.3">
      <c r="B40" s="119" t="s">
        <v>251</v>
      </c>
      <c r="C40" s="111" t="s">
        <v>217</v>
      </c>
      <c r="D40" s="83" t="str">
        <f t="shared" si="1"/>
        <v>Nave Equinox</v>
      </c>
      <c r="E40" s="83"/>
      <c r="F40" s="84"/>
    </row>
    <row r="41" spans="2:6" ht="14.4" x14ac:dyDescent="0.3">
      <c r="B41" s="82" t="s">
        <v>218</v>
      </c>
      <c r="C41" s="111" t="s">
        <v>218</v>
      </c>
      <c r="D41" s="83" t="str">
        <f t="shared" si="1"/>
        <v>Nord Jewel</v>
      </c>
      <c r="E41" s="83"/>
      <c r="F41" s="84"/>
    </row>
    <row r="42" spans="2:6" ht="14.4" x14ac:dyDescent="0.3">
      <c r="B42" s="82" t="s">
        <v>219</v>
      </c>
      <c r="C42" s="111" t="s">
        <v>219</v>
      </c>
      <c r="D42" s="83" t="str">
        <f t="shared" si="1"/>
        <v>Nord Joy</v>
      </c>
      <c r="E42" s="83"/>
      <c r="F42" s="84"/>
    </row>
    <row r="43" spans="2:6" ht="14.4" x14ac:dyDescent="0.3">
      <c r="B43" s="82" t="s">
        <v>239</v>
      </c>
      <c r="C43" s="111" t="s">
        <v>239</v>
      </c>
      <c r="D43" s="83" t="str">
        <f t="shared" si="1"/>
        <v>Otto H</v>
      </c>
      <c r="E43" s="83"/>
      <c r="F43" s="84"/>
    </row>
    <row r="44" spans="2:6" ht="14.4" x14ac:dyDescent="0.3">
      <c r="B44" s="118" t="s">
        <v>248</v>
      </c>
      <c r="C44" s="111" t="s">
        <v>248</v>
      </c>
      <c r="D44" s="83" t="str">
        <f t="shared" si="1"/>
        <v>Pacific A. Dorodchi</v>
      </c>
      <c r="E44" s="83"/>
      <c r="F44" s="84"/>
    </row>
    <row r="45" spans="2:6" ht="14.4" x14ac:dyDescent="0.3">
      <c r="B45" s="117" t="s">
        <v>40</v>
      </c>
      <c r="C45" s="111" t="s">
        <v>40</v>
      </c>
      <c r="D45" s="83" t="str">
        <f t="shared" si="1"/>
        <v>Pacific Anna</v>
      </c>
      <c r="E45" s="83"/>
      <c r="F45" s="84"/>
    </row>
    <row r="46" spans="2:6" ht="14.4" x14ac:dyDescent="0.3">
      <c r="B46" s="82" t="s">
        <v>43</v>
      </c>
      <c r="C46" s="111" t="s">
        <v>43</v>
      </c>
      <c r="D46" s="83" t="str">
        <f t="shared" si="1"/>
        <v>Pacific Debbie</v>
      </c>
      <c r="E46" s="83"/>
      <c r="F46" s="84"/>
    </row>
    <row r="47" spans="2:6" ht="14.4" x14ac:dyDescent="0.3">
      <c r="B47" s="82" t="s">
        <v>44</v>
      </c>
      <c r="C47" s="111" t="s">
        <v>44</v>
      </c>
      <c r="D47" s="83" t="str">
        <f t="shared" si="1"/>
        <v>Pacific Julia</v>
      </c>
      <c r="E47" s="83"/>
      <c r="F47" s="84"/>
    </row>
    <row r="48" spans="2:6" ht="14.4" x14ac:dyDescent="0.3">
      <c r="B48" s="82" t="s">
        <v>45</v>
      </c>
      <c r="C48" s="111" t="s">
        <v>45</v>
      </c>
      <c r="D48" s="83" t="str">
        <f t="shared" si="1"/>
        <v>Pacific Martina</v>
      </c>
      <c r="E48" s="83"/>
      <c r="F48" s="84"/>
    </row>
    <row r="49" spans="2:6" ht="14.4" x14ac:dyDescent="0.3">
      <c r="B49" s="82" t="s">
        <v>50</v>
      </c>
      <c r="C49" s="111" t="s">
        <v>50</v>
      </c>
      <c r="D49" s="83" t="str">
        <f t="shared" si="1"/>
        <v>Pacific Nafsika</v>
      </c>
      <c r="E49" s="83"/>
      <c r="F49" s="84"/>
    </row>
    <row r="50" spans="2:6" ht="14.4" x14ac:dyDescent="0.3">
      <c r="B50" s="82" t="s">
        <v>39</v>
      </c>
      <c r="C50" s="111" t="s">
        <v>39</v>
      </c>
      <c r="D50" s="83" t="str">
        <f t="shared" si="1"/>
        <v>Pacific Rawan</v>
      </c>
      <c r="E50" s="83"/>
      <c r="F50" s="84"/>
    </row>
    <row r="51" spans="2:6" ht="14.4" x14ac:dyDescent="0.3">
      <c r="B51" s="82" t="s">
        <v>49</v>
      </c>
      <c r="C51" s="111" t="s">
        <v>49</v>
      </c>
      <c r="D51" s="83" t="str">
        <f t="shared" si="1"/>
        <v>Pacific Sarah</v>
      </c>
      <c r="E51" s="83"/>
      <c r="F51" s="84"/>
    </row>
    <row r="52" spans="2:6" ht="14.4" x14ac:dyDescent="0.3">
      <c r="B52" s="119" t="s">
        <v>249</v>
      </c>
      <c r="C52" s="112" t="s">
        <v>206</v>
      </c>
      <c r="D52" s="113" t="e">
        <f t="shared" si="1"/>
        <v>#N/A</v>
      </c>
      <c r="E52" s="83"/>
      <c r="F52" s="84"/>
    </row>
    <row r="53" spans="2:6" ht="14.4" x14ac:dyDescent="0.3">
      <c r="B53" s="119" t="s">
        <v>250</v>
      </c>
      <c r="C53" s="111" t="s">
        <v>233</v>
      </c>
      <c r="D53" s="83" t="str">
        <f t="shared" si="1"/>
        <v>Rio Daytona</v>
      </c>
      <c r="E53" s="83"/>
      <c r="F53" s="84"/>
    </row>
    <row r="54" spans="2:6" ht="14.4" x14ac:dyDescent="0.3">
      <c r="B54" s="82" t="s">
        <v>233</v>
      </c>
      <c r="C54" s="111" t="s">
        <v>178</v>
      </c>
      <c r="D54" s="83" t="str">
        <f t="shared" si="1"/>
        <v>Rong Lin Wan</v>
      </c>
      <c r="E54" s="83"/>
      <c r="F54" s="84"/>
    </row>
    <row r="55" spans="2:6" ht="14.4" x14ac:dyDescent="0.3">
      <c r="B55" s="82" t="s">
        <v>178</v>
      </c>
      <c r="C55" s="111" t="s">
        <v>60</v>
      </c>
      <c r="D55" s="83" t="str">
        <f t="shared" si="1"/>
        <v>Rustaq Silver</v>
      </c>
      <c r="E55" s="83"/>
      <c r="F55" s="84"/>
    </row>
    <row r="56" spans="2:6" ht="14.4" x14ac:dyDescent="0.3">
      <c r="B56" s="82" t="s">
        <v>60</v>
      </c>
      <c r="C56" s="111" t="s">
        <v>61</v>
      </c>
      <c r="D56" s="83" t="str">
        <f t="shared" si="1"/>
        <v>Sadah Silver</v>
      </c>
      <c r="E56" s="83"/>
      <c r="F56" s="84"/>
    </row>
    <row r="57" spans="2:6" ht="14.4" x14ac:dyDescent="0.3">
      <c r="B57" s="82" t="s">
        <v>61</v>
      </c>
      <c r="C57" s="111" t="s">
        <v>179</v>
      </c>
      <c r="D57" s="83" t="str">
        <f t="shared" si="1"/>
        <v>Salamina</v>
      </c>
      <c r="E57" s="83"/>
      <c r="F57" s="84"/>
    </row>
    <row r="58" spans="2:6" ht="14.4" x14ac:dyDescent="0.3">
      <c r="B58" s="82" t="s">
        <v>179</v>
      </c>
      <c r="C58" s="112" t="s">
        <v>207</v>
      </c>
      <c r="D58" s="113" t="e">
        <f t="shared" si="1"/>
        <v>#N/A</v>
      </c>
      <c r="E58" s="83"/>
      <c r="F58" s="84"/>
    </row>
    <row r="59" spans="2:6" ht="14.4" x14ac:dyDescent="0.3">
      <c r="B59" s="82" t="s">
        <v>220</v>
      </c>
      <c r="C59" s="111" t="s">
        <v>220</v>
      </c>
      <c r="D59" s="83" t="str">
        <f t="shared" si="1"/>
        <v>Salaminia</v>
      </c>
      <c r="E59" s="83"/>
      <c r="F59" s="84"/>
    </row>
    <row r="60" spans="2:6" ht="14.4" x14ac:dyDescent="0.3">
      <c r="B60" s="82" t="s">
        <v>234</v>
      </c>
      <c r="C60" s="111" t="s">
        <v>234</v>
      </c>
      <c r="D60" s="83" t="str">
        <f t="shared" si="1"/>
        <v>Sea Duck</v>
      </c>
      <c r="E60" s="83"/>
      <c r="F60" s="84"/>
    </row>
    <row r="61" spans="2:6" ht="14.4" x14ac:dyDescent="0.3">
      <c r="B61" s="82" t="s">
        <v>68</v>
      </c>
      <c r="C61" s="111" t="s">
        <v>68</v>
      </c>
      <c r="D61" s="83" t="str">
        <f t="shared" si="1"/>
        <v>Silver Amanda</v>
      </c>
      <c r="E61" s="83"/>
      <c r="F61" s="84"/>
    </row>
    <row r="62" spans="2:6" ht="14.4" x14ac:dyDescent="0.3">
      <c r="B62" s="82" t="s">
        <v>180</v>
      </c>
      <c r="C62" s="111" t="s">
        <v>180</v>
      </c>
      <c r="D62" s="83" t="str">
        <f t="shared" si="1"/>
        <v>Silver Caitriona</v>
      </c>
      <c r="E62" s="83"/>
      <c r="F62" s="84"/>
    </row>
    <row r="63" spans="2:6" ht="14.4" x14ac:dyDescent="0.3">
      <c r="B63" s="104" t="s">
        <v>69</v>
      </c>
      <c r="C63" s="111" t="s">
        <v>69</v>
      </c>
      <c r="D63" s="83" t="str">
        <f t="shared" si="1"/>
        <v>Silver Carla</v>
      </c>
      <c r="E63" s="83"/>
      <c r="F63" s="84"/>
    </row>
    <row r="64" spans="2:6" ht="14.4" x14ac:dyDescent="0.3">
      <c r="B64" s="107" t="s">
        <v>181</v>
      </c>
      <c r="C64" s="111" t="s">
        <v>181</v>
      </c>
      <c r="D64" s="83" t="str">
        <f t="shared" si="1"/>
        <v>Silver Carolyn</v>
      </c>
      <c r="E64" s="105"/>
      <c r="F64" s="106"/>
    </row>
    <row r="65" spans="2:6" ht="14.4" x14ac:dyDescent="0.3">
      <c r="B65" s="107" t="s">
        <v>182</v>
      </c>
      <c r="C65" s="111" t="s">
        <v>182</v>
      </c>
      <c r="D65" s="83" t="str">
        <f t="shared" ref="D65:D96" si="2">VLOOKUP(C65,$B$1:$B$100,1,FALSE)</f>
        <v>Silver Cindy</v>
      </c>
      <c r="E65" s="107"/>
      <c r="F65" s="107"/>
    </row>
    <row r="66" spans="2:6" ht="14.4" x14ac:dyDescent="0.3">
      <c r="B66" s="107" t="s">
        <v>70</v>
      </c>
      <c r="C66" s="111" t="s">
        <v>70</v>
      </c>
      <c r="D66" s="83" t="str">
        <f t="shared" si="2"/>
        <v>Silver Dover</v>
      </c>
      <c r="E66" s="107"/>
      <c r="F66" s="107"/>
    </row>
    <row r="67" spans="2:6" ht="14.4" x14ac:dyDescent="0.3">
      <c r="B67" s="107" t="s">
        <v>183</v>
      </c>
      <c r="C67" s="111" t="s">
        <v>183</v>
      </c>
      <c r="D67" s="83" t="str">
        <f t="shared" si="2"/>
        <v>Silver Dubai</v>
      </c>
      <c r="E67" s="107"/>
      <c r="F67" s="107"/>
    </row>
    <row r="68" spans="2:6" ht="14.4" x14ac:dyDescent="0.3">
      <c r="B68" s="107" t="s">
        <v>71</v>
      </c>
      <c r="C68" s="111" t="s">
        <v>71</v>
      </c>
      <c r="D68" s="83" t="str">
        <f t="shared" si="2"/>
        <v>Silver Ebalina</v>
      </c>
      <c r="E68" s="107"/>
      <c r="F68" s="107"/>
    </row>
    <row r="69" spans="2:6" ht="14.4" x14ac:dyDescent="0.3">
      <c r="B69" s="107" t="s">
        <v>184</v>
      </c>
      <c r="C69" s="111" t="s">
        <v>184</v>
      </c>
      <c r="D69" s="83" t="str">
        <f t="shared" si="2"/>
        <v>Silver Eburna</v>
      </c>
      <c r="E69" s="107"/>
      <c r="F69" s="107"/>
    </row>
    <row r="70" spans="2:6" ht="14.4" x14ac:dyDescent="0.3">
      <c r="B70" s="107" t="s">
        <v>185</v>
      </c>
      <c r="C70" s="111" t="s">
        <v>185</v>
      </c>
      <c r="D70" s="83" t="str">
        <f t="shared" si="2"/>
        <v>Silver Eleanor</v>
      </c>
      <c r="E70" s="107"/>
      <c r="F70" s="107"/>
    </row>
    <row r="71" spans="2:6" ht="14.4" x14ac:dyDescent="0.3">
      <c r="B71" s="107" t="s">
        <v>186</v>
      </c>
      <c r="C71" s="111" t="s">
        <v>186</v>
      </c>
      <c r="D71" s="83" t="str">
        <f t="shared" si="2"/>
        <v>Silver Ellie</v>
      </c>
      <c r="E71" s="107"/>
      <c r="F71" s="107"/>
    </row>
    <row r="72" spans="2:6" ht="14.4" x14ac:dyDescent="0.3">
      <c r="B72" s="107" t="s">
        <v>187</v>
      </c>
      <c r="C72" s="114" t="s">
        <v>221</v>
      </c>
      <c r="D72" s="115" t="e">
        <f t="shared" si="2"/>
        <v>#N/A</v>
      </c>
      <c r="E72" s="107"/>
      <c r="F72" s="107"/>
    </row>
    <row r="73" spans="2:6" ht="14.4" x14ac:dyDescent="0.3">
      <c r="B73" s="107" t="s">
        <v>188</v>
      </c>
      <c r="C73" s="111" t="s">
        <v>187</v>
      </c>
      <c r="D73" s="83" t="str">
        <f t="shared" si="2"/>
        <v>Silver Entalina</v>
      </c>
      <c r="E73" s="107"/>
      <c r="F73" s="107"/>
    </row>
    <row r="74" spans="2:6" ht="14.4" x14ac:dyDescent="0.3">
      <c r="B74" s="107" t="s">
        <v>72</v>
      </c>
      <c r="C74" s="111" t="s">
        <v>188</v>
      </c>
      <c r="D74" s="83" t="str">
        <f t="shared" si="2"/>
        <v>Silver Ervilia</v>
      </c>
      <c r="E74" s="107"/>
      <c r="F74" s="107"/>
    </row>
    <row r="75" spans="2:6" ht="14.4" x14ac:dyDescent="0.3">
      <c r="B75" s="107" t="s">
        <v>189</v>
      </c>
      <c r="C75" s="111" t="s">
        <v>72</v>
      </c>
      <c r="D75" s="83" t="str">
        <f t="shared" si="2"/>
        <v>Silver Esther</v>
      </c>
      <c r="E75" s="107"/>
      <c r="F75" s="107"/>
    </row>
    <row r="76" spans="2:6" ht="14.4" x14ac:dyDescent="0.3">
      <c r="B76" s="107" t="s">
        <v>190</v>
      </c>
      <c r="C76" s="111" t="s">
        <v>189</v>
      </c>
      <c r="D76" s="83" t="str">
        <f t="shared" si="2"/>
        <v>Silver Etrema</v>
      </c>
      <c r="E76" s="107"/>
      <c r="F76" s="107"/>
    </row>
    <row r="77" spans="2:6" ht="14.4" x14ac:dyDescent="0.3">
      <c r="B77" s="107" t="s">
        <v>73</v>
      </c>
      <c r="C77" s="111" t="s">
        <v>190</v>
      </c>
      <c r="D77" s="83" t="str">
        <f t="shared" si="2"/>
        <v>Silver Euplecta</v>
      </c>
      <c r="E77" s="107"/>
      <c r="F77" s="107"/>
    </row>
    <row r="78" spans="2:6" ht="14.4" x14ac:dyDescent="0.3">
      <c r="B78" s="107" t="s">
        <v>75</v>
      </c>
      <c r="C78" s="111" t="s">
        <v>73</v>
      </c>
      <c r="D78" s="83" t="str">
        <f t="shared" si="2"/>
        <v>Silver Gertrude</v>
      </c>
      <c r="E78" s="107"/>
      <c r="F78" s="107"/>
    </row>
    <row r="79" spans="2:6" ht="14.4" x14ac:dyDescent="0.3">
      <c r="B79" s="107" t="s">
        <v>222</v>
      </c>
      <c r="C79" s="114" t="s">
        <v>74</v>
      </c>
      <c r="D79" s="115" t="e">
        <f t="shared" si="2"/>
        <v>#N/A</v>
      </c>
      <c r="E79" s="107"/>
      <c r="F79" s="107"/>
    </row>
    <row r="80" spans="2:6" ht="14.4" x14ac:dyDescent="0.3">
      <c r="B80" s="107" t="s">
        <v>191</v>
      </c>
      <c r="C80" s="111" t="s">
        <v>75</v>
      </c>
      <c r="D80" s="83" t="str">
        <f t="shared" si="2"/>
        <v>Silver Gwen</v>
      </c>
      <c r="E80" s="107"/>
      <c r="F80" s="107"/>
    </row>
    <row r="81" spans="2:6" ht="14.4" x14ac:dyDescent="0.3">
      <c r="B81" s="107" t="s">
        <v>63</v>
      </c>
      <c r="C81" s="111" t="s">
        <v>222</v>
      </c>
      <c r="D81" s="83" t="str">
        <f t="shared" si="2"/>
        <v>Silver Hague</v>
      </c>
      <c r="E81" s="107"/>
      <c r="F81" s="107"/>
    </row>
    <row r="82" spans="2:6" ht="14.4" x14ac:dyDescent="0.3">
      <c r="B82" s="107" t="s">
        <v>64</v>
      </c>
      <c r="C82" s="111" t="s">
        <v>191</v>
      </c>
      <c r="D82" s="83" t="str">
        <f t="shared" si="2"/>
        <v>Silver Hannah</v>
      </c>
      <c r="E82" s="107"/>
      <c r="F82" s="107"/>
    </row>
    <row r="83" spans="2:6" ht="14.4" x14ac:dyDescent="0.3">
      <c r="B83" s="107" t="s">
        <v>192</v>
      </c>
      <c r="C83" s="111" t="s">
        <v>63</v>
      </c>
      <c r="D83" s="83" t="str">
        <f t="shared" si="2"/>
        <v>Silver Heba</v>
      </c>
      <c r="E83" s="107"/>
      <c r="F83" s="107"/>
    </row>
    <row r="84" spans="2:6" ht="14.4" x14ac:dyDescent="0.3">
      <c r="B84" s="107" t="s">
        <v>65</v>
      </c>
      <c r="C84" s="111" t="s">
        <v>64</v>
      </c>
      <c r="D84" s="83" t="str">
        <f t="shared" si="2"/>
        <v>Silver Hessa</v>
      </c>
      <c r="E84" s="107"/>
      <c r="F84" s="107"/>
    </row>
    <row r="85" spans="2:6" ht="14.4" x14ac:dyDescent="0.3">
      <c r="B85" s="107" t="s">
        <v>193</v>
      </c>
      <c r="C85" s="111" t="s">
        <v>192</v>
      </c>
      <c r="D85" s="83" t="str">
        <f t="shared" si="2"/>
        <v>Silver Houston</v>
      </c>
      <c r="E85" s="107"/>
      <c r="F85" s="107"/>
    </row>
    <row r="86" spans="2:6" ht="14.4" x14ac:dyDescent="0.3">
      <c r="B86" s="107" t="s">
        <v>194</v>
      </c>
      <c r="C86" s="111" t="s">
        <v>65</v>
      </c>
      <c r="D86" s="83" t="str">
        <f t="shared" si="2"/>
        <v>Silver Joan</v>
      </c>
      <c r="E86" s="107"/>
      <c r="F86" s="107"/>
    </row>
    <row r="87" spans="2:6" ht="14.4" x14ac:dyDescent="0.3">
      <c r="B87" s="107" t="s">
        <v>66</v>
      </c>
      <c r="C87" s="111" t="s">
        <v>193</v>
      </c>
      <c r="D87" s="83" t="str">
        <f t="shared" si="2"/>
        <v>Silver Linda</v>
      </c>
      <c r="E87" s="107"/>
      <c r="F87" s="107"/>
    </row>
    <row r="88" spans="2:6" ht="14.4" x14ac:dyDescent="0.3">
      <c r="B88" s="107" t="s">
        <v>195</v>
      </c>
      <c r="C88" s="111" t="s">
        <v>194</v>
      </c>
      <c r="D88" s="83" t="str">
        <f t="shared" si="2"/>
        <v>Silver London</v>
      </c>
      <c r="E88" s="107"/>
      <c r="F88" s="107"/>
    </row>
    <row r="89" spans="2:6" ht="14.4" x14ac:dyDescent="0.3">
      <c r="B89" s="107" t="s">
        <v>76</v>
      </c>
      <c r="C89" s="111" t="s">
        <v>66</v>
      </c>
      <c r="D89" s="83" t="str">
        <f t="shared" si="2"/>
        <v>Silver Manoora</v>
      </c>
      <c r="E89" s="107"/>
      <c r="F89" s="107"/>
    </row>
    <row r="90" spans="2:6" ht="14.4" x14ac:dyDescent="0.3">
      <c r="B90" s="107" t="s">
        <v>67</v>
      </c>
      <c r="C90" s="111" t="s">
        <v>195</v>
      </c>
      <c r="D90" s="83" t="str">
        <f t="shared" si="2"/>
        <v>Silver Millie</v>
      </c>
      <c r="E90" s="107"/>
      <c r="F90" s="107"/>
    </row>
    <row r="91" spans="2:6" ht="14.4" x14ac:dyDescent="0.3">
      <c r="B91" s="107" t="s">
        <v>196</v>
      </c>
      <c r="C91" s="111" t="s">
        <v>76</v>
      </c>
      <c r="D91" s="83" t="str">
        <f t="shared" si="2"/>
        <v>Silver Monika</v>
      </c>
      <c r="E91" s="107"/>
      <c r="F91" s="107"/>
    </row>
    <row r="92" spans="2:6" ht="14.4" x14ac:dyDescent="0.3">
      <c r="B92" s="107" t="s">
        <v>197</v>
      </c>
      <c r="C92" s="111" t="s">
        <v>67</v>
      </c>
      <c r="D92" s="83" t="str">
        <f t="shared" si="2"/>
        <v>Silver Muna</v>
      </c>
      <c r="E92" s="107"/>
      <c r="F92" s="107"/>
    </row>
    <row r="93" spans="2:6" ht="14.4" x14ac:dyDescent="0.3">
      <c r="B93" s="107" t="s">
        <v>223</v>
      </c>
      <c r="C93" s="111" t="s">
        <v>196</v>
      </c>
      <c r="D93" s="83" t="str">
        <f t="shared" si="2"/>
        <v>Silver Orla</v>
      </c>
      <c r="E93" s="107"/>
      <c r="F93" s="107"/>
    </row>
    <row r="94" spans="2:6" ht="14.4" x14ac:dyDescent="0.3">
      <c r="B94" s="107" t="s">
        <v>198</v>
      </c>
      <c r="C94" s="111" t="s">
        <v>197</v>
      </c>
      <c r="D94" s="83" t="str">
        <f t="shared" si="2"/>
        <v>Silver Philippa</v>
      </c>
      <c r="E94" s="107"/>
      <c r="F94" s="107"/>
    </row>
    <row r="95" spans="2:6" ht="14.4" x14ac:dyDescent="0.3">
      <c r="B95" s="107" t="s">
        <v>77</v>
      </c>
      <c r="C95" s="111" t="s">
        <v>223</v>
      </c>
      <c r="D95" s="83" t="str">
        <f t="shared" si="2"/>
        <v>Silver Rotterdam</v>
      </c>
      <c r="E95" s="107"/>
      <c r="F95" s="107"/>
    </row>
    <row r="96" spans="2:6" ht="14.4" x14ac:dyDescent="0.3">
      <c r="B96" s="109" t="s">
        <v>199</v>
      </c>
      <c r="C96" s="111" t="s">
        <v>198</v>
      </c>
      <c r="D96" s="83" t="str">
        <f t="shared" si="2"/>
        <v>Silver Sawsan</v>
      </c>
      <c r="E96" s="107"/>
      <c r="F96" s="107"/>
    </row>
    <row r="97" spans="2:4" ht="14.4" x14ac:dyDescent="0.3">
      <c r="B97" s="109" t="s">
        <v>200</v>
      </c>
      <c r="C97" s="111" t="s">
        <v>77</v>
      </c>
      <c r="D97" s="83" t="str">
        <f t="shared" ref="D97:D107" si="3">VLOOKUP(C97,$B$1:$B$100,1,FALSE)</f>
        <v>Silver Stacie</v>
      </c>
    </row>
    <row r="98" spans="2:4" ht="14.4" x14ac:dyDescent="0.3">
      <c r="B98" s="109" t="s">
        <v>201</v>
      </c>
      <c r="C98" s="111" t="s">
        <v>199</v>
      </c>
      <c r="D98" s="83" t="str">
        <f t="shared" si="3"/>
        <v>Silver Valerie</v>
      </c>
    </row>
    <row r="99" spans="2:4" ht="14.4" x14ac:dyDescent="0.3">
      <c r="B99" s="109" t="s">
        <v>235</v>
      </c>
      <c r="C99" s="111" t="s">
        <v>200</v>
      </c>
      <c r="D99" s="83" t="str">
        <f t="shared" si="3"/>
        <v>Silver Venus</v>
      </c>
    </row>
    <row r="100" spans="2:4" ht="14.4" x14ac:dyDescent="0.3">
      <c r="B100" s="109" t="s">
        <v>224</v>
      </c>
      <c r="C100" s="111" t="s">
        <v>201</v>
      </c>
      <c r="D100" s="83" t="str">
        <f t="shared" si="3"/>
        <v>Silver Zoe</v>
      </c>
    </row>
    <row r="101" spans="2:4" ht="14.4" x14ac:dyDescent="0.3">
      <c r="B101" s="116" t="s">
        <v>225</v>
      </c>
      <c r="C101" s="111" t="s">
        <v>235</v>
      </c>
      <c r="D101" s="83" t="str">
        <f t="shared" si="3"/>
        <v>Summer</v>
      </c>
    </row>
    <row r="102" spans="2:4" ht="14.4" x14ac:dyDescent="0.3">
      <c r="B102" s="109" t="s">
        <v>47</v>
      </c>
      <c r="C102" s="111" t="s">
        <v>224</v>
      </c>
      <c r="D102" s="83" t="str">
        <f t="shared" si="3"/>
        <v>Sunny Day</v>
      </c>
    </row>
    <row r="103" spans="2:4" ht="14.4" x14ac:dyDescent="0.3">
      <c r="B103" s="109" t="s">
        <v>46</v>
      </c>
      <c r="C103" s="114" t="s">
        <v>225</v>
      </c>
      <c r="D103" s="115" t="e">
        <f t="shared" si="3"/>
        <v>#N/A</v>
      </c>
    </row>
    <row r="104" spans="2:4" ht="14.4" x14ac:dyDescent="0.3">
      <c r="B104" s="116" t="s">
        <v>236</v>
      </c>
      <c r="C104" s="111" t="s">
        <v>47</v>
      </c>
      <c r="D104" s="83" t="e">
        <f t="shared" si="3"/>
        <v>#N/A</v>
      </c>
    </row>
    <row r="105" spans="2:4" ht="14.4" x14ac:dyDescent="0.3">
      <c r="B105" s="109" t="s">
        <v>62</v>
      </c>
      <c r="C105" s="111" t="s">
        <v>46</v>
      </c>
      <c r="D105" s="83" t="e">
        <f t="shared" si="3"/>
        <v>#N/A</v>
      </c>
    </row>
    <row r="106" spans="2:4" ht="14.4" x14ac:dyDescent="0.3">
      <c r="C106" s="114" t="s">
        <v>236</v>
      </c>
      <c r="D106" s="115" t="e">
        <f t="shared" si="3"/>
        <v>#N/A</v>
      </c>
    </row>
    <row r="107" spans="2:4" ht="14.4" x14ac:dyDescent="0.3">
      <c r="C107" s="111" t="s">
        <v>62</v>
      </c>
      <c r="D107" s="83" t="e">
        <f t="shared" si="3"/>
        <v>#N/A</v>
      </c>
    </row>
  </sheetData>
  <sortState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3" workbookViewId="0">
      <selection activeCell="A36" sqref="A36:A69"/>
    </sheetView>
  </sheetViews>
  <sheetFormatPr defaultRowHeight="13.2" x14ac:dyDescent="0.25"/>
  <sheetData>
    <row r="1" spans="1:3" x14ac:dyDescent="0.25">
      <c r="A1" s="120" t="s">
        <v>208</v>
      </c>
      <c r="B1" s="120" t="s">
        <v>252</v>
      </c>
      <c r="C1" s="120"/>
    </row>
    <row r="2" spans="1:3" x14ac:dyDescent="0.25">
      <c r="A2" s="120" t="s">
        <v>209</v>
      </c>
      <c r="B2" s="120" t="s">
        <v>252</v>
      </c>
      <c r="C2" s="120"/>
    </row>
    <row r="3" spans="1:3" x14ac:dyDescent="0.25">
      <c r="A3" s="120" t="s">
        <v>53</v>
      </c>
      <c r="B3" s="120" t="s">
        <v>252</v>
      </c>
      <c r="C3" s="120"/>
    </row>
    <row r="4" spans="1:3" x14ac:dyDescent="0.25">
      <c r="A4" s="120" t="s">
        <v>211</v>
      </c>
      <c r="B4" s="120" t="s">
        <v>252</v>
      </c>
      <c r="C4" s="120"/>
    </row>
    <row r="5" spans="1:3" x14ac:dyDescent="0.25">
      <c r="A5" s="120" t="s">
        <v>246</v>
      </c>
      <c r="B5" s="120" t="s">
        <v>252</v>
      </c>
      <c r="C5" s="120"/>
    </row>
    <row r="6" spans="1:3" x14ac:dyDescent="0.25">
      <c r="A6" s="120" t="s">
        <v>247</v>
      </c>
      <c r="B6" s="120" t="s">
        <v>252</v>
      </c>
      <c r="C6" s="120"/>
    </row>
    <row r="7" spans="1:3" x14ac:dyDescent="0.25">
      <c r="A7" s="120" t="s">
        <v>253</v>
      </c>
      <c r="B7" s="120" t="s">
        <v>252</v>
      </c>
      <c r="C7" s="120"/>
    </row>
    <row r="8" spans="1:3" x14ac:dyDescent="0.25">
      <c r="A8" s="120" t="s">
        <v>215</v>
      </c>
      <c r="B8" s="120" t="s">
        <v>252</v>
      </c>
      <c r="C8" s="120"/>
    </row>
    <row r="9" spans="1:3" x14ac:dyDescent="0.25">
      <c r="A9" s="120" t="s">
        <v>54</v>
      </c>
      <c r="B9" s="120" t="s">
        <v>252</v>
      </c>
      <c r="C9" s="120"/>
    </row>
    <row r="10" spans="1:3" x14ac:dyDescent="0.25">
      <c r="A10" s="120" t="s">
        <v>55</v>
      </c>
      <c r="B10" s="120" t="s">
        <v>252</v>
      </c>
      <c r="C10" s="120"/>
    </row>
    <row r="11" spans="1:3" x14ac:dyDescent="0.25">
      <c r="A11" s="120" t="s">
        <v>56</v>
      </c>
      <c r="B11" s="120" t="s">
        <v>252</v>
      </c>
      <c r="C11" s="120"/>
    </row>
    <row r="12" spans="1:3" x14ac:dyDescent="0.25">
      <c r="A12" s="120" t="s">
        <v>216</v>
      </c>
      <c r="B12" s="120" t="s">
        <v>252</v>
      </c>
      <c r="C12" s="120"/>
    </row>
    <row r="13" spans="1:3" x14ac:dyDescent="0.25">
      <c r="A13" s="120" t="s">
        <v>57</v>
      </c>
      <c r="B13" s="120" t="s">
        <v>252</v>
      </c>
      <c r="C13" s="120"/>
    </row>
    <row r="14" spans="1:3" x14ac:dyDescent="0.25">
      <c r="A14" s="120" t="s">
        <v>58</v>
      </c>
      <c r="B14" s="120" t="s">
        <v>252</v>
      </c>
      <c r="C14" s="120"/>
    </row>
    <row r="15" spans="1:3" x14ac:dyDescent="0.25">
      <c r="A15" s="120" t="s">
        <v>59</v>
      </c>
      <c r="B15" s="120" t="s">
        <v>252</v>
      </c>
      <c r="C15" s="120"/>
    </row>
    <row r="16" spans="1:3" x14ac:dyDescent="0.25">
      <c r="A16" s="120" t="s">
        <v>177</v>
      </c>
      <c r="B16" s="120" t="s">
        <v>252</v>
      </c>
      <c r="C16" s="120"/>
    </row>
    <row r="17" spans="1:3" x14ac:dyDescent="0.25">
      <c r="A17" s="120" t="s">
        <v>217</v>
      </c>
      <c r="B17" s="120" t="s">
        <v>252</v>
      </c>
      <c r="C17" s="120"/>
    </row>
    <row r="18" spans="1:3" x14ac:dyDescent="0.25">
      <c r="A18" s="120" t="s">
        <v>254</v>
      </c>
      <c r="B18" s="120" t="s">
        <v>252</v>
      </c>
      <c r="C18" s="120"/>
    </row>
    <row r="19" spans="1:3" x14ac:dyDescent="0.25">
      <c r="A19" s="120" t="s">
        <v>255</v>
      </c>
      <c r="B19" s="120" t="s">
        <v>252</v>
      </c>
      <c r="C19" s="120"/>
    </row>
    <row r="20" spans="1:3" x14ac:dyDescent="0.25">
      <c r="A20" s="120" t="s">
        <v>256</v>
      </c>
      <c r="B20" s="120" t="s">
        <v>252</v>
      </c>
      <c r="C20" s="120"/>
    </row>
    <row r="21" spans="1:3" x14ac:dyDescent="0.25">
      <c r="A21" s="120" t="s">
        <v>218</v>
      </c>
      <c r="B21" s="120" t="s">
        <v>252</v>
      </c>
      <c r="C21" s="120"/>
    </row>
    <row r="22" spans="1:3" x14ac:dyDescent="0.25">
      <c r="A22" s="120" t="s">
        <v>219</v>
      </c>
      <c r="B22" s="120" t="s">
        <v>252</v>
      </c>
      <c r="C22" s="120"/>
    </row>
    <row r="23" spans="1:3" x14ac:dyDescent="0.25">
      <c r="A23" s="120" t="s">
        <v>257</v>
      </c>
      <c r="B23" s="120" t="s">
        <v>252</v>
      </c>
      <c r="C23" s="120"/>
    </row>
    <row r="24" spans="1:3" x14ac:dyDescent="0.25">
      <c r="A24" s="120" t="s">
        <v>60</v>
      </c>
      <c r="B24" s="120" t="s">
        <v>252</v>
      </c>
      <c r="C24" s="120"/>
    </row>
    <row r="25" spans="1:3" x14ac:dyDescent="0.25">
      <c r="A25" s="120" t="s">
        <v>61</v>
      </c>
      <c r="B25" s="120" t="s">
        <v>252</v>
      </c>
      <c r="C25" s="120"/>
    </row>
    <row r="26" spans="1:3" x14ac:dyDescent="0.25">
      <c r="A26" s="120" t="s">
        <v>220</v>
      </c>
      <c r="B26" s="120" t="s">
        <v>252</v>
      </c>
      <c r="C26" s="120"/>
    </row>
    <row r="27" spans="1:3" x14ac:dyDescent="0.25">
      <c r="A27" s="120" t="s">
        <v>68</v>
      </c>
      <c r="B27" s="120" t="s">
        <v>252</v>
      </c>
      <c r="C27" s="120"/>
    </row>
    <row r="28" spans="1:3" x14ac:dyDescent="0.25">
      <c r="A28" s="120" t="s">
        <v>180</v>
      </c>
      <c r="B28" s="120" t="s">
        <v>252</v>
      </c>
      <c r="C28" s="120"/>
    </row>
    <row r="29" spans="1:3" x14ac:dyDescent="0.25">
      <c r="A29" s="120" t="s">
        <v>69</v>
      </c>
      <c r="B29" s="120" t="s">
        <v>252</v>
      </c>
      <c r="C29" s="120"/>
    </row>
    <row r="30" spans="1:3" x14ac:dyDescent="0.25">
      <c r="A30" s="120" t="s">
        <v>181</v>
      </c>
      <c r="B30" s="120" t="s">
        <v>252</v>
      </c>
      <c r="C30" s="120"/>
    </row>
    <row r="31" spans="1:3" x14ac:dyDescent="0.25">
      <c r="A31" s="120" t="s">
        <v>182</v>
      </c>
      <c r="B31" s="120" t="s">
        <v>252</v>
      </c>
      <c r="C31" s="120"/>
    </row>
    <row r="32" spans="1:3" x14ac:dyDescent="0.25">
      <c r="A32" s="120" t="s">
        <v>70</v>
      </c>
      <c r="B32" s="120" t="s">
        <v>252</v>
      </c>
      <c r="C32" s="120"/>
    </row>
    <row r="33" spans="1:3" x14ac:dyDescent="0.25">
      <c r="A33" s="120" t="s">
        <v>183</v>
      </c>
      <c r="B33" s="120" t="s">
        <v>252</v>
      </c>
      <c r="C33" s="120"/>
    </row>
    <row r="34" spans="1:3" x14ac:dyDescent="0.25">
      <c r="A34" s="120" t="s">
        <v>71</v>
      </c>
      <c r="B34" s="120" t="s">
        <v>252</v>
      </c>
      <c r="C34" s="120"/>
    </row>
    <row r="35" spans="1:3" x14ac:dyDescent="0.25">
      <c r="A35" s="120" t="s">
        <v>184</v>
      </c>
      <c r="B35" s="120" t="s">
        <v>252</v>
      </c>
      <c r="C35" s="120"/>
    </row>
    <row r="36" spans="1:3" x14ac:dyDescent="0.25">
      <c r="A36" s="120" t="s">
        <v>185</v>
      </c>
      <c r="B36" s="120" t="s">
        <v>252</v>
      </c>
      <c r="C36" s="120"/>
    </row>
    <row r="37" spans="1:3" x14ac:dyDescent="0.25">
      <c r="A37" s="120" t="s">
        <v>186</v>
      </c>
      <c r="B37" s="120" t="s">
        <v>252</v>
      </c>
      <c r="C37" s="120"/>
    </row>
    <row r="38" spans="1:3" x14ac:dyDescent="0.25">
      <c r="A38" s="120" t="s">
        <v>221</v>
      </c>
      <c r="B38" s="120" t="s">
        <v>252</v>
      </c>
      <c r="C38" s="120"/>
    </row>
    <row r="39" spans="1:3" x14ac:dyDescent="0.25">
      <c r="A39" s="120" t="s">
        <v>187</v>
      </c>
      <c r="B39" s="120" t="s">
        <v>252</v>
      </c>
      <c r="C39" s="120"/>
    </row>
    <row r="40" spans="1:3" x14ac:dyDescent="0.25">
      <c r="A40" s="120" t="s">
        <v>188</v>
      </c>
      <c r="B40" s="120" t="s">
        <v>252</v>
      </c>
      <c r="C40" s="120"/>
    </row>
    <row r="41" spans="1:3" x14ac:dyDescent="0.25">
      <c r="A41" s="120" t="s">
        <v>189</v>
      </c>
      <c r="B41" s="120" t="s">
        <v>252</v>
      </c>
      <c r="C41" s="120"/>
    </row>
    <row r="42" spans="1:3" x14ac:dyDescent="0.25">
      <c r="A42" s="120" t="s">
        <v>190</v>
      </c>
      <c r="B42" s="120" t="s">
        <v>252</v>
      </c>
      <c r="C42" s="120"/>
    </row>
    <row r="43" spans="1:3" x14ac:dyDescent="0.25">
      <c r="A43" s="120" t="s">
        <v>73</v>
      </c>
      <c r="B43" s="120" t="s">
        <v>252</v>
      </c>
      <c r="C43" s="120"/>
    </row>
    <row r="44" spans="1:3" x14ac:dyDescent="0.25">
      <c r="A44" s="120" t="s">
        <v>74</v>
      </c>
      <c r="B44" s="120" t="s">
        <v>252</v>
      </c>
      <c r="C44" s="120"/>
    </row>
    <row r="45" spans="1:3" x14ac:dyDescent="0.25">
      <c r="A45" s="120" t="s">
        <v>75</v>
      </c>
      <c r="B45" s="120" t="s">
        <v>252</v>
      </c>
      <c r="C45" s="120"/>
    </row>
    <row r="46" spans="1:3" x14ac:dyDescent="0.25">
      <c r="A46" s="120" t="s">
        <v>222</v>
      </c>
      <c r="B46" s="120" t="s">
        <v>252</v>
      </c>
      <c r="C46" s="120"/>
    </row>
    <row r="47" spans="1:3" x14ac:dyDescent="0.25">
      <c r="A47" s="120" t="s">
        <v>191</v>
      </c>
      <c r="B47" s="120" t="s">
        <v>252</v>
      </c>
      <c r="C47" s="120"/>
    </row>
    <row r="48" spans="1:3" x14ac:dyDescent="0.25">
      <c r="A48" s="120" t="s">
        <v>63</v>
      </c>
      <c r="B48" s="120" t="s">
        <v>252</v>
      </c>
      <c r="C48" s="120"/>
    </row>
    <row r="49" spans="1:3" x14ac:dyDescent="0.25">
      <c r="A49" s="120" t="s">
        <v>64</v>
      </c>
      <c r="B49" s="120" t="s">
        <v>252</v>
      </c>
      <c r="C49" s="120"/>
    </row>
    <row r="50" spans="1:3" x14ac:dyDescent="0.25">
      <c r="A50" s="120" t="s">
        <v>192</v>
      </c>
      <c r="B50" s="120" t="s">
        <v>252</v>
      </c>
      <c r="C50" s="120"/>
    </row>
    <row r="51" spans="1:3" x14ac:dyDescent="0.25">
      <c r="A51" s="120" t="s">
        <v>65</v>
      </c>
      <c r="B51" s="120" t="s">
        <v>252</v>
      </c>
      <c r="C51" s="120"/>
    </row>
    <row r="52" spans="1:3" x14ac:dyDescent="0.25">
      <c r="A52" s="120" t="s">
        <v>193</v>
      </c>
      <c r="B52" s="120" t="s">
        <v>252</v>
      </c>
      <c r="C52" s="120"/>
    </row>
    <row r="53" spans="1:3" x14ac:dyDescent="0.25">
      <c r="A53" s="120" t="s">
        <v>194</v>
      </c>
      <c r="B53" s="120" t="s">
        <v>252</v>
      </c>
      <c r="C53" s="120"/>
    </row>
    <row r="54" spans="1:3" x14ac:dyDescent="0.25">
      <c r="A54" s="120" t="s">
        <v>66</v>
      </c>
      <c r="B54" s="120" t="s">
        <v>252</v>
      </c>
      <c r="C54" s="120"/>
    </row>
    <row r="55" spans="1:3" x14ac:dyDescent="0.25">
      <c r="A55" s="120" t="s">
        <v>195</v>
      </c>
      <c r="B55" s="120" t="s">
        <v>252</v>
      </c>
      <c r="C55" s="120"/>
    </row>
    <row r="56" spans="1:3" x14ac:dyDescent="0.25">
      <c r="A56" s="120" t="s">
        <v>76</v>
      </c>
      <c r="B56" s="120" t="s">
        <v>252</v>
      </c>
      <c r="C56" s="120"/>
    </row>
    <row r="57" spans="1:3" x14ac:dyDescent="0.25">
      <c r="A57" s="120" t="s">
        <v>67</v>
      </c>
      <c r="B57" s="120" t="s">
        <v>252</v>
      </c>
      <c r="C57" s="120"/>
    </row>
    <row r="58" spans="1:3" x14ac:dyDescent="0.25">
      <c r="A58" s="120" t="s">
        <v>196</v>
      </c>
      <c r="B58" s="120" t="s">
        <v>252</v>
      </c>
      <c r="C58" s="120"/>
    </row>
    <row r="59" spans="1:3" x14ac:dyDescent="0.25">
      <c r="A59" s="120" t="s">
        <v>197</v>
      </c>
      <c r="B59" s="120" t="s">
        <v>252</v>
      </c>
      <c r="C59" s="120"/>
    </row>
    <row r="60" spans="1:3" x14ac:dyDescent="0.25">
      <c r="A60" s="120" t="s">
        <v>223</v>
      </c>
      <c r="B60" s="120" t="s">
        <v>252</v>
      </c>
      <c r="C60" s="120"/>
    </row>
    <row r="61" spans="1:3" x14ac:dyDescent="0.25">
      <c r="A61" s="120" t="s">
        <v>198</v>
      </c>
      <c r="B61" s="120" t="s">
        <v>252</v>
      </c>
      <c r="C61" s="120"/>
    </row>
    <row r="62" spans="1:3" x14ac:dyDescent="0.25">
      <c r="A62" s="120" t="s">
        <v>77</v>
      </c>
      <c r="B62" s="120" t="s">
        <v>252</v>
      </c>
      <c r="C62" s="120"/>
    </row>
    <row r="63" spans="1:3" x14ac:dyDescent="0.25">
      <c r="A63" s="120" t="s">
        <v>199</v>
      </c>
      <c r="B63" s="120" t="s">
        <v>252</v>
      </c>
      <c r="C63" s="120"/>
    </row>
    <row r="64" spans="1:3" x14ac:dyDescent="0.25">
      <c r="A64" s="120" t="s">
        <v>200</v>
      </c>
      <c r="B64" s="120" t="s">
        <v>252</v>
      </c>
      <c r="C64" s="120"/>
    </row>
    <row r="65" spans="1:3" x14ac:dyDescent="0.25">
      <c r="A65" s="120" t="s">
        <v>201</v>
      </c>
      <c r="B65" s="120" t="s">
        <v>252</v>
      </c>
      <c r="C65" s="120"/>
    </row>
    <row r="66" spans="1:3" x14ac:dyDescent="0.25">
      <c r="A66" s="120" t="s">
        <v>224</v>
      </c>
      <c r="B66" s="120" t="s">
        <v>252</v>
      </c>
      <c r="C66" s="120"/>
    </row>
    <row r="67" spans="1:3" x14ac:dyDescent="0.25">
      <c r="A67" s="120" t="s">
        <v>225</v>
      </c>
      <c r="B67" s="120" t="s">
        <v>252</v>
      </c>
      <c r="C67" s="120"/>
    </row>
    <row r="68" spans="1:3" x14ac:dyDescent="0.25">
      <c r="A68" s="120" t="s">
        <v>258</v>
      </c>
      <c r="B68" s="120" t="s">
        <v>252</v>
      </c>
      <c r="C68" s="120"/>
    </row>
    <row r="69" spans="1:3" x14ac:dyDescent="0.25">
      <c r="A69" s="120" t="s">
        <v>62</v>
      </c>
      <c r="B69" s="120" t="s">
        <v>252</v>
      </c>
      <c r="C69" s="120"/>
    </row>
  </sheetData>
  <sortState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54" workbookViewId="0">
      <selection activeCell="B76" activeCellId="6" sqref="B2:B3 B5:B12 B14:B21 B24:B28 B30:B69 B73:B74 B76"/>
    </sheetView>
  </sheetViews>
  <sheetFormatPr defaultRowHeight="13.2" x14ac:dyDescent="0.25"/>
  <cols>
    <col min="1" max="1" width="22.6640625" bestFit="1" customWidth="1"/>
  </cols>
  <sheetData>
    <row r="1" spans="1:2" x14ac:dyDescent="0.25">
      <c r="A1" s="127">
        <v>43770</v>
      </c>
    </row>
    <row r="2" spans="1:2" x14ac:dyDescent="0.25">
      <c r="A2" s="122" t="s">
        <v>208</v>
      </c>
      <c r="B2" s="122" t="s">
        <v>208</v>
      </c>
    </row>
    <row r="3" spans="1:2" x14ac:dyDescent="0.25">
      <c r="A3" s="123" t="s">
        <v>209</v>
      </c>
      <c r="B3" s="123" t="s">
        <v>209</v>
      </c>
    </row>
    <row r="4" spans="1:2" x14ac:dyDescent="0.25">
      <c r="A4" s="124" t="s">
        <v>210</v>
      </c>
      <c r="B4" s="124" t="s">
        <v>210</v>
      </c>
    </row>
    <row r="5" spans="1:2" x14ac:dyDescent="0.25">
      <c r="A5" s="123" t="s">
        <v>53</v>
      </c>
      <c r="B5" s="123" t="s">
        <v>53</v>
      </c>
    </row>
    <row r="6" spans="1:2" x14ac:dyDescent="0.25">
      <c r="A6" s="123" t="s">
        <v>245</v>
      </c>
      <c r="B6" s="123" t="s">
        <v>245</v>
      </c>
    </row>
    <row r="7" spans="1:2" x14ac:dyDescent="0.25">
      <c r="A7" s="123" t="s">
        <v>246</v>
      </c>
      <c r="B7" s="123" t="s">
        <v>246</v>
      </c>
    </row>
    <row r="8" spans="1:2" x14ac:dyDescent="0.25">
      <c r="A8" s="123" t="s">
        <v>247</v>
      </c>
      <c r="B8" s="123" t="s">
        <v>247</v>
      </c>
    </row>
    <row r="9" spans="1:2" x14ac:dyDescent="0.25">
      <c r="A9" s="123" t="s">
        <v>253</v>
      </c>
      <c r="B9" s="123" t="s">
        <v>253</v>
      </c>
    </row>
    <row r="10" spans="1:2" x14ac:dyDescent="0.25">
      <c r="A10" s="123" t="s">
        <v>215</v>
      </c>
      <c r="B10" s="123" t="s">
        <v>215</v>
      </c>
    </row>
    <row r="11" spans="1:2" x14ac:dyDescent="0.25">
      <c r="A11" s="123" t="s">
        <v>54</v>
      </c>
      <c r="B11" s="123" t="s">
        <v>54</v>
      </c>
    </row>
    <row r="12" spans="1:2" x14ac:dyDescent="0.25">
      <c r="A12" s="123" t="s">
        <v>55</v>
      </c>
      <c r="B12" s="123" t="s">
        <v>55</v>
      </c>
    </row>
    <row r="13" spans="1:2" x14ac:dyDescent="0.25">
      <c r="A13" s="124" t="s">
        <v>267</v>
      </c>
      <c r="B13" s="124" t="s">
        <v>267</v>
      </c>
    </row>
    <row r="14" spans="1:2" x14ac:dyDescent="0.25">
      <c r="A14" s="123" t="s">
        <v>56</v>
      </c>
      <c r="B14" s="123" t="s">
        <v>56</v>
      </c>
    </row>
    <row r="15" spans="1:2" x14ac:dyDescent="0.25">
      <c r="A15" s="123" t="s">
        <v>216</v>
      </c>
      <c r="B15" s="123" t="s">
        <v>216</v>
      </c>
    </row>
    <row r="16" spans="1:2" x14ac:dyDescent="0.25">
      <c r="A16" s="123" t="s">
        <v>57</v>
      </c>
      <c r="B16" s="123" t="s">
        <v>57</v>
      </c>
    </row>
    <row r="17" spans="1:2" x14ac:dyDescent="0.25">
      <c r="A17" s="123" t="s">
        <v>58</v>
      </c>
      <c r="B17" s="123" t="s">
        <v>58</v>
      </c>
    </row>
    <row r="18" spans="1:2" x14ac:dyDescent="0.25">
      <c r="A18" s="123" t="s">
        <v>59</v>
      </c>
      <c r="B18" s="123" t="s">
        <v>59</v>
      </c>
    </row>
    <row r="19" spans="1:2" x14ac:dyDescent="0.25">
      <c r="A19" s="123" t="s">
        <v>177</v>
      </c>
      <c r="B19" s="123" t="s">
        <v>177</v>
      </c>
    </row>
    <row r="20" spans="1:2" x14ac:dyDescent="0.25">
      <c r="A20" s="123" t="s">
        <v>217</v>
      </c>
      <c r="B20" s="123" t="s">
        <v>217</v>
      </c>
    </row>
    <row r="21" spans="1:2" x14ac:dyDescent="0.25">
      <c r="A21" s="123" t="s">
        <v>254</v>
      </c>
      <c r="B21" s="123" t="s">
        <v>254</v>
      </c>
    </row>
    <row r="22" spans="1:2" x14ac:dyDescent="0.25">
      <c r="A22" s="125" t="s">
        <v>255</v>
      </c>
      <c r="B22" s="125" t="s">
        <v>255</v>
      </c>
    </row>
    <row r="23" spans="1:2" x14ac:dyDescent="0.25">
      <c r="A23" s="124" t="s">
        <v>256</v>
      </c>
      <c r="B23" s="124" t="s">
        <v>256</v>
      </c>
    </row>
    <row r="24" spans="1:2" x14ac:dyDescent="0.25">
      <c r="A24" s="123" t="s">
        <v>218</v>
      </c>
      <c r="B24" s="123" t="s">
        <v>218</v>
      </c>
    </row>
    <row r="25" spans="1:2" x14ac:dyDescent="0.25">
      <c r="A25" s="123" t="s">
        <v>219</v>
      </c>
      <c r="B25" s="123" t="s">
        <v>219</v>
      </c>
    </row>
    <row r="26" spans="1:2" x14ac:dyDescent="0.25">
      <c r="A26" s="123" t="s">
        <v>257</v>
      </c>
      <c r="B26" s="123" t="s">
        <v>257</v>
      </c>
    </row>
    <row r="27" spans="1:2" x14ac:dyDescent="0.25">
      <c r="A27" s="123" t="s">
        <v>60</v>
      </c>
      <c r="B27" s="123" t="s">
        <v>60</v>
      </c>
    </row>
    <row r="28" spans="1:2" x14ac:dyDescent="0.25">
      <c r="A28" s="123" t="s">
        <v>61</v>
      </c>
      <c r="B28" s="123" t="s">
        <v>61</v>
      </c>
    </row>
    <row r="29" spans="1:2" x14ac:dyDescent="0.25">
      <c r="A29" s="124" t="s">
        <v>220</v>
      </c>
      <c r="B29" s="124" t="s">
        <v>220</v>
      </c>
    </row>
    <row r="30" spans="1:2" x14ac:dyDescent="0.25">
      <c r="A30" s="123" t="s">
        <v>68</v>
      </c>
      <c r="B30" s="123" t="s">
        <v>68</v>
      </c>
    </row>
    <row r="31" spans="1:2" x14ac:dyDescent="0.25">
      <c r="A31" s="123" t="s">
        <v>180</v>
      </c>
      <c r="B31" s="123" t="s">
        <v>180</v>
      </c>
    </row>
    <row r="32" spans="1:2" x14ac:dyDescent="0.25">
      <c r="A32" s="123" t="s">
        <v>69</v>
      </c>
      <c r="B32" s="123" t="s">
        <v>69</v>
      </c>
    </row>
    <row r="33" spans="1:2" x14ac:dyDescent="0.25">
      <c r="A33" s="123" t="s">
        <v>181</v>
      </c>
      <c r="B33" s="123" t="s">
        <v>181</v>
      </c>
    </row>
    <row r="34" spans="1:2" x14ac:dyDescent="0.25">
      <c r="A34" s="123" t="s">
        <v>182</v>
      </c>
      <c r="B34" s="123" t="s">
        <v>182</v>
      </c>
    </row>
    <row r="35" spans="1:2" x14ac:dyDescent="0.25">
      <c r="A35" s="123" t="s">
        <v>70</v>
      </c>
      <c r="B35" s="123" t="s">
        <v>70</v>
      </c>
    </row>
    <row r="36" spans="1:2" x14ac:dyDescent="0.25">
      <c r="A36" s="123" t="s">
        <v>183</v>
      </c>
      <c r="B36" s="123" t="s">
        <v>183</v>
      </c>
    </row>
    <row r="37" spans="1:2" x14ac:dyDescent="0.25">
      <c r="A37" s="123" t="s">
        <v>71</v>
      </c>
      <c r="B37" s="123" t="s">
        <v>71</v>
      </c>
    </row>
    <row r="38" spans="1:2" x14ac:dyDescent="0.25">
      <c r="A38" s="123" t="s">
        <v>184</v>
      </c>
      <c r="B38" s="123" t="s">
        <v>184</v>
      </c>
    </row>
    <row r="39" spans="1:2" x14ac:dyDescent="0.25">
      <c r="A39" s="123" t="s">
        <v>185</v>
      </c>
      <c r="B39" s="123" t="s">
        <v>185</v>
      </c>
    </row>
    <row r="40" spans="1:2" x14ac:dyDescent="0.25">
      <c r="A40" s="123" t="s">
        <v>186</v>
      </c>
      <c r="B40" s="123" t="s">
        <v>186</v>
      </c>
    </row>
    <row r="41" spans="1:2" x14ac:dyDescent="0.25">
      <c r="A41" s="123" t="s">
        <v>221</v>
      </c>
      <c r="B41" s="123" t="s">
        <v>221</v>
      </c>
    </row>
    <row r="42" spans="1:2" x14ac:dyDescent="0.25">
      <c r="A42" s="123" t="s">
        <v>187</v>
      </c>
      <c r="B42" s="123" t="s">
        <v>187</v>
      </c>
    </row>
    <row r="43" spans="1:2" x14ac:dyDescent="0.25">
      <c r="A43" s="123" t="s">
        <v>188</v>
      </c>
      <c r="B43" s="123" t="s">
        <v>188</v>
      </c>
    </row>
    <row r="44" spans="1:2" x14ac:dyDescent="0.25">
      <c r="A44" s="123" t="s">
        <v>72</v>
      </c>
      <c r="B44" s="123" t="s">
        <v>72</v>
      </c>
    </row>
    <row r="45" spans="1:2" x14ac:dyDescent="0.25">
      <c r="A45" s="123" t="s">
        <v>189</v>
      </c>
      <c r="B45" s="123" t="s">
        <v>189</v>
      </c>
    </row>
    <row r="46" spans="1:2" x14ac:dyDescent="0.25">
      <c r="A46" s="123" t="s">
        <v>190</v>
      </c>
      <c r="B46" s="123" t="s">
        <v>190</v>
      </c>
    </row>
    <row r="47" spans="1:2" x14ac:dyDescent="0.25">
      <c r="A47" s="123" t="s">
        <v>73</v>
      </c>
      <c r="B47" s="123" t="s">
        <v>73</v>
      </c>
    </row>
    <row r="48" spans="1:2" x14ac:dyDescent="0.25">
      <c r="A48" s="123" t="s">
        <v>74</v>
      </c>
      <c r="B48" s="123" t="s">
        <v>74</v>
      </c>
    </row>
    <row r="49" spans="1:2" x14ac:dyDescent="0.25">
      <c r="A49" s="123" t="s">
        <v>75</v>
      </c>
      <c r="B49" s="123" t="s">
        <v>75</v>
      </c>
    </row>
    <row r="50" spans="1:2" x14ac:dyDescent="0.25">
      <c r="A50" s="123" t="s">
        <v>222</v>
      </c>
      <c r="B50" s="123" t="s">
        <v>222</v>
      </c>
    </row>
    <row r="51" spans="1:2" x14ac:dyDescent="0.25">
      <c r="A51" s="123" t="s">
        <v>191</v>
      </c>
      <c r="B51" s="123" t="s">
        <v>191</v>
      </c>
    </row>
    <row r="52" spans="1:2" x14ac:dyDescent="0.25">
      <c r="A52" s="123" t="s">
        <v>63</v>
      </c>
      <c r="B52" s="123" t="s">
        <v>63</v>
      </c>
    </row>
    <row r="53" spans="1:2" x14ac:dyDescent="0.25">
      <c r="A53" s="123" t="s">
        <v>64</v>
      </c>
      <c r="B53" s="123" t="s">
        <v>64</v>
      </c>
    </row>
    <row r="54" spans="1:2" x14ac:dyDescent="0.25">
      <c r="A54" s="123" t="s">
        <v>192</v>
      </c>
      <c r="B54" s="123" t="s">
        <v>192</v>
      </c>
    </row>
    <row r="55" spans="1:2" x14ac:dyDescent="0.25">
      <c r="A55" s="123" t="s">
        <v>65</v>
      </c>
      <c r="B55" s="123" t="s">
        <v>65</v>
      </c>
    </row>
    <row r="56" spans="1:2" x14ac:dyDescent="0.25">
      <c r="A56" s="123" t="s">
        <v>193</v>
      </c>
      <c r="B56" s="123" t="s">
        <v>193</v>
      </c>
    </row>
    <row r="57" spans="1:2" x14ac:dyDescent="0.25">
      <c r="A57" s="123" t="s">
        <v>194</v>
      </c>
      <c r="B57" s="123" t="s">
        <v>194</v>
      </c>
    </row>
    <row r="58" spans="1:2" x14ac:dyDescent="0.25">
      <c r="A58" s="123" t="s">
        <v>66</v>
      </c>
      <c r="B58" s="123" t="s">
        <v>66</v>
      </c>
    </row>
    <row r="59" spans="1:2" x14ac:dyDescent="0.25">
      <c r="A59" s="123" t="s">
        <v>195</v>
      </c>
      <c r="B59" s="123" t="s">
        <v>195</v>
      </c>
    </row>
    <row r="60" spans="1:2" x14ac:dyDescent="0.25">
      <c r="A60" s="123" t="s">
        <v>76</v>
      </c>
      <c r="B60" s="123" t="s">
        <v>76</v>
      </c>
    </row>
    <row r="61" spans="1:2" x14ac:dyDescent="0.25">
      <c r="A61" s="123" t="s">
        <v>67</v>
      </c>
      <c r="B61" s="123" t="s">
        <v>67</v>
      </c>
    </row>
    <row r="62" spans="1:2" x14ac:dyDescent="0.25">
      <c r="A62" s="123" t="s">
        <v>196</v>
      </c>
      <c r="B62" s="123" t="s">
        <v>196</v>
      </c>
    </row>
    <row r="63" spans="1:2" x14ac:dyDescent="0.25">
      <c r="A63" s="123" t="s">
        <v>197</v>
      </c>
      <c r="B63" s="123" t="s">
        <v>197</v>
      </c>
    </row>
    <row r="64" spans="1:2" x14ac:dyDescent="0.25">
      <c r="A64" s="123" t="s">
        <v>223</v>
      </c>
      <c r="B64" s="123" t="s">
        <v>223</v>
      </c>
    </row>
    <row r="65" spans="1:2" x14ac:dyDescent="0.25">
      <c r="A65" s="123" t="s">
        <v>198</v>
      </c>
      <c r="B65" s="123" t="s">
        <v>198</v>
      </c>
    </row>
    <row r="66" spans="1:2" x14ac:dyDescent="0.25">
      <c r="A66" s="123" t="s">
        <v>77</v>
      </c>
      <c r="B66" s="123" t="s">
        <v>77</v>
      </c>
    </row>
    <row r="67" spans="1:2" x14ac:dyDescent="0.25">
      <c r="A67" s="123" t="s">
        <v>199</v>
      </c>
      <c r="B67" s="123" t="s">
        <v>199</v>
      </c>
    </row>
    <row r="68" spans="1:2" x14ac:dyDescent="0.25">
      <c r="A68" s="123" t="s">
        <v>200</v>
      </c>
      <c r="B68" s="123" t="s">
        <v>200</v>
      </c>
    </row>
    <row r="69" spans="1:2" x14ac:dyDescent="0.25">
      <c r="A69" s="123" t="s">
        <v>201</v>
      </c>
      <c r="B69" s="123" t="s">
        <v>201</v>
      </c>
    </row>
    <row r="70" spans="1:2" x14ac:dyDescent="0.25">
      <c r="A70" s="124" t="s">
        <v>224</v>
      </c>
      <c r="B70" s="124" t="s">
        <v>224</v>
      </c>
    </row>
    <row r="71" spans="1:2" x14ac:dyDescent="0.25">
      <c r="A71" s="124" t="s">
        <v>225</v>
      </c>
      <c r="B71" s="124" t="s">
        <v>225</v>
      </c>
    </row>
    <row r="72" spans="1:2" x14ac:dyDescent="0.25">
      <c r="A72" s="124" t="s">
        <v>258</v>
      </c>
      <c r="B72" s="124" t="s">
        <v>258</v>
      </c>
    </row>
    <row r="73" spans="1:2" x14ac:dyDescent="0.25">
      <c r="A73" s="123" t="s">
        <v>62</v>
      </c>
      <c r="B73" s="123" t="s">
        <v>62</v>
      </c>
    </row>
    <row r="74" spans="1:2" x14ac:dyDescent="0.25">
      <c r="A74" s="123" t="s">
        <v>264</v>
      </c>
      <c r="B74" s="123" t="s">
        <v>264</v>
      </c>
    </row>
    <row r="75" spans="1:2" x14ac:dyDescent="0.25">
      <c r="A75" s="125" t="s">
        <v>265</v>
      </c>
      <c r="B75" s="125" t="s">
        <v>265</v>
      </c>
    </row>
    <row r="76" spans="1:2" x14ac:dyDescent="0.25">
      <c r="A76" s="126" t="s">
        <v>266</v>
      </c>
      <c r="B76" s="126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1" workbookViewId="0">
      <selection activeCell="D36" sqref="D36:D53"/>
    </sheetView>
  </sheetViews>
  <sheetFormatPr defaultRowHeight="13.2" x14ac:dyDescent="0.25"/>
  <cols>
    <col min="1" max="1" width="22.6640625" bestFit="1" customWidth="1"/>
  </cols>
  <sheetData>
    <row r="1" spans="1:4" x14ac:dyDescent="0.25">
      <c r="A1" s="123" t="s">
        <v>209</v>
      </c>
      <c r="D1" s="135" t="s">
        <v>53</v>
      </c>
    </row>
    <row r="2" spans="1:4" x14ac:dyDescent="0.25">
      <c r="A2" s="123" t="s">
        <v>53</v>
      </c>
      <c r="D2" s="135" t="s">
        <v>246</v>
      </c>
    </row>
    <row r="3" spans="1:4" x14ac:dyDescent="0.25">
      <c r="A3" s="123" t="s">
        <v>245</v>
      </c>
      <c r="D3" s="135" t="s">
        <v>54</v>
      </c>
    </row>
    <row r="4" spans="1:4" x14ac:dyDescent="0.25">
      <c r="A4" s="123" t="s">
        <v>246</v>
      </c>
      <c r="D4" s="135" t="s">
        <v>55</v>
      </c>
    </row>
    <row r="5" spans="1:4" x14ac:dyDescent="0.25">
      <c r="A5" s="123" t="s">
        <v>247</v>
      </c>
      <c r="D5" s="135" t="s">
        <v>56</v>
      </c>
    </row>
    <row r="6" spans="1:4" x14ac:dyDescent="0.25">
      <c r="A6" s="123" t="s">
        <v>215</v>
      </c>
      <c r="D6" s="135" t="s">
        <v>216</v>
      </c>
    </row>
    <row r="7" spans="1:4" x14ac:dyDescent="0.25">
      <c r="A7" s="123" t="s">
        <v>54</v>
      </c>
      <c r="D7" s="135" t="s">
        <v>57</v>
      </c>
    </row>
    <row r="8" spans="1:4" x14ac:dyDescent="0.25">
      <c r="A8" s="123" t="s">
        <v>55</v>
      </c>
      <c r="D8" s="135" t="s">
        <v>58</v>
      </c>
    </row>
    <row r="9" spans="1:4" x14ac:dyDescent="0.25">
      <c r="A9" s="123" t="s">
        <v>56</v>
      </c>
      <c r="D9" s="135" t="s">
        <v>59</v>
      </c>
    </row>
    <row r="10" spans="1:4" x14ac:dyDescent="0.25">
      <c r="A10" s="123" t="s">
        <v>216</v>
      </c>
      <c r="D10" s="135" t="s">
        <v>177</v>
      </c>
    </row>
    <row r="11" spans="1:4" x14ac:dyDescent="0.25">
      <c r="A11" s="123" t="s">
        <v>57</v>
      </c>
      <c r="D11" s="135" t="s">
        <v>217</v>
      </c>
    </row>
    <row r="12" spans="1:4" x14ac:dyDescent="0.25">
      <c r="A12" s="123" t="s">
        <v>58</v>
      </c>
      <c r="D12" s="136" t="s">
        <v>219</v>
      </c>
    </row>
    <row r="13" spans="1:4" x14ac:dyDescent="0.25">
      <c r="A13" s="123" t="s">
        <v>59</v>
      </c>
      <c r="D13" s="135" t="s">
        <v>257</v>
      </c>
    </row>
    <row r="14" spans="1:4" x14ac:dyDescent="0.25">
      <c r="A14" s="123" t="s">
        <v>177</v>
      </c>
      <c r="D14" s="135" t="s">
        <v>60</v>
      </c>
    </row>
    <row r="15" spans="1:4" x14ac:dyDescent="0.25">
      <c r="A15" s="123" t="s">
        <v>217</v>
      </c>
      <c r="D15" s="135" t="s">
        <v>61</v>
      </c>
    </row>
    <row r="16" spans="1:4" x14ac:dyDescent="0.25">
      <c r="A16" s="123" t="s">
        <v>254</v>
      </c>
      <c r="D16" s="135" t="s">
        <v>68</v>
      </c>
    </row>
    <row r="17" spans="1:4" x14ac:dyDescent="0.25">
      <c r="A17" s="123" t="s">
        <v>218</v>
      </c>
      <c r="D17" s="135" t="s">
        <v>180</v>
      </c>
    </row>
    <row r="18" spans="1:4" x14ac:dyDescent="0.25">
      <c r="A18" s="123" t="s">
        <v>219</v>
      </c>
      <c r="D18" s="135" t="s">
        <v>69</v>
      </c>
    </row>
    <row r="19" spans="1:4" x14ac:dyDescent="0.25">
      <c r="A19" s="123" t="s">
        <v>257</v>
      </c>
      <c r="D19" s="135" t="s">
        <v>181</v>
      </c>
    </row>
    <row r="20" spans="1:4" x14ac:dyDescent="0.25">
      <c r="A20" s="123" t="s">
        <v>60</v>
      </c>
      <c r="D20" s="135" t="s">
        <v>182</v>
      </c>
    </row>
    <row r="21" spans="1:4" x14ac:dyDescent="0.25">
      <c r="A21" s="123" t="s">
        <v>61</v>
      </c>
      <c r="D21" s="135" t="s">
        <v>70</v>
      </c>
    </row>
    <row r="22" spans="1:4" x14ac:dyDescent="0.25">
      <c r="A22" s="123" t="s">
        <v>68</v>
      </c>
      <c r="D22" s="135" t="s">
        <v>183</v>
      </c>
    </row>
    <row r="23" spans="1:4" x14ac:dyDescent="0.25">
      <c r="A23" s="123" t="s">
        <v>180</v>
      </c>
      <c r="D23" s="135" t="s">
        <v>71</v>
      </c>
    </row>
    <row r="24" spans="1:4" x14ac:dyDescent="0.25">
      <c r="A24" s="123" t="s">
        <v>69</v>
      </c>
      <c r="D24" s="135" t="s">
        <v>184</v>
      </c>
    </row>
    <row r="25" spans="1:4" x14ac:dyDescent="0.25">
      <c r="A25" s="123" t="s">
        <v>181</v>
      </c>
      <c r="D25" s="135" t="s">
        <v>186</v>
      </c>
    </row>
    <row r="26" spans="1:4" x14ac:dyDescent="0.25">
      <c r="A26" s="123" t="s">
        <v>182</v>
      </c>
      <c r="D26" s="135" t="s">
        <v>221</v>
      </c>
    </row>
    <row r="27" spans="1:4" x14ac:dyDescent="0.25">
      <c r="A27" s="123" t="s">
        <v>70</v>
      </c>
      <c r="D27" s="135" t="s">
        <v>187</v>
      </c>
    </row>
    <row r="28" spans="1:4" x14ac:dyDescent="0.25">
      <c r="A28" s="123" t="s">
        <v>183</v>
      </c>
      <c r="D28" s="135" t="s">
        <v>188</v>
      </c>
    </row>
    <row r="29" spans="1:4" x14ac:dyDescent="0.25">
      <c r="A29" s="123" t="s">
        <v>71</v>
      </c>
      <c r="D29" s="135" t="s">
        <v>72</v>
      </c>
    </row>
    <row r="30" spans="1:4" x14ac:dyDescent="0.25">
      <c r="A30" s="123" t="s">
        <v>184</v>
      </c>
      <c r="D30" s="135" t="s">
        <v>189</v>
      </c>
    </row>
    <row r="31" spans="1:4" x14ac:dyDescent="0.25">
      <c r="A31" s="123" t="s">
        <v>185</v>
      </c>
      <c r="D31" s="135" t="s">
        <v>190</v>
      </c>
    </row>
    <row r="32" spans="1:4" x14ac:dyDescent="0.25">
      <c r="A32" s="123" t="s">
        <v>186</v>
      </c>
      <c r="D32" s="135" t="s">
        <v>73</v>
      </c>
    </row>
    <row r="33" spans="1:4" x14ac:dyDescent="0.25">
      <c r="A33" s="123" t="s">
        <v>221</v>
      </c>
      <c r="D33" s="135" t="s">
        <v>74</v>
      </c>
    </row>
    <row r="34" spans="1:4" x14ac:dyDescent="0.25">
      <c r="A34" s="123" t="s">
        <v>187</v>
      </c>
      <c r="D34" s="135" t="s">
        <v>75</v>
      </c>
    </row>
    <row r="35" spans="1:4" x14ac:dyDescent="0.25">
      <c r="A35" s="123" t="s">
        <v>188</v>
      </c>
      <c r="D35" s="135" t="s">
        <v>222</v>
      </c>
    </row>
    <row r="36" spans="1:4" x14ac:dyDescent="0.25">
      <c r="A36" s="123" t="s">
        <v>72</v>
      </c>
      <c r="D36" s="135" t="s">
        <v>191</v>
      </c>
    </row>
    <row r="37" spans="1:4" x14ac:dyDescent="0.25">
      <c r="A37" s="123" t="s">
        <v>189</v>
      </c>
      <c r="D37" s="135" t="s">
        <v>63</v>
      </c>
    </row>
    <row r="38" spans="1:4" x14ac:dyDescent="0.25">
      <c r="A38" s="123" t="s">
        <v>190</v>
      </c>
      <c r="D38" s="135" t="s">
        <v>64</v>
      </c>
    </row>
    <row r="39" spans="1:4" x14ac:dyDescent="0.25">
      <c r="A39" s="123" t="s">
        <v>73</v>
      </c>
      <c r="D39" s="135" t="s">
        <v>65</v>
      </c>
    </row>
    <row r="40" spans="1:4" x14ac:dyDescent="0.25">
      <c r="A40" s="123" t="s">
        <v>74</v>
      </c>
      <c r="D40" s="135" t="s">
        <v>194</v>
      </c>
    </row>
    <row r="41" spans="1:4" x14ac:dyDescent="0.25">
      <c r="A41" s="123" t="s">
        <v>75</v>
      </c>
      <c r="D41" s="135" t="s">
        <v>66</v>
      </c>
    </row>
    <row r="42" spans="1:4" x14ac:dyDescent="0.25">
      <c r="A42" s="123" t="s">
        <v>222</v>
      </c>
      <c r="D42" s="135" t="s">
        <v>195</v>
      </c>
    </row>
    <row r="43" spans="1:4" x14ac:dyDescent="0.25">
      <c r="A43" s="123" t="s">
        <v>191</v>
      </c>
      <c r="D43" s="135" t="s">
        <v>76</v>
      </c>
    </row>
    <row r="44" spans="1:4" x14ac:dyDescent="0.25">
      <c r="A44" s="123" t="s">
        <v>63</v>
      </c>
      <c r="D44" s="135" t="s">
        <v>67</v>
      </c>
    </row>
    <row r="45" spans="1:4" x14ac:dyDescent="0.25">
      <c r="A45" s="123" t="s">
        <v>64</v>
      </c>
      <c r="D45" s="135" t="s">
        <v>196</v>
      </c>
    </row>
    <row r="46" spans="1:4" x14ac:dyDescent="0.25">
      <c r="A46" s="123" t="s">
        <v>192</v>
      </c>
      <c r="D46" s="135" t="s">
        <v>223</v>
      </c>
    </row>
    <row r="47" spans="1:4" x14ac:dyDescent="0.25">
      <c r="A47" s="123" t="s">
        <v>65</v>
      </c>
      <c r="D47" s="135" t="s">
        <v>198</v>
      </c>
    </row>
    <row r="48" spans="1:4" x14ac:dyDescent="0.25">
      <c r="A48" s="123" t="s">
        <v>193</v>
      </c>
      <c r="D48" s="135" t="s">
        <v>77</v>
      </c>
    </row>
    <row r="49" spans="1:4" x14ac:dyDescent="0.25">
      <c r="A49" s="123" t="s">
        <v>194</v>
      </c>
      <c r="D49" s="135" t="s">
        <v>199</v>
      </c>
    </row>
    <row r="50" spans="1:4" x14ac:dyDescent="0.25">
      <c r="A50" s="123" t="s">
        <v>66</v>
      </c>
      <c r="D50" s="135" t="s">
        <v>200</v>
      </c>
    </row>
    <row r="51" spans="1:4" x14ac:dyDescent="0.25">
      <c r="A51" s="123" t="s">
        <v>195</v>
      </c>
      <c r="D51" s="135" t="s">
        <v>201</v>
      </c>
    </row>
    <row r="52" spans="1:4" x14ac:dyDescent="0.25">
      <c r="A52" s="123" t="s">
        <v>76</v>
      </c>
      <c r="D52" s="135" t="s">
        <v>62</v>
      </c>
    </row>
    <row r="53" spans="1:4" x14ac:dyDescent="0.25">
      <c r="A53" s="123" t="s">
        <v>67</v>
      </c>
      <c r="D53" s="135" t="s">
        <v>264</v>
      </c>
    </row>
    <row r="54" spans="1:4" x14ac:dyDescent="0.25">
      <c r="A54" s="123" t="s">
        <v>196</v>
      </c>
    </row>
    <row r="55" spans="1:4" x14ac:dyDescent="0.25">
      <c r="A55" s="123" t="s">
        <v>197</v>
      </c>
    </row>
    <row r="56" spans="1:4" x14ac:dyDescent="0.25">
      <c r="A56" s="123" t="s">
        <v>223</v>
      </c>
    </row>
    <row r="57" spans="1:4" x14ac:dyDescent="0.25">
      <c r="A57" s="123" t="s">
        <v>198</v>
      </c>
    </row>
    <row r="58" spans="1:4" x14ac:dyDescent="0.25">
      <c r="A58" s="123" t="s">
        <v>77</v>
      </c>
    </row>
    <row r="59" spans="1:4" x14ac:dyDescent="0.25">
      <c r="A59" s="123" t="s">
        <v>199</v>
      </c>
    </row>
    <row r="60" spans="1:4" x14ac:dyDescent="0.25">
      <c r="A60" s="123" t="s">
        <v>200</v>
      </c>
    </row>
    <row r="61" spans="1:4" x14ac:dyDescent="0.25">
      <c r="A61" s="123" t="s">
        <v>201</v>
      </c>
    </row>
    <row r="62" spans="1:4" x14ac:dyDescent="0.25">
      <c r="A62" s="123" t="s">
        <v>62</v>
      </c>
    </row>
    <row r="63" spans="1:4" x14ac:dyDescent="0.25">
      <c r="A63" s="123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2020-06-04T11:21:30Z</cp:lastPrinted>
  <dcterms:created xsi:type="dcterms:W3CDTF">2011-05-17T07:11:33Z</dcterms:created>
  <dcterms:modified xsi:type="dcterms:W3CDTF">2020-08-09T17:17:58Z</dcterms:modified>
</cp:coreProperties>
</file>