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Finance\Current\Finance\BIM\Shell\2020\Aug2020\XLS\"/>
    </mc:Choice>
  </mc:AlternateContent>
  <xr:revisionPtr revIDLastSave="0" documentId="13_ncr:1_{0D57DD2D-6E11-492D-8FAF-E3F846727E8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  <sheet name="Sheet1" sheetId="3" r:id="rId2"/>
  </sheets>
  <definedNames>
    <definedName name="_xlnm.Print_Area" localSheetId="0">Invoice!$A$1:$L$75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2" l="1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24" i="2" l="1"/>
  <c r="J45" i="2" l="1"/>
  <c r="C45" i="2"/>
  <c r="J44" i="2"/>
  <c r="C44" i="2"/>
  <c r="C43" i="2"/>
  <c r="J43" i="2" s="1"/>
  <c r="C42" i="2"/>
  <c r="J41" i="2"/>
  <c r="J40" i="2"/>
  <c r="J39" i="2"/>
  <c r="I35" i="2"/>
  <c r="J35" i="2" s="1"/>
  <c r="I34" i="2"/>
  <c r="J34" i="2" s="1"/>
  <c r="I33" i="2"/>
  <c r="J33" i="2" s="1"/>
  <c r="I32" i="2"/>
  <c r="J32" i="2" s="1"/>
  <c r="I31" i="2"/>
  <c r="J31" i="2" s="1"/>
  <c r="I30" i="2"/>
  <c r="J30" i="2" s="1"/>
  <c r="I29" i="2"/>
  <c r="J29" i="2" s="1"/>
  <c r="I28" i="2"/>
  <c r="J28" i="2" s="1"/>
  <c r="I27" i="2"/>
  <c r="J27" i="2" s="1"/>
  <c r="I26" i="2"/>
  <c r="J26" i="2" s="1"/>
  <c r="I25" i="2"/>
  <c r="J25" i="2" s="1"/>
  <c r="I24" i="2"/>
  <c r="J24" i="2" s="1"/>
  <c r="I36" i="2"/>
  <c r="J36" i="2" s="1"/>
  <c r="I37" i="2"/>
  <c r="J37" i="2" s="1"/>
  <c r="J38" i="2"/>
  <c r="J51" i="2"/>
  <c r="H8" i="2"/>
  <c r="J42" i="2" l="1"/>
  <c r="J46" i="2" s="1"/>
  <c r="H49" i="2" s="1"/>
</calcChain>
</file>

<file path=xl/sharedStrings.xml><?xml version="1.0" encoding="utf-8"?>
<sst xmlns="http://schemas.openxmlformats.org/spreadsheetml/2006/main" count="140" uniqueCount="94">
  <si>
    <t>Rate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</si>
  <si>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</si>
  <si>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</si>
  <si>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</si>
  <si>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</si>
  <si>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</si>
  <si>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</si>
  <si>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</si>
  <si>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</si>
  <si>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</si>
  <si>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</si>
  <si>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</si>
  <si>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</si>
  <si>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</si>
  <si>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</si>
  <si>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</si>
  <si>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</si>
  <si>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</si>
  <si>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</si>
  <si>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</si>
  <si>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</si>
  <si>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</si>
  <si>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</si>
  <si>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</si>
  <si>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</si>
  <si>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</si>
  <si>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</si>
  <si>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</si>
  <si>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</si>
  <si>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</si>
  <si>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</si>
  <si>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</si>
  <si>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</si>
  <si>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SECRETO</t>
  </si>
  <si>
    <t>SHAAMIT</t>
  </si>
  <si>
    <t>SHAHRASTANI</t>
  </si>
  <si>
    <t>SHERGAR</t>
  </si>
  <si>
    <t xml:space="preserve">SINNDAR  </t>
  </si>
  <si>
    <t>STRAITS STAR</t>
  </si>
  <si>
    <t>VEGA SEA</t>
  </si>
  <si>
    <t>VEGA STAR</t>
  </si>
  <si>
    <t>YUHSAN</t>
  </si>
  <si>
    <t>Askholmen</t>
  </si>
  <si>
    <t>Autumn</t>
  </si>
  <si>
    <t>Brentholmen</t>
  </si>
  <si>
    <t>Elisalex Schulte</t>
  </si>
  <si>
    <t>Emmy Schulte</t>
  </si>
  <si>
    <t>Eva Schulte</t>
  </si>
  <si>
    <t>Furuholmen</t>
  </si>
  <si>
    <t>Lokholmen</t>
  </si>
  <si>
    <t>Patalya</t>
  </si>
  <si>
    <t>Sten Skagen</t>
  </si>
  <si>
    <t>Tequila</t>
  </si>
  <si>
    <t>Tigris</t>
  </si>
  <si>
    <t>Triple A</t>
  </si>
  <si>
    <t>Vestholmen</t>
  </si>
  <si>
    <t>500 Dallas One Allen Center,</t>
  </si>
  <si>
    <t>Harris, Postal 77002 City Houston</t>
  </si>
  <si>
    <t>STSP LR</t>
  </si>
  <si>
    <t>CLIO</t>
  </si>
  <si>
    <t>Eternal Diligence</t>
  </si>
  <si>
    <t>FS Endeavor</t>
  </si>
  <si>
    <t>Lian Gui Hu</t>
  </si>
  <si>
    <t>Lian Shan Hu</t>
  </si>
  <si>
    <t>Lian Yang Hu</t>
  </si>
  <si>
    <t>Nan Lin Wan</t>
  </si>
  <si>
    <t>Pacific Anna</t>
  </si>
  <si>
    <t>Pacific Debbie</t>
  </si>
  <si>
    <t>Pacific Julia</t>
  </si>
  <si>
    <t>Pacific Martina</t>
  </si>
  <si>
    <t>Pacific Nafsika</t>
  </si>
  <si>
    <t>Pacific Rawan</t>
  </si>
  <si>
    <t>Pacific Sarah</t>
  </si>
  <si>
    <t>Polar Cod</t>
  </si>
  <si>
    <t>Rong Lin Wan</t>
  </si>
  <si>
    <t>Sunray</t>
  </si>
  <si>
    <t>Sunrise</t>
  </si>
  <si>
    <t>Shell Tankers Singapore Ltd</t>
  </si>
  <si>
    <t>The Metropolis Tower 1,</t>
  </si>
  <si>
    <t>9 North Buona Vista Drive, #07-01,</t>
  </si>
  <si>
    <t xml:space="preserve">Singapore, 138588, SINGAPORE </t>
  </si>
  <si>
    <t>Pacific A Dorodchi</t>
  </si>
  <si>
    <t>Megalonissos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</si>
  <si>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</si>
  <si>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</si>
  <si>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</si>
  <si>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</si>
  <si>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</si>
  <si>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</si>
  <si>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Breeze</t>
  </si>
  <si>
    <t>01 Aug to 31 Aug 2020</t>
  </si>
  <si>
    <t>1397/2021</t>
  </si>
  <si>
    <t>g</t>
  </si>
  <si>
    <t xml:space="preserve">Four Thousand Nine Hundred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</si>
</sst>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Tahoma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sz val="10"/>
      <color rgb="FF00B0F0"/>
      <name val="Arial"/>
      <family val="2"/>
    </font>
    <font>
      <b/>
      <sz val="10"/>
      <color rgb="FF0070C0"/>
      <name val="Arial"/>
      <family val="2"/>
    </font>
    <font>
      <sz val="8"/>
      <color theme="1" tint="0.14999847407452621"/>
      <name val="Tahoma"/>
      <family val="2"/>
    </font>
    <font>
      <b/>
      <sz val="8"/>
      <color theme="5" tint="-0.249977111117893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6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0" tint="-0.499984740745262"/>
      </left>
      <right style="thin">
        <color theme="0" tint="-0.24994659260841701"/>
      </right>
      <top/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</borders>
  <cellStyleXfs count="3">
    <xf numFmtId="0" fontId="0" fillId="0" borderId="0"/>
    <xf numFmtId="0" fontId="9" fillId="0" borderId="0"/>
    <xf numFmtId="0" fontId="1" fillId="0" borderId="0"/>
  </cellStyleXfs>
  <cellXfs count="172">
    <xf numFmtId="0" fontId="0" fillId="0" borderId="0" xfId="0"/>
    <xf numFmtId="0" fontId="7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1" fillId="0" borderId="0" xfId="0" applyFont="1" applyBorder="1" applyAlignment="1"/>
    <xf numFmtId="0" fontId="8" fillId="0" borderId="0" xfId="0" applyFont="1" applyFill="1" applyBorder="1" applyAlignment="1">
      <alignment horizontal="center" vertical="center"/>
    </xf>
    <xf numFmtId="0" fontId="5" fillId="0" borderId="0" xfId="0" applyFont="1" applyBorder="1" applyAlignment="1"/>
    <xf numFmtId="0" fontId="12" fillId="0" borderId="0" xfId="0" applyFont="1"/>
    <xf numFmtId="0" fontId="3" fillId="0" borderId="0" xfId="0" applyFont="1" applyBorder="1"/>
    <xf numFmtId="0" fontId="3" fillId="0" borderId="0" xfId="0" quotePrefix="1" applyFont="1" applyBorder="1"/>
    <xf numFmtId="0" fontId="3" fillId="0" borderId="0" xfId="0" applyFont="1"/>
    <xf numFmtId="0" fontId="14" fillId="0" borderId="0" xfId="0" applyFont="1" applyBorder="1" applyAlignment="1"/>
    <xf numFmtId="0" fontId="9" fillId="0" borderId="0" xfId="0" applyFont="1" applyBorder="1"/>
    <xf numFmtId="0" fontId="15" fillId="0" borderId="0" xfId="0" applyFont="1" applyBorder="1"/>
    <xf numFmtId="0" fontId="9" fillId="0" borderId="0" xfId="0" applyFont="1"/>
    <xf numFmtId="0" fontId="16" fillId="0" borderId="0" xfId="0" applyFont="1" applyBorder="1"/>
    <xf numFmtId="164" fontId="9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9" fillId="0" borderId="11" xfId="0" applyFont="1" applyBorder="1" applyAlignment="1">
      <alignment vertical="center"/>
    </xf>
    <xf numFmtId="0" fontId="16" fillId="0" borderId="27" xfId="0" applyFont="1" applyBorder="1" applyAlignment="1"/>
    <xf numFmtId="0" fontId="16" fillId="0" borderId="28" xfId="0" applyFont="1" applyBorder="1"/>
    <xf numFmtId="0" fontId="16" fillId="0" borderId="29" xfId="0" applyFont="1" applyBorder="1"/>
    <xf numFmtId="0" fontId="16" fillId="0" borderId="30" xfId="0" applyFont="1" applyBorder="1"/>
    <xf numFmtId="0" fontId="16" fillId="0" borderId="31" xfId="0" applyFont="1" applyBorder="1"/>
    <xf numFmtId="164" fontId="16" fillId="0" borderId="31" xfId="0" applyNumberFormat="1" applyFont="1" applyBorder="1" applyAlignment="1">
      <alignment horizontal="center"/>
    </xf>
    <xf numFmtId="0" fontId="16" fillId="0" borderId="33" xfId="0" applyFont="1" applyBorder="1"/>
    <xf numFmtId="0" fontId="16" fillId="0" borderId="34" xfId="0" applyFont="1" applyBorder="1"/>
    <xf numFmtId="0" fontId="0" fillId="3" borderId="0" xfId="0" applyFill="1" applyBorder="1"/>
    <xf numFmtId="0" fontId="17" fillId="0" borderId="0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8" fillId="0" borderId="1" xfId="0" applyFont="1" applyBorder="1" applyAlignment="1">
      <alignment horizontal="right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19" xfId="0" applyFont="1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8" fillId="0" borderId="35" xfId="0" applyNumberFormat="1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10" fillId="2" borderId="14" xfId="0" applyFont="1" applyFill="1" applyBorder="1" applyAlignment="1">
      <alignment vertical="center"/>
    </xf>
    <xf numFmtId="0" fontId="10" fillId="2" borderId="15" xfId="0" applyFont="1" applyFill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8" xfId="0" applyBorder="1"/>
    <xf numFmtId="0" fontId="0" fillId="0" borderId="41" xfId="0" applyBorder="1"/>
    <xf numFmtId="0" fontId="7" fillId="0" borderId="42" xfId="0" applyFont="1" applyBorder="1" applyAlignment="1">
      <alignment horizontal="center"/>
    </xf>
    <xf numFmtId="0" fontId="0" fillId="0" borderId="42" xfId="0" applyBorder="1" applyAlignment="1">
      <alignment vertical="center"/>
    </xf>
    <xf numFmtId="0" fontId="0" fillId="0" borderId="42" xfId="0" applyBorder="1"/>
    <xf numFmtId="0" fontId="0" fillId="0" borderId="42" xfId="0" applyFill="1" applyBorder="1" applyAlignment="1">
      <alignment vertical="center"/>
    </xf>
    <xf numFmtId="0" fontId="17" fillId="0" borderId="41" xfId="0" applyFont="1" applyBorder="1" applyAlignment="1">
      <alignment vertical="center"/>
    </xf>
    <xf numFmtId="0" fontId="17" fillId="0" borderId="42" xfId="0" applyFont="1" applyBorder="1" applyAlignment="1">
      <alignment vertical="center"/>
    </xf>
    <xf numFmtId="0" fontId="0" fillId="0" borderId="42" xfId="0" applyBorder="1" applyAlignment="1"/>
    <xf numFmtId="0" fontId="8" fillId="0" borderId="42" xfId="0" applyFont="1" applyBorder="1" applyAlignment="1"/>
    <xf numFmtId="0" fontId="9" fillId="0" borderId="41" xfId="0" applyFont="1" applyBorder="1"/>
    <xf numFmtId="0" fontId="9" fillId="0" borderId="42" xfId="0" applyFont="1" applyBorder="1"/>
    <xf numFmtId="0" fontId="0" fillId="0" borderId="43" xfId="0" applyBorder="1"/>
    <xf numFmtId="0" fontId="19" fillId="0" borderId="44" xfId="0" applyFont="1" applyBorder="1" applyAlignment="1"/>
    <xf numFmtId="0" fontId="0" fillId="0" borderId="44" xfId="0" applyBorder="1"/>
    <xf numFmtId="0" fontId="0" fillId="0" borderId="45" xfId="0" applyBorder="1"/>
    <xf numFmtId="0" fontId="0" fillId="0" borderId="46" xfId="0" applyBorder="1" applyAlignment="1">
      <alignment vertical="center"/>
    </xf>
    <xf numFmtId="0" fontId="0" fillId="0" borderId="47" xfId="0" applyBorder="1" applyAlignment="1">
      <alignment vertical="center"/>
    </xf>
    <xf numFmtId="0" fontId="0" fillId="0" borderId="48" xfId="0" applyBorder="1" applyAlignment="1">
      <alignment vertical="center"/>
    </xf>
    <xf numFmtId="49" fontId="0" fillId="4" borderId="49" xfId="0" applyNumberFormat="1" applyFont="1" applyFill="1" applyBorder="1" applyAlignment="1"/>
    <xf numFmtId="49" fontId="0" fillId="0" borderId="49" xfId="0" applyNumberFormat="1" applyFont="1" applyBorder="1" applyAlignment="1"/>
    <xf numFmtId="49" fontId="0" fillId="4" borderId="50" xfId="0" applyNumberFormat="1" applyFont="1" applyFill="1" applyBorder="1" applyAlignment="1"/>
    <xf numFmtId="49" fontId="0" fillId="0" borderId="50" xfId="0" applyNumberFormat="1" applyFont="1" applyBorder="1" applyAlignment="1"/>
    <xf numFmtId="49" fontId="0" fillId="5" borderId="50" xfId="0" applyNumberFormat="1" applyFont="1" applyFill="1" applyBorder="1" applyAlignment="1"/>
    <xf numFmtId="49" fontId="0" fillId="5" borderId="49" xfId="0" applyNumberFormat="1" applyFont="1" applyFill="1" applyBorder="1" applyAlignment="1"/>
    <xf numFmtId="49" fontId="0" fillId="6" borderId="49" xfId="0" applyNumberFormat="1" applyFont="1" applyFill="1" applyBorder="1" applyAlignment="1"/>
    <xf numFmtId="0" fontId="0" fillId="0" borderId="0" xfId="0" applyAlignment="1">
      <alignment vertical="center"/>
    </xf>
    <xf numFmtId="0" fontId="13" fillId="0" borderId="0" xfId="0" applyFont="1" applyAlignment="1">
      <alignment horizontal="center" vertical="center"/>
    </xf>
    <xf numFmtId="0" fontId="0" fillId="7" borderId="51" xfId="0" applyFill="1" applyBorder="1"/>
    <xf numFmtId="0" fontId="0" fillId="8" borderId="0" xfId="0" applyFill="1"/>
    <xf numFmtId="0" fontId="20" fillId="0" borderId="52" xfId="0" applyFont="1" applyBorder="1" applyAlignment="1">
      <alignment horizontal="left" vertical="center"/>
    </xf>
    <xf numFmtId="0" fontId="8" fillId="0" borderId="58" xfId="0" applyFont="1" applyBorder="1" applyAlignment="1">
      <alignment horizontal="right" vertical="center"/>
    </xf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9" fillId="0" borderId="61" xfId="0" applyFont="1" applyBorder="1" applyAlignment="1">
      <alignment horizontal="center" vertical="center"/>
    </xf>
    <xf numFmtId="0" fontId="0" fillId="0" borderId="62" xfId="0" applyBorder="1" applyAlignment="1">
      <alignment horizontal="center"/>
    </xf>
    <xf numFmtId="2" fontId="0" fillId="0" borderId="22" xfId="0" applyNumberFormat="1" applyBorder="1" applyAlignment="1">
      <alignment horizontal="right"/>
    </xf>
    <xf numFmtId="0" fontId="21" fillId="0" borderId="53" xfId="2" applyFont="1" applyBorder="1" applyAlignment="1">
      <alignment horizontal="left" vertical="center" indent="1"/>
    </xf>
    <xf numFmtId="0" fontId="21" fillId="0" borderId="20" xfId="2" applyFont="1" applyBorder="1" applyAlignment="1">
      <alignment horizontal="left" vertical="center" indent="1"/>
    </xf>
    <xf numFmtId="0" fontId="21" fillId="0" borderId="54" xfId="2" applyFont="1" applyBorder="1" applyAlignment="1">
      <alignment horizontal="left" vertical="center" indent="1"/>
    </xf>
    <xf numFmtId="0" fontId="22" fillId="0" borderId="30" xfId="0" applyFont="1" applyBorder="1"/>
    <xf numFmtId="0" fontId="16" fillId="0" borderId="0" xfId="0" applyFont="1"/>
    <xf numFmtId="0" fontId="23" fillId="0" borderId="30" xfId="0" applyFont="1" applyBorder="1"/>
    <xf numFmtId="0" fontId="23" fillId="0" borderId="32" xfId="0" applyFont="1" applyBorder="1"/>
    <xf numFmtId="0" fontId="23" fillId="0" borderId="33" xfId="0" applyFont="1" applyBorder="1"/>
    <xf numFmtId="0" fontId="25" fillId="0" borderId="1" xfId="0" applyFont="1" applyBorder="1" applyAlignment="1">
      <alignment horizontal="right" vertical="center"/>
    </xf>
    <xf numFmtId="0" fontId="21" fillId="0" borderId="20" xfId="0" applyFont="1" applyBorder="1" applyAlignment="1">
      <alignment horizontal="left" vertical="center"/>
    </xf>
    <xf numFmtId="0" fontId="26" fillId="0" borderId="20" xfId="0" applyFont="1" applyBorder="1" applyAlignment="1">
      <alignment horizontal="left" vertical="center"/>
    </xf>
    <xf numFmtId="0" fontId="21" fillId="0" borderId="65" xfId="0" applyFont="1" applyBorder="1" applyAlignment="1">
      <alignment horizontal="left" vertical="center"/>
    </xf>
    <xf numFmtId="0" fontId="27" fillId="0" borderId="20" xfId="0" applyFont="1" applyBorder="1" applyAlignment="1">
      <alignment horizontal="lef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9" fillId="0" borderId="6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64" xfId="0" applyFont="1" applyBorder="1" applyAlignment="1">
      <alignment horizontal="left" vertical="center"/>
    </xf>
    <xf numFmtId="0" fontId="8" fillId="0" borderId="2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10" fillId="2" borderId="55" xfId="0" applyFont="1" applyFill="1" applyBorder="1" applyAlignment="1">
      <alignment horizontal="center" vertical="center"/>
    </xf>
    <xf numFmtId="0" fontId="10" fillId="2" borderId="56" xfId="0" applyFont="1" applyFill="1" applyBorder="1" applyAlignment="1">
      <alignment horizontal="center" vertical="center"/>
    </xf>
    <xf numFmtId="0" fontId="10" fillId="2" borderId="57" xfId="0" applyFont="1" applyFill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9" fillId="0" borderId="37" xfId="0" applyFont="1" applyBorder="1" applyAlignment="1">
      <alignment horizontal="left" vertical="center"/>
    </xf>
    <xf numFmtId="0" fontId="9" fillId="0" borderId="35" xfId="0" applyFont="1" applyBorder="1" applyAlignment="1">
      <alignment horizontal="left" vertical="center"/>
    </xf>
    <xf numFmtId="165" fontId="0" fillId="0" borderId="22" xfId="0" applyNumberFormat="1" applyBorder="1" applyAlignment="1">
      <alignment horizontal="right" vertical="center"/>
    </xf>
    <xf numFmtId="165" fontId="0" fillId="0" borderId="23" xfId="0" applyNumberFormat="1" applyBorder="1" applyAlignment="1">
      <alignment horizontal="right" vertical="center"/>
    </xf>
    <xf numFmtId="0" fontId="9" fillId="0" borderId="20" xfId="0" applyFont="1" applyBorder="1" applyAlignment="1">
      <alignment horizontal="left" vertical="center"/>
    </xf>
    <xf numFmtId="166" fontId="8" fillId="0" borderId="35" xfId="0" applyNumberFormat="1" applyFont="1" applyBorder="1" applyAlignment="1">
      <alignment horizontal="right" vertical="center"/>
    </xf>
    <xf numFmtId="166" fontId="8" fillId="0" borderId="36" xfId="0" applyNumberFormat="1" applyFont="1" applyBorder="1" applyAlignment="1">
      <alignment horizontal="right" vertical="center"/>
    </xf>
    <xf numFmtId="0" fontId="0" fillId="0" borderId="0" xfId="0" applyBorder="1" applyAlignment="1">
      <alignment horizontal="center"/>
    </xf>
    <xf numFmtId="0" fontId="10" fillId="2" borderId="25" xfId="0" applyFont="1" applyFill="1" applyBorder="1" applyAlignment="1">
      <alignment horizontal="right" vertical="center"/>
    </xf>
    <xf numFmtId="0" fontId="10" fillId="2" borderId="24" xfId="0" applyFont="1" applyFill="1" applyBorder="1" applyAlignment="1">
      <alignment horizontal="right" vertical="center"/>
    </xf>
    <xf numFmtId="0" fontId="10" fillId="2" borderId="26" xfId="0" applyFont="1" applyFill="1" applyBorder="1" applyAlignment="1">
      <alignment horizontal="right" vertical="center"/>
    </xf>
    <xf numFmtId="164" fontId="8" fillId="0" borderId="11" xfId="1" applyNumberFormat="1" applyFont="1" applyBorder="1" applyAlignment="1">
      <alignment horizontal="right" vertical="center"/>
    </xf>
    <xf numFmtId="164" fontId="8" fillId="0" borderId="12" xfId="1" applyNumberFormat="1" applyFont="1" applyBorder="1" applyAlignment="1">
      <alignment horizontal="right" vertical="center"/>
    </xf>
    <xf numFmtId="0" fontId="9" fillId="0" borderId="62" xfId="0" applyFont="1" applyBorder="1" applyAlignment="1">
      <alignment horizontal="left" vertical="center"/>
    </xf>
    <xf numFmtId="165" fontId="9" fillId="0" borderId="0" xfId="0" applyNumberFormat="1" applyFont="1" applyBorder="1" applyAlignment="1">
      <alignment horizontal="right"/>
    </xf>
    <xf numFmtId="165" fontId="9" fillId="0" borderId="59" xfId="0" applyNumberFormat="1" applyFont="1" applyBorder="1" applyAlignment="1">
      <alignment horizontal="right" vertical="center"/>
    </xf>
    <xf numFmtId="165" fontId="9" fillId="0" borderId="60" xfId="0" applyNumberFormat="1" applyFont="1" applyBorder="1" applyAlignment="1">
      <alignment horizontal="right" vertical="center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17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4" fillId="0" borderId="13" xfId="0" applyFont="1" applyBorder="1" applyAlignment="1">
      <alignment horizontal="left" vertical="center" indent="1"/>
    </xf>
    <xf numFmtId="0" fontId="24" fillId="0" borderId="14" xfId="0" applyFont="1" applyBorder="1" applyAlignment="1">
      <alignment horizontal="left" vertical="center" indent="1"/>
    </xf>
    <xf numFmtId="0" fontId="24" fillId="0" borderId="15" xfId="0" applyFont="1" applyBorder="1" applyAlignment="1">
      <alignment horizontal="left" vertical="center" indent="1"/>
    </xf>
    <xf numFmtId="0" fontId="9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/>
    </xf>
    <xf numFmtId="0" fontId="7" fillId="0" borderId="39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10" fillId="2" borderId="4" xfId="0" applyFont="1" applyFill="1" applyBorder="1" applyAlignment="1">
      <alignment horizontal="left" vertical="center"/>
    </xf>
    <xf numFmtId="0" fontId="10" fillId="2" borderId="5" xfId="0" applyFont="1" applyFill="1" applyBorder="1" applyAlignment="1">
      <alignment horizontal="left" vertical="center"/>
    </xf>
    <xf numFmtId="0" fontId="10" fillId="2" borderId="6" xfId="0" applyFont="1" applyFill="1" applyBorder="1" applyAlignment="1">
      <alignment horizontal="left" vertical="center"/>
    </xf>
    <xf numFmtId="164" fontId="8" fillId="0" borderId="8" xfId="0" applyNumberFormat="1" applyFont="1" applyBorder="1" applyAlignment="1">
      <alignment horizontal="left" vertical="center"/>
    </xf>
    <xf numFmtId="164" fontId="8" fillId="0" borderId="9" xfId="0" applyNumberFormat="1" applyFont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9" fillId="0" borderId="0" xfId="0" applyNumberFormat="1" applyFont="1" applyBorder="1" applyAlignment="1">
      <alignment vertical="center"/>
    </xf>
    <xf numFmtId="0" fontId="9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71</xdr:row>
      <xdr:rowOff>61822</xdr:rowOff>
    </xdr:from>
    <xdr:to>
      <xdr:col>10</xdr:col>
      <xdr:colOff>264564</xdr:colOff>
      <xdr:row>73</xdr:row>
      <xdr:rowOff>138083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77"/>
  <sheetViews>
    <sheetView showZeros="0" tabSelected="1" view="pageBreakPreview" topLeftCell="A32" zoomScale="98" zoomScaleNormal="106" zoomScaleSheetLayoutView="98" workbookViewId="0">
      <selection activeCell="B51" sqref="B51"/>
    </sheetView>
  </sheetViews>
  <sheetFormatPr defaultRowHeight="12.75" x14ac:dyDescent="0.2"/>
  <cols>
    <col min="1" max="1" width="0.85546875" customWidth="1"/>
    <col min="4" max="4" width="3.85546875" customWidth="1"/>
    <col min="5" max="5" width="16.7109375" customWidth="1"/>
    <col min="6" max="6" width="1.140625" customWidth="1"/>
    <col min="7" max="7" width="20.7109375" customWidth="1"/>
    <col min="8" max="8" width="8.7109375" customWidth="1"/>
    <col min="9" max="9" width="8" customWidth="1"/>
    <col min="10" max="10" width="5.85546875" customWidth="1"/>
    <col min="11" max="11" width="10.28515625" customWidth="1"/>
    <col min="12" max="12" width="0.85546875" customWidth="1"/>
    <col min="13" max="13" width="7.140625" style="12" customWidth="1"/>
    <col min="14" max="14" width="12.42578125" bestFit="1" customWidth="1"/>
    <col min="16" max="16" width="0" hidden="1" customWidth="1"/>
  </cols>
  <sheetData>
    <row r="1" spans="1:15" ht="33" customHeight="1" x14ac:dyDescent="0.2">
      <c r="B1" s="4"/>
      <c r="C1" s="147"/>
      <c r="D1" s="147"/>
      <c r="E1" s="147"/>
      <c r="F1" s="4"/>
      <c r="G1" s="4"/>
      <c r="H1" s="4"/>
      <c r="I1" s="8"/>
      <c r="J1" s="152"/>
      <c r="K1" s="152"/>
      <c r="L1" s="152"/>
    </row>
    <row r="2" spans="1:15" ht="6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5" ht="3.95" customHeight="1" thickTop="1" x14ac:dyDescent="0.25">
      <c r="A3" s="57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4"/>
      <c r="M3" s="10"/>
    </row>
    <row r="4" spans="1:15" ht="3.95" hidden="1" customHeight="1" x14ac:dyDescent="0.25">
      <c r="A4" s="58"/>
      <c r="B4" s="1"/>
      <c r="C4" s="1"/>
      <c r="D4" s="1"/>
      <c r="E4" s="1"/>
      <c r="F4" s="1"/>
      <c r="G4" s="1"/>
      <c r="H4" s="1"/>
      <c r="I4" s="1"/>
      <c r="J4" s="1"/>
      <c r="K4" s="1"/>
      <c r="L4" s="59"/>
      <c r="M4" s="10"/>
    </row>
    <row r="5" spans="1:15" ht="15" customHeight="1" x14ac:dyDescent="0.2">
      <c r="A5" s="58"/>
      <c r="B5" s="155" t="s">
        <v>1</v>
      </c>
      <c r="C5" s="156"/>
      <c r="D5" s="156"/>
      <c r="E5" s="157"/>
      <c r="F5" s="2"/>
      <c r="G5" s="54" t="s">
        <v>2</v>
      </c>
      <c r="H5" s="51" t="s">
        <v>91</v>
      </c>
      <c r="I5" s="51"/>
      <c r="J5" s="51"/>
      <c r="K5" s="52"/>
      <c r="L5" s="60"/>
      <c r="M5" s="10"/>
    </row>
    <row r="6" spans="1:15" ht="15" customHeight="1" x14ac:dyDescent="0.2">
      <c r="A6" s="58"/>
      <c r="B6" s="160" t="s">
        <v>77</v>
      </c>
      <c r="C6" s="161"/>
      <c r="D6" s="161"/>
      <c r="E6" s="162"/>
      <c r="F6" s="3"/>
      <c r="G6" s="47" t="s">
        <v>3</v>
      </c>
      <c r="H6" s="158">
        <v>44078</v>
      </c>
      <c r="I6" s="158"/>
      <c r="J6" s="158"/>
      <c r="K6" s="159"/>
      <c r="L6" s="61"/>
      <c r="M6" s="10"/>
    </row>
    <row r="7" spans="1:15" ht="15" customHeight="1" x14ac:dyDescent="0.2">
      <c r="A7" s="58"/>
      <c r="B7" s="163" t="s">
        <v>78</v>
      </c>
      <c r="C7" s="164"/>
      <c r="D7" s="164"/>
      <c r="E7" s="165"/>
      <c r="F7" s="56"/>
      <c r="G7" s="73"/>
      <c r="H7" s="74"/>
      <c r="I7" s="74"/>
      <c r="J7" s="74"/>
      <c r="K7" s="75"/>
      <c r="L7" s="61"/>
      <c r="M7" s="10">
        <v>21</v>
      </c>
      <c r="O7" s="85" t="s">
        <v>56</v>
      </c>
    </row>
    <row r="8" spans="1:15" ht="15" customHeight="1" x14ac:dyDescent="0.2">
      <c r="A8" s="58"/>
      <c r="B8" s="163" t="s">
        <v>79</v>
      </c>
      <c r="C8" s="164"/>
      <c r="D8" s="164"/>
      <c r="E8" s="165"/>
      <c r="F8" s="56"/>
      <c r="G8" s="43" t="s">
        <v>4</v>
      </c>
      <c r="H8" s="169" t="str">
        <f>H5</f>
        <v>1397/2021</v>
      </c>
      <c r="I8" s="169"/>
      <c r="J8" s="169"/>
      <c r="K8" s="170"/>
      <c r="L8" s="61"/>
      <c r="M8" s="11" t="s">
        <v>24</v>
      </c>
      <c r="O8" s="85" t="s">
        <v>57</v>
      </c>
    </row>
    <row r="9" spans="1:15" ht="15" customHeight="1" x14ac:dyDescent="0.2">
      <c r="A9" s="58"/>
      <c r="B9" s="166" t="s">
        <v>80</v>
      </c>
      <c r="C9" s="167"/>
      <c r="D9" s="167"/>
      <c r="E9" s="168"/>
      <c r="F9" s="56"/>
      <c r="G9" s="48"/>
      <c r="H9" s="49"/>
      <c r="I9" s="49"/>
      <c r="J9" s="49"/>
      <c r="K9" s="50"/>
      <c r="L9" s="61"/>
      <c r="M9" s="10" t="s">
        <v>23</v>
      </c>
    </row>
    <row r="10" spans="1:15" ht="15" customHeight="1" x14ac:dyDescent="0.2">
      <c r="A10" s="58"/>
      <c r="B10" s="171" t="s">
        <v>22</v>
      </c>
      <c r="C10" s="171"/>
      <c r="D10" s="138" t="s">
        <v>31</v>
      </c>
      <c r="E10" s="139"/>
      <c r="F10" s="56"/>
      <c r="G10" s="102" t="s">
        <v>5</v>
      </c>
      <c r="H10" s="143" t="s">
        <v>58</v>
      </c>
      <c r="I10" s="144"/>
      <c r="J10" s="144"/>
      <c r="K10" s="145"/>
      <c r="L10" s="61"/>
      <c r="M10" s="10"/>
    </row>
    <row r="11" spans="1:15" ht="15" customHeight="1" x14ac:dyDescent="0.2">
      <c r="A11" s="58"/>
      <c r="B11" s="142"/>
      <c r="C11" s="142"/>
      <c r="D11" s="148"/>
      <c r="E11" s="148"/>
      <c r="F11" s="56"/>
      <c r="G11" s="40" t="s">
        <v>27</v>
      </c>
      <c r="H11" s="140" t="s">
        <v>90</v>
      </c>
      <c r="I11" s="141"/>
      <c r="J11" s="141"/>
      <c r="K11" s="141"/>
      <c r="L11" s="61"/>
      <c r="M11" s="10"/>
    </row>
    <row r="12" spans="1:15" ht="3.95" customHeight="1" x14ac:dyDescent="0.2">
      <c r="A12" s="58"/>
      <c r="B12" s="4"/>
      <c r="C12" s="4"/>
      <c r="D12" s="4"/>
      <c r="E12" s="4"/>
      <c r="F12" s="4"/>
      <c r="G12" s="4"/>
      <c r="H12" s="4"/>
      <c r="I12" s="4"/>
      <c r="J12" s="4"/>
      <c r="K12" s="4"/>
      <c r="L12" s="61"/>
      <c r="M12" s="10"/>
    </row>
    <row r="13" spans="1:15" ht="13.9" customHeight="1" x14ac:dyDescent="0.2">
      <c r="A13" s="58"/>
      <c r="B13" s="149" t="s">
        <v>6</v>
      </c>
      <c r="C13" s="150"/>
      <c r="D13" s="150"/>
      <c r="E13" s="150"/>
      <c r="F13" s="150"/>
      <c r="G13" s="150"/>
      <c r="H13" s="150"/>
      <c r="I13" s="150"/>
      <c r="J13" s="150"/>
      <c r="K13" s="151"/>
      <c r="L13" s="60"/>
      <c r="M13" s="10"/>
    </row>
    <row r="14" spans="1:15" ht="3" customHeight="1" x14ac:dyDescent="0.2">
      <c r="A14" s="58"/>
      <c r="B14" s="22"/>
      <c r="C14" s="7"/>
      <c r="D14" s="7"/>
      <c r="E14" s="7"/>
      <c r="F14" s="7"/>
      <c r="G14" s="7"/>
      <c r="H14" s="7"/>
      <c r="I14" s="7"/>
      <c r="J14" s="7"/>
      <c r="K14" s="23"/>
      <c r="L14" s="62"/>
      <c r="M14" s="10"/>
    </row>
    <row r="15" spans="1:15" ht="13.15" customHeight="1" x14ac:dyDescent="0.2">
      <c r="A15" s="58"/>
      <c r="B15" s="112" t="s">
        <v>7</v>
      </c>
      <c r="C15" s="113"/>
      <c r="D15" s="146" t="s">
        <v>29</v>
      </c>
      <c r="E15" s="114"/>
      <c r="F15" s="114"/>
      <c r="G15" s="114"/>
      <c r="H15" s="114"/>
      <c r="I15" s="114"/>
      <c r="J15" s="114"/>
      <c r="K15" s="115"/>
      <c r="L15" s="61"/>
      <c r="M15" s="10"/>
    </row>
    <row r="16" spans="1:15" ht="3" customHeight="1" x14ac:dyDescent="0.2">
      <c r="A16" s="58"/>
      <c r="B16" s="24"/>
      <c r="C16" s="55"/>
      <c r="D16" s="4"/>
      <c r="E16" s="4"/>
      <c r="F16" s="4"/>
      <c r="G16" s="4"/>
      <c r="H16" s="4"/>
      <c r="I16" s="4"/>
      <c r="J16" s="4"/>
      <c r="K16" s="19"/>
      <c r="L16" s="61"/>
      <c r="M16" s="10"/>
    </row>
    <row r="17" spans="1:23" ht="13.15" customHeight="1" x14ac:dyDescent="0.2">
      <c r="A17" s="58"/>
      <c r="B17" s="112" t="s">
        <v>8</v>
      </c>
      <c r="C17" s="113"/>
      <c r="D17" s="146" t="s">
        <v>26</v>
      </c>
      <c r="E17" s="114"/>
      <c r="F17" s="114"/>
      <c r="G17" s="114"/>
      <c r="H17" s="114"/>
      <c r="I17" s="114"/>
      <c r="J17" s="114"/>
      <c r="K17" s="115"/>
      <c r="L17" s="61"/>
      <c r="M17" s="10"/>
    </row>
    <row r="18" spans="1:23" ht="3" customHeight="1" x14ac:dyDescent="0.2">
      <c r="A18" s="58"/>
      <c r="B18" s="24"/>
      <c r="C18" s="55"/>
      <c r="D18" s="4"/>
      <c r="E18" s="4"/>
      <c r="F18" s="4"/>
      <c r="G18" s="4"/>
      <c r="H18" s="4"/>
      <c r="I18" s="4"/>
      <c r="J18" s="4"/>
      <c r="K18" s="19"/>
      <c r="L18" s="61"/>
      <c r="M18" s="10"/>
    </row>
    <row r="19" spans="1:23" ht="13.15" customHeight="1" x14ac:dyDescent="0.2">
      <c r="A19" s="58"/>
      <c r="B19" s="112" t="s">
        <v>9</v>
      </c>
      <c r="C19" s="113"/>
      <c r="D19" s="114" t="s">
        <v>28</v>
      </c>
      <c r="E19" s="114"/>
      <c r="F19" s="114"/>
      <c r="G19" s="114"/>
      <c r="H19" s="114"/>
      <c r="I19" s="114"/>
      <c r="J19" s="114"/>
      <c r="K19" s="115"/>
      <c r="L19" s="61"/>
      <c r="M19" s="10"/>
    </row>
    <row r="20" spans="1:23" ht="3" customHeight="1" x14ac:dyDescent="0.2">
      <c r="A20" s="58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1"/>
      <c r="M20" s="10"/>
    </row>
    <row r="21" spans="1:23" ht="3.95" customHeight="1" x14ac:dyDescent="0.2">
      <c r="A21" s="58"/>
      <c r="B21" s="4"/>
      <c r="C21" s="4"/>
      <c r="D21" s="4"/>
      <c r="E21" s="4"/>
      <c r="F21" s="4"/>
      <c r="G21" s="4"/>
      <c r="H21" s="4"/>
      <c r="I21" s="4"/>
      <c r="J21" s="4"/>
      <c r="K21" s="4"/>
      <c r="L21" s="61"/>
      <c r="M21" s="10"/>
    </row>
    <row r="22" spans="1:23" ht="12" customHeight="1" x14ac:dyDescent="0.2">
      <c r="A22" s="58"/>
      <c r="B22" s="116" t="s">
        <v>10</v>
      </c>
      <c r="C22" s="117"/>
      <c r="D22" s="117"/>
      <c r="E22" s="117"/>
      <c r="F22" s="117"/>
      <c r="G22" s="117"/>
      <c r="H22" s="117"/>
      <c r="I22" s="117"/>
      <c r="J22" s="117"/>
      <c r="K22" s="118"/>
      <c r="L22" s="60"/>
      <c r="M22" s="10"/>
    </row>
    <row r="23" spans="1:23" s="39" customFormat="1" ht="15" customHeight="1" x14ac:dyDescent="0.2">
      <c r="A23" s="63"/>
      <c r="B23" s="89" t="s">
        <v>11</v>
      </c>
      <c r="C23" s="119" t="s">
        <v>12</v>
      </c>
      <c r="D23" s="119"/>
      <c r="E23" s="119"/>
      <c r="F23" s="119"/>
      <c r="G23" s="119"/>
      <c r="H23" s="90" t="s">
        <v>13</v>
      </c>
      <c r="I23" s="90" t="s">
        <v>0</v>
      </c>
      <c r="J23" s="119" t="s">
        <v>14</v>
      </c>
      <c r="K23" s="120"/>
      <c r="L23" s="64"/>
      <c r="M23" s="38"/>
      <c r="P23" s="76" t="s">
        <v>42</v>
      </c>
      <c r="Q23"/>
      <c r="R23"/>
      <c r="S23"/>
      <c r="T23"/>
      <c r="U23"/>
      <c r="V23"/>
      <c r="W23"/>
    </row>
    <row r="24" spans="1:23" s="39" customFormat="1" ht="15" customHeight="1" x14ac:dyDescent="0.2">
      <c r="A24" s="63"/>
      <c r="B24" s="41">
        <v>1</v>
      </c>
      <c r="C24" s="109" t="str">
        <f t="shared" ref="C24" si="0">N24</f>
        <v>Megalonissos</v>
      </c>
      <c r="D24" s="110"/>
      <c r="E24" s="110"/>
      <c r="F24" s="110"/>
      <c r="G24" s="111"/>
      <c r="H24" s="42">
        <v>1</v>
      </c>
      <c r="I24" s="45">
        <f>IF(C24="","",350)</f>
        <v>350</v>
      </c>
      <c r="J24" s="107">
        <f>H24*I24</f>
        <v>350</v>
      </c>
      <c r="K24" s="108"/>
      <c r="L24" s="64"/>
      <c r="M24" s="38"/>
      <c r="N24" s="103" t="s">
        <v>82</v>
      </c>
      <c r="O24" s="103" t="s">
        <v>82</v>
      </c>
      <c r="P24" s="77" t="s">
        <v>43</v>
      </c>
      <c r="Q24"/>
      <c r="R24"/>
      <c r="S24" s="103"/>
      <c r="T24" s="103"/>
      <c r="U24" s="103" t="s">
        <v>82</v>
      </c>
      <c r="V24"/>
      <c r="W24"/>
    </row>
    <row r="25" spans="1:23" ht="15" customHeight="1" x14ac:dyDescent="0.2">
      <c r="A25" s="58"/>
      <c r="B25" s="44">
        <v>2</v>
      </c>
      <c r="C25" s="109" t="str">
        <f t="shared" ref="C25:C41" si="1">N25</f>
        <v>Lian Shan Hu</v>
      </c>
      <c r="D25" s="110"/>
      <c r="E25" s="110"/>
      <c r="F25" s="110"/>
      <c r="G25" s="111"/>
      <c r="H25" s="42">
        <v>1</v>
      </c>
      <c r="I25" s="45">
        <f t="shared" ref="I25:I40" si="2">IF(C25="","",350)</f>
        <v>350</v>
      </c>
      <c r="J25" s="107">
        <f t="shared" ref="J25:J44" si="3">H25*I25</f>
        <v>350</v>
      </c>
      <c r="K25" s="108"/>
      <c r="L25" s="61"/>
      <c r="M25" s="10"/>
      <c r="N25" s="103" t="s">
        <v>63</v>
      </c>
      <c r="O25" s="103" t="s">
        <v>62</v>
      </c>
      <c r="P25" s="76" t="s">
        <v>44</v>
      </c>
      <c r="Q25" s="16" t="s">
        <v>92</v>
      </c>
      <c r="S25" s="103"/>
      <c r="T25" s="103"/>
      <c r="U25" s="103" t="s">
        <v>63</v>
      </c>
    </row>
    <row r="26" spans="1:23" ht="15" customHeight="1" x14ac:dyDescent="0.2">
      <c r="A26" s="58"/>
      <c r="B26" s="41">
        <v>3</v>
      </c>
      <c r="C26" s="109" t="str">
        <f t="shared" si="1"/>
        <v>Nan Lin Wan</v>
      </c>
      <c r="D26" s="110"/>
      <c r="E26" s="110"/>
      <c r="F26" s="110"/>
      <c r="G26" s="111"/>
      <c r="H26" s="42">
        <v>1</v>
      </c>
      <c r="I26" s="45">
        <f t="shared" si="2"/>
        <v>350</v>
      </c>
      <c r="J26" s="107">
        <f t="shared" si="3"/>
        <v>350</v>
      </c>
      <c r="K26" s="108"/>
      <c r="L26" s="61"/>
      <c r="M26" s="10"/>
      <c r="N26" s="103" t="s">
        <v>65</v>
      </c>
      <c r="O26" s="103" t="s">
        <v>63</v>
      </c>
      <c r="P26" s="82" t="s">
        <v>45</v>
      </c>
      <c r="S26" s="103"/>
      <c r="T26" s="103"/>
      <c r="U26" s="103" t="s">
        <v>65</v>
      </c>
    </row>
    <row r="27" spans="1:23" ht="15" customHeight="1" x14ac:dyDescent="0.2">
      <c r="A27" s="58"/>
      <c r="B27" s="44">
        <v>4</v>
      </c>
      <c r="C27" s="109" t="str">
        <f t="shared" si="1"/>
        <v>Pacific A Dorodchi</v>
      </c>
      <c r="D27" s="110"/>
      <c r="E27" s="110"/>
      <c r="F27" s="110"/>
      <c r="G27" s="111"/>
      <c r="H27" s="42">
        <v>1</v>
      </c>
      <c r="I27" s="45">
        <f t="shared" si="2"/>
        <v>350</v>
      </c>
      <c r="J27" s="107">
        <f t="shared" si="3"/>
        <v>350</v>
      </c>
      <c r="K27" s="108"/>
      <c r="L27" s="61"/>
      <c r="M27" s="10"/>
      <c r="N27" s="103" t="s">
        <v>81</v>
      </c>
      <c r="O27" s="106" t="s">
        <v>64</v>
      </c>
      <c r="P27" s="80" t="s">
        <v>46</v>
      </c>
      <c r="Q27" s="16" t="s">
        <v>92</v>
      </c>
      <c r="S27" s="103"/>
      <c r="T27" s="106"/>
      <c r="U27" s="103" t="s">
        <v>81</v>
      </c>
    </row>
    <row r="28" spans="1:23" ht="15" customHeight="1" x14ac:dyDescent="0.2">
      <c r="A28" s="58"/>
      <c r="B28" s="41">
        <v>5</v>
      </c>
      <c r="C28" s="109" t="str">
        <f t="shared" si="1"/>
        <v>Pacific Anna</v>
      </c>
      <c r="D28" s="110"/>
      <c r="E28" s="110"/>
      <c r="F28" s="110"/>
      <c r="G28" s="111"/>
      <c r="H28" s="42">
        <v>1</v>
      </c>
      <c r="I28" s="45">
        <f t="shared" si="2"/>
        <v>350</v>
      </c>
      <c r="J28" s="107">
        <f t="shared" si="3"/>
        <v>350</v>
      </c>
      <c r="K28" s="108"/>
      <c r="L28" s="61"/>
      <c r="M28" s="10"/>
      <c r="N28" s="103" t="s">
        <v>66</v>
      </c>
      <c r="O28" s="103" t="s">
        <v>65</v>
      </c>
      <c r="P28" s="82" t="s">
        <v>47</v>
      </c>
      <c r="S28" s="104"/>
      <c r="T28" s="103"/>
      <c r="U28" s="103" t="s">
        <v>66</v>
      </c>
    </row>
    <row r="29" spans="1:23" ht="15" customHeight="1" x14ac:dyDescent="0.2">
      <c r="A29" s="58"/>
      <c r="B29" s="44">
        <v>6</v>
      </c>
      <c r="C29" s="109" t="str">
        <f t="shared" si="1"/>
        <v>Pacific Debbie</v>
      </c>
      <c r="D29" s="110"/>
      <c r="E29" s="110"/>
      <c r="F29" s="110"/>
      <c r="G29" s="111"/>
      <c r="H29" s="42">
        <v>1</v>
      </c>
      <c r="I29" s="45">
        <f t="shared" si="2"/>
        <v>350</v>
      </c>
      <c r="J29" s="107">
        <f t="shared" si="3"/>
        <v>350</v>
      </c>
      <c r="K29" s="108"/>
      <c r="L29" s="65"/>
      <c r="M29" s="10"/>
      <c r="N29" s="103" t="s">
        <v>67</v>
      </c>
      <c r="O29" s="103" t="s">
        <v>81</v>
      </c>
      <c r="P29" s="78" t="s">
        <v>48</v>
      </c>
      <c r="S29" s="103"/>
      <c r="T29" s="103"/>
      <c r="U29" s="103" t="s">
        <v>67</v>
      </c>
    </row>
    <row r="30" spans="1:23" ht="15" customHeight="1" x14ac:dyDescent="0.2">
      <c r="A30" s="58"/>
      <c r="B30" s="41">
        <v>7</v>
      </c>
      <c r="C30" s="109" t="str">
        <f t="shared" si="1"/>
        <v>Pacific Julia</v>
      </c>
      <c r="D30" s="110"/>
      <c r="E30" s="110"/>
      <c r="F30" s="110"/>
      <c r="G30" s="111"/>
      <c r="H30" s="42">
        <v>1</v>
      </c>
      <c r="I30" s="45">
        <f t="shared" si="2"/>
        <v>350</v>
      </c>
      <c r="J30" s="107">
        <f t="shared" si="3"/>
        <v>350</v>
      </c>
      <c r="K30" s="108"/>
      <c r="L30" s="65"/>
      <c r="M30" s="10"/>
      <c r="N30" s="103" t="s">
        <v>68</v>
      </c>
      <c r="O30" s="103" t="s">
        <v>66</v>
      </c>
      <c r="P30" s="77" t="s">
        <v>49</v>
      </c>
      <c r="S30" s="103"/>
      <c r="T30" s="103"/>
      <c r="U30" s="103" t="s">
        <v>68</v>
      </c>
    </row>
    <row r="31" spans="1:23" ht="15" customHeight="1" x14ac:dyDescent="0.2">
      <c r="A31" s="58"/>
      <c r="B31" s="44">
        <v>8</v>
      </c>
      <c r="C31" s="109" t="str">
        <f t="shared" si="1"/>
        <v>Pacific Martina</v>
      </c>
      <c r="D31" s="110"/>
      <c r="E31" s="110"/>
      <c r="F31" s="110"/>
      <c r="G31" s="111"/>
      <c r="H31" s="42">
        <v>1</v>
      </c>
      <c r="I31" s="45">
        <f t="shared" si="2"/>
        <v>350</v>
      </c>
      <c r="J31" s="107">
        <f t="shared" si="3"/>
        <v>350</v>
      </c>
      <c r="K31" s="108"/>
      <c r="L31" s="65"/>
      <c r="M31" s="10"/>
      <c r="N31" s="103" t="s">
        <v>69</v>
      </c>
      <c r="O31" s="103" t="s">
        <v>67</v>
      </c>
      <c r="P31" s="76" t="s">
        <v>50</v>
      </c>
      <c r="S31" s="103"/>
      <c r="T31" s="103"/>
      <c r="U31" s="103" t="s">
        <v>69</v>
      </c>
    </row>
    <row r="32" spans="1:23" ht="15" customHeight="1" x14ac:dyDescent="0.2">
      <c r="A32" s="58"/>
      <c r="B32" s="41">
        <v>9</v>
      </c>
      <c r="C32" s="109" t="str">
        <f t="shared" si="1"/>
        <v>Pacific Nafsika</v>
      </c>
      <c r="D32" s="110"/>
      <c r="E32" s="110"/>
      <c r="F32" s="110"/>
      <c r="G32" s="111"/>
      <c r="H32" s="42">
        <v>1</v>
      </c>
      <c r="I32" s="45">
        <f t="shared" si="2"/>
        <v>350</v>
      </c>
      <c r="J32" s="107">
        <f t="shared" si="3"/>
        <v>350</v>
      </c>
      <c r="K32" s="108"/>
      <c r="L32" s="65"/>
      <c r="M32" s="10"/>
      <c r="N32" s="103" t="s">
        <v>70</v>
      </c>
      <c r="O32" s="103" t="s">
        <v>68</v>
      </c>
      <c r="P32" s="77" t="s">
        <v>51</v>
      </c>
      <c r="S32" s="103"/>
      <c r="T32" s="103"/>
      <c r="U32" s="103" t="s">
        <v>70</v>
      </c>
    </row>
    <row r="33" spans="1:21" ht="15" customHeight="1" x14ac:dyDescent="0.2">
      <c r="A33" s="58"/>
      <c r="B33" s="44">
        <v>10</v>
      </c>
      <c r="C33" s="109" t="str">
        <f t="shared" si="1"/>
        <v>Pacific Rawan</v>
      </c>
      <c r="D33" s="110"/>
      <c r="E33" s="110"/>
      <c r="F33" s="110"/>
      <c r="G33" s="111"/>
      <c r="H33" s="42">
        <v>1</v>
      </c>
      <c r="I33" s="45">
        <f t="shared" si="2"/>
        <v>350</v>
      </c>
      <c r="J33" s="107">
        <f t="shared" si="3"/>
        <v>350</v>
      </c>
      <c r="K33" s="108"/>
      <c r="L33" s="65"/>
      <c r="M33" s="10"/>
      <c r="N33" s="103" t="s">
        <v>71</v>
      </c>
      <c r="O33" s="103" t="s">
        <v>69</v>
      </c>
      <c r="P33" s="76" t="s">
        <v>52</v>
      </c>
      <c r="S33" s="103"/>
      <c r="T33" s="103"/>
      <c r="U33" s="103" t="s">
        <v>71</v>
      </c>
    </row>
    <row r="34" spans="1:21" ht="15" customHeight="1" x14ac:dyDescent="0.2">
      <c r="A34" s="58"/>
      <c r="B34" s="41">
        <v>11</v>
      </c>
      <c r="C34" s="109" t="str">
        <f t="shared" si="1"/>
        <v>Pacific Sarah</v>
      </c>
      <c r="D34" s="110"/>
      <c r="E34" s="110"/>
      <c r="F34" s="110"/>
      <c r="G34" s="111"/>
      <c r="H34" s="42">
        <v>1</v>
      </c>
      <c r="I34" s="45">
        <f t="shared" si="2"/>
        <v>350</v>
      </c>
      <c r="J34" s="107">
        <f t="shared" si="3"/>
        <v>350</v>
      </c>
      <c r="K34" s="108"/>
      <c r="L34" s="65"/>
      <c r="M34" s="10"/>
      <c r="N34" s="103" t="s">
        <v>72</v>
      </c>
      <c r="O34" s="103" t="s">
        <v>70</v>
      </c>
      <c r="P34" s="76" t="s">
        <v>53</v>
      </c>
      <c r="S34" s="103"/>
      <c r="T34" s="103"/>
      <c r="U34" s="103" t="s">
        <v>72</v>
      </c>
    </row>
    <row r="35" spans="1:21" ht="15" customHeight="1" x14ac:dyDescent="0.2">
      <c r="A35" s="58"/>
      <c r="B35" s="44">
        <v>12</v>
      </c>
      <c r="C35" s="109" t="str">
        <f t="shared" si="1"/>
        <v>Breeze</v>
      </c>
      <c r="D35" s="110"/>
      <c r="E35" s="110"/>
      <c r="F35" s="110"/>
      <c r="G35" s="111"/>
      <c r="H35" s="42">
        <v>1</v>
      </c>
      <c r="I35" s="45">
        <f t="shared" si="2"/>
        <v>350</v>
      </c>
      <c r="J35" s="107">
        <f t="shared" si="3"/>
        <v>350</v>
      </c>
      <c r="K35" s="108"/>
      <c r="L35" s="65"/>
      <c r="M35" s="10"/>
      <c r="N35" s="103" t="s">
        <v>89</v>
      </c>
      <c r="O35" s="103" t="s">
        <v>71</v>
      </c>
      <c r="P35" s="82" t="s">
        <v>54</v>
      </c>
      <c r="S35" s="103"/>
      <c r="T35" s="103"/>
      <c r="U35" s="103" t="s">
        <v>89</v>
      </c>
    </row>
    <row r="36" spans="1:21" ht="15" customHeight="1" x14ac:dyDescent="0.2">
      <c r="A36" s="58"/>
      <c r="B36" s="41">
        <v>13</v>
      </c>
      <c r="C36" s="109" t="str">
        <f t="shared" si="1"/>
        <v>Sunray</v>
      </c>
      <c r="D36" s="110"/>
      <c r="E36" s="110"/>
      <c r="F36" s="110"/>
      <c r="G36" s="111"/>
      <c r="H36" s="42">
        <v>1</v>
      </c>
      <c r="I36" s="45">
        <f t="shared" si="2"/>
        <v>350</v>
      </c>
      <c r="J36" s="107">
        <f t="shared" si="3"/>
        <v>350</v>
      </c>
      <c r="K36" s="108"/>
      <c r="L36" s="65"/>
      <c r="M36" s="10"/>
      <c r="N36" s="103" t="s">
        <v>75</v>
      </c>
      <c r="O36" s="103" t="s">
        <v>72</v>
      </c>
      <c r="P36" s="76" t="s">
        <v>55</v>
      </c>
      <c r="S36" s="103"/>
      <c r="T36" s="103"/>
      <c r="U36" s="103" t="s">
        <v>75</v>
      </c>
    </row>
    <row r="37" spans="1:21" ht="15" customHeight="1" x14ac:dyDescent="0.2">
      <c r="A37" s="58"/>
      <c r="B37" s="44">
        <v>14</v>
      </c>
      <c r="C37" s="109" t="str">
        <f t="shared" si="1"/>
        <v>Sunrise</v>
      </c>
      <c r="D37" s="110"/>
      <c r="E37" s="110"/>
      <c r="F37" s="110"/>
      <c r="G37" s="111"/>
      <c r="H37" s="42">
        <v>1</v>
      </c>
      <c r="I37" s="45">
        <f t="shared" si="2"/>
        <v>350</v>
      </c>
      <c r="J37" s="107">
        <f t="shared" si="3"/>
        <v>350</v>
      </c>
      <c r="K37" s="108"/>
      <c r="L37" s="65"/>
      <c r="M37" s="10"/>
      <c r="N37" s="105" t="s">
        <v>76</v>
      </c>
      <c r="O37" s="103" t="s">
        <v>73</v>
      </c>
      <c r="P37" s="77" t="s">
        <v>33</v>
      </c>
      <c r="Q37" s="16" t="s">
        <v>92</v>
      </c>
      <c r="S37" s="103"/>
      <c r="T37" s="103"/>
      <c r="U37" s="105" t="s">
        <v>76</v>
      </c>
    </row>
    <row r="38" spans="1:21" ht="15" customHeight="1" x14ac:dyDescent="0.2">
      <c r="A38" s="58"/>
      <c r="B38" s="41"/>
      <c r="C38" s="109">
        <f t="shared" si="1"/>
        <v>0</v>
      </c>
      <c r="D38" s="110"/>
      <c r="E38" s="110"/>
      <c r="F38" s="110"/>
      <c r="G38" s="111"/>
      <c r="H38" s="42"/>
      <c r="I38" s="45"/>
      <c r="J38" s="107">
        <f t="shared" si="3"/>
        <v>0</v>
      </c>
      <c r="K38" s="108"/>
      <c r="L38" s="65"/>
      <c r="M38" s="10"/>
      <c r="N38" s="103"/>
      <c r="O38" s="103" t="s">
        <v>89</v>
      </c>
      <c r="P38" s="76" t="s">
        <v>34</v>
      </c>
      <c r="S38" s="103"/>
      <c r="T38" s="103"/>
    </row>
    <row r="39" spans="1:21" ht="15" customHeight="1" x14ac:dyDescent="0.2">
      <c r="A39" s="58"/>
      <c r="B39" s="41"/>
      <c r="C39" s="109">
        <f t="shared" si="1"/>
        <v>0</v>
      </c>
      <c r="D39" s="110"/>
      <c r="E39" s="110"/>
      <c r="F39" s="110"/>
      <c r="G39" s="111"/>
      <c r="H39" s="42"/>
      <c r="I39" s="45"/>
      <c r="J39" s="107">
        <f t="shared" si="3"/>
        <v>0</v>
      </c>
      <c r="K39" s="108"/>
      <c r="L39" s="65"/>
      <c r="M39" s="10"/>
      <c r="N39" s="103"/>
      <c r="O39" s="103" t="s">
        <v>75</v>
      </c>
      <c r="P39" s="79" t="s">
        <v>35</v>
      </c>
      <c r="S39" s="103"/>
      <c r="T39" s="103"/>
    </row>
    <row r="40" spans="1:21" ht="15" customHeight="1" x14ac:dyDescent="0.2">
      <c r="A40" s="58"/>
      <c r="B40" s="44"/>
      <c r="C40" s="109">
        <f t="shared" si="1"/>
        <v>0</v>
      </c>
      <c r="D40" s="110"/>
      <c r="E40" s="110"/>
      <c r="F40" s="110"/>
      <c r="G40" s="111"/>
      <c r="H40" s="42"/>
      <c r="I40" s="45"/>
      <c r="J40" s="107">
        <f t="shared" si="3"/>
        <v>0</v>
      </c>
      <c r="K40" s="108"/>
      <c r="L40" s="65"/>
      <c r="M40" s="10"/>
      <c r="N40" s="105"/>
      <c r="O40" s="105" t="s">
        <v>76</v>
      </c>
      <c r="P40" s="78" t="s">
        <v>36</v>
      </c>
      <c r="S40" s="103"/>
      <c r="T40" s="105"/>
    </row>
    <row r="41" spans="1:21" ht="15" customHeight="1" x14ac:dyDescent="0.2">
      <c r="A41" s="58"/>
      <c r="B41" s="41"/>
      <c r="C41" s="109">
        <f t="shared" si="1"/>
        <v>0</v>
      </c>
      <c r="D41" s="110"/>
      <c r="E41" s="110"/>
      <c r="F41" s="110"/>
      <c r="G41" s="111"/>
      <c r="H41" s="42"/>
      <c r="I41" s="45"/>
      <c r="J41" s="107">
        <f t="shared" si="3"/>
        <v>0</v>
      </c>
      <c r="K41" s="108"/>
      <c r="L41" s="65"/>
      <c r="M41" s="10"/>
      <c r="N41" s="105"/>
      <c r="O41" s="105"/>
      <c r="P41" s="77" t="s">
        <v>37</v>
      </c>
      <c r="S41" s="105"/>
    </row>
    <row r="42" spans="1:21" ht="15" hidden="1" customHeight="1" x14ac:dyDescent="0.2">
      <c r="A42" s="58"/>
      <c r="B42" s="41"/>
      <c r="C42" s="125">
        <f t="shared" ref="C42:C43" si="4">N42</f>
        <v>0</v>
      </c>
      <c r="D42" s="125"/>
      <c r="E42" s="125"/>
      <c r="F42" s="125"/>
      <c r="G42" s="125"/>
      <c r="H42" s="42"/>
      <c r="I42" s="45"/>
      <c r="J42" s="107">
        <f t="shared" si="3"/>
        <v>0</v>
      </c>
      <c r="K42" s="108"/>
      <c r="L42" s="65"/>
      <c r="M42" s="10"/>
      <c r="N42" s="95"/>
      <c r="P42" s="77"/>
    </row>
    <row r="43" spans="1:21" ht="15" hidden="1" customHeight="1" x14ac:dyDescent="0.2">
      <c r="A43" s="58"/>
      <c r="B43" s="44"/>
      <c r="C43" s="125">
        <f t="shared" si="4"/>
        <v>0</v>
      </c>
      <c r="D43" s="125"/>
      <c r="E43" s="125"/>
      <c r="F43" s="125"/>
      <c r="G43" s="125"/>
      <c r="H43" s="42"/>
      <c r="I43" s="45"/>
      <c r="J43" s="107">
        <f t="shared" si="3"/>
        <v>0</v>
      </c>
      <c r="K43" s="108"/>
      <c r="L43" s="65"/>
      <c r="M43" s="10"/>
      <c r="N43" s="87"/>
      <c r="P43" s="77"/>
    </row>
    <row r="44" spans="1:21" ht="15" hidden="1" customHeight="1" x14ac:dyDescent="0.2">
      <c r="A44" s="58"/>
      <c r="B44" s="41"/>
      <c r="C44" s="125">
        <f>N44</f>
        <v>0</v>
      </c>
      <c r="D44" s="125"/>
      <c r="E44" s="125"/>
      <c r="F44" s="125"/>
      <c r="G44" s="125"/>
      <c r="H44" s="42"/>
      <c r="I44" s="45"/>
      <c r="J44" s="107">
        <f t="shared" si="3"/>
        <v>0</v>
      </c>
      <c r="K44" s="108"/>
      <c r="L44" s="61"/>
      <c r="M44" s="10"/>
      <c r="N44" s="86"/>
      <c r="P44" s="81" t="s">
        <v>38</v>
      </c>
    </row>
    <row r="45" spans="1:21" ht="15" customHeight="1" x14ac:dyDescent="0.2">
      <c r="A45" s="58"/>
      <c r="B45" s="91"/>
      <c r="C45" s="134">
        <f>N45</f>
        <v>0</v>
      </c>
      <c r="D45" s="134"/>
      <c r="E45" s="134"/>
      <c r="F45" s="134"/>
      <c r="G45" s="134"/>
      <c r="H45" s="92"/>
      <c r="I45" s="93"/>
      <c r="J45" s="123">
        <f>I45*H45</f>
        <v>0</v>
      </c>
      <c r="K45" s="124"/>
      <c r="L45" s="61"/>
      <c r="M45" s="10"/>
      <c r="P45" s="77" t="s">
        <v>39</v>
      </c>
    </row>
    <row r="46" spans="1:21" ht="15" customHeight="1" x14ac:dyDescent="0.2">
      <c r="A46" s="58"/>
      <c r="B46" s="4"/>
      <c r="C46" s="4"/>
      <c r="D46" s="4"/>
      <c r="E46" s="56"/>
      <c r="F46" s="56"/>
      <c r="G46" s="56"/>
      <c r="H46" s="56"/>
      <c r="I46" s="88" t="s">
        <v>15</v>
      </c>
      <c r="J46" s="136">
        <f>SUM(J24:K45)</f>
        <v>4900</v>
      </c>
      <c r="K46" s="137"/>
      <c r="L46" s="61"/>
      <c r="M46" s="10"/>
      <c r="P46" s="78" t="s">
        <v>40</v>
      </c>
    </row>
    <row r="47" spans="1:21" ht="4.9000000000000004" customHeight="1" x14ac:dyDescent="0.2">
      <c r="A47" s="58"/>
      <c r="B47" s="4"/>
      <c r="C47" s="4"/>
      <c r="D47" s="4"/>
      <c r="E47" s="56"/>
      <c r="F47" s="56"/>
      <c r="G47" s="56"/>
      <c r="H47" s="56"/>
      <c r="I47" s="56"/>
      <c r="J47" s="135"/>
      <c r="K47" s="135"/>
      <c r="L47" s="61"/>
      <c r="M47" s="10"/>
      <c r="P47" s="77" t="s">
        <v>41</v>
      </c>
    </row>
    <row r="48" spans="1:21" ht="12" hidden="1" customHeight="1" x14ac:dyDescent="0.2">
      <c r="A48" s="58"/>
      <c r="B48" s="4"/>
      <c r="C48" s="4"/>
      <c r="D48" s="4"/>
      <c r="E48" s="4"/>
      <c r="F48" s="4"/>
      <c r="G48" s="4"/>
      <c r="H48" s="4"/>
      <c r="I48" s="4"/>
      <c r="J48" s="4"/>
      <c r="K48" s="4"/>
      <c r="L48" s="66"/>
      <c r="M48" s="10"/>
    </row>
    <row r="49" spans="1:16" ht="15" customHeight="1" x14ac:dyDescent="0.2">
      <c r="A49" s="58"/>
      <c r="B49" s="121" t="s">
        <v>30</v>
      </c>
      <c r="C49" s="122"/>
      <c r="D49" s="122"/>
      <c r="E49" s="122"/>
      <c r="F49" s="46"/>
      <c r="G49" s="46"/>
      <c r="H49" s="126">
        <f>J46</f>
        <v>4900</v>
      </c>
      <c r="I49" s="126"/>
      <c r="J49" s="126"/>
      <c r="K49" s="127"/>
      <c r="L49" s="60"/>
      <c r="M49" s="10"/>
    </row>
    <row r="50" spans="1:16" ht="15" customHeight="1" x14ac:dyDescent="0.2">
      <c r="A50" s="58"/>
      <c r="B50" s="129" t="s">
        <v>93</v>
      </c>
      <c r="C50" s="130"/>
      <c r="D50" s="130"/>
      <c r="E50" s="130"/>
      <c r="F50" s="130"/>
      <c r="G50" s="130"/>
      <c r="H50" s="130"/>
      <c r="I50" s="130"/>
      <c r="J50" s="130"/>
      <c r="K50" s="131"/>
      <c r="L50" s="60"/>
      <c r="M50" s="10"/>
    </row>
    <row r="51" spans="1:16" ht="15" customHeight="1" x14ac:dyDescent="0.2">
      <c r="A51" s="58"/>
      <c r="B51" s="20"/>
      <c r="C51" s="21"/>
      <c r="D51" s="21"/>
      <c r="E51" s="21"/>
      <c r="F51" s="21"/>
      <c r="G51" s="21"/>
      <c r="H51" s="28" t="s">
        <v>16</v>
      </c>
      <c r="I51" s="53"/>
      <c r="J51" s="132">
        <f>IF(H6="","",H6+60)</f>
        <v>44138</v>
      </c>
      <c r="K51" s="133"/>
      <c r="L51" s="61"/>
      <c r="M51" s="10"/>
    </row>
    <row r="52" spans="1:16" ht="3.95" customHeight="1" thickBot="1" x14ac:dyDescent="0.25">
      <c r="A52" s="58"/>
      <c r="B52" s="4"/>
      <c r="C52" s="4"/>
      <c r="D52" s="4"/>
      <c r="E52" s="4"/>
      <c r="F52" s="4"/>
      <c r="G52" s="4"/>
      <c r="H52" s="4"/>
      <c r="I52" s="4"/>
      <c r="J52" s="5"/>
      <c r="K52" s="4"/>
      <c r="L52" s="61"/>
      <c r="M52" s="10"/>
    </row>
    <row r="53" spans="1:16" s="16" customFormat="1" ht="13.5" thickTop="1" x14ac:dyDescent="0.2">
      <c r="A53" s="67"/>
      <c r="B53" s="29" t="s">
        <v>17</v>
      </c>
      <c r="C53" s="30"/>
      <c r="D53" s="30"/>
      <c r="E53" s="30"/>
      <c r="F53" s="30"/>
      <c r="G53" s="30"/>
      <c r="H53" s="31"/>
      <c r="I53" s="14"/>
      <c r="J53" s="14"/>
      <c r="K53" s="14"/>
      <c r="L53" s="68"/>
      <c r="M53" s="15"/>
      <c r="P53"/>
    </row>
    <row r="54" spans="1:16" s="16" customFormat="1" x14ac:dyDescent="0.2">
      <c r="A54" s="67"/>
      <c r="B54" s="32" t="s">
        <v>25</v>
      </c>
      <c r="C54" s="17"/>
      <c r="D54" s="17"/>
      <c r="E54" s="17"/>
      <c r="F54" s="17"/>
      <c r="G54" s="17"/>
      <c r="H54" s="33"/>
      <c r="I54" s="14"/>
      <c r="J54" s="14"/>
      <c r="K54" s="14"/>
      <c r="L54" s="68"/>
      <c r="M54" s="15"/>
      <c r="P54"/>
    </row>
    <row r="55" spans="1:16" s="16" customFormat="1" ht="5.25" customHeight="1" x14ac:dyDescent="0.2">
      <c r="A55" s="67"/>
      <c r="B55" s="32"/>
      <c r="C55" s="17"/>
      <c r="D55" s="17"/>
      <c r="E55" s="17"/>
      <c r="F55" s="17"/>
      <c r="G55" s="17"/>
      <c r="H55" s="34"/>
      <c r="I55" s="18"/>
      <c r="J55" s="14"/>
      <c r="K55" s="14"/>
      <c r="L55" s="68"/>
      <c r="M55" s="15"/>
      <c r="P55"/>
    </row>
    <row r="56" spans="1:16" s="16" customFormat="1" x14ac:dyDescent="0.2">
      <c r="A56" s="67"/>
      <c r="B56" s="97" t="s">
        <v>83</v>
      </c>
      <c r="C56" s="98"/>
      <c r="D56" s="98"/>
      <c r="E56" s="98"/>
      <c r="F56" s="98"/>
      <c r="G56" s="98"/>
      <c r="H56" s="33"/>
      <c r="I56" s="14"/>
      <c r="J56" s="14"/>
      <c r="K56" s="14"/>
      <c r="L56" s="68"/>
      <c r="M56" s="15"/>
      <c r="P56"/>
    </row>
    <row r="57" spans="1:16" s="16" customFormat="1" x14ac:dyDescent="0.2">
      <c r="A57" s="67"/>
      <c r="B57" s="99" t="s">
        <v>84</v>
      </c>
      <c r="C57" s="98"/>
      <c r="D57" s="98"/>
      <c r="E57" s="98"/>
      <c r="F57" s="98"/>
      <c r="G57" s="98"/>
      <c r="H57" s="33"/>
      <c r="I57" s="14"/>
      <c r="J57" s="14"/>
      <c r="K57" s="14"/>
      <c r="L57" s="68"/>
      <c r="M57" s="15"/>
      <c r="P57"/>
    </row>
    <row r="58" spans="1:16" s="16" customFormat="1" x14ac:dyDescent="0.2">
      <c r="A58" s="67"/>
      <c r="B58" s="99" t="s">
        <v>85</v>
      </c>
      <c r="C58" s="98"/>
      <c r="D58" s="98"/>
      <c r="E58" s="98"/>
      <c r="F58" s="98"/>
      <c r="G58" s="98"/>
      <c r="H58" s="33"/>
      <c r="I58" s="14"/>
      <c r="J58" s="14"/>
      <c r="K58" s="14"/>
      <c r="L58" s="68"/>
      <c r="M58" s="15"/>
      <c r="P58"/>
    </row>
    <row r="59" spans="1:16" s="16" customFormat="1" x14ac:dyDescent="0.2">
      <c r="A59" s="67"/>
      <c r="B59" s="99" t="s">
        <v>86</v>
      </c>
      <c r="C59" s="98"/>
      <c r="D59" s="98"/>
      <c r="E59" s="98"/>
      <c r="F59" s="98"/>
      <c r="G59" s="98"/>
      <c r="H59" s="33"/>
      <c r="I59" s="14"/>
      <c r="J59" s="14"/>
      <c r="K59" s="14"/>
      <c r="L59" s="68"/>
      <c r="M59" s="15"/>
      <c r="P59"/>
    </row>
    <row r="60" spans="1:16" s="16" customFormat="1" x14ac:dyDescent="0.2">
      <c r="A60" s="67"/>
      <c r="B60" s="99" t="s">
        <v>87</v>
      </c>
      <c r="C60" s="98"/>
      <c r="D60" s="98"/>
      <c r="E60" s="98"/>
      <c r="F60" s="98"/>
      <c r="G60" s="98"/>
      <c r="H60" s="33"/>
      <c r="I60" s="14"/>
      <c r="J60" s="14"/>
      <c r="K60" s="14"/>
      <c r="L60" s="68"/>
      <c r="M60" s="15"/>
      <c r="P60"/>
    </row>
    <row r="61" spans="1:16" s="16" customFormat="1" ht="5.25" customHeight="1" x14ac:dyDescent="0.2">
      <c r="A61" s="67"/>
      <c r="B61" s="99"/>
      <c r="C61" s="98"/>
      <c r="D61" s="98"/>
      <c r="E61" s="98"/>
      <c r="F61" s="98"/>
      <c r="G61" s="98"/>
      <c r="H61" s="33"/>
      <c r="I61" s="14"/>
      <c r="J61" s="14"/>
      <c r="K61" s="14"/>
      <c r="L61" s="68"/>
      <c r="M61" s="15"/>
      <c r="P61"/>
    </row>
    <row r="62" spans="1:16" s="16" customFormat="1" ht="13.5" thickBot="1" x14ac:dyDescent="0.25">
      <c r="A62" s="67"/>
      <c r="B62" s="100" t="s">
        <v>88</v>
      </c>
      <c r="C62" s="35"/>
      <c r="D62" s="35"/>
      <c r="E62" s="35"/>
      <c r="F62" s="35"/>
      <c r="G62" s="101"/>
      <c r="H62" s="36"/>
      <c r="I62" s="14"/>
      <c r="J62" s="14"/>
      <c r="K62" s="14"/>
      <c r="L62" s="68"/>
      <c r="M62" s="15"/>
      <c r="P62"/>
    </row>
    <row r="63" spans="1:16" ht="4.5" customHeight="1" thickTop="1" x14ac:dyDescent="0.2">
      <c r="A63" s="58"/>
      <c r="B63" s="4"/>
      <c r="C63" s="4"/>
      <c r="D63" s="4"/>
      <c r="E63" s="4"/>
      <c r="F63" s="4"/>
      <c r="G63" s="4"/>
      <c r="H63" s="4"/>
      <c r="I63" s="4"/>
      <c r="J63" s="4"/>
      <c r="K63" s="4"/>
      <c r="L63" s="61"/>
      <c r="M63" s="10"/>
    </row>
    <row r="64" spans="1:16" x14ac:dyDescent="0.2">
      <c r="A64" s="58"/>
      <c r="B64" s="4"/>
      <c r="C64" s="6"/>
      <c r="D64" s="6"/>
      <c r="E64" s="6"/>
      <c r="F64" s="6"/>
      <c r="G64" s="4"/>
      <c r="H64" s="13" t="s">
        <v>18</v>
      </c>
      <c r="I64" s="6"/>
      <c r="J64" s="6"/>
      <c r="K64" s="6"/>
      <c r="L64" s="61"/>
      <c r="M64" s="10"/>
    </row>
    <row r="65" spans="1:13" ht="8.1" customHeight="1" x14ac:dyDescent="0.2">
      <c r="A65" s="58"/>
      <c r="B65" s="4"/>
      <c r="C65" s="6"/>
      <c r="D65" s="6"/>
      <c r="E65" s="6"/>
      <c r="F65" s="6"/>
      <c r="G65" s="6"/>
      <c r="H65" s="6"/>
      <c r="I65" s="6"/>
      <c r="J65" s="6"/>
      <c r="K65" s="6"/>
      <c r="L65" s="61"/>
      <c r="M65" s="10"/>
    </row>
    <row r="66" spans="1:13" ht="8.1" customHeight="1" x14ac:dyDescent="0.2">
      <c r="A66" s="58"/>
      <c r="B66" s="4"/>
      <c r="C66" s="4"/>
      <c r="D66" s="4"/>
      <c r="E66" s="4"/>
      <c r="F66" s="4"/>
      <c r="G66" s="4"/>
      <c r="H66" s="4"/>
      <c r="I66" s="4"/>
      <c r="J66" s="4"/>
      <c r="K66" s="4"/>
      <c r="L66" s="61"/>
      <c r="M66" s="10"/>
    </row>
    <row r="67" spans="1:13" x14ac:dyDescent="0.2">
      <c r="A67" s="58"/>
      <c r="B67" s="4"/>
      <c r="C67" s="4"/>
      <c r="D67" s="4"/>
      <c r="E67" s="4"/>
      <c r="F67" s="4"/>
      <c r="G67" s="4"/>
      <c r="H67" s="4"/>
      <c r="I67" s="128" t="s">
        <v>32</v>
      </c>
      <c r="J67" s="128"/>
      <c r="K67" s="4"/>
      <c r="L67" s="61"/>
      <c r="M67" s="10"/>
    </row>
    <row r="68" spans="1:13" x14ac:dyDescent="0.2">
      <c r="A68" s="58"/>
      <c r="B68" s="4"/>
      <c r="C68" s="4"/>
      <c r="D68" s="4"/>
      <c r="E68" s="4"/>
      <c r="F68" s="4"/>
      <c r="G68" s="4"/>
      <c r="H68" s="4"/>
      <c r="I68" s="128" t="s">
        <v>19</v>
      </c>
      <c r="J68" s="128"/>
      <c r="K68" s="4"/>
      <c r="L68" s="61"/>
      <c r="M68" s="10"/>
    </row>
    <row r="69" spans="1:13" ht="3.95" customHeight="1" x14ac:dyDescent="0.2">
      <c r="A69" s="58"/>
      <c r="B69" s="4"/>
      <c r="C69" s="4"/>
      <c r="D69" s="4"/>
      <c r="E69" s="4"/>
      <c r="F69" s="4"/>
      <c r="G69" s="4"/>
      <c r="H69" s="4"/>
      <c r="I69" s="4"/>
      <c r="J69" s="4"/>
      <c r="K69" s="4"/>
      <c r="L69" s="61"/>
      <c r="M69" s="10"/>
    </row>
    <row r="70" spans="1:13" ht="4.5" customHeight="1" x14ac:dyDescent="0.2">
      <c r="A70" s="58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61"/>
      <c r="M70" s="10"/>
    </row>
    <row r="71" spans="1:13" ht="13.5" thickBot="1" x14ac:dyDescent="0.25">
      <c r="A71" s="69"/>
      <c r="B71" s="70" t="s">
        <v>20</v>
      </c>
      <c r="C71" s="71"/>
      <c r="D71" s="71"/>
      <c r="E71" s="71"/>
      <c r="F71" s="71"/>
      <c r="G71" s="71"/>
      <c r="H71" s="71"/>
      <c r="I71" s="71"/>
      <c r="J71" s="71"/>
      <c r="K71" s="71"/>
      <c r="L71" s="72"/>
      <c r="M71" s="10"/>
    </row>
    <row r="72" spans="1:13" ht="13.5" thickTop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10"/>
    </row>
    <row r="73" spans="1:13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10"/>
    </row>
    <row r="74" spans="1:13" x14ac:dyDescent="0.2">
      <c r="A74" s="4"/>
    </row>
    <row r="75" spans="1:13" x14ac:dyDescent="0.2">
      <c r="I75" s="83"/>
      <c r="J75" s="84" t="s">
        <v>21</v>
      </c>
    </row>
    <row r="76" spans="1:13" ht="6" customHeight="1" x14ac:dyDescent="0.2"/>
    <row r="77" spans="1:13" ht="13.5" x14ac:dyDescent="0.25">
      <c r="K77" s="9"/>
    </row>
  </sheetData>
  <sortState xmlns:xlrd2="http://schemas.microsoft.com/office/spreadsheetml/2017/richdata2" ref="P24:P40">
    <sortCondition ref="P23"/>
  </sortState>
  <mergeCells count="78"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5:K25"/>
    <mergeCell ref="I68:J68"/>
    <mergeCell ref="B50:K50"/>
    <mergeCell ref="J51:K51"/>
    <mergeCell ref="C45:G45"/>
    <mergeCell ref="I67:J67"/>
    <mergeCell ref="J47:K47"/>
    <mergeCell ref="J46:K46"/>
    <mergeCell ref="C39:G39"/>
    <mergeCell ref="B49:E49"/>
    <mergeCell ref="J45:K45"/>
    <mergeCell ref="C44:G44"/>
    <mergeCell ref="J44:K44"/>
    <mergeCell ref="J41:K41"/>
    <mergeCell ref="H49:K49"/>
    <mergeCell ref="J40:K40"/>
    <mergeCell ref="J39:K39"/>
    <mergeCell ref="C41:G41"/>
    <mergeCell ref="J42:K42"/>
    <mergeCell ref="C42:G42"/>
    <mergeCell ref="J43:K43"/>
    <mergeCell ref="C40:G40"/>
    <mergeCell ref="C43:G43"/>
    <mergeCell ref="J38:K38"/>
    <mergeCell ref="J24:K24"/>
    <mergeCell ref="C23:G23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C34:G34"/>
    <mergeCell ref="C33:G33"/>
    <mergeCell ref="C35:G35"/>
    <mergeCell ref="C38:G38"/>
    <mergeCell ref="J26:K26"/>
    <mergeCell ref="C25:G25"/>
    <mergeCell ref="C26:G26"/>
    <mergeCell ref="B19:C19"/>
    <mergeCell ref="D19:K19"/>
    <mergeCell ref="B22:K22"/>
    <mergeCell ref="J23:K23"/>
    <mergeCell ref="C24:G24"/>
  </mergeCells>
  <phoneticPr fontId="2" type="noConversion"/>
  <printOptions horizontalCentered="1"/>
  <pageMargins left="0.4" right="0.4" top="0.35" bottom="0.4" header="0.25" footer="0.25"/>
  <pageSetup paperSize="9" scale="97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0"/>
  <sheetViews>
    <sheetView workbookViewId="0">
      <selection sqref="A1:A20"/>
    </sheetView>
  </sheetViews>
  <sheetFormatPr defaultRowHeight="12.75" x14ac:dyDescent="0.2"/>
  <sheetData>
    <row r="1" spans="1:1" x14ac:dyDescent="0.2">
      <c r="A1" s="94" t="s">
        <v>59</v>
      </c>
    </row>
    <row r="2" spans="1:1" x14ac:dyDescent="0.2">
      <c r="A2" s="95" t="s">
        <v>82</v>
      </c>
    </row>
    <row r="3" spans="1:1" x14ac:dyDescent="0.2">
      <c r="A3" s="95" t="s">
        <v>60</v>
      </c>
    </row>
    <row r="4" spans="1:1" x14ac:dyDescent="0.2">
      <c r="A4" s="95" t="s">
        <v>61</v>
      </c>
    </row>
    <row r="5" spans="1:1" x14ac:dyDescent="0.2">
      <c r="A5" s="95" t="s">
        <v>62</v>
      </c>
    </row>
    <row r="6" spans="1:1" x14ac:dyDescent="0.2">
      <c r="A6" s="95" t="s">
        <v>63</v>
      </c>
    </row>
    <row r="7" spans="1:1" x14ac:dyDescent="0.2">
      <c r="A7" s="95" t="s">
        <v>64</v>
      </c>
    </row>
    <row r="8" spans="1:1" x14ac:dyDescent="0.2">
      <c r="A8" s="95" t="s">
        <v>65</v>
      </c>
    </row>
    <row r="9" spans="1:1" x14ac:dyDescent="0.2">
      <c r="A9" s="95" t="s">
        <v>81</v>
      </c>
    </row>
    <row r="10" spans="1:1" x14ac:dyDescent="0.2">
      <c r="A10" s="95" t="s">
        <v>66</v>
      </c>
    </row>
    <row r="11" spans="1:1" x14ac:dyDescent="0.2">
      <c r="A11" s="95" t="s">
        <v>67</v>
      </c>
    </row>
    <row r="12" spans="1:1" x14ac:dyDescent="0.2">
      <c r="A12" s="95" t="s">
        <v>68</v>
      </c>
    </row>
    <row r="13" spans="1:1" x14ac:dyDescent="0.2">
      <c r="A13" s="95" t="s">
        <v>69</v>
      </c>
    </row>
    <row r="14" spans="1:1" x14ac:dyDescent="0.2">
      <c r="A14" s="95" t="s">
        <v>70</v>
      </c>
    </row>
    <row r="15" spans="1:1" x14ac:dyDescent="0.2">
      <c r="A15" s="95" t="s">
        <v>71</v>
      </c>
    </row>
    <row r="16" spans="1:1" x14ac:dyDescent="0.2">
      <c r="A16" s="95" t="s">
        <v>72</v>
      </c>
    </row>
    <row r="17" spans="1:1" x14ac:dyDescent="0.2">
      <c r="A17" s="95" t="s">
        <v>73</v>
      </c>
    </row>
    <row r="18" spans="1:1" x14ac:dyDescent="0.2">
      <c r="A18" s="95" t="s">
        <v>74</v>
      </c>
    </row>
    <row r="19" spans="1:1" x14ac:dyDescent="0.2">
      <c r="A19" s="95" t="s">
        <v>75</v>
      </c>
    </row>
    <row r="20" spans="1:1" x14ac:dyDescent="0.2">
      <c r="A20" s="96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Sheet1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2020-07-08T19:10:33Z</cp:lastPrinted>
  <dcterms:created xsi:type="dcterms:W3CDTF">2011-05-17T07:11:33Z</dcterms:created>
  <dcterms:modified xsi:type="dcterms:W3CDTF">2020-09-04T11:45:10Z</dcterms:modified>
</cp:coreProperties>
</file>