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7B412BDD-B29C-468D-A3C1-F736D379D5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C32" i="2"/>
  <c r="C28" i="2"/>
  <c r="I28" i="2" s="1"/>
  <c r="C25" i="2"/>
  <c r="H25" i="2" s="1"/>
  <c r="C26" i="2"/>
  <c r="I26" i="2" s="1"/>
  <c r="C27" i="2"/>
  <c r="I27" i="2" s="1"/>
  <c r="C24" i="2"/>
  <c r="H24" i="2" s="1"/>
  <c r="J37" i="2"/>
  <c r="I37" i="2"/>
  <c r="H37" i="2"/>
  <c r="J36" i="2"/>
  <c r="I36" i="2"/>
  <c r="H36" i="2"/>
  <c r="J35" i="2"/>
  <c r="I35" i="2"/>
  <c r="H35" i="2"/>
  <c r="I33" i="2"/>
  <c r="H33" i="2"/>
  <c r="J33" i="2" s="1"/>
  <c r="H27" i="2"/>
  <c r="J42" i="2"/>
  <c r="J50" i="2"/>
  <c r="H8" i="2"/>
  <c r="J29" i="2" l="1"/>
  <c r="I25" i="2"/>
  <c r="J25" i="2" s="1"/>
  <c r="J31" i="2"/>
  <c r="J32" i="2"/>
  <c r="H28" i="2"/>
  <c r="J28" i="2" s="1"/>
  <c r="J27" i="2"/>
  <c r="I24" i="2"/>
  <c r="J24" i="2" s="1"/>
  <c r="H26" i="2"/>
  <c r="J26" i="2" s="1"/>
  <c r="J34" i="2"/>
  <c r="J30" i="2"/>
  <c r="J45" i="2" l="1"/>
  <c r="H48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<sst xmlns="http://schemas.openxmlformats.org/spreadsheetml/2006/main" count="104" uniqueCount="84">
  <si>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</si>
  <si>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</si>
  <si>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</si>
  <si>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</si>
  <si>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</si>
  <si>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</si>
  <si>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</si>
  <si>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</si>
  <si>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</si>
  <si>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</si>
  <si>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</si>
  <si>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</si>
  <si>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</si>
  <si>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</si>
  <si>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</si>
  <si>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</si>
  <si>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</si>
  <si>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</si>
  <si>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</si>
  <si>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</si>
  <si>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</si>
  <si>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</si>
  <si>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</si>
  <si>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</si>
  <si>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</si>
  <si>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</si>
  <si>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</si>
  <si>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</si>
  <si>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</si>
  <si>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</si>
  <si>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</si>
  <si>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</si>
  <si>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</si>
  <si>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</si>
  <si>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</si>
  <si>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</si>
  <si>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</si>
  <si>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</si>
  <si>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</si>
  <si>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</si>
  <si>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</si>
  <si>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</si>
  <si>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</si>
  <si>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</si>
  <si>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</si>
  <si>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</si>
  <si>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</si>
  <si>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</si>
  <si>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</si>
  <si>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</si>
  <si>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</si>
  <si>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</si>
  <si>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</si>
  <si>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</si>
  <si>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</si>
  <si>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</si>
  <si>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</si>
  <si>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</si>
  <si>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</si>
  <si>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</si>
  <si>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</si>
  <si>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</si>
  <si>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Tankers Singapore Ltd</t>
  </si>
  <si>
    <t>The Metropolis Tower 1,</t>
  </si>
  <si>
    <t>9 North Buona Vista Drive, #07-01,</t>
  </si>
  <si>
    <t xml:space="preserve">Singapore, 138588, SINGAPORE </t>
  </si>
  <si>
    <t>STSP Small</t>
  </si>
  <si>
    <t>EL Zorro</t>
  </si>
  <si>
    <t>Everhard Schulte</t>
  </si>
  <si>
    <t>Hakkasan</t>
  </si>
  <si>
    <t>OTTOMANA</t>
  </si>
  <si>
    <t>Sea Duck</t>
  </si>
  <si>
    <t>Summer</t>
  </si>
  <si>
    <t>Winter</t>
  </si>
  <si>
    <t>Tromso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</si>
  <si>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</si>
  <si>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</si>
  <si>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</si>
  <si>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</si>
  <si>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</si>
  <si>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</si>
  <si>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One Thousand Seven Hundred and Fifty</t>
  </si>
  <si>
    <t>01 Oct to 31 Oct 2020</t>
  </si>
  <si>
    <t>1451/2021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</si>
</sst>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8"/>
      <color rgb="FFCC660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right" vertical="center"/>
    </xf>
    <xf numFmtId="0" fontId="22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7" zoomScale="98" zoomScaleNormal="106" zoomScaleSheetLayoutView="98" workbookViewId="0">
      <selection activeCell="S24" sqref="S24:S2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62</v>
      </c>
      <c r="C6" s="163"/>
      <c r="D6" s="163"/>
      <c r="E6" s="164"/>
      <c r="F6" s="3"/>
      <c r="G6" s="54" t="s">
        <v>11</v>
      </c>
      <c r="H6" s="160">
        <v>44138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63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5" t="s">
        <v>64</v>
      </c>
      <c r="C8" s="166"/>
      <c r="D8" s="166"/>
      <c r="E8" s="167"/>
      <c r="F8" s="64"/>
      <c r="G8" s="49" t="s">
        <v>12</v>
      </c>
      <c r="H8" s="171" t="str">
        <f>H5</f>
        <v>1451/2021</v>
      </c>
      <c r="I8" s="171"/>
      <c r="J8" s="171"/>
      <c r="K8" s="172"/>
      <c r="L8" s="69"/>
      <c r="M8" s="11" t="s">
        <v>32</v>
      </c>
    </row>
    <row r="9" spans="1:29" ht="15.95" customHeight="1" x14ac:dyDescent="0.2">
      <c r="A9" s="66"/>
      <c r="B9" s="168" t="s">
        <v>65</v>
      </c>
      <c r="C9" s="169"/>
      <c r="D9" s="169"/>
      <c r="E9" s="17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9" t="s">
        <v>30</v>
      </c>
      <c r="C10" s="139"/>
      <c r="D10" s="140" t="s">
        <v>39</v>
      </c>
      <c r="E10" s="141"/>
      <c r="F10" s="64"/>
      <c r="G10" s="103" t="s">
        <v>13</v>
      </c>
      <c r="H10" s="145" t="s">
        <v>66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82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7" t="s">
        <v>15</v>
      </c>
      <c r="C15" s="108"/>
      <c r="D15" s="148" t="s">
        <v>37</v>
      </c>
      <c r="E15" s="109"/>
      <c r="F15" s="109"/>
      <c r="G15" s="109"/>
      <c r="H15" s="109"/>
      <c r="I15" s="109"/>
      <c r="J15" s="109"/>
      <c r="K15" s="110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7" t="s">
        <v>16</v>
      </c>
      <c r="C17" s="108"/>
      <c r="D17" s="148" t="s">
        <v>34</v>
      </c>
      <c r="E17" s="109"/>
      <c r="F17" s="109"/>
      <c r="G17" s="109"/>
      <c r="H17" s="109"/>
      <c r="I17" s="109"/>
      <c r="J17" s="109"/>
      <c r="K17" s="110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7" t="s">
        <v>17</v>
      </c>
      <c r="C19" s="108"/>
      <c r="D19" s="109" t="s">
        <v>36</v>
      </c>
      <c r="E19" s="109"/>
      <c r="F19" s="109"/>
      <c r="G19" s="109"/>
      <c r="H19" s="109"/>
      <c r="I19" s="109"/>
      <c r="J19" s="109"/>
      <c r="K19" s="110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1" t="s">
        <v>18</v>
      </c>
      <c r="C22" s="112"/>
      <c r="D22" s="112"/>
      <c r="E22" s="112"/>
      <c r="F22" s="112"/>
      <c r="G22" s="112"/>
      <c r="H22" s="112"/>
      <c r="I22" s="112"/>
      <c r="J22" s="112"/>
      <c r="K22" s="113"/>
      <c r="L22" s="68"/>
      <c r="M22" s="10"/>
    </row>
    <row r="23" spans="1:29" s="41" customFormat="1" ht="18" customHeight="1" x14ac:dyDescent="0.2">
      <c r="A23" s="71"/>
      <c r="B23" s="39" t="s">
        <v>19</v>
      </c>
      <c r="C23" s="114" t="s">
        <v>20</v>
      </c>
      <c r="D23" s="114"/>
      <c r="E23" s="114"/>
      <c r="F23" s="114"/>
      <c r="G23" s="114"/>
      <c r="H23" s="63" t="s">
        <v>21</v>
      </c>
      <c r="I23" s="63" t="s">
        <v>0</v>
      </c>
      <c r="J23" s="114" t="s">
        <v>22</v>
      </c>
      <c r="K23" s="115"/>
      <c r="L23" s="72"/>
      <c r="M23" s="40"/>
      <c r="P23" s="84" t="s">
        <v>48</v>
      </c>
    </row>
    <row r="24" spans="1:29" s="41" customFormat="1" ht="18" customHeight="1" x14ac:dyDescent="0.2">
      <c r="A24" s="71"/>
      <c r="B24" s="44">
        <v>1</v>
      </c>
      <c r="C24" s="116" t="str">
        <f>N24</f>
        <v>EL Zorro</v>
      </c>
      <c r="D24" s="116"/>
      <c r="E24" s="116"/>
      <c r="F24" s="116"/>
      <c r="G24" s="116"/>
      <c r="H24" s="46">
        <f>IF(C24="","",1)</f>
        <v>1</v>
      </c>
      <c r="I24" s="52">
        <f>IF(C24="","",350)</f>
        <v>350</v>
      </c>
      <c r="J24" s="120">
        <f>IF(C24="","",H24*I24)</f>
        <v>350</v>
      </c>
      <c r="K24" s="121"/>
      <c r="L24" s="72"/>
      <c r="M24" s="40"/>
      <c r="N24" s="104" t="s">
        <v>67</v>
      </c>
      <c r="O24" s="104" t="s">
        <v>67</v>
      </c>
      <c r="P24" s="85" t="s">
        <v>49</v>
      </c>
      <c r="Q24" s="104" t="s">
        <v>67</v>
      </c>
      <c r="R24" s="104" t="s">
        <v>67</v>
      </c>
      <c r="S24" s="104" t="s">
        <v>67</v>
      </c>
      <c r="X24" s="100"/>
    </row>
    <row r="25" spans="1:29" ht="15" customHeight="1" x14ac:dyDescent="0.2">
      <c r="A25" s="66"/>
      <c r="B25" s="50">
        <v>2</v>
      </c>
      <c r="C25" s="116" t="str">
        <f t="shared" ref="C25:C27" si="0">N25</f>
        <v>Everhard Schulte</v>
      </c>
      <c r="D25" s="116"/>
      <c r="E25" s="116"/>
      <c r="F25" s="116"/>
      <c r="G25" s="116"/>
      <c r="H25" s="46">
        <f t="shared" ref="H25:H37" si="1">IF(C25="","",1)</f>
        <v>1</v>
      </c>
      <c r="I25" s="52">
        <f t="shared" ref="I25:I37" si="2">IF(C25="","",350)</f>
        <v>350</v>
      </c>
      <c r="J25" s="120">
        <f t="shared" ref="J25:J37" si="3">IF(C25="","",H25*I25)</f>
        <v>350</v>
      </c>
      <c r="K25" s="121"/>
      <c r="L25" s="69"/>
      <c r="M25" s="10"/>
      <c r="N25" s="104" t="s">
        <v>68</v>
      </c>
      <c r="O25" s="104" t="s">
        <v>68</v>
      </c>
      <c r="P25" s="84" t="s">
        <v>50</v>
      </c>
      <c r="Q25" s="104" t="s">
        <v>68</v>
      </c>
      <c r="R25" s="104" t="s">
        <v>68</v>
      </c>
      <c r="S25" s="104" t="s">
        <v>68</v>
      </c>
      <c r="X25" s="100"/>
    </row>
    <row r="26" spans="1:29" ht="15" customHeight="1" x14ac:dyDescent="0.2">
      <c r="A26" s="66"/>
      <c r="B26" s="50">
        <v>3</v>
      </c>
      <c r="C26" s="116" t="str">
        <f t="shared" si="0"/>
        <v>Hakkasan</v>
      </c>
      <c r="D26" s="116"/>
      <c r="E26" s="116"/>
      <c r="F26" s="116"/>
      <c r="G26" s="116"/>
      <c r="H26" s="46">
        <f t="shared" si="1"/>
        <v>1</v>
      </c>
      <c r="I26" s="52">
        <f t="shared" si="2"/>
        <v>350</v>
      </c>
      <c r="J26" s="120">
        <f t="shared" si="3"/>
        <v>350</v>
      </c>
      <c r="K26" s="121"/>
      <c r="L26" s="69"/>
      <c r="M26" s="10"/>
      <c r="N26" s="104" t="s">
        <v>69</v>
      </c>
      <c r="O26" s="104" t="s">
        <v>69</v>
      </c>
      <c r="P26" s="90" t="s">
        <v>51</v>
      </c>
      <c r="Q26" s="104" t="s">
        <v>69</v>
      </c>
      <c r="R26" s="104" t="s">
        <v>69</v>
      </c>
      <c r="S26" s="104" t="s">
        <v>69</v>
      </c>
      <c r="X26" s="100"/>
    </row>
    <row r="27" spans="1:29" ht="15" customHeight="1" x14ac:dyDescent="0.2">
      <c r="A27" s="66"/>
      <c r="B27" s="50">
        <v>4</v>
      </c>
      <c r="C27" s="116" t="str">
        <f t="shared" si="0"/>
        <v>Summer</v>
      </c>
      <c r="D27" s="116"/>
      <c r="E27" s="116"/>
      <c r="F27" s="116"/>
      <c r="G27" s="116"/>
      <c r="H27" s="46">
        <f t="shared" si="1"/>
        <v>1</v>
      </c>
      <c r="I27" s="52">
        <f t="shared" si="2"/>
        <v>350</v>
      </c>
      <c r="J27" s="120">
        <f t="shared" si="3"/>
        <v>350</v>
      </c>
      <c r="K27" s="121"/>
      <c r="L27" s="69"/>
      <c r="M27" s="10"/>
      <c r="N27" s="104" t="s">
        <v>72</v>
      </c>
      <c r="O27" s="104" t="s">
        <v>72</v>
      </c>
      <c r="P27" s="88" t="s">
        <v>52</v>
      </c>
      <c r="Q27" s="104" t="s">
        <v>70</v>
      </c>
      <c r="R27" s="104" t="s">
        <v>72</v>
      </c>
      <c r="S27" s="104" t="s">
        <v>72</v>
      </c>
      <c r="X27" s="100"/>
    </row>
    <row r="28" spans="1:29" ht="15" customHeight="1" x14ac:dyDescent="0.2">
      <c r="A28" s="66"/>
      <c r="B28" s="50">
        <v>5</v>
      </c>
      <c r="C28" s="116" t="str">
        <f t="shared" ref="C28:C32" si="4">N28</f>
        <v>Winter</v>
      </c>
      <c r="D28" s="116"/>
      <c r="E28" s="116"/>
      <c r="F28" s="116"/>
      <c r="G28" s="116"/>
      <c r="H28" s="46">
        <f t="shared" si="1"/>
        <v>1</v>
      </c>
      <c r="I28" s="52">
        <f t="shared" si="2"/>
        <v>350</v>
      </c>
      <c r="J28" s="120">
        <f t="shared" si="3"/>
        <v>350</v>
      </c>
      <c r="K28" s="121"/>
      <c r="L28" s="69"/>
      <c r="M28" s="10"/>
      <c r="N28" s="105" t="s">
        <v>73</v>
      </c>
      <c r="O28" s="104" t="s">
        <v>73</v>
      </c>
      <c r="P28" s="90" t="s">
        <v>53</v>
      </c>
      <c r="Q28" s="105" t="s">
        <v>71</v>
      </c>
      <c r="R28" s="104" t="s">
        <v>73</v>
      </c>
      <c r="S28" s="104" t="s">
        <v>73</v>
      </c>
      <c r="X28" s="102"/>
    </row>
    <row r="29" spans="1:29" ht="15" customHeight="1" x14ac:dyDescent="0.2">
      <c r="A29" s="66"/>
      <c r="B29" s="50"/>
      <c r="C29" s="116"/>
      <c r="D29" s="116"/>
      <c r="E29" s="116"/>
      <c r="F29" s="116"/>
      <c r="G29" s="116"/>
      <c r="H29" s="46"/>
      <c r="I29" s="52"/>
      <c r="J29" s="120" t="str">
        <f t="shared" si="3"/>
        <v/>
      </c>
      <c r="K29" s="121"/>
      <c r="L29" s="73"/>
      <c r="M29" s="10"/>
      <c r="N29" s="104"/>
      <c r="P29" s="86" t="s">
        <v>54</v>
      </c>
      <c r="Q29" s="104" t="s">
        <v>72</v>
      </c>
      <c r="X29" s="100"/>
    </row>
    <row r="30" spans="1:29" ht="15" customHeight="1" x14ac:dyDescent="0.2">
      <c r="A30" s="66"/>
      <c r="B30" s="50"/>
      <c r="C30" s="116"/>
      <c r="D30" s="116"/>
      <c r="E30" s="116"/>
      <c r="F30" s="116"/>
      <c r="G30" s="116"/>
      <c r="H30" s="46"/>
      <c r="I30" s="52"/>
      <c r="J30" s="120" t="str">
        <f t="shared" si="3"/>
        <v/>
      </c>
      <c r="K30" s="121"/>
      <c r="L30" s="73"/>
      <c r="M30" s="10"/>
      <c r="N30" s="104"/>
      <c r="P30" s="85" t="s">
        <v>55</v>
      </c>
      <c r="Q30" s="104" t="s">
        <v>73</v>
      </c>
      <c r="X30" s="100"/>
    </row>
    <row r="31" spans="1:29" ht="15" customHeight="1" x14ac:dyDescent="0.2">
      <c r="A31" s="66"/>
      <c r="B31" s="50"/>
      <c r="C31" s="116"/>
      <c r="D31" s="116"/>
      <c r="E31" s="116"/>
      <c r="F31" s="116"/>
      <c r="G31" s="116"/>
      <c r="H31" s="46"/>
      <c r="I31" s="52"/>
      <c r="J31" s="120" t="str">
        <f t="shared" si="3"/>
        <v/>
      </c>
      <c r="K31" s="121"/>
      <c r="L31" s="73"/>
      <c r="M31" s="10"/>
      <c r="N31" s="106"/>
      <c r="P31" s="84" t="s">
        <v>56</v>
      </c>
      <c r="Q31" s="106" t="s">
        <v>74</v>
      </c>
      <c r="X31" s="100"/>
    </row>
    <row r="32" spans="1:29" ht="15" customHeight="1" x14ac:dyDescent="0.2">
      <c r="A32" s="66"/>
      <c r="B32" s="50"/>
      <c r="C32" s="116">
        <f t="shared" si="4"/>
        <v>0</v>
      </c>
      <c r="D32" s="116"/>
      <c r="E32" s="116"/>
      <c r="F32" s="116"/>
      <c r="G32" s="116"/>
      <c r="H32" s="46"/>
      <c r="I32" s="52"/>
      <c r="J32" s="120">
        <f t="shared" si="3"/>
        <v>0</v>
      </c>
      <c r="K32" s="121"/>
      <c r="L32" s="73"/>
      <c r="M32" s="10"/>
      <c r="N32" s="94"/>
      <c r="P32" s="85" t="s">
        <v>57</v>
      </c>
      <c r="Q32" s="100"/>
      <c r="X32" s="100"/>
    </row>
    <row r="33" spans="1:24" ht="15" customHeight="1" x14ac:dyDescent="0.2">
      <c r="A33" s="66"/>
      <c r="B33" s="50"/>
      <c r="C33" s="116"/>
      <c r="D33" s="116"/>
      <c r="E33" s="116"/>
      <c r="F33" s="116"/>
      <c r="G33" s="116"/>
      <c r="H33" s="46" t="str">
        <f t="shared" si="1"/>
        <v/>
      </c>
      <c r="I33" s="52" t="str">
        <f t="shared" si="2"/>
        <v/>
      </c>
      <c r="J33" s="120" t="str">
        <f t="shared" si="3"/>
        <v/>
      </c>
      <c r="K33" s="121"/>
      <c r="L33" s="73"/>
      <c r="M33" s="10"/>
      <c r="N33" s="94"/>
      <c r="P33" s="84" t="s">
        <v>58</v>
      </c>
      <c r="Q33" s="100"/>
      <c r="X33" s="101"/>
    </row>
    <row r="34" spans="1:24" ht="15" customHeight="1" x14ac:dyDescent="0.2">
      <c r="A34" s="66"/>
      <c r="B34" s="44"/>
      <c r="C34" s="116">
        <f t="shared" ref="C34" si="5">N34</f>
        <v>0</v>
      </c>
      <c r="D34" s="116"/>
      <c r="E34" s="116"/>
      <c r="F34" s="116"/>
      <c r="G34" s="116"/>
      <c r="H34" s="46"/>
      <c r="I34" s="52"/>
      <c r="J34" s="120">
        <f t="shared" si="3"/>
        <v>0</v>
      </c>
      <c r="K34" s="121"/>
      <c r="L34" s="73"/>
      <c r="M34" s="10"/>
      <c r="N34" s="94"/>
      <c r="P34" s="84" t="s">
        <v>59</v>
      </c>
      <c r="Q34" s="101"/>
    </row>
    <row r="35" spans="1:24" ht="15" customHeight="1" x14ac:dyDescent="0.2">
      <c r="A35" s="66"/>
      <c r="B35" s="44"/>
      <c r="C35" s="117"/>
      <c r="D35" s="118"/>
      <c r="E35" s="118"/>
      <c r="F35" s="118"/>
      <c r="G35" s="119"/>
      <c r="H35" s="46" t="str">
        <f t="shared" si="1"/>
        <v/>
      </c>
      <c r="I35" s="52" t="str">
        <f t="shared" si="2"/>
        <v/>
      </c>
      <c r="J35" s="120" t="str">
        <f t="shared" si="3"/>
        <v/>
      </c>
      <c r="K35" s="121"/>
      <c r="L35" s="73"/>
      <c r="M35" s="10"/>
      <c r="P35" s="90" t="s">
        <v>60</v>
      </c>
    </row>
    <row r="36" spans="1:24" ht="15" hidden="1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si="1"/>
        <v/>
      </c>
      <c r="I36" s="52" t="str">
        <f t="shared" si="2"/>
        <v/>
      </c>
      <c r="J36" s="120" t="str">
        <f t="shared" si="3"/>
        <v/>
      </c>
      <c r="K36" s="121"/>
      <c r="L36" s="73"/>
      <c r="M36" s="10"/>
      <c r="P36" s="84" t="s">
        <v>61</v>
      </c>
    </row>
    <row r="37" spans="1:24" ht="15" hidden="1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1"/>
        <v/>
      </c>
      <c r="I37" s="52" t="str">
        <f t="shared" si="2"/>
        <v/>
      </c>
      <c r="J37" s="120" t="str">
        <f t="shared" si="3"/>
        <v/>
      </c>
      <c r="K37" s="121"/>
      <c r="L37" s="73"/>
      <c r="M37" s="10"/>
      <c r="P37" s="87" t="s">
        <v>41</v>
      </c>
    </row>
    <row r="38" spans="1:24" ht="15" hidden="1" customHeight="1" x14ac:dyDescent="0.2">
      <c r="A38" s="66"/>
      <c r="B38" s="50"/>
      <c r="C38" s="117"/>
      <c r="D38" s="118"/>
      <c r="E38" s="118"/>
      <c r="F38" s="118"/>
      <c r="G38" s="119"/>
      <c r="H38" s="46"/>
      <c r="I38" s="52"/>
      <c r="J38" s="120"/>
      <c r="K38" s="121"/>
      <c r="L38" s="73"/>
      <c r="M38" s="10"/>
      <c r="P38" s="86" t="s">
        <v>42</v>
      </c>
    </row>
    <row r="39" spans="1:24" ht="15" hidden="1" customHeight="1" x14ac:dyDescent="0.2">
      <c r="A39" s="66"/>
      <c r="B39" s="44"/>
      <c r="C39" s="117"/>
      <c r="D39" s="118"/>
      <c r="E39" s="118"/>
      <c r="F39" s="118"/>
      <c r="G39" s="119"/>
      <c r="H39" s="46"/>
      <c r="I39" s="52"/>
      <c r="J39" s="120"/>
      <c r="K39" s="121"/>
      <c r="L39" s="73"/>
      <c r="M39" s="10"/>
      <c r="P39" s="85" t="s">
        <v>43</v>
      </c>
    </row>
    <row r="40" spans="1:24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20"/>
      <c r="K40" s="121"/>
      <c r="L40" s="73"/>
      <c r="M40" s="10"/>
      <c r="P40" s="85"/>
    </row>
    <row r="41" spans="1:24" ht="15" hidden="1" customHeight="1" x14ac:dyDescent="0.2">
      <c r="A41" s="66"/>
      <c r="B41" s="50"/>
      <c r="C41" s="117"/>
      <c r="D41" s="118"/>
      <c r="E41" s="118"/>
      <c r="F41" s="118"/>
      <c r="G41" s="119"/>
      <c r="H41" s="46"/>
      <c r="I41" s="52"/>
      <c r="J41" s="120"/>
      <c r="K41" s="121"/>
      <c r="L41" s="73"/>
      <c r="M41" s="10"/>
      <c r="P41" s="85"/>
    </row>
    <row r="42" spans="1:24" ht="15" hidden="1" customHeight="1" x14ac:dyDescent="0.2">
      <c r="A42" s="66"/>
      <c r="B42" s="50"/>
      <c r="C42" s="116"/>
      <c r="D42" s="116"/>
      <c r="E42" s="116"/>
      <c r="F42" s="116"/>
      <c r="G42" s="116"/>
      <c r="H42" s="46"/>
      <c r="I42" s="52"/>
      <c r="J42" s="120">
        <f t="shared" ref="J42" si="6">H42*I42</f>
        <v>0</v>
      </c>
      <c r="K42" s="121"/>
      <c r="L42" s="73"/>
      <c r="M42" s="10"/>
      <c r="P42" s="85"/>
    </row>
    <row r="43" spans="1:24" ht="15" customHeight="1" x14ac:dyDescent="0.2">
      <c r="A43" s="66"/>
      <c r="B43" s="45"/>
      <c r="C43" s="126"/>
      <c r="D43" s="126"/>
      <c r="E43" s="126"/>
      <c r="F43" s="126"/>
      <c r="G43" s="126"/>
      <c r="H43" s="47"/>
      <c r="I43" s="48"/>
      <c r="J43" s="120">
        <v>0</v>
      </c>
      <c r="K43" s="121"/>
      <c r="L43" s="69"/>
      <c r="M43" s="10"/>
      <c r="P43" s="89" t="s">
        <v>44</v>
      </c>
    </row>
    <row r="44" spans="1:24" ht="15" hidden="1" customHeight="1" x14ac:dyDescent="0.2">
      <c r="A44" s="66"/>
      <c r="B44" s="51"/>
      <c r="C44" s="135"/>
      <c r="D44" s="135"/>
      <c r="E44" s="135"/>
      <c r="F44" s="135"/>
      <c r="G44" s="135"/>
      <c r="H44" s="43"/>
      <c r="I44" s="28"/>
      <c r="J44" s="124">
        <v>0</v>
      </c>
      <c r="K44" s="125"/>
      <c r="L44" s="69"/>
      <c r="M44" s="10"/>
      <c r="P44" s="85" t="s">
        <v>45</v>
      </c>
    </row>
    <row r="45" spans="1:24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7">
        <f>SUM(J24:K44)</f>
        <v>1750</v>
      </c>
      <c r="K45" s="138"/>
      <c r="L45" s="69"/>
      <c r="M45" s="10"/>
      <c r="P45" s="86" t="s">
        <v>46</v>
      </c>
      <c r="R45" s="16"/>
    </row>
    <row r="46" spans="1:24" ht="12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6"/>
      <c r="K46" s="136"/>
      <c r="L46" s="69"/>
      <c r="M46" s="10"/>
      <c r="P46" s="85" t="s">
        <v>47</v>
      </c>
    </row>
    <row r="47" spans="1:24" ht="12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24" ht="12" customHeight="1" x14ac:dyDescent="0.2">
      <c r="A48" s="66"/>
      <c r="B48" s="122" t="s">
        <v>38</v>
      </c>
      <c r="C48" s="123"/>
      <c r="D48" s="123"/>
      <c r="E48" s="123"/>
      <c r="F48" s="53"/>
      <c r="G48" s="53"/>
      <c r="H48" s="127">
        <f>J45</f>
        <v>1750</v>
      </c>
      <c r="I48" s="127"/>
      <c r="J48" s="127"/>
      <c r="K48" s="128"/>
      <c r="L48" s="68"/>
      <c r="M48" s="10"/>
    </row>
    <row r="49" spans="1:16" ht="15.95" customHeight="1" x14ac:dyDescent="0.2">
      <c r="A49" s="66"/>
      <c r="B49" s="130" t="s">
        <v>81</v>
      </c>
      <c r="C49" s="131"/>
      <c r="D49" s="131"/>
      <c r="E49" s="131"/>
      <c r="F49" s="131"/>
      <c r="G49" s="131"/>
      <c r="H49" s="131"/>
      <c r="I49" s="131"/>
      <c r="J49" s="131"/>
      <c r="K49" s="132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33">
        <f>IF(H6="","",H6+60)</f>
        <v>44198</v>
      </c>
      <c r="K50" s="134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5" t="s">
        <v>75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7" t="s">
        <v>76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7" t="s">
        <v>77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7" t="s">
        <v>78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97" t="s">
        <v>79</v>
      </c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97"/>
      <c r="C60" s="96"/>
      <c r="D60" s="96"/>
      <c r="E60" s="96"/>
      <c r="F60" s="96"/>
      <c r="G60" s="96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98" t="s">
        <v>80</v>
      </c>
      <c r="C61" s="36"/>
      <c r="D61" s="36"/>
      <c r="E61" s="36"/>
      <c r="F61" s="36"/>
      <c r="G61" s="99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8.1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9" t="s">
        <v>40</v>
      </c>
      <c r="J66" s="129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29" t="s">
        <v>27</v>
      </c>
      <c r="J67" s="129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38">
    <sortCondition ref="P23"/>
  </sortState>
  <mergeCells count="76">
    <mergeCell ref="C41:G41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J36:K36"/>
    <mergeCell ref="J32:K32"/>
    <mergeCell ref="J35:K35"/>
    <mergeCell ref="J33:K33"/>
    <mergeCell ref="H11:K11"/>
    <mergeCell ref="B11:C11"/>
    <mergeCell ref="H10:K10"/>
    <mergeCell ref="C27:G27"/>
    <mergeCell ref="J27:K27"/>
    <mergeCell ref="B17:C17"/>
    <mergeCell ref="D17:K17"/>
    <mergeCell ref="J24:K24"/>
    <mergeCell ref="C23:G23"/>
    <mergeCell ref="I67:J67"/>
    <mergeCell ref="B49:K49"/>
    <mergeCell ref="J50:K50"/>
    <mergeCell ref="C44:G44"/>
    <mergeCell ref="I66:J66"/>
    <mergeCell ref="J46:K46"/>
    <mergeCell ref="J45:K45"/>
    <mergeCell ref="C37:G37"/>
    <mergeCell ref="B48:E48"/>
    <mergeCell ref="J44:K44"/>
    <mergeCell ref="C43:G43"/>
    <mergeCell ref="J43:K43"/>
    <mergeCell ref="J39:K39"/>
    <mergeCell ref="H48:K48"/>
    <mergeCell ref="J38:K38"/>
    <mergeCell ref="J37:K37"/>
    <mergeCell ref="C39:G39"/>
    <mergeCell ref="J40:K40"/>
    <mergeCell ref="C40:G40"/>
    <mergeCell ref="J41:K41"/>
    <mergeCell ref="C42:G42"/>
    <mergeCell ref="J42:K42"/>
    <mergeCell ref="C38:G38"/>
    <mergeCell ref="C34:G34"/>
    <mergeCell ref="C33:G33"/>
    <mergeCell ref="C35:G35"/>
    <mergeCell ref="J25:K25"/>
    <mergeCell ref="J26:K26"/>
    <mergeCell ref="C25:G25"/>
    <mergeCell ref="C26:G26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2020-10-07T12:46:53Z</cp:lastPrinted>
  <dcterms:created xsi:type="dcterms:W3CDTF">2011-05-17T07:11:33Z</dcterms:created>
  <dcterms:modified xsi:type="dcterms:W3CDTF">2020-11-03T15:40:59Z</dcterms:modified>
</cp:coreProperties>
</file>