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<sst xmlns="http://schemas.openxmlformats.org/spreadsheetml/2006/main" count="137" uniqueCount="123">
  <si>
    <t>Customer's name &amp; address:</t>
  </si>
  <si>
    <t>Invoice No.: </t>
  </si>
  <si>
    <t>1454/2021</t>
  </si>
  <si>
    <t>Shell International Eastern Trading Company</t>
  </si>
  <si>
    <t>Date:</t>
  </si>
  <si>
    <t>The Metropolis Tower 1,</t>
  </si>
  <si>
    <t>500 Dallas One Allen Center,</t>
  </si>
  <si>
    <t>9 North Buona Vista Drive, </t>
  </si>
  <si>
    <t>Our Ref.:</t>
  </si>
  <si>
    <t>0021</t>
  </si>
  <si>
    <t>Harris, Postal 77002 City Houston</t>
  </si>
  <si>
    <t>#07-01, Singapore, 138588, SINGAPORE </t>
  </si>
  <si>
    <t>TK0001/1112</t>
  </si>
  <si>
    <t>Person Incharge:</t>
  </si>
  <si>
    <t>Robert Rayner</t>
  </si>
  <si>
    <t>Your Ref.:</t>
  </si>
  <si>
    <t>SIETCO CRUDE (SPOT)</t>
  </si>
  <si>
    <t>Invoice Period</t>
  </si>
  <si>
    <t>01 Oct to 31 Oct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</si>
  <si>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</si>
  <si>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</si>
  <si>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</si>
  <si>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</si>
  <si>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</si>
  <si>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</si>
  <si>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</si>
  <si>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</si>
  <si>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</si>
  <si>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</si>
  <si>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</si>
  <si>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</si>
  <si>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</si>
  <si>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</si>
  <si>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</si>
  <si>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</si>
  <si>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</si>
  <si>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</si>
  <si>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</si>
  <si>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</si>
  <si>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</si>
  <si>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</si>
  <si>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Csk Endeavour</t>
  </si>
  <si>
    <t>Autumn</t>
  </si>
  <si>
    <t>CSK Endeavour</t>
  </si>
  <si>
    <t>Torm Ingeborg (SPOT)</t>
  </si>
  <si>
    <t>Brentholmen</t>
  </si>
  <si>
    <t>Torm Ingeborg</t>
  </si>
  <si>
    <t>Torm Ingeborg(SPOT)</t>
  </si>
  <si>
    <t>Torm Valborg (SPOT)</t>
  </si>
  <si>
    <t>Elisalex Schulte</t>
  </si>
  <si>
    <t>Torm Valborg</t>
  </si>
  <si>
    <t>Omera Legacy</t>
  </si>
  <si>
    <t>Emmy Schulte</t>
  </si>
  <si>
    <t>Bunga Kelana 9</t>
  </si>
  <si>
    <t>Crescent River</t>
  </si>
  <si>
    <t>OMERA LEGACY</t>
  </si>
  <si>
    <t>S-Trooper</t>
  </si>
  <si>
    <t>Eva Schulte</t>
  </si>
  <si>
    <t>Bunga Kelana 8</t>
  </si>
  <si>
    <t>S-TROOPER</t>
  </si>
  <si>
    <t>Stena Superior</t>
  </si>
  <si>
    <t>Furuholmen</t>
  </si>
  <si>
    <t>NS Columbus</t>
  </si>
  <si>
    <t>STENA SUPERIOR</t>
  </si>
  <si>
    <t>Bunga Kelana 7</t>
  </si>
  <si>
    <t>Lokholmen</t>
  </si>
  <si>
    <t>Levantine Sea</t>
  </si>
  <si>
    <t>BUNGA KELANA 7</t>
  </si>
  <si>
    <t>Jag Lata</t>
  </si>
  <si>
    <t>Patalya</t>
  </si>
  <si>
    <t>Red Moon</t>
  </si>
  <si>
    <t>JAG LATA</t>
  </si>
  <si>
    <t>Maran Sagitta</t>
  </si>
  <si>
    <t>Sten Skagen</t>
  </si>
  <si>
    <t>MARAN SAGITTA</t>
  </si>
  <si>
    <t>Kaluga</t>
  </si>
  <si>
    <t>Tequila</t>
  </si>
  <si>
    <t>KALUGA</t>
  </si>
  <si>
    <t>Yuan Lian Wan</t>
  </si>
  <si>
    <t>Tigris</t>
  </si>
  <si>
    <t>ETC Ramsis</t>
  </si>
  <si>
    <t>YUAN LIAN WAN</t>
  </si>
  <si>
    <t>Krasnodar</t>
  </si>
  <si>
    <t>Triple A</t>
  </si>
  <si>
    <t>Bergina</t>
  </si>
  <si>
    <t>KRASNODAR</t>
  </si>
  <si>
    <t>Maran Atlas</t>
  </si>
  <si>
    <t>Vestholmen</t>
  </si>
  <si>
    <t>New Advance(Spot)</t>
  </si>
  <si>
    <t>MARAN ATLAS</t>
  </si>
  <si>
    <t>Sembrani</t>
  </si>
  <si>
    <t>SECRETO</t>
  </si>
  <si>
    <t>SEMBRANI</t>
  </si>
  <si>
    <t>Fos Da Vinci</t>
  </si>
  <si>
    <t>SHAAMIT</t>
  </si>
  <si>
    <t>FOS DA VINCI</t>
  </si>
  <si>
    <t>Maria Princess</t>
  </si>
  <si>
    <t>SHAHRASTANI</t>
  </si>
  <si>
    <t>MARIA PRINCESS</t>
  </si>
  <si>
    <t>SHERGAR</t>
  </si>
  <si>
    <t>Seafalcon</t>
  </si>
  <si>
    <t>Seascout</t>
  </si>
  <si>
    <t>STRAITS STAR</t>
  </si>
  <si>
    <t>VEGA SEA</t>
  </si>
  <si>
    <t>Total</t>
  </si>
  <si>
    <t>VEGA STAR</t>
  </si>
  <si>
    <t>YUHSAN</t>
  </si>
  <si>
    <t>Amount Due (Rounded Off): </t>
  </si>
  <si>
    <t>Eight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</si>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</sst>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8"/>
      <color rgb="FF002060"/>
      <name val="Tahoma"/>
      <family val="2"/>
      <charset val="1"/>
    </font>
    <font>
      <sz val="8"/>
      <color rgb="FF0070C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color rgb="FF262626"/>
      <name val="Tahoma"/>
      <family val="2"/>
      <charset val="1"/>
    </font>
    <font>
      <b val="true"/>
      <sz val="8"/>
      <color rgb="FFCC6600"/>
      <name val="Tahoma"/>
      <family val="2"/>
      <charset val="1"/>
    </font>
    <font>
      <b val="true"/>
      <sz val="8"/>
      <color rgb="FF0070C0"/>
      <name val="Tahoma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59595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4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7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7F7F7F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CC6600"/>
      <rgbColor rgb="FF595959"/>
      <rgbColor rgb="FF969696"/>
      <rgbColor rgb="FF002060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69</xdr:row>
      <xdr:rowOff>52920</xdr:rowOff>
    </xdr:from>
    <xdr:to>
      <xdr:col>10</xdr:col>
      <xdr:colOff>291240</xdr:colOff>
      <xdr:row>71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113440" y="10755720"/>
          <a:ext cx="104832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54000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120" y="45000"/>
          <a:ext cx="190404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5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8" zoomScaleNormal="106" zoomScalePageLayoutView="98" workbookViewId="0">
      <selection pane="topLeft" activeCell="H6" activeCellId="0" sqref="H6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0.7091836734694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6734693877551"/>
    <col collapsed="false" hidden="true" max="16" min="16" style="0" width="0"/>
    <col collapsed="false" hidden="false" max="18" min="17" style="0" width="8.6734693877551"/>
    <col collapsed="false" hidden="false" max="19" min="19" style="0" width="23.4234693877551"/>
    <col collapsed="false" hidden="false" max="1025" min="20" style="0" width="8.6734693877551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44138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  <c r="O7" s="28" t="s">
        <v>6</v>
      </c>
    </row>
    <row r="8" customFormat="false" ht="15.95" hidden="false" customHeight="true" outlineLevel="0" collapsed="false">
      <c r="A8" s="9"/>
      <c r="B8" s="23" t="s">
        <v>7</v>
      </c>
      <c r="C8" s="23"/>
      <c r="D8" s="23"/>
      <c r="E8" s="23"/>
      <c r="F8" s="24"/>
      <c r="G8" s="29" t="s">
        <v>8</v>
      </c>
      <c r="H8" s="30" t="str">
        <f aca="false">H5</f>
        <v>1454/2021</v>
      </c>
      <c r="I8" s="30"/>
      <c r="J8" s="30"/>
      <c r="K8" s="30"/>
      <c r="L8" s="22"/>
      <c r="M8" s="8" t="s">
        <v>9</v>
      </c>
      <c r="O8" s="28" t="s">
        <v>10</v>
      </c>
    </row>
    <row r="9" customFormat="false" ht="15.95" hidden="false" customHeight="true" outlineLevel="0" collapsed="false">
      <c r="A9" s="9"/>
      <c r="B9" s="31" t="s">
        <v>11</v>
      </c>
      <c r="C9" s="31"/>
      <c r="D9" s="31"/>
      <c r="E9" s="31"/>
      <c r="F9" s="24"/>
      <c r="G9" s="32"/>
      <c r="H9" s="33"/>
      <c r="I9" s="33"/>
      <c r="J9" s="33"/>
      <c r="K9" s="34"/>
      <c r="L9" s="22"/>
      <c r="M9" s="8" t="s">
        <v>12</v>
      </c>
    </row>
    <row r="10" customFormat="false" ht="15.95" hidden="false" customHeight="true" outlineLevel="0" collapsed="false">
      <c r="A10" s="9"/>
      <c r="B10" s="35" t="s">
        <v>13</v>
      </c>
      <c r="C10" s="35"/>
      <c r="D10" s="36" t="s">
        <v>14</v>
      </c>
      <c r="E10" s="36"/>
      <c r="F10" s="24"/>
      <c r="G10" s="37" t="s">
        <v>15</v>
      </c>
      <c r="H10" s="38" t="s">
        <v>16</v>
      </c>
      <c r="I10" s="38"/>
      <c r="J10" s="38"/>
      <c r="K10" s="38"/>
      <c r="L10" s="22"/>
      <c r="M10" s="8"/>
    </row>
    <row r="11" customFormat="false" ht="15.95" hidden="false" customHeight="true" outlineLevel="0" collapsed="false">
      <c r="A11" s="9"/>
      <c r="B11" s="39"/>
      <c r="C11" s="39"/>
      <c r="D11" s="40"/>
      <c r="E11" s="40"/>
      <c r="F11" s="24"/>
      <c r="G11" s="41" t="s">
        <v>17</v>
      </c>
      <c r="H11" s="42" t="s">
        <v>18</v>
      </c>
      <c r="I11" s="42"/>
      <c r="J11" s="42"/>
      <c r="K11" s="42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3" t="s">
        <v>19</v>
      </c>
      <c r="C13" s="43"/>
      <c r="D13" s="43"/>
      <c r="E13" s="43"/>
      <c r="F13" s="43"/>
      <c r="G13" s="43"/>
      <c r="H13" s="43"/>
      <c r="I13" s="43"/>
      <c r="J13" s="43"/>
      <c r="K13" s="43"/>
      <c r="L13" s="17"/>
      <c r="M13" s="8"/>
      <c r="Q13" s="44"/>
      <c r="AC13" s="0" t="s">
        <v>20</v>
      </c>
    </row>
    <row r="14" customFormat="false" ht="5.25" hidden="false" customHeight="true" outlineLevel="0" collapsed="false">
      <c r="A14" s="9"/>
      <c r="B14" s="45"/>
      <c r="C14" s="46"/>
      <c r="D14" s="46"/>
      <c r="E14" s="46"/>
      <c r="F14" s="46"/>
      <c r="G14" s="46"/>
      <c r="H14" s="46"/>
      <c r="I14" s="46"/>
      <c r="J14" s="46"/>
      <c r="K14" s="47"/>
      <c r="L14" s="48"/>
      <c r="M14" s="8"/>
      <c r="AC14" s="0" t="s">
        <v>21</v>
      </c>
    </row>
    <row r="15" customFormat="false" ht="12.75" hidden="false" customHeight="false" outlineLevel="0" collapsed="false">
      <c r="A15" s="9"/>
      <c r="B15" s="49" t="s">
        <v>22</v>
      </c>
      <c r="C15" s="49"/>
      <c r="D15" s="50" t="s">
        <v>23</v>
      </c>
      <c r="E15" s="50"/>
      <c r="F15" s="50"/>
      <c r="G15" s="50"/>
      <c r="H15" s="50"/>
      <c r="I15" s="50"/>
      <c r="J15" s="50"/>
      <c r="K15" s="50"/>
      <c r="L15" s="22"/>
      <c r="M15" s="8"/>
      <c r="AC15" s="0" t="s">
        <v>24</v>
      </c>
    </row>
    <row r="16" customFormat="false" ht="5.25" hidden="false" customHeight="true" outlineLevel="0" collapsed="false">
      <c r="A16" s="9"/>
      <c r="B16" s="51"/>
      <c r="C16" s="52"/>
      <c r="D16" s="2"/>
      <c r="E16" s="2"/>
      <c r="F16" s="2"/>
      <c r="G16" s="2"/>
      <c r="H16" s="2"/>
      <c r="I16" s="2"/>
      <c r="J16" s="2"/>
      <c r="K16" s="53"/>
      <c r="L16" s="22"/>
      <c r="M16" s="8"/>
      <c r="AC16" s="0" t="s">
        <v>25</v>
      </c>
    </row>
    <row r="17" customFormat="false" ht="12.75" hidden="false" customHeight="false" outlineLevel="0" collapsed="false">
      <c r="A17" s="9"/>
      <c r="B17" s="49" t="s">
        <v>26</v>
      </c>
      <c r="C17" s="49"/>
      <c r="D17" s="50" t="s">
        <v>27</v>
      </c>
      <c r="E17" s="50"/>
      <c r="F17" s="50"/>
      <c r="G17" s="50"/>
      <c r="H17" s="50"/>
      <c r="I17" s="50"/>
      <c r="J17" s="50"/>
      <c r="K17" s="50"/>
      <c r="L17" s="22"/>
      <c r="M17" s="8"/>
      <c r="AC17" s="0" t="s">
        <v>28</v>
      </c>
    </row>
    <row r="18" customFormat="false" ht="4.5" hidden="false" customHeight="true" outlineLevel="0" collapsed="false">
      <c r="A18" s="9"/>
      <c r="B18" s="51"/>
      <c r="C18" s="52"/>
      <c r="D18" s="2"/>
      <c r="E18" s="2"/>
      <c r="F18" s="2"/>
      <c r="G18" s="2"/>
      <c r="H18" s="2"/>
      <c r="I18" s="2"/>
      <c r="J18" s="2"/>
      <c r="K18" s="53"/>
      <c r="L18" s="22"/>
      <c r="M18" s="8"/>
      <c r="AC18" s="0" t="s">
        <v>29</v>
      </c>
    </row>
    <row r="19" customFormat="false" ht="12.75" hidden="false" customHeight="false" outlineLevel="0" collapsed="false">
      <c r="A19" s="9"/>
      <c r="B19" s="49" t="s">
        <v>30</v>
      </c>
      <c r="C19" s="49"/>
      <c r="D19" s="50" t="s">
        <v>31</v>
      </c>
      <c r="E19" s="50"/>
      <c r="F19" s="50"/>
      <c r="G19" s="50"/>
      <c r="H19" s="50"/>
      <c r="I19" s="50"/>
      <c r="J19" s="50"/>
      <c r="K19" s="50"/>
      <c r="L19" s="22"/>
      <c r="M19" s="8"/>
      <c r="AC19" s="0" t="s">
        <v>32</v>
      </c>
    </row>
    <row r="20" customFormat="false" ht="5.25" hidden="false" customHeight="true" outlineLevel="0" collapsed="false">
      <c r="A20" s="9"/>
      <c r="B20" s="54"/>
      <c r="C20" s="55"/>
      <c r="D20" s="55"/>
      <c r="E20" s="55"/>
      <c r="F20" s="55"/>
      <c r="G20" s="55"/>
      <c r="H20" s="55"/>
      <c r="I20" s="55"/>
      <c r="J20" s="55"/>
      <c r="K20" s="56"/>
      <c r="L20" s="22"/>
      <c r="M20" s="8"/>
      <c r="AC20" s="0" t="s">
        <v>33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7" t="s">
        <v>34</v>
      </c>
      <c r="C22" s="57"/>
      <c r="D22" s="57"/>
      <c r="E22" s="57"/>
      <c r="F22" s="57"/>
      <c r="G22" s="57"/>
      <c r="H22" s="57"/>
      <c r="I22" s="57"/>
      <c r="J22" s="57"/>
      <c r="K22" s="57"/>
      <c r="L22" s="17"/>
      <c r="M22" s="8"/>
    </row>
    <row r="23" s="64" customFormat="true" ht="18" hidden="false" customHeight="true" outlineLevel="0" collapsed="false">
      <c r="A23" s="58"/>
      <c r="B23" s="59" t="s">
        <v>35</v>
      </c>
      <c r="C23" s="60" t="s">
        <v>36</v>
      </c>
      <c r="D23" s="60"/>
      <c r="E23" s="60"/>
      <c r="F23" s="60"/>
      <c r="G23" s="60"/>
      <c r="H23" s="60" t="s">
        <v>37</v>
      </c>
      <c r="I23" s="60" t="s">
        <v>38</v>
      </c>
      <c r="J23" s="61" t="s">
        <v>39</v>
      </c>
      <c r="K23" s="61"/>
      <c r="L23" s="62"/>
      <c r="M23" s="63"/>
      <c r="P23" s="65" t="s">
        <v>40</v>
      </c>
    </row>
    <row r="24" customFormat="false" ht="18" hidden="false" customHeight="true" outlineLevel="0" collapsed="false">
      <c r="A24" s="58"/>
      <c r="B24" s="66" t="n">
        <v>1</v>
      </c>
      <c r="C24" s="67" t="str">
        <f aca="false">N24</f>
        <v>Csk Endeavour</v>
      </c>
      <c r="D24" s="67"/>
      <c r="E24" s="67"/>
      <c r="F24" s="67"/>
      <c r="G24" s="67"/>
      <c r="H24" s="68" t="n">
        <v>1</v>
      </c>
      <c r="I24" s="69" t="n">
        <v>50</v>
      </c>
      <c r="J24" s="70" t="n">
        <f aca="false">H24*I24</f>
        <v>50</v>
      </c>
      <c r="K24" s="70"/>
      <c r="L24" s="62"/>
      <c r="M24" s="63"/>
      <c r="N24" s="71" t="s">
        <v>41</v>
      </c>
      <c r="P24" s="72" t="s">
        <v>42</v>
      </c>
      <c r="Q24" s="73" t="s">
        <v>43</v>
      </c>
      <c r="R24" s="71" t="s">
        <v>43</v>
      </c>
      <c r="S24" s="0" t="s">
        <v>43</v>
      </c>
      <c r="T24" s="0" t="str">
        <f aca="false">PROPER(S24)</f>
        <v>Csk Endeavour</v>
      </c>
    </row>
    <row r="25" customFormat="false" ht="15" hidden="false" customHeight="true" outlineLevel="0" collapsed="false">
      <c r="A25" s="9"/>
      <c r="B25" s="74" t="n">
        <v>2</v>
      </c>
      <c r="C25" s="67" t="str">
        <f aca="false">N25</f>
        <v>Torm Ingeborg (SPOT)</v>
      </c>
      <c r="D25" s="67"/>
      <c r="E25" s="67"/>
      <c r="F25" s="67"/>
      <c r="G25" s="67"/>
      <c r="H25" s="68" t="n">
        <v>1</v>
      </c>
      <c r="I25" s="69" t="n">
        <v>50</v>
      </c>
      <c r="J25" s="70" t="n">
        <f aca="false">H25*I25</f>
        <v>50</v>
      </c>
      <c r="K25" s="70"/>
      <c r="L25" s="22"/>
      <c r="M25" s="8"/>
      <c r="N25" s="75" t="s">
        <v>44</v>
      </c>
      <c r="P25" s="65" t="s">
        <v>45</v>
      </c>
      <c r="Q25" s="76" t="s">
        <v>46</v>
      </c>
      <c r="R25" s="75" t="s">
        <v>46</v>
      </c>
      <c r="S25" s="0" t="s">
        <v>47</v>
      </c>
      <c r="T25" s="0" t="str">
        <f aca="false">PROPER(S25)</f>
        <v>Torm Ingeborg(Spot)</v>
      </c>
    </row>
    <row r="26" customFormat="false" ht="15" hidden="false" customHeight="true" outlineLevel="0" collapsed="false">
      <c r="A26" s="9"/>
      <c r="B26" s="66" t="n">
        <v>3</v>
      </c>
      <c r="C26" s="67" t="str">
        <f aca="false">N26</f>
        <v>Torm Valborg (SPOT)</v>
      </c>
      <c r="D26" s="67"/>
      <c r="E26" s="67"/>
      <c r="F26" s="67"/>
      <c r="G26" s="67"/>
      <c r="H26" s="68" t="n">
        <v>1</v>
      </c>
      <c r="I26" s="69" t="n">
        <v>50</v>
      </c>
      <c r="J26" s="70" t="n">
        <f aca="false">H26*I26</f>
        <v>50</v>
      </c>
      <c r="K26" s="70"/>
      <c r="L26" s="22"/>
      <c r="M26" s="8"/>
      <c r="N26" s="75" t="s">
        <v>48</v>
      </c>
      <c r="P26" s="77" t="s">
        <v>49</v>
      </c>
      <c r="Q26" s="78" t="s">
        <v>50</v>
      </c>
      <c r="R26" s="75" t="s">
        <v>50</v>
      </c>
      <c r="S26" s="0" t="s">
        <v>48</v>
      </c>
      <c r="T26" s="0" t="str">
        <f aca="false">PROPER(S26)</f>
        <v>Torm Valborg (Spot)</v>
      </c>
    </row>
    <row r="27" customFormat="false" ht="15" hidden="false" customHeight="true" outlineLevel="0" collapsed="false">
      <c r="A27" s="9"/>
      <c r="B27" s="74" t="n">
        <v>4</v>
      </c>
      <c r="C27" s="67" t="str">
        <f aca="false">N27</f>
        <v>Omera Legacy</v>
      </c>
      <c r="D27" s="67"/>
      <c r="E27" s="67"/>
      <c r="F27" s="67"/>
      <c r="G27" s="67"/>
      <c r="H27" s="68" t="n">
        <v>1</v>
      </c>
      <c r="I27" s="69" t="n">
        <v>50</v>
      </c>
      <c r="J27" s="70" t="n">
        <f aca="false">H27*I27</f>
        <v>50</v>
      </c>
      <c r="K27" s="70"/>
      <c r="L27" s="22"/>
      <c r="M27" s="8"/>
      <c r="N27" s="75" t="s">
        <v>51</v>
      </c>
      <c r="P27" s="79" t="s">
        <v>52</v>
      </c>
      <c r="Q27" s="78" t="s">
        <v>53</v>
      </c>
      <c r="R27" s="75" t="s">
        <v>54</v>
      </c>
      <c r="S27" s="0" t="s">
        <v>55</v>
      </c>
      <c r="T27" s="0" t="str">
        <f aca="false">PROPER(S27)</f>
        <v>Omera Legacy</v>
      </c>
    </row>
    <row r="28" customFormat="false" ht="15" hidden="false" customHeight="true" outlineLevel="0" collapsed="false">
      <c r="A28" s="9"/>
      <c r="B28" s="66" t="n">
        <v>5</v>
      </c>
      <c r="C28" s="67" t="str">
        <f aca="false">N28</f>
        <v>S-Trooper</v>
      </c>
      <c r="D28" s="67"/>
      <c r="E28" s="67"/>
      <c r="F28" s="67"/>
      <c r="G28" s="67"/>
      <c r="H28" s="68" t="n">
        <v>1</v>
      </c>
      <c r="I28" s="69" t="n">
        <v>50</v>
      </c>
      <c r="J28" s="70" t="n">
        <f aca="false">H28*I28</f>
        <v>50</v>
      </c>
      <c r="K28" s="70"/>
      <c r="L28" s="22"/>
      <c r="M28" s="8"/>
      <c r="N28" s="75" t="s">
        <v>56</v>
      </c>
      <c r="P28" s="77" t="s">
        <v>57</v>
      </c>
      <c r="Q28" s="78" t="s">
        <v>54</v>
      </c>
      <c r="R28" s="75" t="s">
        <v>58</v>
      </c>
      <c r="S28" s="0" t="s">
        <v>59</v>
      </c>
      <c r="T28" s="0" t="str">
        <f aca="false">PROPER(S28)</f>
        <v>S-Trooper</v>
      </c>
    </row>
    <row r="29" customFormat="false" ht="15" hidden="false" customHeight="true" outlineLevel="0" collapsed="false">
      <c r="A29" s="9"/>
      <c r="B29" s="74" t="n">
        <v>6</v>
      </c>
      <c r="C29" s="67" t="str">
        <f aca="false">N29</f>
        <v>Stena Superior</v>
      </c>
      <c r="D29" s="67"/>
      <c r="E29" s="67"/>
      <c r="F29" s="67"/>
      <c r="G29" s="67"/>
      <c r="H29" s="68" t="n">
        <v>1</v>
      </c>
      <c r="I29" s="69" t="n">
        <v>50</v>
      </c>
      <c r="J29" s="70" t="n">
        <f aca="false">H29*I29</f>
        <v>50</v>
      </c>
      <c r="K29" s="70"/>
      <c r="L29" s="80"/>
      <c r="M29" s="8"/>
      <c r="N29" s="75" t="s">
        <v>60</v>
      </c>
      <c r="P29" s="81" t="s">
        <v>61</v>
      </c>
      <c r="Q29" s="78" t="s">
        <v>62</v>
      </c>
      <c r="R29" s="75" t="s">
        <v>51</v>
      </c>
      <c r="S29" s="0" t="s">
        <v>63</v>
      </c>
      <c r="T29" s="0" t="str">
        <f aca="false">PROPER(S29)</f>
        <v>Stena Superior</v>
      </c>
    </row>
    <row r="30" customFormat="false" ht="15" hidden="false" customHeight="true" outlineLevel="0" collapsed="false">
      <c r="A30" s="9"/>
      <c r="B30" s="66" t="n">
        <v>7</v>
      </c>
      <c r="C30" s="67" t="str">
        <f aca="false">N30</f>
        <v>Bunga Kelana 7</v>
      </c>
      <c r="D30" s="67"/>
      <c r="E30" s="67"/>
      <c r="F30" s="67"/>
      <c r="G30" s="67"/>
      <c r="H30" s="68" t="n">
        <v>1</v>
      </c>
      <c r="I30" s="69" t="n">
        <v>50</v>
      </c>
      <c r="J30" s="70" t="n">
        <f aca="false">H30*I30</f>
        <v>50</v>
      </c>
      <c r="K30" s="70"/>
      <c r="L30" s="80"/>
      <c r="M30" s="8"/>
      <c r="N30" s="75" t="s">
        <v>64</v>
      </c>
      <c r="P30" s="72" t="s">
        <v>65</v>
      </c>
      <c r="Q30" s="82"/>
      <c r="R30" s="75" t="s">
        <v>66</v>
      </c>
      <c r="S30" s="0" t="s">
        <v>67</v>
      </c>
      <c r="T30" s="0" t="str">
        <f aca="false">PROPER(S30)</f>
        <v>Bunga Kelana 7</v>
      </c>
    </row>
    <row r="31" customFormat="false" ht="15" hidden="false" customHeight="true" outlineLevel="0" collapsed="false">
      <c r="A31" s="9"/>
      <c r="B31" s="74" t="n">
        <v>8</v>
      </c>
      <c r="C31" s="67" t="str">
        <f aca="false">N31</f>
        <v>Jag Lata</v>
      </c>
      <c r="D31" s="67"/>
      <c r="E31" s="67"/>
      <c r="F31" s="67"/>
      <c r="G31" s="67"/>
      <c r="H31" s="68" t="n">
        <v>1</v>
      </c>
      <c r="I31" s="69" t="n">
        <v>50</v>
      </c>
      <c r="J31" s="70" t="n">
        <f aca="false">IF(C31="","",H31*I31)</f>
        <v>50</v>
      </c>
      <c r="K31" s="70"/>
      <c r="L31" s="80"/>
      <c r="M31" s="8"/>
      <c r="N31" s="75" t="s">
        <v>68</v>
      </c>
      <c r="P31" s="65" t="s">
        <v>69</v>
      </c>
      <c r="Q31" s="83"/>
      <c r="R31" s="75" t="s">
        <v>70</v>
      </c>
      <c r="S31" s="0" t="s">
        <v>71</v>
      </c>
      <c r="T31" s="0" t="str">
        <f aca="false">PROPER(S31)</f>
        <v>Jag Lata</v>
      </c>
    </row>
    <row r="32" customFormat="false" ht="15" hidden="false" customHeight="true" outlineLevel="0" collapsed="false">
      <c r="A32" s="9"/>
      <c r="B32" s="66" t="n">
        <v>9</v>
      </c>
      <c r="C32" s="67" t="str">
        <f aca="false">N32</f>
        <v>Maran Sagitta</v>
      </c>
      <c r="D32" s="67"/>
      <c r="E32" s="67"/>
      <c r="F32" s="67"/>
      <c r="G32" s="67"/>
      <c r="H32" s="68" t="n">
        <v>1</v>
      </c>
      <c r="I32" s="69" t="n">
        <v>50</v>
      </c>
      <c r="J32" s="70" t="n">
        <f aca="false">IF(C32="","",H32*I32)</f>
        <v>50</v>
      </c>
      <c r="K32" s="70"/>
      <c r="L32" s="80"/>
      <c r="M32" s="8"/>
      <c r="N32" s="75" t="s">
        <v>72</v>
      </c>
      <c r="P32" s="72" t="s">
        <v>73</v>
      </c>
      <c r="Q32" s="82"/>
      <c r="R32" s="75" t="s">
        <v>56</v>
      </c>
      <c r="S32" s="0" t="s">
        <v>74</v>
      </c>
      <c r="T32" s="0" t="str">
        <f aca="false">PROPER(S32)</f>
        <v>Maran Sagitta</v>
      </c>
    </row>
    <row r="33" customFormat="false" ht="15" hidden="false" customHeight="true" outlineLevel="0" collapsed="false">
      <c r="A33" s="9"/>
      <c r="B33" s="74" t="n">
        <v>10</v>
      </c>
      <c r="C33" s="67" t="str">
        <f aca="false">N33</f>
        <v>Kaluga</v>
      </c>
      <c r="D33" s="67"/>
      <c r="E33" s="67"/>
      <c r="F33" s="67"/>
      <c r="G33" s="67"/>
      <c r="H33" s="68" t="n">
        <v>1</v>
      </c>
      <c r="I33" s="69" t="n">
        <v>50</v>
      </c>
      <c r="J33" s="70" t="n">
        <f aca="false">IF(C33="","",H33*I33)</f>
        <v>50</v>
      </c>
      <c r="K33" s="70"/>
      <c r="L33" s="80"/>
      <c r="M33" s="8"/>
      <c r="N33" s="75" t="s">
        <v>75</v>
      </c>
      <c r="P33" s="65" t="s">
        <v>76</v>
      </c>
      <c r="Q33" s="82"/>
      <c r="R33" s="75" t="s">
        <v>60</v>
      </c>
      <c r="S33" s="0" t="s">
        <v>77</v>
      </c>
      <c r="T33" s="0" t="str">
        <f aca="false">PROPER(S33)</f>
        <v>Kaluga</v>
      </c>
    </row>
    <row r="34" customFormat="false" ht="15" hidden="false" customHeight="true" outlineLevel="0" collapsed="false">
      <c r="A34" s="9"/>
      <c r="B34" s="66" t="n">
        <v>11</v>
      </c>
      <c r="C34" s="67" t="str">
        <f aca="false">N34</f>
        <v>Yuan Lian Wan</v>
      </c>
      <c r="D34" s="67"/>
      <c r="E34" s="67"/>
      <c r="F34" s="67"/>
      <c r="G34" s="67"/>
      <c r="H34" s="68" t="n">
        <v>1</v>
      </c>
      <c r="I34" s="69" t="n">
        <v>50</v>
      </c>
      <c r="J34" s="70" t="n">
        <f aca="false">IF(C34="","",H34*I34)</f>
        <v>50</v>
      </c>
      <c r="K34" s="70"/>
      <c r="L34" s="80"/>
      <c r="M34" s="8"/>
      <c r="N34" s="75" t="s">
        <v>78</v>
      </c>
      <c r="P34" s="65" t="s">
        <v>79</v>
      </c>
      <c r="Q34" s="84"/>
      <c r="R34" s="75" t="s">
        <v>80</v>
      </c>
      <c r="S34" s="0" t="s">
        <v>81</v>
      </c>
      <c r="T34" s="0" t="str">
        <f aca="false">PROPER(S34)</f>
        <v>Yuan Lian Wan</v>
      </c>
    </row>
    <row r="35" customFormat="false" ht="15" hidden="false" customHeight="true" outlineLevel="0" collapsed="false">
      <c r="A35" s="9"/>
      <c r="B35" s="74" t="n">
        <v>12</v>
      </c>
      <c r="C35" s="67" t="str">
        <f aca="false">N35</f>
        <v>Krasnodar</v>
      </c>
      <c r="D35" s="67"/>
      <c r="E35" s="67"/>
      <c r="F35" s="67"/>
      <c r="G35" s="67"/>
      <c r="H35" s="68" t="n">
        <v>1</v>
      </c>
      <c r="I35" s="69" t="n">
        <v>50</v>
      </c>
      <c r="J35" s="70" t="n">
        <f aca="false">IF(C35="","",H35*I35)</f>
        <v>50</v>
      </c>
      <c r="K35" s="70"/>
      <c r="L35" s="80"/>
      <c r="M35" s="8"/>
      <c r="N35" s="75" t="s">
        <v>82</v>
      </c>
      <c r="P35" s="77" t="s">
        <v>83</v>
      </c>
      <c r="Q35" s="85"/>
      <c r="R35" s="75" t="s">
        <v>84</v>
      </c>
      <c r="S35" s="0" t="s">
        <v>85</v>
      </c>
      <c r="T35" s="0" t="str">
        <f aca="false">PROPER(S35)</f>
        <v>Krasnodar</v>
      </c>
    </row>
    <row r="36" customFormat="false" ht="15" hidden="false" customHeight="true" outlineLevel="0" collapsed="false">
      <c r="A36" s="9"/>
      <c r="B36" s="66" t="n">
        <v>13</v>
      </c>
      <c r="C36" s="67" t="str">
        <f aca="false">N36</f>
        <v>Maran Atlas</v>
      </c>
      <c r="D36" s="67"/>
      <c r="E36" s="67"/>
      <c r="F36" s="67"/>
      <c r="G36" s="67"/>
      <c r="H36" s="68" t="n">
        <v>1</v>
      </c>
      <c r="I36" s="69" t="n">
        <v>50</v>
      </c>
      <c r="J36" s="70" t="n">
        <f aca="false">IF(C36="","",H36*I36)</f>
        <v>50</v>
      </c>
      <c r="K36" s="70"/>
      <c r="L36" s="80"/>
      <c r="M36" s="8"/>
      <c r="N36" s="75" t="s">
        <v>86</v>
      </c>
      <c r="P36" s="65" t="s">
        <v>87</v>
      </c>
      <c r="Q36" s="85"/>
      <c r="R36" s="75" t="s">
        <v>88</v>
      </c>
      <c r="S36" s="0" t="s">
        <v>89</v>
      </c>
      <c r="T36" s="0" t="str">
        <f aca="false">PROPER(S36)</f>
        <v>Maran Atlas</v>
      </c>
    </row>
    <row r="37" customFormat="false" ht="15" hidden="false" customHeight="true" outlineLevel="0" collapsed="false">
      <c r="A37" s="9"/>
      <c r="B37" s="74" t="n">
        <v>14</v>
      </c>
      <c r="C37" s="67" t="str">
        <f aca="false">N37</f>
        <v>Sembrani</v>
      </c>
      <c r="D37" s="67"/>
      <c r="E37" s="67"/>
      <c r="F37" s="67"/>
      <c r="G37" s="67"/>
      <c r="H37" s="68" t="n">
        <v>1</v>
      </c>
      <c r="I37" s="69" t="n">
        <v>50</v>
      </c>
      <c r="J37" s="70" t="n">
        <f aca="false">IF(C37="","",H37*I37)</f>
        <v>50</v>
      </c>
      <c r="K37" s="70"/>
      <c r="L37" s="80"/>
      <c r="M37" s="8"/>
      <c r="N37" s="75" t="s">
        <v>90</v>
      </c>
      <c r="P37" s="72" t="s">
        <v>91</v>
      </c>
      <c r="Q37" s="85"/>
      <c r="R37" s="75" t="s">
        <v>64</v>
      </c>
      <c r="S37" s="0" t="s">
        <v>92</v>
      </c>
      <c r="T37" s="0" t="str">
        <f aca="false">PROPER(S37)</f>
        <v>Sembrani</v>
      </c>
    </row>
    <row r="38" customFormat="false" ht="15" hidden="false" customHeight="true" outlineLevel="0" collapsed="false">
      <c r="A38" s="9"/>
      <c r="B38" s="66" t="n">
        <v>15</v>
      </c>
      <c r="C38" s="67" t="str">
        <f aca="false">N38</f>
        <v>Fos Da Vinci</v>
      </c>
      <c r="D38" s="67"/>
      <c r="E38" s="67"/>
      <c r="F38" s="67"/>
      <c r="G38" s="67"/>
      <c r="H38" s="68" t="n">
        <v>1</v>
      </c>
      <c r="I38" s="69" t="n">
        <v>50</v>
      </c>
      <c r="J38" s="70" t="n">
        <f aca="false">IF(C38="","",H38*I38)</f>
        <v>50</v>
      </c>
      <c r="K38" s="70"/>
      <c r="L38" s="80"/>
      <c r="M38" s="8"/>
      <c r="N38" s="75" t="s">
        <v>93</v>
      </c>
      <c r="P38" s="65" t="s">
        <v>94</v>
      </c>
      <c r="Q38" s="82"/>
      <c r="R38" s="75" t="s">
        <v>68</v>
      </c>
      <c r="S38" s="0" t="s">
        <v>95</v>
      </c>
      <c r="T38" s="0" t="str">
        <f aca="false">PROPER(S38)</f>
        <v>Fos Da Vinci</v>
      </c>
    </row>
    <row r="39" customFormat="false" ht="15" hidden="false" customHeight="true" outlineLevel="0" collapsed="false">
      <c r="A39" s="9"/>
      <c r="B39" s="74" t="n">
        <v>16</v>
      </c>
      <c r="C39" s="67" t="str">
        <f aca="false">N39</f>
        <v>Maria Princess</v>
      </c>
      <c r="D39" s="67"/>
      <c r="E39" s="67"/>
      <c r="F39" s="67"/>
      <c r="G39" s="67"/>
      <c r="H39" s="68" t="n">
        <v>1</v>
      </c>
      <c r="I39" s="69" t="n">
        <v>50</v>
      </c>
      <c r="J39" s="70" t="n">
        <f aca="false">IF(C39="","",H39*I39)</f>
        <v>50</v>
      </c>
      <c r="K39" s="70"/>
      <c r="L39" s="80"/>
      <c r="M39" s="8"/>
      <c r="N39" s="75" t="s">
        <v>96</v>
      </c>
      <c r="P39" s="86" t="s">
        <v>97</v>
      </c>
      <c r="Q39" s="87"/>
      <c r="R39" s="75" t="s">
        <v>72</v>
      </c>
      <c r="S39" s="0" t="s">
        <v>98</v>
      </c>
      <c r="T39" s="0" t="str">
        <f aca="false">PROPER(S39)</f>
        <v>Maria Princess</v>
      </c>
    </row>
    <row r="40" customFormat="false" ht="15" hidden="false" customHeight="true" outlineLevel="0" collapsed="false">
      <c r="A40" s="9"/>
      <c r="B40" s="66"/>
      <c r="C40" s="67" t="n">
        <f aca="false">N40</f>
        <v>0</v>
      </c>
      <c r="D40" s="67"/>
      <c r="E40" s="67"/>
      <c r="F40" s="67"/>
      <c r="G40" s="67"/>
      <c r="H40" s="68"/>
      <c r="I40" s="69"/>
      <c r="J40" s="70" t="str">
        <f aca="false">IF(C40="","",H40*I40)</f>
        <v/>
      </c>
      <c r="K40" s="70"/>
      <c r="L40" s="80"/>
      <c r="M40" s="8"/>
      <c r="N40" s="88"/>
      <c r="P40" s="81" t="s">
        <v>99</v>
      </c>
      <c r="R40" s="88" t="s">
        <v>100</v>
      </c>
    </row>
    <row r="41" customFormat="false" ht="15" hidden="false" customHeight="true" outlineLevel="0" collapsed="false">
      <c r="A41" s="9"/>
      <c r="B41" s="74"/>
      <c r="C41" s="67" t="n">
        <f aca="false">N41</f>
        <v>0</v>
      </c>
      <c r="D41" s="67"/>
      <c r="E41" s="67"/>
      <c r="F41" s="67"/>
      <c r="G41" s="67"/>
      <c r="H41" s="68"/>
      <c r="I41" s="69"/>
      <c r="J41" s="70" t="str">
        <f aca="false">IF(C41="","",H41*I41)</f>
        <v/>
      </c>
      <c r="K41" s="70"/>
      <c r="L41" s="80"/>
      <c r="M41" s="8"/>
      <c r="N41" s="88"/>
      <c r="P41" s="72"/>
      <c r="R41" s="88" t="s">
        <v>101</v>
      </c>
    </row>
    <row r="42" customFormat="false" ht="15" hidden="false" customHeight="true" outlineLevel="0" collapsed="false">
      <c r="A42" s="9"/>
      <c r="B42" s="74"/>
      <c r="C42" s="67" t="n">
        <f aca="false">N42</f>
        <v>0</v>
      </c>
      <c r="D42" s="67"/>
      <c r="E42" s="67"/>
      <c r="F42" s="67"/>
      <c r="G42" s="67"/>
      <c r="H42" s="68"/>
      <c r="I42" s="69"/>
      <c r="J42" s="70" t="str">
        <f aca="false">IF(C42="","",H42*I42)</f>
        <v/>
      </c>
      <c r="K42" s="70"/>
      <c r="L42" s="22"/>
      <c r="M42" s="8"/>
      <c r="N42" s="88"/>
      <c r="P42" s="89" t="s">
        <v>102</v>
      </c>
      <c r="R42" s="88" t="s">
        <v>75</v>
      </c>
    </row>
    <row r="43" customFormat="false" ht="15" hidden="false" customHeight="true" outlineLevel="0" collapsed="false">
      <c r="A43" s="9"/>
      <c r="B43" s="90"/>
      <c r="C43" s="91" t="n">
        <f aca="false">N43</f>
        <v>0</v>
      </c>
      <c r="D43" s="91"/>
      <c r="E43" s="91"/>
      <c r="F43" s="91"/>
      <c r="G43" s="91"/>
      <c r="H43" s="92"/>
      <c r="I43" s="69"/>
      <c r="J43" s="70" t="str">
        <f aca="false">IF(C43="","",H43*I43)</f>
        <v/>
      </c>
      <c r="K43" s="70"/>
      <c r="L43" s="22"/>
      <c r="M43" s="8"/>
      <c r="N43" s="88"/>
      <c r="P43" s="72" t="s">
        <v>103</v>
      </c>
      <c r="R43" s="88" t="s">
        <v>78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93" t="s">
        <v>104</v>
      </c>
      <c r="J44" s="94" t="n">
        <f aca="false">SUM(J24:K43)</f>
        <v>800</v>
      </c>
      <c r="K44" s="94"/>
      <c r="L44" s="22"/>
      <c r="M44" s="8"/>
      <c r="P44" s="81" t="s">
        <v>105</v>
      </c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95"/>
      <c r="K45" s="95"/>
      <c r="L45" s="22"/>
      <c r="M45" s="8"/>
      <c r="P45" s="72" t="s">
        <v>106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96"/>
      <c r="M46" s="8"/>
    </row>
    <row r="47" customFormat="false" ht="12" hidden="false" customHeight="true" outlineLevel="0" collapsed="false">
      <c r="A47" s="9"/>
      <c r="B47" s="97" t="s">
        <v>107</v>
      </c>
      <c r="C47" s="97"/>
      <c r="D47" s="97"/>
      <c r="E47" s="97"/>
      <c r="F47" s="98"/>
      <c r="G47" s="98"/>
      <c r="H47" s="99" t="n">
        <f aca="false">J44</f>
        <v>800</v>
      </c>
      <c r="I47" s="99"/>
      <c r="J47" s="99"/>
      <c r="K47" s="99"/>
      <c r="L47" s="17"/>
      <c r="M47" s="8"/>
    </row>
    <row r="48" customFormat="false" ht="15.95" hidden="false" customHeight="true" outlineLevel="0" collapsed="false">
      <c r="A48" s="9"/>
      <c r="B48" s="100" t="s">
        <v>108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7"/>
      <c r="M48" s="8"/>
    </row>
    <row r="49" customFormat="false" ht="15.95" hidden="false" customHeight="true" outlineLevel="0" collapsed="false">
      <c r="A49" s="9"/>
      <c r="B49" s="101"/>
      <c r="C49" s="102"/>
      <c r="D49" s="102"/>
      <c r="E49" s="102"/>
      <c r="F49" s="102"/>
      <c r="G49" s="102"/>
      <c r="H49" s="103" t="s">
        <v>109</v>
      </c>
      <c r="I49" s="104"/>
      <c r="J49" s="105" t="n">
        <f aca="false">IF(H6="","",H6+60)</f>
        <v>44198</v>
      </c>
      <c r="K49" s="105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106"/>
      <c r="K50" s="2"/>
      <c r="L50" s="22"/>
      <c r="M50" s="8"/>
    </row>
    <row r="51" s="44" customFormat="true" ht="13.5" hidden="false" customHeight="false" outlineLevel="0" collapsed="false">
      <c r="A51" s="107"/>
      <c r="B51" s="108" t="s">
        <v>110</v>
      </c>
      <c r="C51" s="109"/>
      <c r="D51" s="109"/>
      <c r="E51" s="109"/>
      <c r="F51" s="109"/>
      <c r="G51" s="109"/>
      <c r="H51" s="110"/>
      <c r="I51" s="111"/>
      <c r="J51" s="111"/>
      <c r="K51" s="111"/>
      <c r="L51" s="112"/>
      <c r="M51" s="8"/>
    </row>
    <row r="52" customFormat="false" ht="12.75" hidden="false" customHeight="false" outlineLevel="0" collapsed="false">
      <c r="A52" s="107"/>
      <c r="B52" s="113" t="s">
        <v>111</v>
      </c>
      <c r="C52" s="114"/>
      <c r="D52" s="114"/>
      <c r="E52" s="114"/>
      <c r="F52" s="114"/>
      <c r="G52" s="114"/>
      <c r="H52" s="115"/>
      <c r="I52" s="111"/>
      <c r="J52" s="111"/>
      <c r="K52" s="111"/>
      <c r="L52" s="112"/>
      <c r="M52" s="8"/>
    </row>
    <row r="53" customFormat="false" ht="5.25" hidden="false" customHeight="true" outlineLevel="0" collapsed="false">
      <c r="A53" s="107"/>
      <c r="B53" s="113"/>
      <c r="C53" s="114"/>
      <c r="D53" s="114"/>
      <c r="E53" s="114"/>
      <c r="F53" s="114"/>
      <c r="G53" s="114"/>
      <c r="H53" s="116"/>
      <c r="I53" s="117"/>
      <c r="J53" s="111"/>
      <c r="K53" s="111"/>
      <c r="L53" s="112"/>
      <c r="M53" s="8"/>
    </row>
    <row r="54" customFormat="false" ht="12.75" hidden="false" customHeight="false" outlineLevel="0" collapsed="false">
      <c r="A54" s="107"/>
      <c r="B54" s="118" t="s">
        <v>112</v>
      </c>
      <c r="C54" s="119"/>
      <c r="D54" s="119"/>
      <c r="E54" s="119"/>
      <c r="F54" s="119"/>
      <c r="G54" s="119"/>
      <c r="H54" s="115"/>
      <c r="I54" s="111"/>
      <c r="J54" s="111"/>
      <c r="K54" s="111"/>
      <c r="L54" s="112"/>
      <c r="M54" s="8"/>
    </row>
    <row r="55" customFormat="false" ht="12.75" hidden="false" customHeight="false" outlineLevel="0" collapsed="false">
      <c r="A55" s="107"/>
      <c r="B55" s="120" t="s">
        <v>113</v>
      </c>
      <c r="C55" s="119"/>
      <c r="D55" s="119"/>
      <c r="E55" s="119"/>
      <c r="F55" s="119"/>
      <c r="G55" s="119"/>
      <c r="H55" s="115"/>
      <c r="I55" s="111"/>
      <c r="J55" s="111"/>
      <c r="K55" s="111"/>
      <c r="L55" s="112"/>
      <c r="M55" s="8"/>
    </row>
    <row r="56" customFormat="false" ht="12.75" hidden="false" customHeight="false" outlineLevel="0" collapsed="false">
      <c r="A56" s="107"/>
      <c r="B56" s="120" t="s">
        <v>114</v>
      </c>
      <c r="C56" s="119"/>
      <c r="D56" s="119"/>
      <c r="E56" s="119"/>
      <c r="F56" s="119"/>
      <c r="G56" s="119"/>
      <c r="H56" s="115"/>
      <c r="I56" s="111"/>
      <c r="J56" s="111"/>
      <c r="K56" s="111"/>
      <c r="L56" s="112"/>
      <c r="M56" s="8"/>
    </row>
    <row r="57" customFormat="false" ht="12.75" hidden="false" customHeight="false" outlineLevel="0" collapsed="false">
      <c r="A57" s="107"/>
      <c r="B57" s="120" t="s">
        <v>115</v>
      </c>
      <c r="C57" s="119"/>
      <c r="D57" s="119"/>
      <c r="E57" s="119"/>
      <c r="F57" s="119"/>
      <c r="G57" s="119"/>
      <c r="H57" s="115"/>
      <c r="I57" s="111"/>
      <c r="J57" s="111"/>
      <c r="K57" s="111"/>
      <c r="L57" s="112"/>
      <c r="M57" s="8"/>
    </row>
    <row r="58" customFormat="false" ht="12.75" hidden="false" customHeight="false" outlineLevel="0" collapsed="false">
      <c r="A58" s="107"/>
      <c r="B58" s="120" t="s">
        <v>116</v>
      </c>
      <c r="C58" s="119"/>
      <c r="D58" s="119"/>
      <c r="E58" s="119"/>
      <c r="F58" s="119"/>
      <c r="G58" s="119"/>
      <c r="H58" s="115"/>
      <c r="I58" s="111"/>
      <c r="J58" s="111"/>
      <c r="K58" s="111"/>
      <c r="L58" s="112"/>
      <c r="M58" s="8"/>
    </row>
    <row r="59" customFormat="false" ht="5.25" hidden="false" customHeight="true" outlineLevel="0" collapsed="false">
      <c r="A59" s="107"/>
      <c r="B59" s="120"/>
      <c r="C59" s="119"/>
      <c r="D59" s="119"/>
      <c r="E59" s="119"/>
      <c r="F59" s="119"/>
      <c r="G59" s="119"/>
      <c r="H59" s="115"/>
      <c r="I59" s="111"/>
      <c r="J59" s="111"/>
      <c r="K59" s="111"/>
      <c r="L59" s="112"/>
      <c r="M59" s="8"/>
    </row>
    <row r="60" customFormat="false" ht="13.5" hidden="false" customHeight="false" outlineLevel="0" collapsed="false">
      <c r="A60" s="107"/>
      <c r="B60" s="121" t="s">
        <v>117</v>
      </c>
      <c r="C60" s="122"/>
      <c r="D60" s="122"/>
      <c r="E60" s="122"/>
      <c r="F60" s="122"/>
      <c r="G60" s="123"/>
      <c r="H60" s="124"/>
      <c r="I60" s="111"/>
      <c r="J60" s="111"/>
      <c r="K60" s="111"/>
      <c r="L60" s="112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25"/>
      <c r="D62" s="125"/>
      <c r="E62" s="125"/>
      <c r="F62" s="125"/>
      <c r="G62" s="2"/>
      <c r="H62" s="126" t="s">
        <v>118</v>
      </c>
      <c r="I62" s="125"/>
      <c r="J62" s="125"/>
      <c r="K62" s="125"/>
      <c r="L62" s="22"/>
      <c r="M62" s="8"/>
    </row>
    <row r="63" customFormat="false" ht="8.1" hidden="false" customHeight="true" outlineLevel="0" collapsed="false">
      <c r="A63" s="9"/>
      <c r="B63" s="2"/>
      <c r="C63" s="125"/>
      <c r="D63" s="125"/>
      <c r="E63" s="125"/>
      <c r="F63" s="125"/>
      <c r="G63" s="125"/>
      <c r="H63" s="125"/>
      <c r="I63" s="125"/>
      <c r="J63" s="125"/>
      <c r="K63" s="125"/>
      <c r="L63" s="22"/>
      <c r="M63" s="8"/>
    </row>
    <row r="64" customFormat="false" ht="8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27" t="s">
        <v>119</v>
      </c>
      <c r="J65" s="127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27" t="s">
        <v>120</v>
      </c>
      <c r="J66" s="127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22"/>
      <c r="M68" s="8"/>
    </row>
    <row r="69" customFormat="false" ht="13.5" hidden="false" customHeight="false" outlineLevel="0" collapsed="false">
      <c r="A69" s="129"/>
      <c r="B69" s="130" t="s">
        <v>121</v>
      </c>
      <c r="C69" s="131"/>
      <c r="D69" s="131"/>
      <c r="E69" s="131"/>
      <c r="F69" s="131"/>
      <c r="G69" s="131"/>
      <c r="H69" s="131"/>
      <c r="I69" s="131"/>
      <c r="J69" s="131"/>
      <c r="K69" s="131"/>
      <c r="L69" s="132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33"/>
      <c r="J73" s="134" t="s">
        <v>122</v>
      </c>
    </row>
    <row r="74" customFormat="false" ht="6" hidden="false" customHeight="true" outlineLevel="0" collapsed="false"/>
    <row r="75" customFormat="false" ht="13.5" hidden="false" customHeight="false" outlineLevel="0" collapsed="false"/>
  </sheetData>
  <mergeCells count="7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2020-10-07T12:57:34Z</cp:lastPrinted>
  <dcterms:modified xsi:type="dcterms:W3CDTF">2020-11-03T15:47:11Z</dcterms:modified>
  <cp:revision>0</cp:revision>
</cp:coreProperties>
</file>