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Finance\Current\Finance\BIM\Shell\2020\Oct2020\EXCEL\"/>
    </mc:Choice>
  </mc:AlternateContent>
  <xr:revisionPtr revIDLastSave="0" documentId="13_ncr:1_{8B6B0B19-3ECD-4E0F-8F57-06ABB0C7AD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" sheetId="2" r:id="rId1"/>
  </sheets>
  <definedNames>
    <definedName name="_xlnm.Print_Area" localSheetId="0">Invoice!$A$1:$L$73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5" i="2" l="1"/>
  <c r="U26" i="2"/>
  <c r="U27" i="2"/>
  <c r="U28" i="2"/>
  <c r="U29" i="2"/>
  <c r="U30" i="2"/>
  <c r="U31" i="2"/>
  <c r="U32" i="2"/>
  <c r="U33" i="2"/>
  <c r="U24" i="2"/>
  <c r="J33" i="2" l="1"/>
  <c r="J32" i="2"/>
  <c r="C32" i="2"/>
  <c r="C33" i="2"/>
  <c r="C28" i="2" l="1"/>
  <c r="C29" i="2"/>
  <c r="C30" i="2"/>
  <c r="C31" i="2"/>
  <c r="J28" i="2"/>
  <c r="J29" i="2"/>
  <c r="J30" i="2"/>
  <c r="J31" i="2"/>
  <c r="J26" i="2" l="1"/>
  <c r="J27" i="2"/>
  <c r="C26" i="2"/>
  <c r="C27" i="2"/>
  <c r="C25" i="2" l="1"/>
  <c r="J25" i="2" s="1"/>
  <c r="C24" i="2"/>
  <c r="J24" i="2" s="1"/>
  <c r="J49" i="2"/>
  <c r="H8" i="2"/>
  <c r="J44" i="2" l="1"/>
  <c r="H47" i="2" s="1"/>
</calcChain>
</file>

<file path=xl/sharedStrings.xml><?xml version="1.0" encoding="utf-8"?>
<sst xmlns="http://schemas.openxmlformats.org/spreadsheetml/2006/main" count="128" uniqueCount="119">
  <si>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</si>
  <si>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</si>
  <si>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</si>
  <si>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</si>
  <si>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</si>
  <si>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</si>
  <si>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</si>
  <si>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</si>
  <si>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</si>
  <si>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</si>
  <si>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</si>
  <si>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</si>
  <si>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</si>
  <si>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</si>
  <si>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</si>
  <si>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</si>
  <si>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</si>
  <si>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</si>
  <si>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</si>
  <si>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</si>
  <si>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</si>
  <si>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</si>
  <si>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</si>
  <si>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</si>
  <si>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</si>
  <si>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</si>
  <si>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</si>
  <si>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</si>
  <si>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</si>
  <si>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</si>
  <si>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</si>
  <si>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</si>
  <si>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</si>
  <si>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</si>
  <si>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BlueWater Optimum Speed Services</t>
  </si>
  <si>
    <t>Invoice Period</t>
  </si>
  <si>
    <t>Marine Services</t>
  </si>
  <si>
    <t>SHELL/BW/BOSS</t>
  </si>
  <si>
    <t xml:space="preserve">Amount Due (Rounded Off): </t>
  </si>
  <si>
    <t>Robert Rayner</t>
  </si>
  <si>
    <t>K Gupta</t>
  </si>
  <si>
    <t>SECRETO</t>
  </si>
  <si>
    <t>SHAAMIT</t>
  </si>
  <si>
    <t>SHAHRASTANI</t>
  </si>
  <si>
    <t>SHERGAR</t>
  </si>
  <si>
    <t>STRAITS STAR</t>
  </si>
  <si>
    <t>VEGA SEA</t>
  </si>
  <si>
    <t>VEGA STAR</t>
  </si>
  <si>
    <t>YUHSAN</t>
  </si>
  <si>
    <t>Askholmen</t>
  </si>
  <si>
    <t>Autumn</t>
  </si>
  <si>
    <t>Brentholmen</t>
  </si>
  <si>
    <t>Elisalex Schulte</t>
  </si>
  <si>
    <t>Emmy Schulte</t>
  </si>
  <si>
    <t>Eva Schulte</t>
  </si>
  <si>
    <t>Furuholmen</t>
  </si>
  <si>
    <t>Lokholmen</t>
  </si>
  <si>
    <t>Patalya</t>
  </si>
  <si>
    <t>Sten Skagen</t>
  </si>
  <si>
    <t>Tequila</t>
  </si>
  <si>
    <t>Tigris</t>
  </si>
  <si>
    <t>Triple A</t>
  </si>
  <si>
    <t>Vestholmen</t>
  </si>
  <si>
    <t>500 Dallas One Allen Center,</t>
  </si>
  <si>
    <t>Harris, Postal 77002 City Houston</t>
  </si>
  <si>
    <t>Advantage Solar</t>
  </si>
  <si>
    <t>Advantage Spring</t>
  </si>
  <si>
    <t>Advantage Summer</t>
  </si>
  <si>
    <t>Advantage Sun</t>
  </si>
  <si>
    <t>Almi Odyssey</t>
  </si>
  <si>
    <t>Almi Sun</t>
  </si>
  <si>
    <t>SKS Satilla</t>
  </si>
  <si>
    <t>SKS Spey</t>
  </si>
  <si>
    <t>Shell Western Supply and Trading Limited</t>
  </si>
  <si>
    <t xml:space="preserve">Lyford Cay House, Western road, </t>
  </si>
  <si>
    <t>P.O. Box N-7512,  Nassau, New Providence,</t>
  </si>
  <si>
    <t>Bahamas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</si>
  <si>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</si>
  <si>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</si>
  <si>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</si>
  <si>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</si>
  <si>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</si>
  <si>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</si>
  <si>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Miltiadis Junior</t>
  </si>
  <si>
    <t>AST Sunshine</t>
  </si>
  <si>
    <t>Nordic Moon</t>
  </si>
  <si>
    <t>Nordic Star</t>
  </si>
  <si>
    <t>SWEST CRUDE (SPOT)</t>
  </si>
  <si>
    <t>Shaybah</t>
  </si>
  <si>
    <t>Almi Hydra</t>
  </si>
  <si>
    <t>Kapsali</t>
  </si>
  <si>
    <t>Olympic Leopard</t>
  </si>
  <si>
    <t>Monte Toledo</t>
  </si>
  <si>
    <t>Stena Surprise</t>
  </si>
  <si>
    <t>Olympic Lady</t>
  </si>
  <si>
    <t>Rhythmic</t>
  </si>
  <si>
    <t>Mojito</t>
  </si>
  <si>
    <t>Olympic Leopard (Shell Spot)</t>
  </si>
  <si>
    <t>Sea Jade</t>
  </si>
  <si>
    <t>Front Samara</t>
  </si>
  <si>
    <t>Amphion</t>
  </si>
  <si>
    <t>Five Hundred</t>
  </si>
  <si>
    <t>01 Oct to 31 Oct 2020</t>
  </si>
  <si>
    <t>1456/2021</t>
  </si>
  <si>
    <t>STENA SURPRISE</t>
  </si>
  <si>
    <t>OLYMPIC LADY</t>
  </si>
  <si>
    <t>RHYTHMIC</t>
  </si>
  <si>
    <t>AMPHION</t>
  </si>
  <si>
    <t>SEA JADE</t>
  </si>
  <si>
    <t>ALMI HORIZON</t>
  </si>
  <si>
    <t>CHELSEA</t>
  </si>
  <si>
    <t>ITHAKI WARRIOR</t>
  </si>
  <si>
    <t>MARLIN SANTORINI</t>
  </si>
  <si>
    <t>NAMSEN</t>
  </si>
  <si>
    <t>Almi Horizon</t>
  </si>
  <si>
    <t>Chelsea</t>
  </si>
  <si>
    <t>Ithaki Warrior</t>
  </si>
  <si>
    <t>Marlin Santorini</t>
  </si>
  <si>
    <t>Namsen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</si>
</sst>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USD]\ #,##0.00"/>
    <numFmt numFmtId="166" formatCode="[$USD]\ #,##0"/>
  </numFmts>
  <fonts count="27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sz val="10"/>
      <color rgb="FF0070C0"/>
      <name val="Arial"/>
      <family val="2"/>
    </font>
    <font>
      <b/>
      <sz val="10"/>
      <color rgb="FF00B0F0"/>
      <name val="Arial"/>
      <family val="2"/>
    </font>
    <font>
      <sz val="8"/>
      <color theme="1"/>
      <name val="Tahoma"/>
      <family val="2"/>
    </font>
    <font>
      <b/>
      <sz val="8"/>
      <color rgb="FF0070C0"/>
      <name val="Tahoma"/>
      <family val="2"/>
    </font>
    <font>
      <sz val="8"/>
      <color rgb="FF0070C0"/>
      <name val="Tahoma"/>
      <family val="2"/>
    </font>
    <font>
      <sz val="8"/>
      <color theme="5" tint="-0.249977111117893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</borders>
  <cellStyleXfs count="2">
    <xf numFmtId="0" fontId="0" fillId="0" borderId="0"/>
    <xf numFmtId="0" fontId="8" fillId="0" borderId="0"/>
  </cellStyleXfs>
  <cellXfs count="177">
    <xf numFmtId="0" fontId="0" fillId="0" borderId="0" xfId="0"/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0" fillId="0" borderId="0" xfId="0" applyFont="1" applyBorder="1" applyAlignment="1"/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11" fillId="0" borderId="0" xfId="0" applyFont="1"/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/>
    <xf numFmtId="0" fontId="13" fillId="0" borderId="0" xfId="0" applyFont="1" applyBorder="1" applyAlignment="1"/>
    <xf numFmtId="0" fontId="8" fillId="0" borderId="0" xfId="0" applyFont="1" applyBorder="1"/>
    <xf numFmtId="0" fontId="14" fillId="0" borderId="0" xfId="0" applyFont="1" applyBorder="1"/>
    <xf numFmtId="0" fontId="8" fillId="0" borderId="0" xfId="0" applyFont="1"/>
    <xf numFmtId="0" fontId="15" fillId="0" borderId="0" xfId="0" applyFont="1" applyBorder="1"/>
    <xf numFmtId="164" fontId="8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 applyAlignment="1">
      <alignment horizontal="center"/>
    </xf>
    <xf numFmtId="0" fontId="8" fillId="0" borderId="11" xfId="0" applyFont="1" applyBorder="1" applyAlignment="1">
      <alignment vertical="center"/>
    </xf>
    <xf numFmtId="0" fontId="15" fillId="0" borderId="32" xfId="0" applyFont="1" applyBorder="1" applyAlignment="1"/>
    <xf numFmtId="0" fontId="15" fillId="0" borderId="33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6" xfId="0" applyFont="1" applyBorder="1"/>
    <xf numFmtId="164" fontId="15" fillId="0" borderId="36" xfId="0" applyNumberFormat="1" applyFont="1" applyBorder="1" applyAlignment="1">
      <alignment horizontal="center"/>
    </xf>
    <xf numFmtId="0" fontId="15" fillId="0" borderId="38" xfId="0" applyFont="1" applyBorder="1"/>
    <xf numFmtId="0" fontId="15" fillId="0" borderId="39" xfId="0" applyFont="1" applyBorder="1"/>
    <xf numFmtId="0" fontId="0" fillId="3" borderId="0" xfId="0" applyFill="1" applyBorder="1"/>
    <xf numFmtId="0" fontId="17" fillId="0" borderId="19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4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7" fillId="0" borderId="42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5" xfId="0" applyBorder="1"/>
    <xf numFmtId="0" fontId="0" fillId="0" borderId="48" xfId="0" applyBorder="1"/>
    <xf numFmtId="0" fontId="6" fillId="0" borderId="49" xfId="0" applyFont="1" applyBorder="1" applyAlignment="1">
      <alignment horizontal="center"/>
    </xf>
    <xf numFmtId="0" fontId="0" fillId="0" borderId="49" xfId="0" applyBorder="1" applyAlignment="1">
      <alignment vertical="center"/>
    </xf>
    <xf numFmtId="0" fontId="0" fillId="0" borderId="49" xfId="0" applyBorder="1"/>
    <xf numFmtId="0" fontId="0" fillId="0" borderId="49" xfId="0" applyFill="1" applyBorder="1" applyAlignment="1">
      <alignment vertical="center"/>
    </xf>
    <xf numFmtId="0" fontId="16" fillId="0" borderId="48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0" fillId="0" borderId="49" xfId="0" applyBorder="1" applyAlignment="1"/>
    <xf numFmtId="0" fontId="7" fillId="0" borderId="49" xfId="0" applyFont="1" applyBorder="1" applyAlignment="1"/>
    <xf numFmtId="0" fontId="8" fillId="0" borderId="48" xfId="0" applyFont="1" applyBorder="1"/>
    <xf numFmtId="0" fontId="8" fillId="0" borderId="49" xfId="0" applyFont="1" applyBorder="1"/>
    <xf numFmtId="0" fontId="0" fillId="0" borderId="50" xfId="0" applyBorder="1"/>
    <xf numFmtId="0" fontId="18" fillId="0" borderId="51" xfId="0" applyFont="1" applyBorder="1" applyAlignment="1"/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49" fontId="0" fillId="4" borderId="56" xfId="0" applyNumberFormat="1" applyFont="1" applyFill="1" applyBorder="1" applyAlignment="1"/>
    <xf numFmtId="49" fontId="0" fillId="0" borderId="56" xfId="0" applyNumberFormat="1" applyFont="1" applyBorder="1" applyAlignment="1"/>
    <xf numFmtId="49" fontId="0" fillId="4" borderId="57" xfId="0" applyNumberFormat="1" applyFont="1" applyFill="1" applyBorder="1" applyAlignment="1"/>
    <xf numFmtId="49" fontId="0" fillId="0" borderId="57" xfId="0" applyNumberFormat="1" applyFont="1" applyBorder="1" applyAlignment="1"/>
    <xf numFmtId="49" fontId="0" fillId="5" borderId="57" xfId="0" applyNumberFormat="1" applyFont="1" applyFill="1" applyBorder="1" applyAlignment="1"/>
    <xf numFmtId="49" fontId="0" fillId="5" borderId="56" xfId="0" applyNumberFormat="1" applyFont="1" applyFill="1" applyBorder="1" applyAlignment="1"/>
    <xf numFmtId="49" fontId="0" fillId="6" borderId="56" xfId="0" applyNumberFormat="1" applyFont="1" applyFill="1" applyBorder="1" applyAlignment="1"/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7" fillId="0" borderId="26" xfId="0" applyFont="1" applyBorder="1" applyAlignment="1">
      <alignment horizontal="right" vertical="center"/>
    </xf>
    <xf numFmtId="0" fontId="0" fillId="7" borderId="60" xfId="0" applyFill="1" applyBorder="1"/>
    <xf numFmtId="0" fontId="0" fillId="8" borderId="0" xfId="0" applyFill="1"/>
    <xf numFmtId="0" fontId="0" fillId="8" borderId="0" xfId="0" applyFill="1" applyAlignment="1">
      <alignment horizontal="left" vertical="center"/>
    </xf>
    <xf numFmtId="0" fontId="19" fillId="0" borderId="35" xfId="0" applyFont="1" applyBorder="1"/>
    <xf numFmtId="0" fontId="15" fillId="0" borderId="0" xfId="0" applyFont="1"/>
    <xf numFmtId="0" fontId="20" fillId="0" borderId="35" xfId="0" applyFont="1" applyBorder="1"/>
    <xf numFmtId="0" fontId="20" fillId="0" borderId="37" xfId="0" applyFont="1" applyBorder="1"/>
    <xf numFmtId="0" fontId="20" fillId="0" borderId="38" xfId="0" applyFont="1" applyBorder="1"/>
    <xf numFmtId="0" fontId="21" fillId="0" borderId="1" xfId="0" applyFont="1" applyBorder="1" applyAlignment="1">
      <alignment horizontal="right" vertical="center"/>
    </xf>
    <xf numFmtId="0" fontId="23" fillId="0" borderId="20" xfId="0" applyFont="1" applyBorder="1" applyAlignment="1">
      <alignment horizontal="left" vertical="center" indent="1"/>
    </xf>
    <xf numFmtId="0" fontId="24" fillId="0" borderId="20" xfId="0" applyFont="1" applyBorder="1" applyAlignment="1">
      <alignment horizontal="left" vertical="center" indent="1"/>
    </xf>
    <xf numFmtId="0" fontId="23" fillId="0" borderId="61" xfId="0" applyFont="1" applyBorder="1" applyAlignment="1">
      <alignment horizontal="left" vertical="center" indent="1"/>
    </xf>
    <xf numFmtId="0" fontId="25" fillId="0" borderId="62" xfId="0" applyFont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26" fillId="0" borderId="62" xfId="0" applyFont="1" applyBorder="1" applyAlignment="1">
      <alignment vertical="center"/>
    </xf>
    <xf numFmtId="0" fontId="26" fillId="0" borderId="20" xfId="0" applyFont="1" applyBorder="1" applyAlignment="1">
      <alignment vertical="center"/>
    </xf>
    <xf numFmtId="0" fontId="26" fillId="0" borderId="27" xfId="0" applyFont="1" applyBorder="1" applyAlignment="1">
      <alignment vertical="center"/>
    </xf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8" fillId="0" borderId="20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8" fillId="0" borderId="44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8" fillId="0" borderId="23" xfId="0" applyFont="1" applyBorder="1" applyAlignment="1">
      <alignment horizontal="left" vertical="center"/>
    </xf>
    <xf numFmtId="166" fontId="7" fillId="0" borderId="42" xfId="0" applyNumberFormat="1" applyFont="1" applyBorder="1" applyAlignment="1">
      <alignment horizontal="right" vertical="center"/>
    </xf>
    <xf numFmtId="166" fontId="7" fillId="0" borderId="43" xfId="0" applyNumberFormat="1" applyFont="1" applyBorder="1" applyAlignment="1">
      <alignment horizontal="right" vertical="center"/>
    </xf>
    <xf numFmtId="0" fontId="8" fillId="0" borderId="5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59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9" fillId="2" borderId="30" xfId="0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0" fontId="9" fillId="2" borderId="31" xfId="0" applyFont="1" applyFill="1" applyBorder="1" applyAlignment="1">
      <alignment horizontal="right" vertical="center"/>
    </xf>
    <xf numFmtId="164" fontId="7" fillId="0" borderId="11" xfId="1" applyNumberFormat="1" applyFont="1" applyBorder="1" applyAlignment="1">
      <alignment horizontal="right" vertical="center"/>
    </xf>
    <xf numFmtId="164" fontId="7" fillId="0" borderId="12" xfId="1" applyNumberFormat="1" applyFont="1" applyBorder="1" applyAlignment="1">
      <alignment horizontal="right" vertical="center"/>
    </xf>
    <xf numFmtId="0" fontId="0" fillId="0" borderId="41" xfId="0" applyBorder="1" applyAlignment="1">
      <alignment horizontal="left"/>
    </xf>
    <xf numFmtId="165" fontId="8" fillId="0" borderId="0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right" vertical="center"/>
    </xf>
    <xf numFmtId="165" fontId="8" fillId="0" borderId="28" xfId="0" applyNumberFormat="1" applyFont="1" applyBorder="1" applyAlignment="1">
      <alignment horizontal="righ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1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3" xfId="0" applyFont="1" applyBorder="1" applyAlignment="1">
      <alignment horizontal="left" vertical="center" indent="1"/>
    </xf>
    <xf numFmtId="0" fontId="22" fillId="0" borderId="14" xfId="0" applyFont="1" applyBorder="1" applyAlignment="1">
      <alignment horizontal="left" vertical="center" indent="1"/>
    </xf>
    <xf numFmtId="0" fontId="22" fillId="0" borderId="15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193915</xdr:colOff>
      <xdr:row>69</xdr:row>
      <xdr:rowOff>61822</xdr:rowOff>
    </xdr:from>
    <xdr:to>
      <xdr:col>10</xdr:col>
      <xdr:colOff>264564</xdr:colOff>
      <xdr:row>71</xdr:row>
      <xdr:rowOff>138083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7040" y="10237697"/>
          <a:ext cx="1007274" cy="409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26964</xdr:colOff>
      <xdr:row>0</xdr:row>
      <xdr:rowOff>53932</xdr:rowOff>
    </xdr:from>
    <xdr:to>
      <xdr:col>4</xdr:col>
      <xdr:colOff>434580</xdr:colOff>
      <xdr:row>1</xdr:row>
      <xdr:rowOff>49082</xdr:rowOff>
    </xdr:to>
    <xdr:pic>
      <xdr:nvPicPr>
        <xdr:cNvPr id="3" name="Picture 2" descr="BLUEWATER-LOGO-201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79" y="53932"/>
          <a:ext cx="1890281" cy="41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75"/>
  <sheetViews>
    <sheetView showZeros="0" tabSelected="1" view="pageBreakPreview" topLeftCell="A28" zoomScale="98" zoomScaleNormal="106" zoomScaleSheetLayoutView="98" workbookViewId="0">
      <selection activeCell="N24" sqref="N24:N33"/>
    </sheetView>
  </sheetViews>
  <sheetFormatPr defaultRowHeight="12.75" x14ac:dyDescent="0.2"/>
  <cols>
    <col min="1" max="1" width="0.85546875" customWidth="1"/>
    <col min="4" max="4" width="3.85546875" customWidth="1"/>
    <col min="5" max="5" width="16.7109375" customWidth="1"/>
    <col min="6" max="6" width="1.140625" customWidth="1"/>
    <col min="7" max="7" width="20.7109375" customWidth="1"/>
    <col min="8" max="8" width="8.7109375" customWidth="1"/>
    <col min="9" max="9" width="8" customWidth="1"/>
    <col min="10" max="10" width="5.85546875" customWidth="1"/>
    <col min="11" max="11" width="10.28515625" customWidth="1"/>
    <col min="12" max="12" width="0.85546875" customWidth="1"/>
    <col min="13" max="13" width="7.140625" style="12" customWidth="1"/>
    <col min="14" max="14" width="12.42578125" bestFit="1" customWidth="1"/>
    <col min="16" max="16" width="0" hidden="1" customWidth="1"/>
  </cols>
  <sheetData>
    <row r="1" spans="1:29" ht="33" customHeight="1" x14ac:dyDescent="0.2">
      <c r="B1" s="4"/>
      <c r="C1" s="152"/>
      <c r="D1" s="152"/>
      <c r="E1" s="152"/>
      <c r="F1" s="4"/>
      <c r="G1" s="4"/>
      <c r="H1" s="4"/>
      <c r="I1" s="8"/>
      <c r="J1" s="157"/>
      <c r="K1" s="157"/>
      <c r="L1" s="157"/>
    </row>
    <row r="2" spans="1:29" ht="6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9" ht="3.95" customHeight="1" thickTop="1" x14ac:dyDescent="0.25">
      <c r="A3" s="65"/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9"/>
      <c r="M3" s="10"/>
    </row>
    <row r="4" spans="1:29" ht="3.95" customHeight="1" x14ac:dyDescent="0.25">
      <c r="A4" s="66"/>
      <c r="B4" s="1"/>
      <c r="C4" s="1"/>
      <c r="D4" s="1"/>
      <c r="E4" s="1"/>
      <c r="F4" s="1"/>
      <c r="G4" s="1"/>
      <c r="H4" s="1"/>
      <c r="I4" s="1"/>
      <c r="J4" s="1"/>
      <c r="K4" s="1"/>
      <c r="L4" s="67"/>
      <c r="M4" s="10"/>
    </row>
    <row r="5" spans="1:29" ht="15.95" customHeight="1" x14ac:dyDescent="0.2">
      <c r="A5" s="66"/>
      <c r="B5" s="160" t="s">
        <v>9</v>
      </c>
      <c r="C5" s="161"/>
      <c r="D5" s="161"/>
      <c r="E5" s="162"/>
      <c r="F5" s="2"/>
      <c r="G5" s="61" t="s">
        <v>10</v>
      </c>
      <c r="H5" s="58" t="s">
        <v>103</v>
      </c>
      <c r="I5" s="58"/>
      <c r="J5" s="58"/>
      <c r="K5" s="59"/>
      <c r="L5" s="68"/>
      <c r="M5" s="10"/>
    </row>
    <row r="6" spans="1:29" ht="15.95" customHeight="1" x14ac:dyDescent="0.2">
      <c r="A6" s="66"/>
      <c r="B6" s="165" t="s">
        <v>73</v>
      </c>
      <c r="C6" s="166"/>
      <c r="D6" s="166"/>
      <c r="E6" s="167"/>
      <c r="F6" s="3"/>
      <c r="G6" s="54" t="s">
        <v>11</v>
      </c>
      <c r="H6" s="163">
        <v>44138</v>
      </c>
      <c r="I6" s="163"/>
      <c r="J6" s="163"/>
      <c r="K6" s="164"/>
      <c r="L6" s="69"/>
      <c r="M6" s="10"/>
    </row>
    <row r="7" spans="1:29" ht="15.95" customHeight="1" x14ac:dyDescent="0.2">
      <c r="A7" s="66"/>
      <c r="B7" s="168" t="s">
        <v>74</v>
      </c>
      <c r="C7" s="169"/>
      <c r="D7" s="169"/>
      <c r="E7" s="170"/>
      <c r="F7" s="64"/>
      <c r="G7" s="81"/>
      <c r="H7" s="82"/>
      <c r="I7" s="82"/>
      <c r="J7" s="82"/>
      <c r="K7" s="83"/>
      <c r="L7" s="69"/>
      <c r="M7" s="10">
        <v>21</v>
      </c>
      <c r="O7" s="94" t="s">
        <v>63</v>
      </c>
    </row>
    <row r="8" spans="1:29" ht="15.95" customHeight="1" x14ac:dyDescent="0.2">
      <c r="A8" s="66"/>
      <c r="B8" s="168" t="s">
        <v>75</v>
      </c>
      <c r="C8" s="169"/>
      <c r="D8" s="169"/>
      <c r="E8" s="170"/>
      <c r="F8" s="64"/>
      <c r="G8" s="49" t="s">
        <v>12</v>
      </c>
      <c r="H8" s="174" t="str">
        <f>H5</f>
        <v>1456/2021</v>
      </c>
      <c r="I8" s="174"/>
      <c r="J8" s="174"/>
      <c r="K8" s="175"/>
      <c r="L8" s="69"/>
      <c r="M8" s="11" t="s">
        <v>32</v>
      </c>
      <c r="O8" s="94" t="s">
        <v>64</v>
      </c>
    </row>
    <row r="9" spans="1:29" ht="15.95" customHeight="1" x14ac:dyDescent="0.2">
      <c r="A9" s="66"/>
      <c r="B9" s="171" t="s">
        <v>76</v>
      </c>
      <c r="C9" s="172"/>
      <c r="D9" s="172"/>
      <c r="E9" s="173"/>
      <c r="F9" s="64"/>
      <c r="G9" s="55"/>
      <c r="H9" s="56"/>
      <c r="I9" s="56"/>
      <c r="J9" s="56"/>
      <c r="K9" s="57"/>
      <c r="L9" s="69"/>
      <c r="M9" s="10" t="s">
        <v>31</v>
      </c>
    </row>
    <row r="10" spans="1:29" ht="15.95" customHeight="1" x14ac:dyDescent="0.2">
      <c r="A10" s="66"/>
      <c r="B10" s="176" t="s">
        <v>30</v>
      </c>
      <c r="C10" s="176"/>
      <c r="D10" s="143" t="s">
        <v>39</v>
      </c>
      <c r="E10" s="144"/>
      <c r="F10" s="64"/>
      <c r="G10" s="102" t="s">
        <v>13</v>
      </c>
      <c r="H10" s="148" t="s">
        <v>87</v>
      </c>
      <c r="I10" s="149"/>
      <c r="J10" s="149"/>
      <c r="K10" s="150"/>
      <c r="L10" s="69"/>
      <c r="M10" s="10"/>
    </row>
    <row r="11" spans="1:29" ht="15.95" customHeight="1" x14ac:dyDescent="0.2">
      <c r="A11" s="66"/>
      <c r="B11" s="147"/>
      <c r="C11" s="147"/>
      <c r="D11" s="153"/>
      <c r="E11" s="153"/>
      <c r="F11" s="64"/>
      <c r="G11" s="42" t="s">
        <v>35</v>
      </c>
      <c r="H11" s="145" t="s">
        <v>102</v>
      </c>
      <c r="I11" s="146"/>
      <c r="J11" s="146"/>
      <c r="K11" s="146"/>
      <c r="L11" s="69"/>
      <c r="M11" s="10"/>
    </row>
    <row r="12" spans="1:29" ht="3.95" customHeight="1" x14ac:dyDescent="0.2">
      <c r="A12" s="66"/>
      <c r="B12" s="4"/>
      <c r="C12" s="4"/>
      <c r="D12" s="4"/>
      <c r="E12" s="4"/>
      <c r="F12" s="4"/>
      <c r="G12" s="4"/>
      <c r="H12" s="4"/>
      <c r="I12" s="4"/>
      <c r="J12" s="4"/>
      <c r="K12" s="4"/>
      <c r="L12" s="69"/>
      <c r="M12" s="10"/>
    </row>
    <row r="13" spans="1:29" ht="15.95" customHeight="1" x14ac:dyDescent="0.2">
      <c r="A13" s="66"/>
      <c r="B13" s="154" t="s">
        <v>14</v>
      </c>
      <c r="C13" s="155"/>
      <c r="D13" s="155"/>
      <c r="E13" s="155"/>
      <c r="F13" s="155"/>
      <c r="G13" s="155"/>
      <c r="H13" s="155"/>
      <c r="I13" s="155"/>
      <c r="J13" s="155"/>
      <c r="K13" s="156"/>
      <c r="L13" s="68"/>
      <c r="M13" s="10"/>
      <c r="AC13" t="s">
        <v>1</v>
      </c>
    </row>
    <row r="14" spans="1:29" ht="5.25" customHeight="1" x14ac:dyDescent="0.2">
      <c r="A14" s="66"/>
      <c r="B14" s="22"/>
      <c r="C14" s="7"/>
      <c r="D14" s="7"/>
      <c r="E14" s="7"/>
      <c r="F14" s="7"/>
      <c r="G14" s="7"/>
      <c r="H14" s="7"/>
      <c r="I14" s="7"/>
      <c r="J14" s="7"/>
      <c r="K14" s="23"/>
      <c r="L14" s="70"/>
      <c r="M14" s="10"/>
      <c r="AC14" t="s">
        <v>2</v>
      </c>
    </row>
    <row r="15" spans="1:29" x14ac:dyDescent="0.2">
      <c r="A15" s="66"/>
      <c r="B15" s="114" t="s">
        <v>15</v>
      </c>
      <c r="C15" s="115"/>
      <c r="D15" s="151" t="s">
        <v>37</v>
      </c>
      <c r="E15" s="116"/>
      <c r="F15" s="116"/>
      <c r="G15" s="116"/>
      <c r="H15" s="116"/>
      <c r="I15" s="116"/>
      <c r="J15" s="116"/>
      <c r="K15" s="117"/>
      <c r="L15" s="69"/>
      <c r="M15" s="10"/>
      <c r="AC15" t="s">
        <v>3</v>
      </c>
    </row>
    <row r="16" spans="1:29" ht="5.25" customHeight="1" x14ac:dyDescent="0.2">
      <c r="A16" s="66"/>
      <c r="B16" s="24"/>
      <c r="C16" s="62"/>
      <c r="D16" s="4"/>
      <c r="E16" s="4"/>
      <c r="F16" s="4"/>
      <c r="G16" s="4"/>
      <c r="H16" s="4"/>
      <c r="I16" s="4"/>
      <c r="J16" s="4"/>
      <c r="K16" s="19"/>
      <c r="L16" s="69"/>
      <c r="M16" s="10"/>
      <c r="AC16" t="s">
        <v>4</v>
      </c>
    </row>
    <row r="17" spans="1:29" x14ac:dyDescent="0.2">
      <c r="A17" s="66"/>
      <c r="B17" s="114" t="s">
        <v>16</v>
      </c>
      <c r="C17" s="115"/>
      <c r="D17" s="151" t="s">
        <v>34</v>
      </c>
      <c r="E17" s="116"/>
      <c r="F17" s="116"/>
      <c r="G17" s="116"/>
      <c r="H17" s="116"/>
      <c r="I17" s="116"/>
      <c r="J17" s="116"/>
      <c r="K17" s="117"/>
      <c r="L17" s="69"/>
      <c r="M17" s="10"/>
      <c r="AC17" t="s">
        <v>5</v>
      </c>
    </row>
    <row r="18" spans="1:29" ht="4.5" customHeight="1" x14ac:dyDescent="0.2">
      <c r="A18" s="66"/>
      <c r="B18" s="24"/>
      <c r="C18" s="62"/>
      <c r="D18" s="4"/>
      <c r="E18" s="4"/>
      <c r="F18" s="4"/>
      <c r="G18" s="4"/>
      <c r="H18" s="4"/>
      <c r="I18" s="4"/>
      <c r="J18" s="4"/>
      <c r="K18" s="19"/>
      <c r="L18" s="69"/>
      <c r="M18" s="10"/>
      <c r="AC18" t="s">
        <v>6</v>
      </c>
    </row>
    <row r="19" spans="1:29" x14ac:dyDescent="0.2">
      <c r="A19" s="66"/>
      <c r="B19" s="114" t="s">
        <v>17</v>
      </c>
      <c r="C19" s="115"/>
      <c r="D19" s="116" t="s">
        <v>36</v>
      </c>
      <c r="E19" s="116"/>
      <c r="F19" s="116"/>
      <c r="G19" s="116"/>
      <c r="H19" s="116"/>
      <c r="I19" s="116"/>
      <c r="J19" s="116"/>
      <c r="K19" s="117"/>
      <c r="L19" s="69"/>
      <c r="M19" s="10"/>
      <c r="AC19" t="s">
        <v>7</v>
      </c>
    </row>
    <row r="20" spans="1:29" ht="5.25" customHeight="1" x14ac:dyDescent="0.2">
      <c r="A20" s="66"/>
      <c r="B20" s="25"/>
      <c r="C20" s="26"/>
      <c r="D20" s="26"/>
      <c r="E20" s="26"/>
      <c r="F20" s="26"/>
      <c r="G20" s="26"/>
      <c r="H20" s="26"/>
      <c r="I20" s="26"/>
      <c r="J20" s="26"/>
      <c r="K20" s="27"/>
      <c r="L20" s="69"/>
      <c r="M20" s="10"/>
      <c r="AC20" t="s">
        <v>8</v>
      </c>
    </row>
    <row r="21" spans="1:29" ht="3.95" customHeight="1" x14ac:dyDescent="0.2">
      <c r="A21" s="66"/>
      <c r="B21" s="4"/>
      <c r="C21" s="4"/>
      <c r="D21" s="4"/>
      <c r="E21" s="4"/>
      <c r="F21" s="4"/>
      <c r="G21" s="4"/>
      <c r="H21" s="4"/>
      <c r="I21" s="4"/>
      <c r="J21" s="4"/>
      <c r="K21" s="4"/>
      <c r="L21" s="69"/>
      <c r="M21" s="10"/>
    </row>
    <row r="22" spans="1:29" ht="15.95" customHeight="1" x14ac:dyDescent="0.2">
      <c r="A22" s="66"/>
      <c r="B22" s="118" t="s">
        <v>18</v>
      </c>
      <c r="C22" s="119"/>
      <c r="D22" s="119"/>
      <c r="E22" s="119"/>
      <c r="F22" s="119"/>
      <c r="G22" s="119"/>
      <c r="H22" s="119"/>
      <c r="I22" s="119"/>
      <c r="J22" s="119"/>
      <c r="K22" s="120"/>
      <c r="L22" s="68"/>
      <c r="M22" s="10"/>
    </row>
    <row r="23" spans="1:29" s="41" customFormat="1" ht="18" customHeight="1" x14ac:dyDescent="0.2">
      <c r="A23" s="71"/>
      <c r="B23" s="39" t="s">
        <v>19</v>
      </c>
      <c r="C23" s="121" t="s">
        <v>20</v>
      </c>
      <c r="D23" s="121"/>
      <c r="E23" s="121"/>
      <c r="F23" s="121"/>
      <c r="G23" s="121"/>
      <c r="H23" s="63" t="s">
        <v>21</v>
      </c>
      <c r="I23" s="63" t="s">
        <v>0</v>
      </c>
      <c r="J23" s="121" t="s">
        <v>22</v>
      </c>
      <c r="K23" s="122"/>
      <c r="L23" s="72"/>
      <c r="M23" s="40"/>
      <c r="P23" s="84" t="s">
        <v>49</v>
      </c>
      <c r="Q23"/>
      <c r="R23"/>
      <c r="S23"/>
      <c r="T23"/>
      <c r="U23"/>
      <c r="V23"/>
    </row>
    <row r="24" spans="1:29" s="41" customFormat="1" ht="18" customHeight="1" x14ac:dyDescent="0.2">
      <c r="A24" s="71"/>
      <c r="B24" s="44">
        <v>1</v>
      </c>
      <c r="C24" s="113" t="str">
        <f>N24</f>
        <v>Stena Surprise</v>
      </c>
      <c r="D24" s="113"/>
      <c r="E24" s="113"/>
      <c r="F24" s="113"/>
      <c r="G24" s="113"/>
      <c r="H24" s="46">
        <v>1</v>
      </c>
      <c r="I24" s="52">
        <v>50</v>
      </c>
      <c r="J24" s="111">
        <f>H24*I24</f>
        <v>50</v>
      </c>
      <c r="K24" s="112"/>
      <c r="L24" s="72"/>
      <c r="M24" s="40"/>
      <c r="N24" s="108" t="s">
        <v>93</v>
      </c>
      <c r="O24" s="108" t="s">
        <v>89</v>
      </c>
      <c r="P24" s="85" t="s">
        <v>50</v>
      </c>
      <c r="Q24" s="106" t="s">
        <v>89</v>
      </c>
      <c r="R24"/>
      <c r="S24" s="108" t="s">
        <v>104</v>
      </c>
      <c r="T24"/>
      <c r="U24" t="str">
        <f>PROPER(S24)</f>
        <v>Stena Surprise</v>
      </c>
      <c r="V24"/>
    </row>
    <row r="25" spans="1:29" ht="15" customHeight="1" x14ac:dyDescent="0.2">
      <c r="A25" s="66"/>
      <c r="B25" s="50">
        <v>2</v>
      </c>
      <c r="C25" s="113" t="str">
        <f t="shared" ref="C25" si="0">N25</f>
        <v>Olympic Lady</v>
      </c>
      <c r="D25" s="113"/>
      <c r="E25" s="113"/>
      <c r="F25" s="113"/>
      <c r="G25" s="113"/>
      <c r="H25" s="46">
        <v>1</v>
      </c>
      <c r="I25" s="52">
        <v>50</v>
      </c>
      <c r="J25" s="111">
        <f t="shared" ref="J25" si="1">H25*I25</f>
        <v>50</v>
      </c>
      <c r="K25" s="112"/>
      <c r="L25" s="69"/>
      <c r="M25" s="10"/>
      <c r="N25" s="109" t="s">
        <v>94</v>
      </c>
      <c r="O25" s="109" t="s">
        <v>97</v>
      </c>
      <c r="P25" s="84" t="s">
        <v>51</v>
      </c>
      <c r="Q25" s="107" t="s">
        <v>90</v>
      </c>
      <c r="S25" s="109" t="s">
        <v>105</v>
      </c>
      <c r="U25" t="str">
        <f t="shared" ref="U25:U33" si="2">PROPER(S25)</f>
        <v>Olympic Lady</v>
      </c>
    </row>
    <row r="26" spans="1:29" ht="15" customHeight="1" x14ac:dyDescent="0.2">
      <c r="A26" s="66"/>
      <c r="B26" s="50">
        <v>3</v>
      </c>
      <c r="C26" s="113" t="str">
        <f t="shared" ref="C26:C27" si="3">N26</f>
        <v>Rhythmic</v>
      </c>
      <c r="D26" s="113"/>
      <c r="E26" s="113"/>
      <c r="F26" s="113"/>
      <c r="G26" s="113"/>
      <c r="H26" s="46">
        <v>1</v>
      </c>
      <c r="I26" s="52">
        <v>50</v>
      </c>
      <c r="J26" s="111">
        <f t="shared" ref="J26:J27" si="4">H26*I26</f>
        <v>50</v>
      </c>
      <c r="K26" s="112"/>
      <c r="L26" s="69"/>
      <c r="M26" s="10"/>
      <c r="N26" s="109" t="s">
        <v>95</v>
      </c>
      <c r="O26" s="109" t="s">
        <v>92</v>
      </c>
      <c r="P26" s="90" t="s">
        <v>52</v>
      </c>
      <c r="Q26" s="96" t="s">
        <v>91</v>
      </c>
      <c r="S26" s="109" t="s">
        <v>106</v>
      </c>
      <c r="U26" t="str">
        <f t="shared" si="2"/>
        <v>Rhythmic</v>
      </c>
    </row>
    <row r="27" spans="1:29" ht="15" customHeight="1" x14ac:dyDescent="0.2">
      <c r="A27" s="66"/>
      <c r="B27" s="50">
        <v>4</v>
      </c>
      <c r="C27" s="113" t="str">
        <f t="shared" si="3"/>
        <v>Amphion</v>
      </c>
      <c r="D27" s="113"/>
      <c r="E27" s="113"/>
      <c r="F27" s="113"/>
      <c r="G27" s="113"/>
      <c r="H27" s="46">
        <v>1</v>
      </c>
      <c r="I27" s="52">
        <v>50</v>
      </c>
      <c r="J27" s="111">
        <f t="shared" si="4"/>
        <v>50</v>
      </c>
      <c r="K27" s="112"/>
      <c r="L27" s="69"/>
      <c r="M27" s="10"/>
      <c r="N27" s="109" t="s">
        <v>100</v>
      </c>
      <c r="O27" s="109" t="s">
        <v>93</v>
      </c>
      <c r="P27" s="88" t="s">
        <v>53</v>
      </c>
      <c r="Q27" s="96" t="s">
        <v>88</v>
      </c>
      <c r="S27" s="109" t="s">
        <v>107</v>
      </c>
      <c r="U27" t="str">
        <f t="shared" si="2"/>
        <v>Amphion</v>
      </c>
    </row>
    <row r="28" spans="1:29" ht="15" customHeight="1" x14ac:dyDescent="0.2">
      <c r="A28" s="66"/>
      <c r="B28" s="50">
        <v>5</v>
      </c>
      <c r="C28" s="113" t="str">
        <f t="shared" ref="C28:C31" si="5">N28</f>
        <v>Sea Jade</v>
      </c>
      <c r="D28" s="113"/>
      <c r="E28" s="113"/>
      <c r="F28" s="113"/>
      <c r="G28" s="113"/>
      <c r="H28" s="46">
        <v>1</v>
      </c>
      <c r="I28" s="52">
        <v>50</v>
      </c>
      <c r="J28" s="111">
        <f t="shared" ref="J28:J31" si="6">H28*I28</f>
        <v>50</v>
      </c>
      <c r="K28" s="112"/>
      <c r="L28" s="69"/>
      <c r="M28" s="10"/>
      <c r="N28" s="109" t="s">
        <v>98</v>
      </c>
      <c r="O28" s="109" t="s">
        <v>94</v>
      </c>
      <c r="P28" s="90" t="s">
        <v>54</v>
      </c>
      <c r="Q28" s="96" t="s">
        <v>65</v>
      </c>
      <c r="S28" s="109" t="s">
        <v>108</v>
      </c>
      <c r="U28" t="str">
        <f t="shared" si="2"/>
        <v>Sea Jade</v>
      </c>
    </row>
    <row r="29" spans="1:29" ht="15" customHeight="1" x14ac:dyDescent="0.2">
      <c r="A29" s="66"/>
      <c r="B29" s="50">
        <v>6</v>
      </c>
      <c r="C29" s="113" t="str">
        <f t="shared" si="5"/>
        <v>Almi Horizon</v>
      </c>
      <c r="D29" s="113"/>
      <c r="E29" s="113"/>
      <c r="F29" s="113"/>
      <c r="G29" s="113"/>
      <c r="H29" s="46">
        <v>1</v>
      </c>
      <c r="I29" s="52">
        <v>50</v>
      </c>
      <c r="J29" s="111">
        <f t="shared" si="6"/>
        <v>50</v>
      </c>
      <c r="K29" s="112"/>
      <c r="L29" s="73"/>
      <c r="M29" s="10"/>
      <c r="N29" s="109" t="s">
        <v>114</v>
      </c>
      <c r="O29" s="109" t="s">
        <v>95</v>
      </c>
      <c r="P29" s="86" t="s">
        <v>55</v>
      </c>
      <c r="Q29" s="96" t="s">
        <v>66</v>
      </c>
      <c r="S29" s="109" t="s">
        <v>109</v>
      </c>
      <c r="U29" t="str">
        <f t="shared" si="2"/>
        <v>Almi Horizon</v>
      </c>
    </row>
    <row r="30" spans="1:29" ht="15" customHeight="1" x14ac:dyDescent="0.2">
      <c r="A30" s="66"/>
      <c r="B30" s="50">
        <v>7</v>
      </c>
      <c r="C30" s="113" t="str">
        <f t="shared" si="5"/>
        <v>Chelsea</v>
      </c>
      <c r="D30" s="113"/>
      <c r="E30" s="113"/>
      <c r="F30" s="113"/>
      <c r="G30" s="113"/>
      <c r="H30" s="46">
        <v>1</v>
      </c>
      <c r="I30" s="52">
        <v>50</v>
      </c>
      <c r="J30" s="111">
        <f t="shared" si="6"/>
        <v>50</v>
      </c>
      <c r="K30" s="112"/>
      <c r="L30" s="73"/>
      <c r="M30" s="10"/>
      <c r="N30" s="109" t="s">
        <v>115</v>
      </c>
      <c r="O30" s="109" t="s">
        <v>96</v>
      </c>
      <c r="P30" s="85" t="s">
        <v>56</v>
      </c>
      <c r="Q30" s="96" t="s">
        <v>67</v>
      </c>
      <c r="S30" s="109" t="s">
        <v>110</v>
      </c>
      <c r="U30" t="str">
        <f t="shared" si="2"/>
        <v>Chelsea</v>
      </c>
    </row>
    <row r="31" spans="1:29" ht="15" customHeight="1" x14ac:dyDescent="0.2">
      <c r="A31" s="66"/>
      <c r="B31" s="50">
        <v>8</v>
      </c>
      <c r="C31" s="113" t="str">
        <f t="shared" si="5"/>
        <v>Ithaki Warrior</v>
      </c>
      <c r="D31" s="113"/>
      <c r="E31" s="113"/>
      <c r="F31" s="113"/>
      <c r="G31" s="113"/>
      <c r="H31" s="46">
        <v>1</v>
      </c>
      <c r="I31" s="52">
        <v>50</v>
      </c>
      <c r="J31" s="111">
        <f t="shared" si="6"/>
        <v>50</v>
      </c>
      <c r="K31" s="112"/>
      <c r="L31" s="73"/>
      <c r="M31" s="10"/>
      <c r="N31" s="110" t="s">
        <v>116</v>
      </c>
      <c r="O31" s="109" t="s">
        <v>98</v>
      </c>
      <c r="P31" s="84" t="s">
        <v>57</v>
      </c>
      <c r="Q31" s="96" t="s">
        <v>68</v>
      </c>
      <c r="S31" s="109" t="s">
        <v>111</v>
      </c>
      <c r="U31" t="str">
        <f t="shared" si="2"/>
        <v>Ithaki Warrior</v>
      </c>
    </row>
    <row r="32" spans="1:29" ht="15" customHeight="1" x14ac:dyDescent="0.2">
      <c r="A32" s="66"/>
      <c r="B32" s="50">
        <v>9</v>
      </c>
      <c r="C32" s="113" t="str">
        <f t="shared" ref="C32:C33" si="7">N32</f>
        <v>Marlin Santorini</v>
      </c>
      <c r="D32" s="113"/>
      <c r="E32" s="113"/>
      <c r="F32" s="113"/>
      <c r="G32" s="113"/>
      <c r="H32" s="46">
        <v>1</v>
      </c>
      <c r="I32" s="52">
        <v>50</v>
      </c>
      <c r="J32" s="111">
        <f t="shared" ref="J32:J33" si="8">H32*I32</f>
        <v>50</v>
      </c>
      <c r="K32" s="112"/>
      <c r="L32" s="73"/>
      <c r="M32" s="10"/>
      <c r="N32" s="96" t="s">
        <v>117</v>
      </c>
      <c r="O32" s="109" t="s">
        <v>99</v>
      </c>
      <c r="P32" s="85" t="s">
        <v>58</v>
      </c>
      <c r="Q32" s="96" t="s">
        <v>69</v>
      </c>
      <c r="S32" s="109" t="s">
        <v>112</v>
      </c>
      <c r="U32" t="str">
        <f t="shared" si="2"/>
        <v>Marlin Santorini</v>
      </c>
    </row>
    <row r="33" spans="1:21" ht="15" customHeight="1" x14ac:dyDescent="0.2">
      <c r="A33" s="66"/>
      <c r="B33" s="50">
        <v>10</v>
      </c>
      <c r="C33" s="113" t="str">
        <f t="shared" si="7"/>
        <v>Namsen</v>
      </c>
      <c r="D33" s="113"/>
      <c r="E33" s="113"/>
      <c r="F33" s="113"/>
      <c r="G33" s="113"/>
      <c r="H33" s="46">
        <v>1</v>
      </c>
      <c r="I33" s="52">
        <v>50</v>
      </c>
      <c r="J33" s="111">
        <f t="shared" si="8"/>
        <v>50</v>
      </c>
      <c r="K33" s="112"/>
      <c r="L33" s="73"/>
      <c r="M33" s="10"/>
      <c r="N33" s="96" t="s">
        <v>118</v>
      </c>
      <c r="O33" s="110" t="s">
        <v>100</v>
      </c>
      <c r="P33" s="84" t="s">
        <v>59</v>
      </c>
      <c r="Q33" s="96" t="s">
        <v>70</v>
      </c>
      <c r="S33" s="110" t="s">
        <v>113</v>
      </c>
      <c r="U33" t="str">
        <f t="shared" si="2"/>
        <v>Namsen</v>
      </c>
    </row>
    <row r="34" spans="1:21" ht="15" customHeight="1" x14ac:dyDescent="0.2">
      <c r="A34" s="66"/>
      <c r="B34" s="50"/>
      <c r="C34" s="113"/>
      <c r="D34" s="113"/>
      <c r="E34" s="113"/>
      <c r="F34" s="113"/>
      <c r="G34" s="113"/>
      <c r="H34" s="46"/>
      <c r="I34" s="52"/>
      <c r="J34" s="111"/>
      <c r="K34" s="112"/>
      <c r="L34" s="73"/>
      <c r="M34" s="10"/>
      <c r="N34" s="96"/>
      <c r="P34" s="84" t="s">
        <v>60</v>
      </c>
      <c r="Q34" s="96" t="s">
        <v>83</v>
      </c>
    </row>
    <row r="35" spans="1:21" ht="15" customHeight="1" x14ac:dyDescent="0.2">
      <c r="A35" s="66"/>
      <c r="B35" s="50"/>
      <c r="C35" s="113"/>
      <c r="D35" s="113"/>
      <c r="E35" s="113"/>
      <c r="F35" s="113"/>
      <c r="G35" s="113"/>
      <c r="H35" s="46"/>
      <c r="I35" s="52"/>
      <c r="J35" s="111"/>
      <c r="K35" s="112"/>
      <c r="L35" s="73"/>
      <c r="M35" s="10"/>
      <c r="N35" s="96"/>
      <c r="P35" s="90" t="s">
        <v>61</v>
      </c>
      <c r="Q35" s="96" t="s">
        <v>84</v>
      </c>
    </row>
    <row r="36" spans="1:21" ht="15" customHeight="1" x14ac:dyDescent="0.2">
      <c r="A36" s="66"/>
      <c r="B36" s="50"/>
      <c r="C36" s="113"/>
      <c r="D36" s="113"/>
      <c r="E36" s="113"/>
      <c r="F36" s="113"/>
      <c r="G36" s="113"/>
      <c r="H36" s="46"/>
      <c r="I36" s="52"/>
      <c r="J36" s="111"/>
      <c r="K36" s="112"/>
      <c r="L36" s="73"/>
      <c r="M36" s="10"/>
      <c r="N36" s="96"/>
      <c r="P36" s="84" t="s">
        <v>62</v>
      </c>
      <c r="Q36" s="96" t="s">
        <v>86</v>
      </c>
    </row>
    <row r="37" spans="1:21" ht="15" hidden="1" customHeight="1" x14ac:dyDescent="0.2">
      <c r="A37" s="66"/>
      <c r="B37" s="50"/>
      <c r="C37" s="113"/>
      <c r="D37" s="113"/>
      <c r="E37" s="113"/>
      <c r="F37" s="113"/>
      <c r="G37" s="113"/>
      <c r="H37" s="46"/>
      <c r="I37" s="52"/>
      <c r="J37" s="111"/>
      <c r="K37" s="112"/>
      <c r="L37" s="73"/>
      <c r="M37" s="10"/>
      <c r="N37" s="96" t="s">
        <v>85</v>
      </c>
      <c r="P37" s="85" t="s">
        <v>41</v>
      </c>
      <c r="Q37" s="104" t="s">
        <v>85</v>
      </c>
    </row>
    <row r="38" spans="1:21" ht="15" hidden="1" customHeight="1" x14ac:dyDescent="0.2">
      <c r="A38" s="66"/>
      <c r="B38" s="50"/>
      <c r="C38" s="113"/>
      <c r="D38" s="113"/>
      <c r="E38" s="113"/>
      <c r="F38" s="113"/>
      <c r="G38" s="113"/>
      <c r="H38" s="46"/>
      <c r="I38" s="52"/>
      <c r="J38" s="111"/>
      <c r="K38" s="112"/>
      <c r="L38" s="73"/>
      <c r="M38" s="10"/>
      <c r="N38" s="95" t="s">
        <v>71</v>
      </c>
      <c r="P38" s="84" t="s">
        <v>42</v>
      </c>
      <c r="Q38" s="103" t="s">
        <v>71</v>
      </c>
    </row>
    <row r="39" spans="1:21" ht="15" hidden="1" customHeight="1" x14ac:dyDescent="0.2">
      <c r="A39" s="66"/>
      <c r="B39" s="50"/>
      <c r="C39" s="113"/>
      <c r="D39" s="113"/>
      <c r="E39" s="113"/>
      <c r="F39" s="113"/>
      <c r="G39" s="113"/>
      <c r="H39" s="46"/>
      <c r="I39" s="52"/>
      <c r="J39" s="111"/>
      <c r="K39" s="112"/>
      <c r="L39" s="73"/>
      <c r="M39" s="10"/>
      <c r="N39" t="s">
        <v>72</v>
      </c>
      <c r="P39" s="87" t="s">
        <v>43</v>
      </c>
      <c r="Q39" s="105" t="s">
        <v>72</v>
      </c>
    </row>
    <row r="40" spans="1:21" ht="15" hidden="1" customHeight="1" x14ac:dyDescent="0.2">
      <c r="A40" s="66"/>
      <c r="B40" s="50"/>
      <c r="C40" s="130"/>
      <c r="D40" s="131"/>
      <c r="E40" s="131"/>
      <c r="F40" s="131"/>
      <c r="G40" s="132"/>
      <c r="H40" s="46"/>
      <c r="I40" s="52"/>
      <c r="J40" s="111"/>
      <c r="K40" s="112"/>
      <c r="L40" s="73"/>
      <c r="M40" s="10"/>
      <c r="P40" s="86" t="s">
        <v>44</v>
      </c>
    </row>
    <row r="41" spans="1:21" ht="15" hidden="1" customHeight="1" x14ac:dyDescent="0.2">
      <c r="A41" s="66"/>
      <c r="B41" s="50"/>
      <c r="C41" s="130"/>
      <c r="D41" s="131"/>
      <c r="E41" s="131"/>
      <c r="F41" s="131"/>
      <c r="G41" s="132"/>
      <c r="H41" s="46"/>
      <c r="I41" s="52"/>
      <c r="J41" s="111"/>
      <c r="K41" s="112"/>
      <c r="L41" s="73"/>
      <c r="M41" s="10"/>
      <c r="P41" s="85"/>
    </row>
    <row r="42" spans="1:21" ht="15" customHeight="1" x14ac:dyDescent="0.2">
      <c r="A42" s="66"/>
      <c r="B42" s="45"/>
      <c r="C42" s="127"/>
      <c r="D42" s="127"/>
      <c r="E42" s="127"/>
      <c r="F42" s="127"/>
      <c r="G42" s="127"/>
      <c r="H42" s="47"/>
      <c r="I42" s="48"/>
      <c r="J42" s="111">
        <v>0</v>
      </c>
      <c r="K42" s="112"/>
      <c r="L42" s="69"/>
      <c r="M42" s="10"/>
      <c r="P42" s="89" t="s">
        <v>45</v>
      </c>
    </row>
    <row r="43" spans="1:21" ht="15" hidden="1" customHeight="1" x14ac:dyDescent="0.2">
      <c r="A43" s="66"/>
      <c r="B43" s="51"/>
      <c r="C43" s="139"/>
      <c r="D43" s="139"/>
      <c r="E43" s="139"/>
      <c r="F43" s="139"/>
      <c r="G43" s="139"/>
      <c r="H43" s="43"/>
      <c r="I43" s="28"/>
      <c r="J43" s="125">
        <v>0</v>
      </c>
      <c r="K43" s="126"/>
      <c r="L43" s="69"/>
      <c r="M43" s="10"/>
      <c r="P43" s="85" t="s">
        <v>46</v>
      </c>
    </row>
    <row r="44" spans="1:21" ht="17.25" customHeight="1" x14ac:dyDescent="0.2">
      <c r="A44" s="66"/>
      <c r="B44" s="4"/>
      <c r="C44" s="4"/>
      <c r="D44" s="4"/>
      <c r="E44" s="64"/>
      <c r="F44" s="64"/>
      <c r="G44" s="64"/>
      <c r="H44" s="64"/>
      <c r="I44" s="93" t="s">
        <v>23</v>
      </c>
      <c r="J44" s="141">
        <f>SUM(J24:K43)</f>
        <v>500</v>
      </c>
      <c r="K44" s="142"/>
      <c r="L44" s="69"/>
      <c r="M44" s="10"/>
      <c r="P44" s="86" t="s">
        <v>47</v>
      </c>
    </row>
    <row r="45" spans="1:21" ht="4.9000000000000004" customHeight="1" x14ac:dyDescent="0.2">
      <c r="A45" s="66"/>
      <c r="B45" s="4"/>
      <c r="C45" s="4"/>
      <c r="D45" s="4"/>
      <c r="E45" s="64"/>
      <c r="F45" s="64"/>
      <c r="G45" s="64"/>
      <c r="H45" s="64"/>
      <c r="I45" s="64"/>
      <c r="J45" s="140"/>
      <c r="K45" s="140"/>
      <c r="L45" s="69"/>
      <c r="M45" s="10"/>
      <c r="P45" s="85" t="s">
        <v>48</v>
      </c>
    </row>
    <row r="46" spans="1:21" ht="12" hidden="1" customHeight="1" x14ac:dyDescent="0.2">
      <c r="A46" s="66"/>
      <c r="B46" s="4"/>
      <c r="C46" s="4"/>
      <c r="D46" s="4"/>
      <c r="E46" s="4"/>
      <c r="F46" s="4"/>
      <c r="G46" s="4"/>
      <c r="H46" s="4"/>
      <c r="I46" s="4"/>
      <c r="J46" s="4"/>
      <c r="K46" s="4"/>
      <c r="L46" s="74"/>
      <c r="M46" s="10"/>
    </row>
    <row r="47" spans="1:21" ht="12" customHeight="1" x14ac:dyDescent="0.2">
      <c r="A47" s="66"/>
      <c r="B47" s="123" t="s">
        <v>38</v>
      </c>
      <c r="C47" s="124"/>
      <c r="D47" s="124"/>
      <c r="E47" s="124"/>
      <c r="F47" s="53"/>
      <c r="G47" s="53"/>
      <c r="H47" s="128">
        <f>J44</f>
        <v>500</v>
      </c>
      <c r="I47" s="128"/>
      <c r="J47" s="128"/>
      <c r="K47" s="129"/>
      <c r="L47" s="68"/>
      <c r="M47" s="10"/>
    </row>
    <row r="48" spans="1:21" ht="15.95" customHeight="1" x14ac:dyDescent="0.2">
      <c r="A48" s="66"/>
      <c r="B48" s="134" t="s">
        <v>101</v>
      </c>
      <c r="C48" s="135"/>
      <c r="D48" s="135"/>
      <c r="E48" s="135"/>
      <c r="F48" s="135"/>
      <c r="G48" s="135"/>
      <c r="H48" s="135"/>
      <c r="I48" s="135"/>
      <c r="J48" s="135"/>
      <c r="K48" s="136"/>
      <c r="L48" s="68"/>
      <c r="M48" s="10"/>
    </row>
    <row r="49" spans="1:16" ht="15.95" customHeight="1" x14ac:dyDescent="0.2">
      <c r="A49" s="66"/>
      <c r="B49" s="20"/>
      <c r="C49" s="21"/>
      <c r="D49" s="21"/>
      <c r="E49" s="21"/>
      <c r="F49" s="21"/>
      <c r="G49" s="21"/>
      <c r="H49" s="29" t="s">
        <v>24</v>
      </c>
      <c r="I49" s="60"/>
      <c r="J49" s="137">
        <f>IF(H6="","",H6+60)</f>
        <v>44198</v>
      </c>
      <c r="K49" s="138"/>
      <c r="L49" s="69"/>
      <c r="M49" s="10"/>
    </row>
    <row r="50" spans="1:16" ht="3.95" customHeight="1" thickBot="1" x14ac:dyDescent="0.25">
      <c r="A50" s="66"/>
      <c r="B50" s="4"/>
      <c r="C50" s="4"/>
      <c r="D50" s="4"/>
      <c r="E50" s="4"/>
      <c r="F50" s="4"/>
      <c r="G50" s="4"/>
      <c r="H50" s="4"/>
      <c r="I50" s="4"/>
      <c r="J50" s="5"/>
      <c r="K50" s="4"/>
      <c r="L50" s="69"/>
      <c r="M50" s="10"/>
    </row>
    <row r="51" spans="1:16" s="16" customFormat="1" ht="13.5" thickTop="1" x14ac:dyDescent="0.2">
      <c r="A51" s="75"/>
      <c r="B51" s="30" t="s">
        <v>25</v>
      </c>
      <c r="C51" s="31"/>
      <c r="D51" s="31"/>
      <c r="E51" s="31"/>
      <c r="F51" s="31"/>
      <c r="G51" s="31"/>
      <c r="H51" s="32"/>
      <c r="I51" s="14"/>
      <c r="J51" s="14"/>
      <c r="K51" s="14"/>
      <c r="L51" s="76"/>
      <c r="M51" s="15"/>
      <c r="P51"/>
    </row>
    <row r="52" spans="1:16" s="16" customFormat="1" x14ac:dyDescent="0.2">
      <c r="A52" s="75"/>
      <c r="B52" s="33" t="s">
        <v>33</v>
      </c>
      <c r="C52" s="17"/>
      <c r="D52" s="17"/>
      <c r="E52" s="17"/>
      <c r="F52" s="17"/>
      <c r="G52" s="17"/>
      <c r="H52" s="34"/>
      <c r="I52" s="14"/>
      <c r="J52" s="14"/>
      <c r="K52" s="14"/>
      <c r="L52" s="76"/>
      <c r="M52" s="15"/>
      <c r="P52"/>
    </row>
    <row r="53" spans="1:16" s="16" customFormat="1" ht="5.25" customHeight="1" x14ac:dyDescent="0.2">
      <c r="A53" s="75"/>
      <c r="B53" s="33"/>
      <c r="C53" s="17"/>
      <c r="D53" s="17"/>
      <c r="E53" s="17"/>
      <c r="F53" s="17"/>
      <c r="G53" s="17"/>
      <c r="H53" s="35"/>
      <c r="I53" s="18"/>
      <c r="J53" s="14"/>
      <c r="K53" s="14"/>
      <c r="L53" s="76"/>
      <c r="M53" s="15"/>
      <c r="P53"/>
    </row>
    <row r="54" spans="1:16" s="16" customFormat="1" x14ac:dyDescent="0.2">
      <c r="A54" s="75"/>
      <c r="B54" s="97" t="s">
        <v>77</v>
      </c>
      <c r="C54" s="98"/>
      <c r="D54" s="98"/>
      <c r="E54" s="98"/>
      <c r="F54" s="98"/>
      <c r="G54" s="98"/>
      <c r="H54" s="34"/>
      <c r="I54" s="14"/>
      <c r="J54" s="14"/>
      <c r="K54" s="14"/>
      <c r="L54" s="76"/>
      <c r="M54" s="15"/>
      <c r="P54"/>
    </row>
    <row r="55" spans="1:16" s="16" customFormat="1" x14ac:dyDescent="0.2">
      <c r="A55" s="75"/>
      <c r="B55" s="99" t="s">
        <v>78</v>
      </c>
      <c r="C55" s="98"/>
      <c r="D55" s="98"/>
      <c r="E55" s="98"/>
      <c r="F55" s="98"/>
      <c r="G55" s="98"/>
      <c r="H55" s="34"/>
      <c r="I55" s="14"/>
      <c r="J55" s="14"/>
      <c r="K55" s="14"/>
      <c r="L55" s="76"/>
      <c r="M55" s="15"/>
      <c r="P55"/>
    </row>
    <row r="56" spans="1:16" s="16" customFormat="1" x14ac:dyDescent="0.2">
      <c r="A56" s="75"/>
      <c r="B56" s="99" t="s">
        <v>79</v>
      </c>
      <c r="C56" s="98"/>
      <c r="D56" s="98"/>
      <c r="E56" s="98"/>
      <c r="F56" s="98"/>
      <c r="G56" s="98"/>
      <c r="H56" s="34"/>
      <c r="I56" s="14"/>
      <c r="J56" s="14"/>
      <c r="K56" s="14"/>
      <c r="L56" s="76"/>
      <c r="M56" s="15"/>
      <c r="P56"/>
    </row>
    <row r="57" spans="1:16" s="16" customFormat="1" x14ac:dyDescent="0.2">
      <c r="A57" s="75"/>
      <c r="B57" s="99" t="s">
        <v>80</v>
      </c>
      <c r="C57" s="98"/>
      <c r="D57" s="98"/>
      <c r="E57" s="98"/>
      <c r="F57" s="98"/>
      <c r="G57" s="98"/>
      <c r="H57" s="34"/>
      <c r="I57" s="14"/>
      <c r="J57" s="14"/>
      <c r="K57" s="14"/>
      <c r="L57" s="76"/>
      <c r="M57" s="15"/>
      <c r="P57"/>
    </row>
    <row r="58" spans="1:16" s="16" customFormat="1" x14ac:dyDescent="0.2">
      <c r="A58" s="75"/>
      <c r="B58" s="99" t="s">
        <v>81</v>
      </c>
      <c r="C58" s="98"/>
      <c r="D58" s="98"/>
      <c r="E58" s="98"/>
      <c r="F58" s="98"/>
      <c r="G58" s="98"/>
      <c r="H58" s="34"/>
      <c r="I58" s="14"/>
      <c r="J58" s="14"/>
      <c r="K58" s="14"/>
      <c r="L58" s="76"/>
      <c r="M58" s="15"/>
      <c r="P58"/>
    </row>
    <row r="59" spans="1:16" s="16" customFormat="1" ht="5.25" customHeight="1" x14ac:dyDescent="0.2">
      <c r="A59" s="75"/>
      <c r="B59" s="99"/>
      <c r="C59" s="98"/>
      <c r="D59" s="98"/>
      <c r="E59" s="98"/>
      <c r="F59" s="98"/>
      <c r="G59" s="98"/>
      <c r="H59" s="34"/>
      <c r="I59" s="14"/>
      <c r="J59" s="14"/>
      <c r="K59" s="14"/>
      <c r="L59" s="76"/>
      <c r="M59" s="15"/>
      <c r="P59"/>
    </row>
    <row r="60" spans="1:16" s="16" customFormat="1" ht="13.5" thickBot="1" x14ac:dyDescent="0.25">
      <c r="A60" s="75"/>
      <c r="B60" s="100" t="s">
        <v>82</v>
      </c>
      <c r="C60" s="36"/>
      <c r="D60" s="36"/>
      <c r="E60" s="36"/>
      <c r="F60" s="36"/>
      <c r="G60" s="101"/>
      <c r="H60" s="37"/>
      <c r="I60" s="14"/>
      <c r="J60" s="14"/>
      <c r="K60" s="14"/>
      <c r="L60" s="76"/>
      <c r="M60" s="15"/>
      <c r="P60"/>
    </row>
    <row r="61" spans="1:16" ht="4.5" customHeight="1" thickTop="1" x14ac:dyDescent="0.2">
      <c r="A61" s="66"/>
      <c r="B61" s="4"/>
      <c r="C61" s="4"/>
      <c r="D61" s="4"/>
      <c r="E61" s="4"/>
      <c r="F61" s="4"/>
      <c r="G61" s="4"/>
      <c r="H61" s="4"/>
      <c r="I61" s="4"/>
      <c r="J61" s="4"/>
      <c r="K61" s="4"/>
      <c r="L61" s="69"/>
      <c r="M61" s="10"/>
    </row>
    <row r="62" spans="1:16" x14ac:dyDescent="0.2">
      <c r="A62" s="66"/>
      <c r="B62" s="4"/>
      <c r="C62" s="6"/>
      <c r="D62" s="6"/>
      <c r="E62" s="6"/>
      <c r="F62" s="6"/>
      <c r="G62" s="4"/>
      <c r="H62" s="13" t="s">
        <v>26</v>
      </c>
      <c r="I62" s="6"/>
      <c r="J62" s="6"/>
      <c r="K62" s="6"/>
      <c r="L62" s="69"/>
      <c r="M62" s="10"/>
    </row>
    <row r="63" spans="1:16" ht="8.1" customHeight="1" x14ac:dyDescent="0.2">
      <c r="A63" s="66"/>
      <c r="B63" s="4"/>
      <c r="C63" s="6"/>
      <c r="D63" s="6"/>
      <c r="E63" s="6"/>
      <c r="F63" s="6"/>
      <c r="G63" s="6"/>
      <c r="H63" s="6"/>
      <c r="I63" s="6"/>
      <c r="J63" s="6"/>
      <c r="K63" s="6"/>
      <c r="L63" s="69"/>
      <c r="M63" s="10"/>
    </row>
    <row r="64" spans="1:16" ht="8.1" customHeight="1" x14ac:dyDescent="0.2">
      <c r="A64" s="66"/>
      <c r="B64" s="4"/>
      <c r="C64" s="4"/>
      <c r="D64" s="4"/>
      <c r="E64" s="4"/>
      <c r="F64" s="4"/>
      <c r="G64" s="4"/>
      <c r="H64" s="4"/>
      <c r="I64" s="4"/>
      <c r="J64" s="4"/>
      <c r="K64" s="4"/>
      <c r="L64" s="69"/>
      <c r="M64" s="10"/>
    </row>
    <row r="65" spans="1:13" x14ac:dyDescent="0.2">
      <c r="A65" s="66"/>
      <c r="B65" s="4"/>
      <c r="C65" s="4"/>
      <c r="D65" s="4"/>
      <c r="E65" s="4"/>
      <c r="F65" s="4"/>
      <c r="G65" s="4"/>
      <c r="H65" s="4"/>
      <c r="I65" s="133" t="s">
        <v>40</v>
      </c>
      <c r="J65" s="133"/>
      <c r="K65" s="4"/>
      <c r="L65" s="69"/>
      <c r="M65" s="10"/>
    </row>
    <row r="66" spans="1:13" x14ac:dyDescent="0.2">
      <c r="A66" s="66"/>
      <c r="B66" s="4"/>
      <c r="C66" s="4"/>
      <c r="D66" s="4"/>
      <c r="E66" s="4"/>
      <c r="F66" s="4"/>
      <c r="G66" s="4"/>
      <c r="H66" s="4"/>
      <c r="I66" s="133" t="s">
        <v>27</v>
      </c>
      <c r="J66" s="133"/>
      <c r="K66" s="4"/>
      <c r="L66" s="69"/>
      <c r="M66" s="10"/>
    </row>
    <row r="67" spans="1:13" ht="3.95" customHeight="1" x14ac:dyDescent="0.2">
      <c r="A67" s="66"/>
      <c r="B67" s="4"/>
      <c r="C67" s="4"/>
      <c r="D67" s="4"/>
      <c r="E67" s="4"/>
      <c r="F67" s="4"/>
      <c r="G67" s="4"/>
      <c r="H67" s="4"/>
      <c r="I67" s="4"/>
      <c r="J67" s="4"/>
      <c r="K67" s="4"/>
      <c r="L67" s="69"/>
      <c r="M67" s="10"/>
    </row>
    <row r="68" spans="1:13" ht="4.5" customHeight="1" x14ac:dyDescent="0.2">
      <c r="A68" s="66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69"/>
      <c r="M68" s="10"/>
    </row>
    <row r="69" spans="1:13" ht="13.5" thickBot="1" x14ac:dyDescent="0.25">
      <c r="A69" s="77"/>
      <c r="B69" s="78" t="s">
        <v>28</v>
      </c>
      <c r="C69" s="79"/>
      <c r="D69" s="79"/>
      <c r="E69" s="79"/>
      <c r="F69" s="79"/>
      <c r="G69" s="79"/>
      <c r="H69" s="79"/>
      <c r="I69" s="79"/>
      <c r="J69" s="79"/>
      <c r="K69" s="79"/>
      <c r="L69" s="80"/>
      <c r="M69" s="10"/>
    </row>
    <row r="70" spans="1:13" ht="13.5" thickTop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10"/>
    </row>
    <row r="71" spans="1:13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0"/>
    </row>
    <row r="72" spans="1:13" x14ac:dyDescent="0.2">
      <c r="A72" s="4"/>
    </row>
    <row r="73" spans="1:13" x14ac:dyDescent="0.2">
      <c r="I73" s="91"/>
      <c r="J73" s="92" t="s">
        <v>29</v>
      </c>
    </row>
    <row r="74" spans="1:13" ht="6" customHeight="1" x14ac:dyDescent="0.2"/>
    <row r="75" spans="1:13" ht="13.5" x14ac:dyDescent="0.25">
      <c r="K75" s="9"/>
    </row>
  </sheetData>
  <sortState xmlns:xlrd2="http://schemas.microsoft.com/office/spreadsheetml/2017/richdata2" ref="P24:P40">
    <sortCondition ref="P23"/>
  </sortState>
  <mergeCells count="74">
    <mergeCell ref="J34:K34"/>
    <mergeCell ref="C1:E1"/>
    <mergeCell ref="D11:E11"/>
    <mergeCell ref="B13:K13"/>
    <mergeCell ref="B15:C15"/>
    <mergeCell ref="D15:K15"/>
    <mergeCell ref="J1:L1"/>
    <mergeCell ref="B3:L3"/>
    <mergeCell ref="B5:E5"/>
    <mergeCell ref="H6:K6"/>
    <mergeCell ref="B6:E6"/>
    <mergeCell ref="B7:E7"/>
    <mergeCell ref="B8:E8"/>
    <mergeCell ref="B9:E9"/>
    <mergeCell ref="H8:K8"/>
    <mergeCell ref="B10:C10"/>
    <mergeCell ref="D10:E10"/>
    <mergeCell ref="C36:G36"/>
    <mergeCell ref="C37:G37"/>
    <mergeCell ref="J36:K36"/>
    <mergeCell ref="J32:K32"/>
    <mergeCell ref="J35:K35"/>
    <mergeCell ref="J33:K33"/>
    <mergeCell ref="J37:K37"/>
    <mergeCell ref="H11:K11"/>
    <mergeCell ref="B11:C11"/>
    <mergeCell ref="H10:K10"/>
    <mergeCell ref="C27:G27"/>
    <mergeCell ref="J27:K27"/>
    <mergeCell ref="B17:C17"/>
    <mergeCell ref="D17:K17"/>
    <mergeCell ref="J25:K25"/>
    <mergeCell ref="I66:J66"/>
    <mergeCell ref="B48:K48"/>
    <mergeCell ref="J49:K49"/>
    <mergeCell ref="C43:G43"/>
    <mergeCell ref="I65:J65"/>
    <mergeCell ref="J45:K45"/>
    <mergeCell ref="J44:K44"/>
    <mergeCell ref="C39:G39"/>
    <mergeCell ref="B47:E47"/>
    <mergeCell ref="J43:K43"/>
    <mergeCell ref="C42:G42"/>
    <mergeCell ref="J42:K42"/>
    <mergeCell ref="H47:K47"/>
    <mergeCell ref="J40:K40"/>
    <mergeCell ref="J39:K39"/>
    <mergeCell ref="J41:K41"/>
    <mergeCell ref="C40:G40"/>
    <mergeCell ref="C41:G41"/>
    <mergeCell ref="J38:K38"/>
    <mergeCell ref="J24:K24"/>
    <mergeCell ref="C23:G23"/>
    <mergeCell ref="C32:G32"/>
    <mergeCell ref="C31:G31"/>
    <mergeCell ref="C29:G29"/>
    <mergeCell ref="J28:K28"/>
    <mergeCell ref="C28:G28"/>
    <mergeCell ref="J29:K29"/>
    <mergeCell ref="J30:K30"/>
    <mergeCell ref="J31:K31"/>
    <mergeCell ref="C30:G30"/>
    <mergeCell ref="C34:G34"/>
    <mergeCell ref="C33:G33"/>
    <mergeCell ref="C35:G35"/>
    <mergeCell ref="C38:G38"/>
    <mergeCell ref="J26:K26"/>
    <mergeCell ref="C25:G25"/>
    <mergeCell ref="C26:G26"/>
    <mergeCell ref="B19:C19"/>
    <mergeCell ref="D19:K19"/>
    <mergeCell ref="B22:K22"/>
    <mergeCell ref="J23:K23"/>
    <mergeCell ref="C24:G24"/>
  </mergeCells>
  <phoneticPr fontId="1" type="noConversion"/>
  <printOptions horizontalCentered="1"/>
  <pageMargins left="0.4" right="0.4" top="0.35" bottom="0.4" header="0.25" footer="0.25"/>
  <pageSetup paperSize="9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>Blue Water Trade Winds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Sandeep</cp:lastModifiedBy>
  <cp:lastPrinted>2020-05-03T15:22:00Z</cp:lastPrinted>
  <dcterms:created xsi:type="dcterms:W3CDTF">2011-05-17T07:11:33Z</dcterms:created>
  <dcterms:modified xsi:type="dcterms:W3CDTF">2020-11-03T15:56:50Z</dcterms:modified>
</cp:coreProperties>
</file>