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nto\Desktop\Santosh_Data_Projects\Power_BI_project\banking\"/>
    </mc:Choice>
  </mc:AlternateContent>
  <bookViews>
    <workbookView xWindow="0" yWindow="0" windowWidth="28800" windowHeight="12700"/>
  </bookViews>
  <sheets>
    <sheet name="Raw data" sheetId="1" r:id="rId1"/>
    <sheet name="Exploratory with Pivot" sheetId="2" r:id="rId2"/>
    <sheet name="Dashboards" sheetId="3" r:id="rId3"/>
  </sheets>
  <calcPr calcId="152511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</pivotCaches>
</workbook>
</file>

<file path=xl/calcChain.xml><?xml version="1.0" encoding="utf-8"?>
<calcChain xmlns="http://schemas.openxmlformats.org/spreadsheetml/2006/main">
  <c r="N70" i="1" l="1"/>
  <c r="O70" i="1"/>
  <c r="P70" i="1"/>
  <c r="Q70" i="1"/>
  <c r="E8" i="3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</calcChain>
</file>

<file path=xl/sharedStrings.xml><?xml version="1.0" encoding="utf-8"?>
<sst xmlns="http://schemas.openxmlformats.org/spreadsheetml/2006/main" count="1565" uniqueCount="56">
  <si>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</si>
  <si>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</si>
  <si>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</si>
  <si>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</si>
  <si>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</si>
  <si>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</si>
  <si>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</si>
  <si>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</si>
  <si>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</si>
  <si>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</si>
  <si>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</si>
  <si>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</si>
  <si>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Davis</t>
  </si>
  <si>
    <t>Smith</t>
  </si>
  <si>
    <t>Jones</t>
  </si>
  <si>
    <t>Wilson</t>
  </si>
  <si>
    <t>Taylor</t>
  </si>
  <si>
    <t>Williams</t>
  </si>
  <si>
    <t>Brown</t>
  </si>
  <si>
    <t>Miller</t>
  </si>
  <si>
    <t>Moore</t>
  </si>
  <si>
    <t>Johnson</t>
  </si>
  <si>
    <t>Germany</t>
  </si>
  <si>
    <t>Spain</t>
  </si>
  <si>
    <t>France</t>
  </si>
  <si>
    <t>Male</t>
  </si>
  <si>
    <t>Female</t>
  </si>
  <si>
    <t>Churn</t>
  </si>
  <si>
    <t>XXXXXXXX</t>
  </si>
  <si>
    <t>Churn flag</t>
  </si>
  <si>
    <t>Age Group</t>
  </si>
  <si>
    <t>Balance to salary ratio</t>
  </si>
  <si>
    <t>Tenure category</t>
  </si>
  <si>
    <t>Row Labels</t>
  </si>
  <si>
    <t>Grand Total</t>
  </si>
  <si>
    <t>Column Labels</t>
  </si>
  <si>
    <t>Average of Churn</t>
  </si>
  <si>
    <t>Average of EstimatedSalary</t>
  </si>
  <si>
    <t>Average of Balance</t>
  </si>
  <si>
    <t>&lt;3 Years</t>
  </si>
  <si>
    <t>&gt;6 Years</t>
  </si>
  <si>
    <t>3-6 Years</t>
  </si>
  <si>
    <t>Tenure Category vs. Churn</t>
  </si>
  <si>
    <t>Product Count vs. Churn Rate</t>
  </si>
  <si>
    <t>Churn Rate by Gender, Geography, Age Group</t>
  </si>
  <si>
    <t>Avg. Balance and Salary by Churn</t>
  </si>
  <si>
    <t>Count of CustomerID</t>
  </si>
  <si>
    <t>Retained</t>
  </si>
  <si>
    <t>Churned</t>
  </si>
  <si>
    <t>overall churn rate</t>
  </si>
  <si>
    <t>&lt;30</t>
  </si>
  <si>
    <t>30-49</t>
  </si>
  <si>
    <t>50+</t>
  </si>
  <si>
    <t>Churned vs. Retained</t>
  </si>
  <si>
    <t>Churn by Geography and Gender</t>
  </si>
  <si>
    <t>Avg. Balance by 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</si>
</sst>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1499984740745262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auto="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 style="thin">
        <color auto="1"/>
      </right>
      <top style="medium">
        <color theme="0" tint="-0.14999847407452621"/>
      </top>
      <bottom style="medium">
        <color theme="0" tint="-0.149998474074526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49" fontId="0" fillId="0" borderId="0" xfId="0" applyNumberFormat="1" applyAlignment="1">
      <alignment horizontal="left"/>
    </xf>
    <xf numFmtId="0" fontId="0" fillId="4" borderId="1" xfId="0" applyFill="1" applyBorder="1"/>
    <xf numFmtId="0" fontId="0" fillId="0" borderId="2" xfId="0" applyBorder="1"/>
    <xf numFmtId="2" fontId="0" fillId="0" borderId="0" xfId="0" applyNumberFormat="1"/>
    <xf numFmtId="0" fontId="1" fillId="0" borderId="8" xfId="0" applyFont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11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0" fillId="2" borderId="4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9" fontId="3" fillId="0" borderId="3" xfId="1" applyNumberFormat="1" applyFont="1" applyBorder="1" applyAlignment="1">
      <alignment horizontal="center" vertical="center"/>
    </xf>
    <xf numFmtId="9" fontId="3" fillId="0" borderId="0" xfId="1" applyNumberFormat="1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0">
    <dxf>
      <numFmt numFmtId="13" formatCode="0%"/>
    </dxf>
    <dxf>
      <numFmt numFmtId="30" formatCode="@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[Bank+Churn+Data-original.xlsx]Dashboards!PivotTable5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148176393205085"/>
          <c:y val="0.21892143916793008"/>
          <c:w val="0.56055035493444672"/>
          <c:h val="0.71896675958983391"/>
        </c:manualLayout>
      </c:layout>
      <c:doughnutChart>
        <c:varyColors val="1"/>
        <c:ser>
          <c:idx val="0"/>
          <c:order val="0"/>
          <c:tx>
            <c:strRef>
              <c:f>Dashboards!$C$7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Dashboards!$B$8:$B$10</c:f>
              <c:strCache>
                <c:ptCount val="2"/>
                <c:pt idx="0">
                  <c:v>Retained</c:v>
                </c:pt>
                <c:pt idx="1">
                  <c:v>Churned</c:v>
                </c:pt>
              </c:strCache>
            </c:strRef>
          </c:cat>
          <c:val>
            <c:numRef>
              <c:f>Dashboards!$C$8:$C$10</c:f>
              <c:numCache>
                <c:formatCode>General</c:formatCode>
                <c:ptCount val="2"/>
                <c:pt idx="0">
                  <c:v>228</c:v>
                </c:pt>
                <c:pt idx="1">
                  <c:v>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[Bank+Churn+Data-original.xlsx]Dashboards!PivotTable6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Dashboards!$C$22:$C$23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Dashboards!$B$24:$B$27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Dashboards!$C$24:$C$27</c:f>
              <c:numCache>
                <c:formatCode>0%</c:formatCode>
                <c:ptCount val="3"/>
                <c:pt idx="0">
                  <c:v>0.61458333333333337</c:v>
                </c:pt>
                <c:pt idx="1">
                  <c:v>0.42253521126760563</c:v>
                </c:pt>
                <c:pt idx="2">
                  <c:v>0.43956043956043955</c:v>
                </c:pt>
              </c:numCache>
            </c:numRef>
          </c:val>
        </c:ser>
        <c:ser>
          <c:idx val="1"/>
          <c:order val="1"/>
          <c:tx>
            <c:strRef>
              <c:f>Dashboards!$D$22:$D$23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Dashboards!$B$24:$B$27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Dashboards!$D$24:$D$27</c:f>
              <c:numCache>
                <c:formatCode>0%</c:formatCode>
                <c:ptCount val="3"/>
                <c:pt idx="0">
                  <c:v>0.57333333333333336</c:v>
                </c:pt>
                <c:pt idx="1">
                  <c:v>0.60465116279069764</c:v>
                </c:pt>
                <c:pt idx="2">
                  <c:v>0.59259259259259256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063088"/>
        <c:axId val="418556968"/>
      </c:barChart>
      <c:catAx>
        <c:axId val="23106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56968"/>
        <c:crosses val="autoZero"/>
        <c:auto val="1"/>
        <c:lblAlgn val="ctr"/>
        <c:lblOffset val="100"/>
        <c:noMultiLvlLbl val="0"/>
      </c:catAx>
      <c:valAx>
        <c:axId val="41855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06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[Bank+Churn+Data-original.xlsx]Dashboards!PivotTable9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Dashboards!$P$7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Dashboards!$O$8:$O$11</c:f>
              <c:strCache>
                <c:ptCount val="3"/>
                <c:pt idx="0">
                  <c:v>&lt;30</c:v>
                </c:pt>
                <c:pt idx="1">
                  <c:v>30-49</c:v>
                </c:pt>
                <c:pt idx="2">
                  <c:v>50+</c:v>
                </c:pt>
              </c:strCache>
            </c:strRef>
          </c:cat>
          <c:val>
            <c:numRef>
              <c:f>Dashboards!$P$8:$P$11</c:f>
              <c:numCache>
                <c:formatCode>0.00</c:formatCode>
                <c:ptCount val="3"/>
                <c:pt idx="0">
                  <c:v>117039.8884444445</c:v>
                </c:pt>
                <c:pt idx="1">
                  <c:v>134089.97807407405</c:v>
                </c:pt>
                <c:pt idx="2">
                  <c:v>129307.69025547439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569264"/>
        <c:axId val="418559920"/>
      </c:barChart>
      <c:catAx>
        <c:axId val="41856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59920"/>
        <c:crosses val="autoZero"/>
        <c:auto val="1"/>
        <c:lblAlgn val="ctr"/>
        <c:lblOffset val="100"/>
        <c:noMultiLvlLbl val="0"/>
      </c:catAx>
      <c:valAx>
        <c:axId val="4185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56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19050</xdr:rowOff>
    </xdr:from>
    <xdr:to>
      <xdr:col>13</xdr:col>
      <xdr:colOff>0</xdr:colOff>
      <xdr:row>14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18</xdr:row>
      <xdr:rowOff>184150</xdr:rowOff>
    </xdr:from>
    <xdr:to>
      <xdr:col>12</xdr:col>
      <xdr:colOff>584200</xdr:colOff>
      <xdr:row>34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244475</xdr:colOff>
      <xdr:row>1</xdr:row>
      <xdr:rowOff>88900</xdr:rowOff>
    </xdr:from>
    <xdr:to>
      <xdr:col>24</xdr:col>
      <xdr:colOff>285750</xdr:colOff>
      <xdr:row>15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tosh reddy dubala" refreshedDate="45769.661063657404" createdVersion="5" refreshedVersion="5" minRefreshableVersion="3" recordCount="500">
  <cacheSource type="worksheet">
    <worksheetSource ref="B1:Q501" sheet="Raw data"/>
  </cacheSource>
  <cacheFields count="16">
    <cacheField name="Surname" numFmtId="0">
      <sharedItems/>
    </cacheField>
    <cacheField name="CreditScore" numFmtId="0">
      <sharedItems containsSemiMixedTypes="0" containsString="0" containsNumber="1" containsInteger="1" minValue="350" maxValue="849"/>
    </cacheField>
    <cacheField name="Geography" numFmtId="0">
      <sharedItems count="3">
        <s v="Germany"/>
        <s v="Spain"/>
        <s v="France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91" count="74">
        <n v="20"/>
        <n v="64"/>
        <n v="69"/>
        <n v="59"/>
        <n v="21"/>
        <n v="34"/>
        <n v="81"/>
        <n v="82"/>
        <n v="31"/>
        <n v="56"/>
        <n v="22"/>
        <n v="37"/>
        <n v="89"/>
        <n v="42"/>
        <n v="29"/>
        <n v="40"/>
        <n v="78"/>
        <n v="26"/>
        <n v="90"/>
        <n v="70"/>
        <n v="39"/>
        <n v="49"/>
        <n v="55"/>
        <n v="25"/>
        <n v="60"/>
        <n v="77"/>
        <n v="72"/>
        <n v="91"/>
        <n v="41"/>
        <n v="43"/>
        <n v="75"/>
        <n v="87"/>
        <n v="63"/>
        <n v="62"/>
        <n v="44"/>
        <n v="61"/>
        <n v="50"/>
        <n v="48"/>
        <n v="32"/>
        <n v="79"/>
        <n v="19"/>
        <n v="65"/>
        <n v="33"/>
        <n v="86"/>
        <n v="57"/>
        <n v="18"/>
        <n v="76"/>
        <n v="30"/>
        <n v="52"/>
        <n v="80"/>
        <n v="54"/>
        <n v="88"/>
        <n v="24"/>
        <n v="66"/>
        <n v="27"/>
        <n v="46"/>
        <n v="74"/>
        <n v="84"/>
        <n v="68"/>
        <n v="53"/>
        <n v="71"/>
        <n v="83"/>
        <n v="85"/>
        <n v="47"/>
        <n v="73"/>
        <n v="38"/>
        <n v="45"/>
        <n v="35"/>
        <n v="23"/>
        <n v="28"/>
        <n v="51"/>
        <n v="58"/>
        <n v="36"/>
        <n v="67"/>
      </sharedItems>
    </cacheField>
    <cacheField name="Tenure" numFmtId="0">
      <sharedItems containsSemiMixedTypes="0" containsString="0" containsNumber="1" containsInteger="1" minValue="0" maxValue="10"/>
    </cacheField>
    <cacheField name="Balance" numFmtId="0">
      <sharedItems containsMixedTypes="1" containsNumber="1" minValue="46.68" maxValue="249802"/>
    </cacheField>
    <cacheField name="NumOfProducts" numFmtId="0">
      <sharedItems containsSemiMixedTypes="0" containsString="0" containsNumber="1" containsInteger="1" minValue="1" maxValue="4"/>
    </cacheField>
    <cacheField name="HasCrCard" numFmtId="0">
      <sharedItems containsSemiMixedTypes="0" containsString="0" containsNumber="1" containsInteger="1" minValue="0" maxValue="1"/>
    </cacheField>
    <cacheField name="IsActiveMember" numFmtId="0">
      <sharedItems containsSemiMixedTypes="0" containsString="0" containsNumber="1" containsInteger="1" minValue="0" maxValue="1"/>
    </cacheField>
    <cacheField name="EstimatedSalary" numFmtId="0">
      <sharedItems containsString="0" containsBlank="1" containsNumber="1" minValue="10127.81" maxValue="149768.04999999999"/>
    </cacheField>
    <cacheField name="Churn" numFmtId="0">
      <sharedItems containsSemiMixedTypes="0" containsString="0" containsNumber="1" containsInteger="1" minValue="0" maxValue="1"/>
    </cacheField>
    <cacheField name="Churn flag" numFmtId="0">
      <sharedItems/>
    </cacheField>
    <cacheField name="Age Group" numFmtId="0">
      <sharedItems/>
    </cacheField>
    <cacheField name="Balance to salary ratio" numFmtId="0">
      <sharedItems containsMixedTypes="1" containsNumber="1" minValue="0" maxValue="18.904026801042743"/>
    </cacheField>
    <cacheField name="Tenure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ntosh reddy dubala" refreshedDate="45769.664913425928" createdVersion="5" refreshedVersion="5" minRefreshableVersion="3" recordCount="500">
  <cacheSource type="worksheet">
    <worksheetSource ref="H1:N501" sheet="Raw data"/>
  </cacheSource>
  <cacheFields count="7">
    <cacheField name="Balance" numFmtId="0">
      <sharedItems containsMixedTypes="1" containsNumber="1" minValue="46.68" maxValue="249802"/>
    </cacheField>
    <cacheField name="NumOfProducts" numFmtId="0">
      <sharedItems containsSemiMixedTypes="0" containsString="0" containsNumber="1" containsInteger="1" minValue="1" maxValue="4"/>
    </cacheField>
    <cacheField name="HasCrCard" numFmtId="0">
      <sharedItems containsSemiMixedTypes="0" containsString="0" containsNumber="1" containsInteger="1" minValue="0" maxValue="1"/>
    </cacheField>
    <cacheField name="IsActiveMember" numFmtId="0">
      <sharedItems containsSemiMixedTypes="0" containsString="0" containsNumber="1" containsInteger="1" minValue="0" maxValue="1"/>
    </cacheField>
    <cacheField name="EstimatedSalary" numFmtId="0">
      <sharedItems containsString="0" containsBlank="1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0"/>
        <n v="1"/>
      </sharedItems>
    </cacheField>
    <cacheField name="Churn fla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antosh reddy dubala" refreshedDate="45769.666614236114" createdVersion="5" refreshedVersion="5" minRefreshableVersion="3" recordCount="500">
  <cacheSource type="worksheet">
    <worksheetSource ref="I1:M501" sheet="Raw data"/>
  </cacheSource>
  <cacheFields count="5">
    <cacheField name="NumOfProducts" numFmtId="0">
      <sharedItems containsSemiMixedTypes="0" containsString="0" containsNumber="1" containsInteger="1" minValue="1" maxValue="4" count="4">
        <n v="3"/>
        <n v="1"/>
        <n v="4"/>
        <n v="2"/>
      </sharedItems>
    </cacheField>
    <cacheField name="HasCrCard" numFmtId="0">
      <sharedItems containsSemiMixedTypes="0" containsString="0" containsNumber="1" containsInteger="1" minValue="0" maxValue="1"/>
    </cacheField>
    <cacheField name="IsActiveMember" numFmtId="0">
      <sharedItems containsSemiMixedTypes="0" containsString="0" containsNumber="1" containsInteger="1" minValue="0" maxValue="1"/>
    </cacheField>
    <cacheField name="EstimatedSalary" numFmtId="0">
      <sharedItems containsString="0" containsBlank="1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antosh reddy dubala" refreshedDate="45769.669047569441" createdVersion="5" refreshedVersion="5" minRefreshableVersion="3" recordCount="500">
  <cacheSource type="worksheet">
    <worksheetSource ref="M1:Q501" sheet="Raw data"/>
  </cacheSource>
  <cacheFields count="5">
    <cacheField name="Churn" numFmtId="0">
      <sharedItems containsSemiMixedTypes="0" containsString="0" containsNumber="1" containsInteger="1" minValue="0" maxValue="1"/>
    </cacheField>
    <cacheField name="Churn flag" numFmtId="0">
      <sharedItems/>
    </cacheField>
    <cacheField name="Age Group" numFmtId="0">
      <sharedItems/>
    </cacheField>
    <cacheField name="Balance to salary ratio" numFmtId="0">
      <sharedItems containsMixedTypes="1" containsNumber="1" minValue="0" maxValue="18.904026801042743"/>
    </cacheField>
    <cacheField name="Tenure category" numFmtId="0">
      <sharedItems count="3">
        <s v="&gt;6 Years"/>
        <s v="3-6 Years"/>
        <s v="&lt;3 Yea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santosh reddy dubala" refreshedDate="45769.674233564816" createdVersion="5" refreshedVersion="5" minRefreshableVersion="3" recordCount="500">
  <cacheSource type="worksheet">
    <worksheetSource ref="A1:Q501" sheet="Raw data"/>
  </cacheSource>
  <cacheFields count="17">
    <cacheField name="CustomerID" numFmtId="0">
      <sharedItems containsSemiMixedTypes="0" containsString="0" containsNumber="1" containsInteger="1" minValue="1" maxValue="500"/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/>
    </cacheField>
    <cacheField name="Geography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/>
    </cacheField>
    <cacheField name="Balance" numFmtId="0">
      <sharedItems containsMixedTypes="1" containsNumber="1" minValue="46.68" maxValue="249802"/>
    </cacheField>
    <cacheField name="NumOfProducts" numFmtId="0">
      <sharedItems containsSemiMixedTypes="0" containsString="0" containsNumber="1" containsInteger="1" minValue="1" maxValue="4"/>
    </cacheField>
    <cacheField name="HasCrCard" numFmtId="0">
      <sharedItems containsSemiMixedTypes="0" containsString="0" containsNumber="1" containsInteger="1" minValue="0" maxValue="1"/>
    </cacheField>
    <cacheField name="IsActiveMember" numFmtId="0">
      <sharedItems containsSemiMixedTypes="0" containsString="0" containsNumber="1" containsInteger="1" minValue="0" maxValue="1"/>
    </cacheField>
    <cacheField name="EstimatedSalary" numFmtId="0">
      <sharedItems containsString="0" containsBlank="1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0"/>
        <n v="1"/>
      </sharedItems>
    </cacheField>
    <cacheField name="Churn flag" numFmtId="0">
      <sharedItems/>
    </cacheField>
    <cacheField name="Age Group" numFmtId="0">
      <sharedItems/>
    </cacheField>
    <cacheField name="Balance to salary ratio" numFmtId="0">
      <sharedItems containsMixedTypes="1" containsNumber="1" minValue="0" maxValue="18.904026801042743"/>
    </cacheField>
    <cacheField name="Tenure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santosh reddy dubala" refreshedDate="45769.702345370373" createdVersion="5" refreshedVersion="5" minRefreshableVersion="3" recordCount="500">
  <cacheSource type="worksheet">
    <worksheetSource ref="D1:M501" sheet="Raw data"/>
  </cacheSource>
  <cacheFields count="10">
    <cacheField name="Geography" numFmtId="0">
      <sharedItems count="3">
        <s v="Germany"/>
        <s v="Spain"/>
        <s v="France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/>
    </cacheField>
    <cacheField name="Balance" numFmtId="0">
      <sharedItems containsMixedTypes="1" containsNumber="1" minValue="46.68" maxValue="249802"/>
    </cacheField>
    <cacheField name="NumOfProducts" numFmtId="0">
      <sharedItems containsSemiMixedTypes="0" containsString="0" containsNumber="1" containsInteger="1" minValue="1" maxValue="4"/>
    </cacheField>
    <cacheField name="HasCrCard" numFmtId="0">
      <sharedItems containsSemiMixedTypes="0" containsString="0" containsNumber="1" containsInteger="1" minValue="0" maxValue="1"/>
    </cacheField>
    <cacheField name="IsActiveMember" numFmtId="0">
      <sharedItems containsSemiMixedTypes="0" containsString="0" containsNumber="1" containsInteger="1" minValue="0" maxValue="1"/>
    </cacheField>
    <cacheField name="EstimatedSalary" numFmtId="0">
      <sharedItems containsString="0" containsBlank="1" containsNumber="1" minValue="10127.81" maxValue="149768.04999999999"/>
    </cacheField>
    <cacheField name="Chur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santosh reddy dubala" refreshedDate="45769.709697685183" createdVersion="5" refreshedVersion="5" minRefreshableVersion="3" recordCount="500">
  <cacheSource type="worksheet">
    <worksheetSource ref="H1:O501" sheet="Raw data"/>
  </cacheSource>
  <cacheFields count="8">
    <cacheField name="Balance" numFmtId="0">
      <sharedItems containsMixedTypes="1" containsNumber="1" minValue="46.68" maxValue="249802"/>
    </cacheField>
    <cacheField name="NumOfProducts" numFmtId="0">
      <sharedItems containsSemiMixedTypes="0" containsString="0" containsNumber="1" containsInteger="1" minValue="1" maxValue="4"/>
    </cacheField>
    <cacheField name="HasCrCard" numFmtId="0">
      <sharedItems containsSemiMixedTypes="0" containsString="0" containsNumber="1" containsInteger="1" minValue="0" maxValue="1"/>
    </cacheField>
    <cacheField name="IsActiveMember" numFmtId="0">
      <sharedItems containsSemiMixedTypes="0" containsString="0" containsNumber="1" containsInteger="1" minValue="0" maxValue="1"/>
    </cacheField>
    <cacheField name="EstimatedSalary" numFmtId="0">
      <sharedItems containsString="0" containsBlank="1" containsNumber="1" minValue="10127.81" maxValue="149768.04999999999"/>
    </cacheField>
    <cacheField name="Churn" numFmtId="0">
      <sharedItems containsSemiMixedTypes="0" containsString="0" containsNumber="1" containsInteger="1" minValue="0" maxValue="1"/>
    </cacheField>
    <cacheField name="Churn flag" numFmtId="0">
      <sharedItems/>
    </cacheField>
    <cacheField name="Age Group" numFmtId="0">
      <sharedItems count="3">
        <s v="&lt;30"/>
        <s v="50+"/>
        <s v="30-4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s v="Davis"/>
    <n v="764"/>
    <x v="0"/>
    <x v="0"/>
    <x v="0"/>
    <n v="7"/>
    <n v="119274.87"/>
    <n v="3"/>
    <n v="1"/>
    <n v="0"/>
    <n v="107886.77"/>
    <n v="0"/>
    <s v="No"/>
    <s v="&lt;30"/>
    <n v="1.1055560380573075"/>
    <s v="&gt;6 Years"/>
  </r>
  <r>
    <s v="Smith"/>
    <n v="365"/>
    <x v="1"/>
    <x v="1"/>
    <x v="1"/>
    <n v="3"/>
    <n v="203737.4"/>
    <n v="3"/>
    <n v="1"/>
    <n v="1"/>
    <n v="52848.11"/>
    <n v="0"/>
    <s v="No"/>
    <s v="50+"/>
    <n v="3.8551501652566191"/>
    <s v="3-6 Years"/>
  </r>
  <r>
    <s v="Jones"/>
    <n v="519"/>
    <x v="0"/>
    <x v="0"/>
    <x v="2"/>
    <n v="6"/>
    <n v="146780.5"/>
    <n v="3"/>
    <n v="0"/>
    <n v="0"/>
    <n v="94395.02"/>
    <n v="0"/>
    <s v="No"/>
    <s v="50+"/>
    <n v="1.5549602087059253"/>
    <s v="3-6 Years"/>
  </r>
  <r>
    <s v="Jones"/>
    <n v="516"/>
    <x v="0"/>
    <x v="1"/>
    <x v="3"/>
    <n v="0"/>
    <n v="23572.03"/>
    <n v="1"/>
    <n v="1"/>
    <n v="0"/>
    <n v="146739.54999999999"/>
    <n v="0"/>
    <s v="No"/>
    <s v="50+"/>
    <n v="0.16063855995196932"/>
    <s v="&lt;3 Years"/>
  </r>
  <r>
    <s v="Wilson"/>
    <n v="659"/>
    <x v="1"/>
    <x v="1"/>
    <x v="4"/>
    <n v="2"/>
    <n v="7463.43"/>
    <n v="1"/>
    <n v="1"/>
    <n v="1"/>
    <n v="16036.55"/>
    <n v="0"/>
    <s v="No"/>
    <s v="&lt;30"/>
    <n v="0.46540122407874518"/>
    <s v="&lt;3 Years"/>
  </r>
  <r>
    <s v="Taylor"/>
    <n v="777"/>
    <x v="1"/>
    <x v="1"/>
    <x v="5"/>
    <n v="0"/>
    <n v="127812.9"/>
    <n v="4"/>
    <n v="1"/>
    <n v="0"/>
    <n v="65189.1"/>
    <n v="0"/>
    <s v="No"/>
    <s v="30-49"/>
    <n v="1.9606483292452266"/>
    <s v="&lt;3 Years"/>
  </r>
  <r>
    <s v="Jones"/>
    <n v="432"/>
    <x v="0"/>
    <x v="1"/>
    <x v="6"/>
    <n v="10"/>
    <n v="136164.96"/>
    <n v="4"/>
    <n v="0"/>
    <n v="0"/>
    <n v="135962.88"/>
    <n v="0"/>
    <s v="No"/>
    <s v="50+"/>
    <n v="1.0014862880221425"/>
    <s v="&gt;6 Years"/>
  </r>
  <r>
    <s v="Davis"/>
    <n v="741"/>
    <x v="2"/>
    <x v="0"/>
    <x v="7"/>
    <n v="5"/>
    <n v="204042.02"/>
    <n v="2"/>
    <n v="1"/>
    <n v="1"/>
    <n v="92581.54"/>
    <n v="1"/>
    <s v="Yes"/>
    <s v="50+"/>
    <n v="2.2039168931517019"/>
    <s v="3-6 Years"/>
  </r>
  <r>
    <s v="Williams"/>
    <n v="570"/>
    <x v="0"/>
    <x v="1"/>
    <x v="8"/>
    <n v="1"/>
    <n v="182609.21"/>
    <n v="2"/>
    <n v="0"/>
    <n v="1"/>
    <n v="141848.51"/>
    <n v="1"/>
    <s v="Yes"/>
    <s v="30-49"/>
    <n v="1.2873537409733806"/>
    <s v="&lt;3 Years"/>
  </r>
  <r>
    <s v="Brown"/>
    <n v="671"/>
    <x v="2"/>
    <x v="1"/>
    <x v="9"/>
    <n v="7"/>
    <n v="56345.73"/>
    <n v="2"/>
    <n v="0"/>
    <n v="0"/>
    <n v="143065.1"/>
    <n v="1"/>
    <s v="Yes"/>
    <s v="50+"/>
    <n v="0.39384678723182664"/>
    <s v="&gt;6 Years"/>
  </r>
  <r>
    <s v="Wilson"/>
    <n v="519"/>
    <x v="2"/>
    <x v="1"/>
    <x v="10"/>
    <n v="10"/>
    <n v="198399.26"/>
    <n v="3"/>
    <n v="1"/>
    <n v="0"/>
    <n v="125839.96"/>
    <n v="1"/>
    <s v="Yes"/>
    <s v="&lt;30"/>
    <n v="1.5765998336299534"/>
    <s v="&gt;6 Years"/>
  </r>
  <r>
    <s v="Miller"/>
    <n v="672"/>
    <x v="0"/>
    <x v="0"/>
    <x v="4"/>
    <n v="3"/>
    <n v="157278.91"/>
    <n v="3"/>
    <n v="0"/>
    <n v="0"/>
    <n v="58708.71"/>
    <n v="1"/>
    <s v="Yes"/>
    <s v="&lt;30"/>
    <n v="2.6789706331479608"/>
    <s v="3-6 Years"/>
  </r>
  <r>
    <s v="Moore"/>
    <n v="464"/>
    <x v="1"/>
    <x v="1"/>
    <x v="11"/>
    <n v="2"/>
    <n v="58317.75"/>
    <n v="3"/>
    <n v="0"/>
    <n v="0"/>
    <n v="13740.96"/>
    <n v="0"/>
    <s v="No"/>
    <s v="30-49"/>
    <n v="4.2440811995668426"/>
    <s v="&lt;3 Years"/>
  </r>
  <r>
    <s v="Moore"/>
    <n v="698"/>
    <x v="0"/>
    <x v="0"/>
    <x v="5"/>
    <n v="3"/>
    <n v="128968.35"/>
    <n v="1"/>
    <n v="0"/>
    <n v="0"/>
    <n v="143532.82"/>
    <n v="1"/>
    <s v="Yes"/>
    <s v="30-49"/>
    <n v="0.89852864313541669"/>
    <s v="3-6 Years"/>
  </r>
  <r>
    <s v="Johnson"/>
    <n v="684"/>
    <x v="0"/>
    <x v="0"/>
    <x v="12"/>
    <n v="2"/>
    <n v="60006.91"/>
    <n v="2"/>
    <n v="1"/>
    <n v="0"/>
    <n v="38571.279999999999"/>
    <n v="0"/>
    <s v="No"/>
    <s v="50+"/>
    <n v="1.5557406961863856"/>
    <s v="&lt;3 Years"/>
  </r>
  <r>
    <s v="Miller"/>
    <n v="579"/>
    <x v="2"/>
    <x v="1"/>
    <x v="13"/>
    <n v="3"/>
    <n v="180430.72"/>
    <n v="4"/>
    <n v="0"/>
    <n v="1"/>
    <n v="43961.45"/>
    <n v="1"/>
    <s v="Yes"/>
    <s v="30-49"/>
    <n v="4.1042941031289919"/>
    <s v="3-6 Years"/>
  </r>
  <r>
    <s v="Wilson"/>
    <n v="569"/>
    <x v="0"/>
    <x v="0"/>
    <x v="14"/>
    <n v="7"/>
    <n v="75466.39"/>
    <n v="1"/>
    <n v="0"/>
    <n v="0"/>
    <n v="103226.64"/>
    <n v="1"/>
    <s v="Yes"/>
    <s v="&lt;30"/>
    <n v="0.73107474969639619"/>
    <s v="&gt;6 Years"/>
  </r>
  <r>
    <s v="Wilson"/>
    <n v="596"/>
    <x v="1"/>
    <x v="0"/>
    <x v="15"/>
    <n v="7"/>
    <n v="124186.11"/>
    <n v="3"/>
    <n v="1"/>
    <n v="1"/>
    <n v="108305.55"/>
    <n v="0"/>
    <s v="No"/>
    <s v="30-49"/>
    <n v="1.1466273889011227"/>
    <s v="&gt;6 Years"/>
  </r>
  <r>
    <s v="Moore"/>
    <n v="450"/>
    <x v="0"/>
    <x v="1"/>
    <x v="16"/>
    <n v="1"/>
    <n v="224549.07"/>
    <n v="4"/>
    <n v="0"/>
    <n v="1"/>
    <n v="144262.57"/>
    <n v="1"/>
    <s v="Yes"/>
    <s v="50+"/>
    <n v="1.5565303598847573"/>
    <s v="&lt;3 Years"/>
  </r>
  <r>
    <s v="Johnson"/>
    <n v="765"/>
    <x v="0"/>
    <x v="1"/>
    <x v="0"/>
    <n v="4"/>
    <n v="246840.35"/>
    <n v="2"/>
    <n v="0"/>
    <n v="0"/>
    <n v="93337.31"/>
    <n v="0"/>
    <s v="No"/>
    <s v="&lt;30"/>
    <n v="2.6446053566360548"/>
    <s v="3-6 Years"/>
  </r>
  <r>
    <s v="Davis"/>
    <n v="571"/>
    <x v="2"/>
    <x v="0"/>
    <x v="17"/>
    <n v="6"/>
    <n v="239474.66"/>
    <n v="1"/>
    <n v="0"/>
    <n v="1"/>
    <n v="71646.19"/>
    <n v="1"/>
    <s v="Yes"/>
    <s v="&lt;30"/>
    <n v="3.3424618950428489"/>
    <s v="3-6 Years"/>
  </r>
  <r>
    <s v="Taylor"/>
    <n v="528"/>
    <x v="1"/>
    <x v="1"/>
    <x v="18"/>
    <n v="10"/>
    <n v="192616.6"/>
    <n v="4"/>
    <n v="1"/>
    <n v="0"/>
    <n v="27413.39"/>
    <n v="0"/>
    <s v="No"/>
    <s v="50+"/>
    <n v="7.026369230511075"/>
    <s v="&gt;6 Years"/>
  </r>
  <r>
    <s v="Moore"/>
    <n v="524"/>
    <x v="1"/>
    <x v="0"/>
    <x v="9"/>
    <n v="7"/>
    <n v="34050.82"/>
    <n v="4"/>
    <n v="0"/>
    <n v="1"/>
    <n v="130037.45"/>
    <n v="1"/>
    <s v="Yes"/>
    <s v="50+"/>
    <n v="0.26185395053501898"/>
    <s v="&gt;6 Years"/>
  </r>
  <r>
    <s v="Taylor"/>
    <n v="443"/>
    <x v="2"/>
    <x v="1"/>
    <x v="19"/>
    <n v="0"/>
    <n v="116986.77"/>
    <n v="2"/>
    <n v="0"/>
    <n v="0"/>
    <n v="16197.08"/>
    <n v="0"/>
    <s v="No"/>
    <s v="50+"/>
    <n v="7.2227074262768349"/>
    <s v="&lt;3 Years"/>
  </r>
  <r>
    <s v="Brown"/>
    <n v="464"/>
    <x v="1"/>
    <x v="1"/>
    <x v="6"/>
    <n v="0"/>
    <n v="242071.38"/>
    <n v="2"/>
    <n v="0"/>
    <n v="0"/>
    <n v="129312.08"/>
    <n v="0"/>
    <s v="No"/>
    <s v="50+"/>
    <n v="1.8719935523425191"/>
    <s v="&lt;3 Years"/>
  </r>
  <r>
    <s v="Jones"/>
    <n v="511"/>
    <x v="1"/>
    <x v="1"/>
    <x v="20"/>
    <n v="6"/>
    <n v="88252.4"/>
    <n v="2"/>
    <n v="1"/>
    <n v="1"/>
    <n v="57083.95"/>
    <n v="0"/>
    <s v="No"/>
    <s v="30-49"/>
    <n v="1.546010743825541"/>
    <s v="3-6 Years"/>
  </r>
  <r>
    <s v="Smith"/>
    <n v="618"/>
    <x v="0"/>
    <x v="0"/>
    <x v="10"/>
    <n v="4"/>
    <n v="39874.14"/>
    <n v="3"/>
    <n v="1"/>
    <n v="1"/>
    <n v="137124.10999999999"/>
    <n v="1"/>
    <s v="Yes"/>
    <s v="&lt;30"/>
    <n v="0.29078868770779992"/>
    <s v="3-6 Years"/>
  </r>
  <r>
    <s v="Jones"/>
    <n v="574"/>
    <x v="2"/>
    <x v="0"/>
    <x v="21"/>
    <n v="4"/>
    <n v="47828.14"/>
    <n v="3"/>
    <n v="1"/>
    <n v="0"/>
    <n v="129087.2"/>
    <n v="0"/>
    <s v="No"/>
    <s v="30-49"/>
    <n v="0.37051032170501802"/>
    <s v="3-6 Years"/>
  </r>
  <r>
    <s v="Davis"/>
    <n v="583"/>
    <x v="1"/>
    <x v="0"/>
    <x v="22"/>
    <n v="10"/>
    <n v="137337.07999999999"/>
    <n v="2"/>
    <n v="0"/>
    <n v="1"/>
    <n v="107849.47"/>
    <n v="1"/>
    <s v="Yes"/>
    <s v="50+"/>
    <n v="1.2734145100573975"/>
    <s v="&gt;6 Years"/>
  </r>
  <r>
    <s v="Smith"/>
    <n v="686"/>
    <x v="2"/>
    <x v="1"/>
    <x v="23"/>
    <n v="5"/>
    <n v="5425.45"/>
    <n v="4"/>
    <n v="1"/>
    <n v="0"/>
    <m/>
    <n v="1"/>
    <s v="Yes"/>
    <s v="&lt;30"/>
    <n v="0"/>
    <s v="3-6 Years"/>
  </r>
  <r>
    <s v="Williams"/>
    <n v="416"/>
    <x v="0"/>
    <x v="0"/>
    <x v="15"/>
    <n v="1"/>
    <n v="192565.36"/>
    <n v="3"/>
    <n v="0"/>
    <n v="0"/>
    <n v="106833.18"/>
    <n v="1"/>
    <s v="Yes"/>
    <s v="30-49"/>
    <n v="1.802486455986801"/>
    <s v="&lt;3 Years"/>
  </r>
  <r>
    <s v="Jones"/>
    <n v="806"/>
    <x v="1"/>
    <x v="1"/>
    <x v="24"/>
    <n v="10"/>
    <n v="98142.26"/>
    <n v="4"/>
    <n v="0"/>
    <n v="1"/>
    <n v="88655.49"/>
    <n v="1"/>
    <s v="Yes"/>
    <s v="50+"/>
    <n v="1.1070071351475244"/>
    <s v="&gt;6 Years"/>
  </r>
  <r>
    <s v="Moore"/>
    <n v="849"/>
    <x v="2"/>
    <x v="1"/>
    <x v="25"/>
    <n v="2"/>
    <n v="55839.55"/>
    <n v="1"/>
    <n v="1"/>
    <n v="1"/>
    <n v="45305.66"/>
    <n v="1"/>
    <s v="Yes"/>
    <s v="50+"/>
    <n v="1.2325071525279623"/>
    <s v="&lt;3 Years"/>
  </r>
  <r>
    <s v="Johnson"/>
    <n v="475"/>
    <x v="1"/>
    <x v="0"/>
    <x v="26"/>
    <n v="6"/>
    <n v="72899.17"/>
    <n v="1"/>
    <n v="0"/>
    <n v="0"/>
    <n v="90761.77"/>
    <n v="0"/>
    <s v="No"/>
    <s v="50+"/>
    <n v="0.80319246748934048"/>
    <s v="3-6 Years"/>
  </r>
  <r>
    <s v="Jones"/>
    <n v="488"/>
    <x v="2"/>
    <x v="1"/>
    <x v="27"/>
    <n v="8"/>
    <n v="200786.02"/>
    <n v="1"/>
    <n v="0"/>
    <n v="0"/>
    <n v="128936.13"/>
    <n v="1"/>
    <s v="Yes"/>
    <s v="50+"/>
    <n v="1.5572517959085632"/>
    <s v="&gt;6 Years"/>
  </r>
  <r>
    <s v="Jones"/>
    <n v="462"/>
    <x v="0"/>
    <x v="0"/>
    <x v="2"/>
    <n v="2"/>
    <n v="9295.2900000000009"/>
    <n v="3"/>
    <n v="0"/>
    <n v="0"/>
    <n v="39491.230000000003"/>
    <n v="1"/>
    <s v="Yes"/>
    <s v="50+"/>
    <n v="0.23537605691187638"/>
    <s v="&lt;3 Years"/>
  </r>
  <r>
    <s v="Jones"/>
    <n v="568"/>
    <x v="0"/>
    <x v="1"/>
    <x v="28"/>
    <n v="10"/>
    <n v="192830.21"/>
    <n v="2"/>
    <n v="0"/>
    <n v="0"/>
    <m/>
    <n v="0"/>
    <s v="No"/>
    <s v="30-49"/>
    <n v="0"/>
    <s v="&gt;6 Years"/>
  </r>
  <r>
    <s v="Wilson"/>
    <n v="505"/>
    <x v="1"/>
    <x v="0"/>
    <x v="29"/>
    <n v="9"/>
    <n v="190574.23"/>
    <n v="1"/>
    <n v="1"/>
    <n v="0"/>
    <n v="22363.52"/>
    <n v="0"/>
    <s v="No"/>
    <s v="30-49"/>
    <n v="8.5216562508943134"/>
    <s v="&gt;6 Years"/>
  </r>
  <r>
    <s v="Smith"/>
    <n v="534"/>
    <x v="1"/>
    <x v="1"/>
    <x v="30"/>
    <n v="9"/>
    <n v="20385.3"/>
    <n v="1"/>
    <n v="0"/>
    <n v="0"/>
    <n v="118972.35"/>
    <n v="1"/>
    <s v="Yes"/>
    <s v="50+"/>
    <n v="0.1713448544977047"/>
    <s v="&gt;6 Years"/>
  </r>
  <r>
    <s v="Johnson"/>
    <n v="470"/>
    <x v="2"/>
    <x v="1"/>
    <x v="31"/>
    <n v="5"/>
    <n v="207759.1"/>
    <n v="4"/>
    <n v="0"/>
    <n v="0"/>
    <n v="23908.03"/>
    <n v="0"/>
    <s v="No"/>
    <s v="50+"/>
    <n v="8.6899297014434076"/>
    <s v="3-6 Years"/>
  </r>
  <r>
    <s v="Taylor"/>
    <n v="671"/>
    <x v="1"/>
    <x v="0"/>
    <x v="32"/>
    <n v="5"/>
    <n v="43010.54"/>
    <n v="3"/>
    <n v="0"/>
    <n v="1"/>
    <m/>
    <n v="1"/>
    <s v="Yes"/>
    <s v="50+"/>
    <n v="0"/>
    <s v="3-6 Years"/>
  </r>
  <r>
    <s v="Taylor"/>
    <n v="798"/>
    <x v="0"/>
    <x v="0"/>
    <x v="2"/>
    <n v="8"/>
    <n v="34108.089999999997"/>
    <n v="3"/>
    <n v="0"/>
    <n v="0"/>
    <n v="81519.78"/>
    <n v="0"/>
    <s v="No"/>
    <s v="50+"/>
    <n v="0.4184026257185679"/>
    <s v="&gt;6 Years"/>
  </r>
  <r>
    <s v="Smith"/>
    <n v="547"/>
    <x v="0"/>
    <x v="1"/>
    <x v="25"/>
    <n v="5"/>
    <n v="41600.300000000003"/>
    <n v="4"/>
    <n v="0"/>
    <n v="0"/>
    <n v="48255.32"/>
    <n v="1"/>
    <s v="Yes"/>
    <s v="50+"/>
    <n v="0.86208733047465036"/>
    <s v="3-6 Years"/>
  </r>
  <r>
    <s v="Brown"/>
    <n v="694"/>
    <x v="0"/>
    <x v="0"/>
    <x v="33"/>
    <n v="9"/>
    <n v="689.5"/>
    <n v="3"/>
    <n v="0"/>
    <n v="0"/>
    <n v="19803.7"/>
    <n v="0"/>
    <s v="No"/>
    <s v="50+"/>
    <n v="3.4816726167332362E-2"/>
    <s v="&gt;6 Years"/>
  </r>
  <r>
    <s v="Wilson"/>
    <n v="640"/>
    <x v="1"/>
    <x v="1"/>
    <x v="34"/>
    <n v="1"/>
    <n v="133364.17000000001"/>
    <n v="4"/>
    <n v="1"/>
    <n v="0"/>
    <n v="124490.71"/>
    <n v="0"/>
    <s v="No"/>
    <s v="30-49"/>
    <n v="1.0712780897466165"/>
    <s v="&lt;3 Years"/>
  </r>
  <r>
    <s v="Jones"/>
    <n v="813"/>
    <x v="2"/>
    <x v="1"/>
    <x v="35"/>
    <n v="9"/>
    <n v="92243.96"/>
    <n v="2"/>
    <n v="0"/>
    <n v="1"/>
    <n v="64920.41"/>
    <n v="1"/>
    <s v="Yes"/>
    <s v="50+"/>
    <n v="1.4208776561947161"/>
    <s v="&gt;6 Years"/>
  </r>
  <r>
    <s v="Williams"/>
    <n v="353"/>
    <x v="0"/>
    <x v="1"/>
    <x v="36"/>
    <n v="4"/>
    <n v="35813.31"/>
    <n v="4"/>
    <n v="0"/>
    <n v="0"/>
    <n v="133876.07999999999"/>
    <n v="0"/>
    <s v="No"/>
    <s v="50+"/>
    <n v="0.2675108951502016"/>
    <s v="3-6 Years"/>
  </r>
  <r>
    <s v="Wilson"/>
    <n v="538"/>
    <x v="0"/>
    <x v="1"/>
    <x v="37"/>
    <n v="6"/>
    <n v="217182.14"/>
    <n v="2"/>
    <n v="0"/>
    <n v="1"/>
    <n v="110877.22"/>
    <n v="1"/>
    <s v="Yes"/>
    <s v="30-49"/>
    <n v="1.9587624942255948"/>
    <s v="3-6 Years"/>
  </r>
  <r>
    <s v="Williams"/>
    <n v="588"/>
    <x v="1"/>
    <x v="1"/>
    <x v="38"/>
    <n v="9"/>
    <n v="126550.42"/>
    <n v="3"/>
    <n v="0"/>
    <n v="1"/>
    <n v="21781.599999999999"/>
    <n v="1"/>
    <s v="Yes"/>
    <s v="30-49"/>
    <n v="5.8099689646306976"/>
    <s v="&gt;6 Years"/>
  </r>
  <r>
    <s v="Smith"/>
    <n v="515"/>
    <x v="1"/>
    <x v="0"/>
    <x v="12"/>
    <n v="10"/>
    <n v="87177.02"/>
    <n v="1"/>
    <n v="1"/>
    <n v="1"/>
    <n v="118097.5"/>
    <n v="0"/>
    <s v="No"/>
    <s v="50+"/>
    <n v="0.73817836956751837"/>
    <s v="&gt;6 Years"/>
  </r>
  <r>
    <s v="Smith"/>
    <n v="521"/>
    <x v="1"/>
    <x v="0"/>
    <x v="39"/>
    <n v="8"/>
    <n v="133180.14000000001"/>
    <n v="3"/>
    <n v="1"/>
    <n v="1"/>
    <n v="125168.23"/>
    <n v="1"/>
    <s v="Yes"/>
    <s v="50+"/>
    <n v="1.0640091339471687"/>
    <s v="&gt;6 Years"/>
  </r>
  <r>
    <s v="Brown"/>
    <n v="561"/>
    <x v="1"/>
    <x v="0"/>
    <x v="40"/>
    <n v="10"/>
    <n v="202302.98"/>
    <n v="1"/>
    <n v="1"/>
    <n v="1"/>
    <n v="24025.919999999998"/>
    <n v="0"/>
    <s v="No"/>
    <s v="&lt;30"/>
    <n v="8.4201970205511394"/>
    <s v="&gt;6 Years"/>
  </r>
  <r>
    <s v="Davis"/>
    <n v="694"/>
    <x v="2"/>
    <x v="1"/>
    <x v="41"/>
    <n v="0"/>
    <n v="42733.7"/>
    <n v="3"/>
    <n v="0"/>
    <n v="1"/>
    <n v="103834.77"/>
    <n v="0"/>
    <s v="No"/>
    <s v="50+"/>
    <n v="0.41155481925755694"/>
    <s v="&lt;3 Years"/>
  </r>
  <r>
    <s v="Davis"/>
    <n v="420"/>
    <x v="1"/>
    <x v="0"/>
    <x v="35"/>
    <n v="5"/>
    <n v="216419.15"/>
    <n v="4"/>
    <n v="1"/>
    <n v="1"/>
    <n v="40937.339999999997"/>
    <n v="1"/>
    <s v="Yes"/>
    <s v="50+"/>
    <n v="5.2865953186015506"/>
    <s v="3-6 Years"/>
  </r>
  <r>
    <s v="Miller"/>
    <n v="498"/>
    <x v="2"/>
    <x v="0"/>
    <x v="42"/>
    <n v="6"/>
    <n v="146361.20000000001"/>
    <n v="4"/>
    <n v="0"/>
    <n v="1"/>
    <n v="56949.24"/>
    <n v="0"/>
    <s v="No"/>
    <s v="30-49"/>
    <n v="2.5700290293601813"/>
    <s v="3-6 Years"/>
  </r>
  <r>
    <s v="Moore"/>
    <n v="740"/>
    <x v="2"/>
    <x v="0"/>
    <x v="43"/>
    <n v="0"/>
    <n v="153882.97"/>
    <n v="2"/>
    <n v="0"/>
    <n v="1"/>
    <n v="29656.959999999999"/>
    <n v="1"/>
    <s v="Yes"/>
    <s v="50+"/>
    <n v="5.1887641214743523"/>
    <s v="&lt;3 Years"/>
  </r>
  <r>
    <s v="Brown"/>
    <n v="634"/>
    <x v="0"/>
    <x v="1"/>
    <x v="44"/>
    <n v="6"/>
    <n v="147135.54"/>
    <n v="4"/>
    <n v="1"/>
    <n v="0"/>
    <n v="16131.69"/>
    <n v="1"/>
    <s v="Yes"/>
    <s v="50+"/>
    <n v="9.1209005380093462"/>
    <s v="3-6 Years"/>
  </r>
  <r>
    <s v="Johnson"/>
    <n v="465"/>
    <x v="0"/>
    <x v="0"/>
    <x v="45"/>
    <n v="0"/>
    <n v="55329.78"/>
    <n v="1"/>
    <n v="0"/>
    <n v="0"/>
    <n v="130050.9"/>
    <n v="1"/>
    <s v="Yes"/>
    <s v="&lt;30"/>
    <n v="0.42544711339944591"/>
    <s v="&lt;3 Years"/>
  </r>
  <r>
    <s v="Brown"/>
    <n v="740"/>
    <x v="1"/>
    <x v="0"/>
    <x v="46"/>
    <n v="6"/>
    <n v="46184.63"/>
    <n v="4"/>
    <n v="0"/>
    <n v="1"/>
    <n v="140603.54"/>
    <n v="0"/>
    <s v="No"/>
    <s v="50+"/>
    <n v="0.32847416217258824"/>
    <s v="3-6 Years"/>
  </r>
  <r>
    <s v="Taylor"/>
    <n v="672"/>
    <x v="0"/>
    <x v="0"/>
    <x v="47"/>
    <n v="7"/>
    <n v="119338.08"/>
    <n v="2"/>
    <n v="0"/>
    <n v="1"/>
    <n v="111048.16"/>
    <n v="1"/>
    <s v="Yes"/>
    <s v="30-49"/>
    <n v="1.0746515745961032"/>
    <s v="&gt;6 Years"/>
  </r>
  <r>
    <s v="Moore"/>
    <n v="442"/>
    <x v="2"/>
    <x v="1"/>
    <x v="35"/>
    <n v="1"/>
    <n v="89085.68"/>
    <n v="1"/>
    <n v="1"/>
    <n v="1"/>
    <n v="33012.78"/>
    <n v="0"/>
    <s v="No"/>
    <s v="50+"/>
    <n v="2.698520997019942"/>
    <s v="&lt;3 Years"/>
  </r>
  <r>
    <s v="Johnson"/>
    <n v="826"/>
    <x v="1"/>
    <x v="0"/>
    <x v="26"/>
    <n v="1"/>
    <n v="60209.09"/>
    <n v="1"/>
    <n v="0"/>
    <n v="0"/>
    <n v="10127.81"/>
    <n v="1"/>
    <s v="Yes"/>
    <s v="50+"/>
    <n v="5.9449268894262435"/>
    <s v="&lt;3 Years"/>
  </r>
  <r>
    <s v="Johnson"/>
    <n v="452"/>
    <x v="1"/>
    <x v="1"/>
    <x v="41"/>
    <n v="5"/>
    <n v="145317.32"/>
    <n v="3"/>
    <n v="0"/>
    <n v="0"/>
    <n v="60885.4"/>
    <n v="1"/>
    <s v="Yes"/>
    <s v="50+"/>
    <n v="2.3867350793457875"/>
    <s v="3-6 Years"/>
  </r>
  <r>
    <s v="Wilson"/>
    <n v="707"/>
    <x v="1"/>
    <x v="1"/>
    <x v="15"/>
    <n v="0"/>
    <n v="214046.15"/>
    <n v="1"/>
    <n v="0"/>
    <n v="1"/>
    <n v="86343.96"/>
    <n v="0"/>
    <s v="No"/>
    <s v="30-49"/>
    <n v="2.4789938983572211"/>
    <s v="&lt;3 Years"/>
  </r>
  <r>
    <s v="Taylor"/>
    <n v="729"/>
    <x v="1"/>
    <x v="0"/>
    <x v="21"/>
    <n v="6"/>
    <n v="139224.43"/>
    <n v="4"/>
    <n v="1"/>
    <n v="1"/>
    <n v="68374.880000000005"/>
    <n v="1"/>
    <s v="Yes"/>
    <s v="30-49"/>
    <n v="2.0361926777787396"/>
    <s v="3-6 Years"/>
  </r>
  <r>
    <s v="Taylor"/>
    <n v="547"/>
    <x v="0"/>
    <x v="1"/>
    <x v="48"/>
    <n v="4"/>
    <n v="226630.81"/>
    <n v="3"/>
    <n v="0"/>
    <n v="0"/>
    <n v="103458.26"/>
    <n v="0"/>
    <s v="No"/>
    <s v="50+"/>
    <n v="2.1905530790871603"/>
    <s v="3-6 Years"/>
  </r>
  <r>
    <s v="Jones"/>
    <n v="459"/>
    <x v="1"/>
    <x v="0"/>
    <x v="24"/>
    <n v="10"/>
    <n v="179198.75"/>
    <n v="2"/>
    <n v="1"/>
    <n v="1"/>
    <n v="48970.879999999997"/>
    <n v="1"/>
    <s v="Yes"/>
    <s v="50+"/>
    <n v="3.6592920119058512"/>
    <s v="&gt;6 Years"/>
  </r>
  <r>
    <s v="Miller"/>
    <n v="679"/>
    <x v="2"/>
    <x v="1"/>
    <x v="43"/>
    <n v="4"/>
    <n v="225109.32"/>
    <n v="3"/>
    <n v="1"/>
    <n v="0"/>
    <n v="50593.37"/>
    <n v="0"/>
    <s v="No"/>
    <s v="50+"/>
    <n v="4.4493837828948735"/>
    <s v="3-6 Years"/>
  </r>
  <r>
    <s v="Wilson"/>
    <n v="450"/>
    <x v="1"/>
    <x v="0"/>
    <x v="49"/>
    <n v="4"/>
    <s v="XXXXXXXX"/>
    <n v="2"/>
    <n v="0"/>
    <n v="0"/>
    <n v="10848.47"/>
    <n v="0"/>
    <s v="No"/>
    <s v="50+"/>
    <e v="#VALUE!"/>
    <s v="3-6 Years"/>
  </r>
  <r>
    <s v="Williams"/>
    <n v="532"/>
    <x v="0"/>
    <x v="0"/>
    <x v="50"/>
    <n v="7"/>
    <n v="146834.15"/>
    <n v="2"/>
    <n v="1"/>
    <n v="1"/>
    <n v="99812.42"/>
    <n v="1"/>
    <s v="Yes"/>
    <s v="50+"/>
    <n v="1.4711009912393667"/>
    <s v="&gt;6 Years"/>
  </r>
  <r>
    <s v="Smith"/>
    <n v="683"/>
    <x v="2"/>
    <x v="1"/>
    <x v="33"/>
    <n v="2"/>
    <n v="88669.440000000002"/>
    <n v="3"/>
    <n v="1"/>
    <n v="0"/>
    <n v="128437.74"/>
    <n v="1"/>
    <s v="Yes"/>
    <s v="50+"/>
    <n v="0.69036904573375391"/>
    <s v="&lt;3 Years"/>
  </r>
  <r>
    <s v="Jones"/>
    <n v="755"/>
    <x v="0"/>
    <x v="0"/>
    <x v="51"/>
    <n v="1"/>
    <n v="185926.28"/>
    <n v="1"/>
    <n v="1"/>
    <n v="0"/>
    <n v="138274.03"/>
    <n v="1"/>
    <s v="Yes"/>
    <s v="50+"/>
    <n v="1.3446218353511501"/>
    <s v="&lt;3 Years"/>
  </r>
  <r>
    <s v="Davis"/>
    <n v="509"/>
    <x v="0"/>
    <x v="1"/>
    <x v="52"/>
    <n v="4"/>
    <n v="112469.92"/>
    <n v="4"/>
    <n v="0"/>
    <n v="0"/>
    <n v="92201.91"/>
    <n v="0"/>
    <s v="No"/>
    <s v="&lt;30"/>
    <n v="1.2198220188714095"/>
    <s v="3-6 Years"/>
  </r>
  <r>
    <s v="Taylor"/>
    <n v="431"/>
    <x v="0"/>
    <x v="0"/>
    <x v="53"/>
    <n v="9"/>
    <n v="103045.29"/>
    <n v="2"/>
    <n v="1"/>
    <n v="0"/>
    <n v="36831.440000000002"/>
    <n v="0"/>
    <s v="No"/>
    <s v="50+"/>
    <n v="2.7977534953832919"/>
    <s v="&gt;6 Years"/>
  </r>
  <r>
    <s v="Brown"/>
    <n v="385"/>
    <x v="0"/>
    <x v="1"/>
    <x v="54"/>
    <n v="8"/>
    <n v="35744.699999999997"/>
    <n v="1"/>
    <n v="0"/>
    <n v="1"/>
    <n v="67445.009999999995"/>
    <n v="0"/>
    <s v="No"/>
    <s v="&lt;30"/>
    <n v="0.52998287048960335"/>
    <s v="&gt;6 Years"/>
  </r>
  <r>
    <s v="Brown"/>
    <n v="587"/>
    <x v="1"/>
    <x v="1"/>
    <x v="55"/>
    <n v="4"/>
    <n v="88638.62"/>
    <n v="2"/>
    <n v="1"/>
    <n v="0"/>
    <n v="60075.81"/>
    <n v="0"/>
    <s v="No"/>
    <s v="30-49"/>
    <n v="1.4754461071769154"/>
    <s v="3-6 Years"/>
  </r>
  <r>
    <s v="Miller"/>
    <n v="593"/>
    <x v="0"/>
    <x v="1"/>
    <x v="56"/>
    <n v="4"/>
    <n v="166950.85999999999"/>
    <n v="4"/>
    <n v="1"/>
    <n v="1"/>
    <n v="18020.810000000001"/>
    <n v="0"/>
    <s v="No"/>
    <s v="50+"/>
    <n v="9.2643371746331038"/>
    <s v="3-6 Years"/>
  </r>
  <r>
    <s v="Brown"/>
    <n v="600"/>
    <x v="1"/>
    <x v="1"/>
    <x v="54"/>
    <n v="7"/>
    <n v="127193.14"/>
    <n v="2"/>
    <n v="0"/>
    <n v="0"/>
    <n v="11971.58"/>
    <n v="0"/>
    <s v="No"/>
    <s v="&lt;30"/>
    <n v="10.624590906129349"/>
    <s v="&gt;6 Years"/>
  </r>
  <r>
    <s v="Brown"/>
    <n v="742"/>
    <x v="1"/>
    <x v="1"/>
    <x v="57"/>
    <n v="0"/>
    <n v="129782.98"/>
    <n v="2"/>
    <n v="1"/>
    <n v="1"/>
    <n v="53475.839999999997"/>
    <n v="0"/>
    <s v="No"/>
    <s v="50+"/>
    <n v="2.4269460750873666"/>
    <s v="&lt;3 Years"/>
  </r>
  <r>
    <s v="Jones"/>
    <n v="604"/>
    <x v="0"/>
    <x v="0"/>
    <x v="54"/>
    <n v="7"/>
    <n v="162041.47"/>
    <n v="3"/>
    <n v="1"/>
    <n v="0"/>
    <n v="109301.93"/>
    <n v="1"/>
    <s v="Yes"/>
    <s v="&lt;30"/>
    <n v="1.4825124313907359"/>
    <s v="&gt;6 Years"/>
  </r>
  <r>
    <s v="Brown"/>
    <n v="631"/>
    <x v="2"/>
    <x v="0"/>
    <x v="50"/>
    <n v="10"/>
    <n v="68959.39"/>
    <n v="3"/>
    <n v="0"/>
    <n v="0"/>
    <n v="101131.11"/>
    <n v="0"/>
    <s v="No"/>
    <s v="50+"/>
    <n v="0.68188107497287431"/>
    <s v="&gt;6 Years"/>
  </r>
  <r>
    <s v="Brown"/>
    <n v="371"/>
    <x v="0"/>
    <x v="1"/>
    <x v="55"/>
    <n v="8"/>
    <n v="55186.57"/>
    <n v="2"/>
    <n v="1"/>
    <n v="0"/>
    <n v="117137.04"/>
    <n v="0"/>
    <s v="No"/>
    <s v="30-49"/>
    <n v="0.47112826139366337"/>
    <s v="&gt;6 Years"/>
  </r>
  <r>
    <s v="Moore"/>
    <n v="779"/>
    <x v="0"/>
    <x v="0"/>
    <x v="7"/>
    <n v="9"/>
    <n v="241939.64"/>
    <n v="4"/>
    <n v="1"/>
    <n v="1"/>
    <n v="132532.96"/>
    <n v="1"/>
    <s v="Yes"/>
    <s v="50+"/>
    <n v="1.825505444079722"/>
    <s v="&gt;6 Years"/>
  </r>
  <r>
    <s v="Brown"/>
    <n v="579"/>
    <x v="1"/>
    <x v="0"/>
    <x v="8"/>
    <n v="9"/>
    <n v="34457.83"/>
    <n v="3"/>
    <n v="1"/>
    <n v="1"/>
    <n v="142833.29999999999"/>
    <n v="1"/>
    <s v="Yes"/>
    <s v="30-49"/>
    <n v="0.24124507380281773"/>
    <s v="&gt;6 Years"/>
  </r>
  <r>
    <s v="Jones"/>
    <n v="820"/>
    <x v="1"/>
    <x v="1"/>
    <x v="0"/>
    <n v="10"/>
    <n v="20249.55"/>
    <n v="3"/>
    <n v="0"/>
    <n v="0"/>
    <n v="121737.08"/>
    <n v="0"/>
    <s v="No"/>
    <s v="&lt;30"/>
    <n v="0.16633839089946956"/>
    <s v="&gt;6 Years"/>
  </r>
  <r>
    <s v="Wilson"/>
    <n v="750"/>
    <x v="1"/>
    <x v="1"/>
    <x v="22"/>
    <n v="5"/>
    <n v="175912.59"/>
    <n v="2"/>
    <n v="1"/>
    <n v="1"/>
    <n v="15679.54"/>
    <n v="0"/>
    <s v="No"/>
    <s v="50+"/>
    <n v="11.21924431456535"/>
    <s v="3-6 Years"/>
  </r>
  <r>
    <s v="Davis"/>
    <n v="503"/>
    <x v="1"/>
    <x v="1"/>
    <x v="12"/>
    <n v="2"/>
    <n v="161781.32999999999"/>
    <n v="2"/>
    <n v="0"/>
    <n v="0"/>
    <n v="145603.81"/>
    <n v="1"/>
    <s v="Yes"/>
    <s v="50+"/>
    <n v="1.1111064332725908"/>
    <s v="&lt;3 Years"/>
  </r>
  <r>
    <s v="Davis"/>
    <n v="844"/>
    <x v="0"/>
    <x v="1"/>
    <x v="4"/>
    <n v="6"/>
    <n v="92743.31"/>
    <n v="4"/>
    <n v="0"/>
    <n v="0"/>
    <n v="54061.89"/>
    <n v="0"/>
    <s v="No"/>
    <s v="&lt;30"/>
    <n v="1.715502547173249"/>
    <s v="3-6 Years"/>
  </r>
  <r>
    <s v="Smith"/>
    <n v="469"/>
    <x v="2"/>
    <x v="0"/>
    <x v="58"/>
    <n v="9"/>
    <n v="19196.560000000001"/>
    <n v="3"/>
    <n v="1"/>
    <n v="0"/>
    <n v="133731.54999999999"/>
    <n v="1"/>
    <s v="Yes"/>
    <s v="50+"/>
    <n v="0.14354548347043014"/>
    <s v="&gt;6 Years"/>
  </r>
  <r>
    <s v="Johnson"/>
    <n v="515"/>
    <x v="2"/>
    <x v="0"/>
    <x v="39"/>
    <n v="5"/>
    <n v="69882.490000000005"/>
    <n v="3"/>
    <n v="1"/>
    <n v="0"/>
    <n v="28817.75"/>
    <n v="1"/>
    <s v="Yes"/>
    <s v="50+"/>
    <n v="2.424980784412385"/>
    <s v="3-6 Years"/>
  </r>
  <r>
    <s v="Davis"/>
    <n v="733"/>
    <x v="2"/>
    <x v="1"/>
    <x v="55"/>
    <n v="6"/>
    <n v="15556.14"/>
    <n v="2"/>
    <n v="1"/>
    <n v="1"/>
    <n v="101797.2"/>
    <n v="0"/>
    <s v="No"/>
    <s v="30-49"/>
    <n v="0.15281500866428546"/>
    <s v="3-6 Years"/>
  </r>
  <r>
    <s v="Taylor"/>
    <n v="735"/>
    <x v="2"/>
    <x v="0"/>
    <x v="59"/>
    <n v="10"/>
    <n v="247280.33"/>
    <n v="3"/>
    <n v="1"/>
    <n v="0"/>
    <n v="54977.06"/>
    <n v="0"/>
    <s v="No"/>
    <s v="50+"/>
    <n v="4.4978820257030838"/>
    <s v="&gt;6 Years"/>
  </r>
  <r>
    <s v="Jones"/>
    <n v="739"/>
    <x v="1"/>
    <x v="0"/>
    <x v="60"/>
    <n v="5"/>
    <n v="173851.84"/>
    <n v="2"/>
    <n v="1"/>
    <n v="1"/>
    <n v="121172.65"/>
    <n v="1"/>
    <s v="Yes"/>
    <s v="50+"/>
    <n v="1.4347448867380552"/>
    <s v="3-6 Years"/>
  </r>
  <r>
    <s v="Smith"/>
    <n v="548"/>
    <x v="0"/>
    <x v="1"/>
    <x v="34"/>
    <n v="3"/>
    <n v="107973.28"/>
    <n v="1"/>
    <n v="0"/>
    <n v="0"/>
    <n v="27995.72"/>
    <n v="0"/>
    <s v="No"/>
    <s v="30-49"/>
    <n v="3.8567781075107193"/>
    <s v="3-6 Years"/>
  </r>
  <r>
    <s v="Davis"/>
    <n v="746"/>
    <x v="1"/>
    <x v="0"/>
    <x v="24"/>
    <n v="10"/>
    <n v="229932.49"/>
    <n v="2"/>
    <n v="1"/>
    <n v="0"/>
    <n v="81112.42"/>
    <n v="0"/>
    <s v="No"/>
    <s v="50+"/>
    <n v="2.8347383791532788"/>
    <s v="&gt;6 Years"/>
  </r>
  <r>
    <s v="Smith"/>
    <n v="696"/>
    <x v="1"/>
    <x v="0"/>
    <x v="1"/>
    <n v="3"/>
    <n v="141361.44"/>
    <n v="2"/>
    <n v="1"/>
    <n v="1"/>
    <n v="147488.24"/>
    <n v="1"/>
    <s v="Yes"/>
    <s v="50+"/>
    <n v="0.95845906087156518"/>
    <s v="3-6 Years"/>
  </r>
  <r>
    <s v="Johnson"/>
    <n v="424"/>
    <x v="0"/>
    <x v="1"/>
    <x v="31"/>
    <n v="10"/>
    <n v="177818.74"/>
    <n v="2"/>
    <n v="0"/>
    <n v="1"/>
    <n v="111587.44"/>
    <n v="1"/>
    <s v="Yes"/>
    <s v="50+"/>
    <n v="1.5935372296380308"/>
    <s v="&gt;6 Years"/>
  </r>
  <r>
    <s v="Williams"/>
    <n v="788"/>
    <x v="0"/>
    <x v="0"/>
    <x v="55"/>
    <n v="0"/>
    <n v="126692.44"/>
    <n v="1"/>
    <n v="1"/>
    <n v="1"/>
    <n v="27793.35"/>
    <n v="0"/>
    <s v="No"/>
    <s v="30-49"/>
    <n v="4.558372416423353"/>
    <s v="&lt;3 Years"/>
  </r>
  <r>
    <s v="Brown"/>
    <n v="428"/>
    <x v="0"/>
    <x v="0"/>
    <x v="35"/>
    <n v="3"/>
    <n v="206619.49"/>
    <n v="2"/>
    <n v="0"/>
    <n v="0"/>
    <n v="102150.42"/>
    <n v="0"/>
    <s v="No"/>
    <s v="50+"/>
    <n v="2.0226983892968819"/>
    <s v="3-6 Years"/>
  </r>
  <r>
    <s v="Williams"/>
    <n v="668"/>
    <x v="1"/>
    <x v="0"/>
    <x v="49"/>
    <n v="4"/>
    <n v="245611.62"/>
    <n v="2"/>
    <n v="1"/>
    <n v="0"/>
    <n v="103995.53"/>
    <n v="1"/>
    <s v="Yes"/>
    <s v="50+"/>
    <n v="2.3617517022125853"/>
    <s v="3-6 Years"/>
  </r>
  <r>
    <s v="Smith"/>
    <n v="422"/>
    <x v="2"/>
    <x v="1"/>
    <x v="54"/>
    <n v="1"/>
    <n v="103031.97"/>
    <n v="2"/>
    <n v="0"/>
    <n v="0"/>
    <n v="125609.39"/>
    <n v="1"/>
    <s v="Yes"/>
    <s v="&lt;30"/>
    <n v="0.82025690913712745"/>
    <s v="&lt;3 Years"/>
  </r>
  <r>
    <s v="Jones"/>
    <n v="549"/>
    <x v="1"/>
    <x v="1"/>
    <x v="9"/>
    <n v="0"/>
    <n v="36824.33"/>
    <n v="1"/>
    <n v="0"/>
    <n v="1"/>
    <n v="51542.45"/>
    <n v="0"/>
    <s v="No"/>
    <s v="50+"/>
    <n v="0.71444663573423473"/>
    <s v="&lt;3 Years"/>
  </r>
  <r>
    <s v="Williams"/>
    <n v="651"/>
    <x v="1"/>
    <x v="0"/>
    <x v="21"/>
    <n v="10"/>
    <n v="100461.13"/>
    <n v="1"/>
    <n v="0"/>
    <n v="0"/>
    <n v="30554.85"/>
    <n v="0"/>
    <s v="No"/>
    <s v="30-49"/>
    <n v="3.2878947204780915"/>
    <s v="&gt;6 Years"/>
  </r>
  <r>
    <s v="Smith"/>
    <n v="483"/>
    <x v="0"/>
    <x v="1"/>
    <x v="15"/>
    <n v="9"/>
    <n v="199427.98"/>
    <n v="4"/>
    <n v="1"/>
    <n v="1"/>
    <n v="128540.03"/>
    <n v="1"/>
    <s v="Yes"/>
    <s v="30-49"/>
    <n v="1.5514854010847827"/>
    <s v="&gt;6 Years"/>
  </r>
  <r>
    <s v="Wilson"/>
    <n v="397"/>
    <x v="1"/>
    <x v="0"/>
    <x v="30"/>
    <n v="9"/>
    <n v="46.68"/>
    <n v="3"/>
    <n v="1"/>
    <n v="0"/>
    <n v="61080.02"/>
    <n v="1"/>
    <s v="Yes"/>
    <s v="50+"/>
    <n v="7.6424336468783089E-4"/>
    <s v="&gt;6 Years"/>
  </r>
  <r>
    <s v="Davis"/>
    <n v="537"/>
    <x v="2"/>
    <x v="1"/>
    <x v="20"/>
    <n v="3"/>
    <n v="238648.7"/>
    <n v="1"/>
    <n v="1"/>
    <n v="1"/>
    <n v="71498.5"/>
    <n v="1"/>
    <s v="Yes"/>
    <s v="30-49"/>
    <n v="3.337814080015665"/>
    <s v="3-6 Years"/>
  </r>
  <r>
    <s v="Taylor"/>
    <n v="520"/>
    <x v="2"/>
    <x v="0"/>
    <x v="39"/>
    <n v="9"/>
    <n v="165628.62"/>
    <n v="2"/>
    <n v="0"/>
    <n v="0"/>
    <n v="144375.79999999999"/>
    <n v="1"/>
    <s v="Yes"/>
    <s v="50+"/>
    <n v="1.1472048639730481"/>
    <s v="&gt;6 Years"/>
  </r>
  <r>
    <s v="Smith"/>
    <n v="801"/>
    <x v="1"/>
    <x v="1"/>
    <x v="3"/>
    <n v="10"/>
    <n v="77661.960000000006"/>
    <n v="2"/>
    <n v="0"/>
    <n v="0"/>
    <n v="74188.759999999995"/>
    <n v="0"/>
    <s v="No"/>
    <s v="50+"/>
    <n v="1.0468157170978463"/>
    <s v="&gt;6 Years"/>
  </r>
  <r>
    <s v="Williams"/>
    <n v="488"/>
    <x v="0"/>
    <x v="0"/>
    <x v="3"/>
    <n v="3"/>
    <n v="122455.34"/>
    <n v="4"/>
    <n v="0"/>
    <n v="1"/>
    <n v="21425.94"/>
    <n v="1"/>
    <s v="Yes"/>
    <s v="50+"/>
    <n v="5.7152843702540004"/>
    <s v="3-6 Years"/>
  </r>
  <r>
    <s v="Wilson"/>
    <n v="592"/>
    <x v="1"/>
    <x v="0"/>
    <x v="28"/>
    <n v="4"/>
    <n v="66018.19"/>
    <n v="3"/>
    <n v="0"/>
    <n v="0"/>
    <n v="102543.92"/>
    <n v="0"/>
    <s v="No"/>
    <s v="30-49"/>
    <n v="0.64380404025904225"/>
    <s v="3-6 Years"/>
  </r>
  <r>
    <s v="Williams"/>
    <n v="663"/>
    <x v="2"/>
    <x v="1"/>
    <x v="19"/>
    <n v="6"/>
    <n v="108982.82"/>
    <n v="4"/>
    <n v="0"/>
    <n v="0"/>
    <n v="110349.05"/>
    <n v="1"/>
    <s v="Yes"/>
    <s v="50+"/>
    <n v="0.98761901439115252"/>
    <s v="3-6 Years"/>
  </r>
  <r>
    <s v="Taylor"/>
    <n v="825"/>
    <x v="2"/>
    <x v="0"/>
    <x v="28"/>
    <n v="5"/>
    <n v="159554.78"/>
    <n v="3"/>
    <n v="0"/>
    <n v="1"/>
    <n v="75419.12"/>
    <n v="0"/>
    <s v="No"/>
    <s v="30-49"/>
    <n v="2.1155746712504735"/>
    <s v="3-6 Years"/>
  </r>
  <r>
    <s v="Williams"/>
    <n v="695"/>
    <x v="1"/>
    <x v="0"/>
    <x v="18"/>
    <n v="7"/>
    <n v="168519.32"/>
    <n v="2"/>
    <n v="1"/>
    <n v="0"/>
    <n v="108422.12"/>
    <n v="0"/>
    <s v="No"/>
    <s v="50+"/>
    <n v="1.5542891063188953"/>
    <s v="&gt;6 Years"/>
  </r>
  <r>
    <s v="Jones"/>
    <n v="737"/>
    <x v="2"/>
    <x v="1"/>
    <x v="3"/>
    <n v="1"/>
    <n v="80693.34"/>
    <n v="4"/>
    <n v="0"/>
    <n v="1"/>
    <n v="65451.93"/>
    <n v="0"/>
    <s v="No"/>
    <s v="50+"/>
    <n v="1.2328641798645203"/>
    <s v="&lt;3 Years"/>
  </r>
  <r>
    <s v="Jones"/>
    <n v="475"/>
    <x v="1"/>
    <x v="1"/>
    <x v="16"/>
    <n v="5"/>
    <n v="5741.56"/>
    <n v="3"/>
    <n v="0"/>
    <n v="1"/>
    <n v="136090.56"/>
    <n v="0"/>
    <s v="No"/>
    <s v="50+"/>
    <n v="4.2189259857553681E-2"/>
    <s v="3-6 Years"/>
  </r>
  <r>
    <s v="Williams"/>
    <n v="556"/>
    <x v="2"/>
    <x v="0"/>
    <x v="41"/>
    <n v="7"/>
    <n v="94298.58"/>
    <n v="1"/>
    <n v="1"/>
    <n v="0"/>
    <n v="117883.52"/>
    <n v="1"/>
    <s v="Yes"/>
    <s v="50+"/>
    <n v="0.79993013442421801"/>
    <s v="&gt;6 Years"/>
  </r>
  <r>
    <s v="Jones"/>
    <n v="688"/>
    <x v="0"/>
    <x v="0"/>
    <x v="42"/>
    <n v="6"/>
    <n v="93844.5"/>
    <n v="4"/>
    <n v="1"/>
    <n v="0"/>
    <n v="49103.38"/>
    <n v="1"/>
    <s v="Yes"/>
    <s v="30-49"/>
    <n v="1.911161716362499"/>
    <s v="3-6 Years"/>
  </r>
  <r>
    <s v="Brown"/>
    <n v="547"/>
    <x v="2"/>
    <x v="0"/>
    <x v="50"/>
    <n v="6"/>
    <n v="103006.1"/>
    <n v="2"/>
    <n v="1"/>
    <n v="1"/>
    <n v="76101.240000000005"/>
    <n v="1"/>
    <s v="Yes"/>
    <s v="50+"/>
    <n v="1.3535403628114338"/>
    <s v="3-6 Years"/>
  </r>
  <r>
    <s v="Johnson"/>
    <n v="536"/>
    <x v="1"/>
    <x v="1"/>
    <x v="61"/>
    <n v="6"/>
    <n v="241431.37"/>
    <n v="4"/>
    <n v="1"/>
    <n v="1"/>
    <n v="111107.96"/>
    <n v="0"/>
    <s v="No"/>
    <s v="50+"/>
    <n v="2.1729439546905547"/>
    <s v="3-6 Years"/>
  </r>
  <r>
    <s v="Williams"/>
    <n v="738"/>
    <x v="1"/>
    <x v="1"/>
    <x v="24"/>
    <n v="1"/>
    <n v="242524.24"/>
    <n v="2"/>
    <n v="1"/>
    <n v="0"/>
    <n v="84784.47"/>
    <n v="0"/>
    <s v="No"/>
    <s v="50+"/>
    <n v="2.8604795194214221"/>
    <s v="&lt;3 Years"/>
  </r>
  <r>
    <s v="Taylor"/>
    <n v="367"/>
    <x v="0"/>
    <x v="0"/>
    <x v="45"/>
    <n v="8"/>
    <n v="37178.53"/>
    <n v="1"/>
    <n v="1"/>
    <n v="0"/>
    <n v="82791.570000000007"/>
    <n v="1"/>
    <s v="Yes"/>
    <s v="&lt;30"/>
    <n v="0.44906178249790402"/>
    <s v="&gt;6 Years"/>
  </r>
  <r>
    <s v="Johnson"/>
    <n v="547"/>
    <x v="2"/>
    <x v="0"/>
    <x v="52"/>
    <n v="4"/>
    <n v="228358.15"/>
    <n v="2"/>
    <n v="0"/>
    <n v="0"/>
    <n v="127955.4"/>
    <n v="1"/>
    <s v="Yes"/>
    <s v="&lt;30"/>
    <n v="1.7846698927907694"/>
    <s v="3-6 Years"/>
  </r>
  <r>
    <s v="Brown"/>
    <n v="797"/>
    <x v="1"/>
    <x v="0"/>
    <x v="62"/>
    <n v="2"/>
    <n v="244614.91"/>
    <n v="2"/>
    <n v="1"/>
    <n v="1"/>
    <n v="101378.44"/>
    <n v="0"/>
    <s v="No"/>
    <s v="50+"/>
    <n v="2.4128888745970052"/>
    <s v="&lt;3 Years"/>
  </r>
  <r>
    <s v="Miller"/>
    <n v="700"/>
    <x v="2"/>
    <x v="0"/>
    <x v="21"/>
    <n v="0"/>
    <n v="64161.88"/>
    <n v="1"/>
    <n v="1"/>
    <n v="1"/>
    <n v="141665.95000000001"/>
    <n v="1"/>
    <s v="Yes"/>
    <s v="30-49"/>
    <n v="0.45290967942543703"/>
    <s v="&lt;3 Years"/>
  </r>
  <r>
    <s v="Moore"/>
    <n v="502"/>
    <x v="0"/>
    <x v="1"/>
    <x v="63"/>
    <n v="2"/>
    <n v="185255.98"/>
    <n v="3"/>
    <n v="0"/>
    <n v="1"/>
    <n v="48022.06"/>
    <n v="1"/>
    <s v="Yes"/>
    <s v="30-49"/>
    <n v="3.8577266364666576"/>
    <s v="&lt;3 Years"/>
  </r>
  <r>
    <s v="Williams"/>
    <n v="481"/>
    <x v="1"/>
    <x v="0"/>
    <x v="5"/>
    <n v="8"/>
    <n v="43863.71"/>
    <n v="2"/>
    <n v="0"/>
    <n v="0"/>
    <n v="23962.59"/>
    <n v="0"/>
    <s v="No"/>
    <s v="30-49"/>
    <n v="1.8305078875029785"/>
    <s v="&gt;6 Years"/>
  </r>
  <r>
    <s v="Jones"/>
    <n v="675"/>
    <x v="0"/>
    <x v="0"/>
    <x v="62"/>
    <n v="3"/>
    <n v="117991.41"/>
    <n v="1"/>
    <n v="1"/>
    <n v="1"/>
    <n v="36037.629999999997"/>
    <n v="0"/>
    <s v="No"/>
    <s v="50+"/>
    <n v="3.2741168051284175"/>
    <s v="3-6 Years"/>
  </r>
  <r>
    <s v="Smith"/>
    <n v="774"/>
    <x v="1"/>
    <x v="1"/>
    <x v="34"/>
    <n v="7"/>
    <n v="151801.15"/>
    <n v="1"/>
    <n v="0"/>
    <n v="0"/>
    <n v="36575.879999999997"/>
    <n v="1"/>
    <s v="Yes"/>
    <s v="30-49"/>
    <n v="4.1503075250684329"/>
    <s v="&gt;6 Years"/>
  </r>
  <r>
    <s v="Smith"/>
    <n v="514"/>
    <x v="2"/>
    <x v="1"/>
    <x v="52"/>
    <n v="2"/>
    <n v="44897.120000000003"/>
    <n v="3"/>
    <n v="0"/>
    <n v="0"/>
    <n v="87587.83"/>
    <n v="0"/>
    <s v="No"/>
    <s v="&lt;30"/>
    <n v="0.51259541422592614"/>
    <s v="&lt;3 Years"/>
  </r>
  <r>
    <s v="Miller"/>
    <n v="408"/>
    <x v="1"/>
    <x v="1"/>
    <x v="14"/>
    <n v="1"/>
    <n v="136796.01999999999"/>
    <n v="4"/>
    <n v="1"/>
    <n v="0"/>
    <n v="81668.89"/>
    <n v="0"/>
    <s v="No"/>
    <s v="&lt;30"/>
    <n v="1.6750077048922789"/>
    <s v="&lt;3 Years"/>
  </r>
  <r>
    <s v="Smith"/>
    <n v="527"/>
    <x v="0"/>
    <x v="1"/>
    <x v="64"/>
    <n v="4"/>
    <n v="184707.82"/>
    <n v="4"/>
    <n v="0"/>
    <n v="0"/>
    <n v="93162.76"/>
    <n v="0"/>
    <s v="No"/>
    <s v="50+"/>
    <n v="1.9826357656213709"/>
    <s v="3-6 Years"/>
  </r>
  <r>
    <s v="Miller"/>
    <n v="789"/>
    <x v="1"/>
    <x v="0"/>
    <x v="35"/>
    <n v="4"/>
    <n v="166854.44"/>
    <n v="4"/>
    <n v="0"/>
    <n v="1"/>
    <n v="38147.910000000003"/>
    <n v="1"/>
    <s v="Yes"/>
    <s v="50+"/>
    <n v="4.3738815573382652"/>
    <s v="3-6 Years"/>
  </r>
  <r>
    <s v="Jones"/>
    <n v="502"/>
    <x v="0"/>
    <x v="0"/>
    <x v="62"/>
    <n v="10"/>
    <n v="157686.62"/>
    <n v="3"/>
    <n v="1"/>
    <n v="0"/>
    <n v="43499.67"/>
    <n v="0"/>
    <s v="No"/>
    <s v="50+"/>
    <n v="3.6250072701700957"/>
    <s v="&gt;6 Years"/>
  </r>
  <r>
    <s v="Jones"/>
    <n v="511"/>
    <x v="1"/>
    <x v="1"/>
    <x v="65"/>
    <n v="4"/>
    <n v="30108.06"/>
    <n v="2"/>
    <n v="1"/>
    <n v="1"/>
    <n v="17973.88"/>
    <n v="1"/>
    <s v="Yes"/>
    <s v="30-49"/>
    <n v="1.6751007573211794"/>
    <s v="3-6 Years"/>
  </r>
  <r>
    <s v="Moore"/>
    <n v="752"/>
    <x v="0"/>
    <x v="1"/>
    <x v="38"/>
    <n v="2"/>
    <n v="239097.38"/>
    <n v="1"/>
    <n v="1"/>
    <n v="1"/>
    <n v="13545.02"/>
    <n v="1"/>
    <s v="Yes"/>
    <s v="30-49"/>
    <n v="17.652050716794808"/>
    <s v="&lt;3 Years"/>
  </r>
  <r>
    <s v="Moore"/>
    <n v="703"/>
    <x v="2"/>
    <x v="0"/>
    <x v="38"/>
    <n v="4"/>
    <n v="35229.26"/>
    <n v="2"/>
    <n v="1"/>
    <n v="0"/>
    <n v="59763.13"/>
    <n v="1"/>
    <s v="Yes"/>
    <s v="30-49"/>
    <n v="0.58948150808031652"/>
    <s v="3-6 Years"/>
  </r>
  <r>
    <s v="Moore"/>
    <n v="812"/>
    <x v="1"/>
    <x v="0"/>
    <x v="6"/>
    <n v="8"/>
    <n v="153059.5"/>
    <n v="4"/>
    <n v="0"/>
    <n v="1"/>
    <n v="114484.04"/>
    <n v="1"/>
    <s v="Yes"/>
    <s v="50+"/>
    <n v="1.3369505478667596"/>
    <s v="&gt;6 Years"/>
  </r>
  <r>
    <s v="Williams"/>
    <n v="591"/>
    <x v="2"/>
    <x v="0"/>
    <x v="35"/>
    <n v="7"/>
    <n v="32382.85"/>
    <n v="4"/>
    <n v="0"/>
    <n v="1"/>
    <n v="108015.6"/>
    <n v="0"/>
    <s v="No"/>
    <s v="50+"/>
    <n v="0.29979789956265573"/>
    <s v="&gt;6 Years"/>
  </r>
  <r>
    <s v="Jones"/>
    <n v="485"/>
    <x v="1"/>
    <x v="1"/>
    <x v="66"/>
    <n v="10"/>
    <n v="134925.82999999999"/>
    <n v="1"/>
    <n v="1"/>
    <n v="0"/>
    <n v="103143.51"/>
    <n v="1"/>
    <s v="Yes"/>
    <s v="30-49"/>
    <n v="1.3081368861695708"/>
    <s v="&gt;6 Years"/>
  </r>
  <r>
    <s v="Williams"/>
    <n v="787"/>
    <x v="1"/>
    <x v="1"/>
    <x v="65"/>
    <n v="9"/>
    <n v="216858.41"/>
    <n v="1"/>
    <n v="0"/>
    <n v="1"/>
    <n v="13005.86"/>
    <n v="0"/>
    <s v="No"/>
    <s v="30-49"/>
    <n v="16.673900072736444"/>
    <s v="&gt;6 Years"/>
  </r>
  <r>
    <s v="Smith"/>
    <n v="585"/>
    <x v="2"/>
    <x v="1"/>
    <x v="28"/>
    <n v="8"/>
    <n v="157571.35999999999"/>
    <n v="2"/>
    <n v="0"/>
    <n v="0"/>
    <n v="142792.82999999999"/>
    <n v="1"/>
    <s v="Yes"/>
    <s v="30-49"/>
    <n v="1.1034963030006479"/>
    <s v="&gt;6 Years"/>
  </r>
  <r>
    <s v="Moore"/>
    <n v="396"/>
    <x v="0"/>
    <x v="0"/>
    <x v="48"/>
    <n v="9"/>
    <n v="227146.67"/>
    <n v="2"/>
    <n v="0"/>
    <n v="0"/>
    <n v="57655.65"/>
    <n v="1"/>
    <s v="Yes"/>
    <s v="50+"/>
    <n v="3.9397122398238507"/>
    <s v="&gt;6 Years"/>
  </r>
  <r>
    <s v="Moore"/>
    <n v="846"/>
    <x v="2"/>
    <x v="0"/>
    <x v="36"/>
    <n v="5"/>
    <n v="164636.07"/>
    <n v="4"/>
    <n v="1"/>
    <n v="0"/>
    <n v="70775.05"/>
    <n v="0"/>
    <s v="No"/>
    <s v="50+"/>
    <n v="2.3261879716086389"/>
    <s v="3-6 Years"/>
  </r>
  <r>
    <s v="Jones"/>
    <n v="477"/>
    <x v="2"/>
    <x v="0"/>
    <x v="61"/>
    <n v="9"/>
    <n v="113849.92"/>
    <n v="1"/>
    <n v="1"/>
    <n v="1"/>
    <n v="122175.46"/>
    <n v="1"/>
    <s v="Yes"/>
    <s v="50+"/>
    <n v="0.93185587351175103"/>
    <s v="&gt;6 Years"/>
  </r>
  <r>
    <s v="Moore"/>
    <n v="767"/>
    <x v="1"/>
    <x v="1"/>
    <x v="15"/>
    <n v="1"/>
    <n v="116715.57"/>
    <n v="1"/>
    <n v="0"/>
    <n v="0"/>
    <n v="22814.14"/>
    <n v="0"/>
    <s v="No"/>
    <s v="30-49"/>
    <n v="5.115931172509681"/>
    <s v="&lt;3 Years"/>
  </r>
  <r>
    <s v="Williams"/>
    <n v="687"/>
    <x v="0"/>
    <x v="1"/>
    <x v="20"/>
    <n v="8"/>
    <n v="52909.38"/>
    <n v="4"/>
    <n v="0"/>
    <n v="1"/>
    <n v="34759.360000000001"/>
    <n v="0"/>
    <s v="No"/>
    <s v="30-49"/>
    <n v="1.5221620881397124"/>
    <s v="&gt;6 Years"/>
  </r>
  <r>
    <s v="Moore"/>
    <n v="507"/>
    <x v="0"/>
    <x v="0"/>
    <x v="30"/>
    <n v="8"/>
    <n v="238465.26"/>
    <n v="4"/>
    <n v="0"/>
    <n v="1"/>
    <n v="55585.67"/>
    <n v="0"/>
    <s v="No"/>
    <s v="50+"/>
    <n v="4.2900492159220178"/>
    <s v="&gt;6 Years"/>
  </r>
  <r>
    <s v="Brown"/>
    <n v="362"/>
    <x v="2"/>
    <x v="0"/>
    <x v="43"/>
    <n v="6"/>
    <n v="77731.5"/>
    <n v="4"/>
    <n v="0"/>
    <n v="1"/>
    <n v="128074.02"/>
    <n v="1"/>
    <s v="Yes"/>
    <s v="50+"/>
    <n v="0.60692636961032376"/>
    <s v="3-6 Years"/>
  </r>
  <r>
    <s v="Jones"/>
    <n v="468"/>
    <x v="2"/>
    <x v="1"/>
    <x v="32"/>
    <n v="0"/>
    <n v="99986.47"/>
    <n v="4"/>
    <n v="1"/>
    <n v="1"/>
    <n v="106009.52"/>
    <n v="1"/>
    <s v="Yes"/>
    <s v="50+"/>
    <n v="0.94318387631601386"/>
    <s v="&lt;3 Years"/>
  </r>
  <r>
    <s v="Smith"/>
    <n v="652"/>
    <x v="0"/>
    <x v="1"/>
    <x v="44"/>
    <n v="0"/>
    <n v="7447.39"/>
    <n v="2"/>
    <n v="0"/>
    <n v="0"/>
    <n v="60175.22"/>
    <n v="1"/>
    <s v="Yes"/>
    <s v="50+"/>
    <n v="0.12376174112865729"/>
    <s v="&lt;3 Years"/>
  </r>
  <r>
    <s v="Brown"/>
    <n v="724"/>
    <x v="2"/>
    <x v="1"/>
    <x v="13"/>
    <n v="2"/>
    <n v="97001.53"/>
    <n v="3"/>
    <n v="0"/>
    <n v="0"/>
    <n v="140671.21"/>
    <n v="0"/>
    <s v="No"/>
    <s v="30-49"/>
    <n v="0.68956206461862379"/>
    <s v="&lt;3 Years"/>
  </r>
  <r>
    <s v="Jones"/>
    <n v="638"/>
    <x v="1"/>
    <x v="0"/>
    <x v="67"/>
    <n v="3"/>
    <n v="29176.44"/>
    <n v="4"/>
    <n v="1"/>
    <n v="1"/>
    <n v="119718.19"/>
    <n v="0"/>
    <s v="No"/>
    <s v="30-49"/>
    <n v="0.24370933105487144"/>
    <s v="3-6 Years"/>
  </r>
  <r>
    <s v="Miller"/>
    <n v="640"/>
    <x v="1"/>
    <x v="0"/>
    <x v="19"/>
    <n v="2"/>
    <n v="47856.39"/>
    <n v="1"/>
    <n v="0"/>
    <n v="1"/>
    <n v="11462.63"/>
    <n v="1"/>
    <s v="Yes"/>
    <s v="50+"/>
    <n v="4.1749921265887497"/>
    <s v="&lt;3 Years"/>
  </r>
  <r>
    <s v="Taylor"/>
    <n v="465"/>
    <x v="2"/>
    <x v="1"/>
    <x v="17"/>
    <n v="1"/>
    <n v="197384.58"/>
    <n v="3"/>
    <n v="0"/>
    <n v="0"/>
    <n v="73040.67"/>
    <n v="1"/>
    <s v="Yes"/>
    <s v="&lt;30"/>
    <n v="2.7023927902085236"/>
    <s v="&lt;3 Years"/>
  </r>
  <r>
    <s v="Moore"/>
    <n v="437"/>
    <x v="1"/>
    <x v="0"/>
    <x v="68"/>
    <n v="9"/>
    <n v="118047.52"/>
    <n v="4"/>
    <n v="0"/>
    <n v="1"/>
    <n v="69509.759999999995"/>
    <n v="1"/>
    <s v="Yes"/>
    <s v="&lt;30"/>
    <n v="1.6982869743759728"/>
    <s v="&gt;6 Years"/>
  </r>
  <r>
    <s v="Smith"/>
    <n v="474"/>
    <x v="0"/>
    <x v="1"/>
    <x v="69"/>
    <n v="5"/>
    <n v="209434.77"/>
    <n v="2"/>
    <n v="0"/>
    <n v="0"/>
    <n v="42983.99"/>
    <n v="0"/>
    <s v="No"/>
    <s v="&lt;30"/>
    <n v="4.8723901620114836"/>
    <s v="3-6 Years"/>
  </r>
  <r>
    <s v="Moore"/>
    <n v="759"/>
    <x v="2"/>
    <x v="0"/>
    <x v="49"/>
    <n v="6"/>
    <n v="80712.23"/>
    <n v="4"/>
    <n v="1"/>
    <n v="0"/>
    <n v="49445.48"/>
    <n v="1"/>
    <s v="Yes"/>
    <s v="50+"/>
    <n v="1.6323479921723885"/>
    <s v="3-6 Years"/>
  </r>
  <r>
    <s v="Davis"/>
    <n v="524"/>
    <x v="1"/>
    <x v="0"/>
    <x v="63"/>
    <n v="1"/>
    <n v="95799.03"/>
    <n v="4"/>
    <n v="0"/>
    <n v="1"/>
    <n v="105598.56"/>
    <n v="0"/>
    <s v="No"/>
    <s v="30-49"/>
    <n v="0.90720015500211371"/>
    <s v="&lt;3 Years"/>
  </r>
  <r>
    <s v="Taylor"/>
    <n v="848"/>
    <x v="2"/>
    <x v="0"/>
    <x v="14"/>
    <n v="10"/>
    <n v="208033.65"/>
    <n v="4"/>
    <n v="1"/>
    <n v="1"/>
    <n v="43662.79"/>
    <n v="1"/>
    <s v="Yes"/>
    <s v="&lt;30"/>
    <n v="4.7645523797265357"/>
    <s v="&gt;6 Years"/>
  </r>
  <r>
    <s v="Smith"/>
    <n v="713"/>
    <x v="0"/>
    <x v="1"/>
    <x v="37"/>
    <n v="8"/>
    <n v="16907.88"/>
    <n v="3"/>
    <n v="0"/>
    <n v="0"/>
    <n v="113646.28"/>
    <n v="1"/>
    <s v="Yes"/>
    <s v="30-49"/>
    <n v="0.14877636117961804"/>
    <s v="&gt;6 Years"/>
  </r>
  <r>
    <s v="Taylor"/>
    <n v="402"/>
    <x v="1"/>
    <x v="0"/>
    <x v="12"/>
    <n v="7"/>
    <n v="205105.61"/>
    <n v="3"/>
    <n v="1"/>
    <n v="0"/>
    <n v="75716.98"/>
    <n v="1"/>
    <s v="Yes"/>
    <s v="50+"/>
    <n v="2.7088456248519157"/>
    <s v="&gt;6 Years"/>
  </r>
  <r>
    <s v="Miller"/>
    <n v="839"/>
    <x v="0"/>
    <x v="1"/>
    <x v="46"/>
    <n v="7"/>
    <n v="51347.49"/>
    <n v="4"/>
    <n v="0"/>
    <n v="1"/>
    <n v="21151.48"/>
    <n v="0"/>
    <s v="No"/>
    <s v="50+"/>
    <n v="2.4276074298346972"/>
    <s v="&gt;6 Years"/>
  </r>
  <r>
    <s v="Davis"/>
    <n v="460"/>
    <x v="2"/>
    <x v="0"/>
    <x v="24"/>
    <n v="3"/>
    <n v="163732.6"/>
    <n v="1"/>
    <n v="1"/>
    <n v="0"/>
    <n v="66914.649999999994"/>
    <n v="0"/>
    <s v="No"/>
    <s v="50+"/>
    <n v="2.446887191369902"/>
    <s v="3-6 Years"/>
  </r>
  <r>
    <s v="Jones"/>
    <n v="414"/>
    <x v="2"/>
    <x v="1"/>
    <x v="12"/>
    <n v="4"/>
    <n v="133217.37"/>
    <n v="1"/>
    <n v="0"/>
    <n v="1"/>
    <n v="120812.2"/>
    <n v="1"/>
    <s v="Yes"/>
    <s v="50+"/>
    <n v="1.1026814344908875"/>
    <s v="3-6 Years"/>
  </r>
  <r>
    <s v="Johnson"/>
    <n v="682"/>
    <x v="1"/>
    <x v="1"/>
    <x v="29"/>
    <n v="9"/>
    <n v="197321.37"/>
    <n v="4"/>
    <n v="0"/>
    <n v="0"/>
    <n v="28096.07"/>
    <n v="1"/>
    <s v="Yes"/>
    <s v="30-49"/>
    <n v="7.0230950449653635"/>
    <s v="&gt;6 Years"/>
  </r>
  <r>
    <s v="Moore"/>
    <n v="724"/>
    <x v="0"/>
    <x v="1"/>
    <x v="26"/>
    <n v="6"/>
    <n v="191624.47"/>
    <n v="3"/>
    <n v="0"/>
    <n v="0"/>
    <n v="80375.98"/>
    <n v="0"/>
    <s v="No"/>
    <s v="50+"/>
    <n v="2.3841011954068865"/>
    <s v="3-6 Years"/>
  </r>
  <r>
    <s v="Smith"/>
    <n v="423"/>
    <x v="2"/>
    <x v="1"/>
    <x v="29"/>
    <n v="9"/>
    <n v="143851"/>
    <n v="1"/>
    <n v="0"/>
    <n v="1"/>
    <n v="36084.61"/>
    <n v="1"/>
    <s v="Yes"/>
    <s v="30-49"/>
    <n v="3.9864917481441533"/>
    <s v="&gt;6 Years"/>
  </r>
  <r>
    <s v="Brown"/>
    <n v="496"/>
    <x v="0"/>
    <x v="1"/>
    <x v="32"/>
    <n v="6"/>
    <n v="145172.32"/>
    <n v="3"/>
    <n v="0"/>
    <n v="0"/>
    <n v="139690.22"/>
    <n v="1"/>
    <s v="Yes"/>
    <s v="50+"/>
    <n v="1.0392446944388807"/>
    <s v="3-6 Years"/>
  </r>
  <r>
    <s v="Taylor"/>
    <n v="610"/>
    <x v="0"/>
    <x v="0"/>
    <x v="4"/>
    <n v="4"/>
    <n v="183590.26"/>
    <n v="3"/>
    <n v="1"/>
    <n v="1"/>
    <n v="86790.47"/>
    <n v="0"/>
    <s v="No"/>
    <s v="&lt;30"/>
    <n v="2.1153274086429077"/>
    <s v="3-6 Years"/>
  </r>
  <r>
    <s v="Miller"/>
    <n v="613"/>
    <x v="1"/>
    <x v="0"/>
    <x v="22"/>
    <n v="1"/>
    <n v="152640.81"/>
    <n v="4"/>
    <n v="1"/>
    <n v="0"/>
    <n v="33137.160000000003"/>
    <n v="0"/>
    <s v="No"/>
    <s v="50+"/>
    <n v="4.6063334938781715"/>
    <s v="&lt;3 Years"/>
  </r>
  <r>
    <s v="Davis"/>
    <n v="481"/>
    <x v="0"/>
    <x v="1"/>
    <x v="70"/>
    <n v="2"/>
    <n v="139747.91"/>
    <n v="4"/>
    <n v="1"/>
    <n v="1"/>
    <n v="88266.73"/>
    <n v="0"/>
    <s v="No"/>
    <s v="50+"/>
    <n v="1.5832455784869339"/>
    <s v="&lt;3 Years"/>
  </r>
  <r>
    <s v="Wilson"/>
    <n v="398"/>
    <x v="2"/>
    <x v="1"/>
    <x v="16"/>
    <n v="0"/>
    <n v="124423.84"/>
    <n v="4"/>
    <n v="1"/>
    <n v="1"/>
    <n v="144202.79"/>
    <n v="1"/>
    <s v="Yes"/>
    <s v="50+"/>
    <n v="0.86283933896147214"/>
    <s v="&lt;3 Years"/>
  </r>
  <r>
    <s v="Moore"/>
    <n v="426"/>
    <x v="2"/>
    <x v="1"/>
    <x v="23"/>
    <n v="0"/>
    <n v="239377.45"/>
    <n v="4"/>
    <n v="0"/>
    <n v="1"/>
    <n v="126167.25"/>
    <n v="0"/>
    <s v="No"/>
    <s v="&lt;30"/>
    <n v="1.8973025884292478"/>
    <s v="&lt;3 Years"/>
  </r>
  <r>
    <s v="Moore"/>
    <n v="643"/>
    <x v="1"/>
    <x v="0"/>
    <x v="16"/>
    <n v="10"/>
    <n v="55309.99"/>
    <n v="2"/>
    <n v="0"/>
    <n v="1"/>
    <n v="57614.96"/>
    <n v="1"/>
    <s v="Yes"/>
    <s v="50+"/>
    <n v="0.95999355028624511"/>
    <s v="&gt;6 Years"/>
  </r>
  <r>
    <s v="Taylor"/>
    <n v="466"/>
    <x v="0"/>
    <x v="1"/>
    <x v="22"/>
    <n v="7"/>
    <n v="109273.56"/>
    <n v="3"/>
    <n v="1"/>
    <n v="0"/>
    <n v="114104.65"/>
    <n v="1"/>
    <s v="Yes"/>
    <s v="50+"/>
    <n v="0.95766088410945571"/>
    <s v="&gt;6 Years"/>
  </r>
  <r>
    <s v="Williams"/>
    <n v="843"/>
    <x v="2"/>
    <x v="0"/>
    <x v="5"/>
    <n v="6"/>
    <n v="104696.85"/>
    <n v="2"/>
    <n v="0"/>
    <n v="0"/>
    <n v="106102.67"/>
    <n v="1"/>
    <s v="Yes"/>
    <s v="30-49"/>
    <n v="0.98675038055121522"/>
    <s v="3-6 Years"/>
  </r>
  <r>
    <s v="Moore"/>
    <n v="398"/>
    <x v="2"/>
    <x v="1"/>
    <x v="32"/>
    <n v="2"/>
    <n v="146639.1"/>
    <n v="1"/>
    <n v="1"/>
    <n v="0"/>
    <n v="114757.22"/>
    <n v="1"/>
    <s v="Yes"/>
    <s v="50+"/>
    <n v="1.2778202539238925"/>
    <s v="&lt;3 Years"/>
  </r>
  <r>
    <s v="Miller"/>
    <n v="459"/>
    <x v="1"/>
    <x v="0"/>
    <x v="44"/>
    <n v="10"/>
    <n v="170945.73"/>
    <n v="3"/>
    <n v="0"/>
    <n v="0"/>
    <n v="77687.86"/>
    <n v="0"/>
    <s v="No"/>
    <s v="50+"/>
    <n v="2.2004175427151682"/>
    <s v="&gt;6 Years"/>
  </r>
  <r>
    <s v="Miller"/>
    <n v="816"/>
    <x v="0"/>
    <x v="1"/>
    <x v="70"/>
    <n v="9"/>
    <n v="55692.78"/>
    <n v="2"/>
    <n v="0"/>
    <n v="0"/>
    <n v="138662.49"/>
    <n v="1"/>
    <s v="Yes"/>
    <s v="50+"/>
    <n v="0.40164272255604239"/>
    <s v="&gt;6 Years"/>
  </r>
  <r>
    <s v="Taylor"/>
    <n v="529"/>
    <x v="0"/>
    <x v="0"/>
    <x v="61"/>
    <n v="10"/>
    <n v="140464.4"/>
    <n v="2"/>
    <n v="1"/>
    <n v="0"/>
    <n v="62160.12"/>
    <n v="1"/>
    <s v="Yes"/>
    <s v="50+"/>
    <n v="2.2597189323315332"/>
    <s v="&gt;6 Years"/>
  </r>
  <r>
    <s v="Johnson"/>
    <n v="399"/>
    <x v="0"/>
    <x v="0"/>
    <x v="27"/>
    <n v="8"/>
    <n v="230097.2"/>
    <n v="4"/>
    <n v="0"/>
    <n v="0"/>
    <n v="144755.60999999999"/>
    <n v="0"/>
    <s v="No"/>
    <s v="50+"/>
    <n v="1.5895563563995898"/>
    <s v="&gt;6 Years"/>
  </r>
  <r>
    <s v="Miller"/>
    <n v="421"/>
    <x v="2"/>
    <x v="1"/>
    <x v="43"/>
    <n v="8"/>
    <n v="58586.77"/>
    <n v="4"/>
    <n v="0"/>
    <n v="0"/>
    <n v="27139.72"/>
    <n v="1"/>
    <s v="Yes"/>
    <s v="50+"/>
    <n v="2.1587094487341796"/>
    <s v="&gt;6 Years"/>
  </r>
  <r>
    <s v="Moore"/>
    <n v="696"/>
    <x v="2"/>
    <x v="1"/>
    <x v="13"/>
    <n v="2"/>
    <n v="27700.99"/>
    <n v="2"/>
    <n v="0"/>
    <n v="0"/>
    <n v="140547.93"/>
    <n v="0"/>
    <s v="No"/>
    <s v="30-49"/>
    <n v="0.19709283516306503"/>
    <s v="&lt;3 Years"/>
  </r>
  <r>
    <s v="Moore"/>
    <n v="783"/>
    <x v="1"/>
    <x v="1"/>
    <x v="52"/>
    <n v="1"/>
    <n v="69808.100000000006"/>
    <n v="3"/>
    <n v="1"/>
    <n v="0"/>
    <n v="116721.45"/>
    <n v="0"/>
    <s v="No"/>
    <s v="&lt;30"/>
    <n v="0.5980743042517036"/>
    <s v="&lt;3 Years"/>
  </r>
  <r>
    <s v="Jones"/>
    <n v="844"/>
    <x v="2"/>
    <x v="1"/>
    <x v="16"/>
    <n v="10"/>
    <n v="138185.18"/>
    <n v="1"/>
    <n v="0"/>
    <n v="0"/>
    <n v="143728.42000000001"/>
    <n v="0"/>
    <s v="No"/>
    <s v="50+"/>
    <n v="0.9614325406207066"/>
    <s v="&gt;6 Years"/>
  </r>
  <r>
    <s v="Williams"/>
    <n v="635"/>
    <x v="1"/>
    <x v="0"/>
    <x v="39"/>
    <n v="2"/>
    <n v="113120.37"/>
    <n v="3"/>
    <n v="1"/>
    <n v="0"/>
    <n v="87508.69"/>
    <n v="0"/>
    <s v="No"/>
    <s v="50+"/>
    <n v="1.2926758473929845"/>
    <s v="&lt;3 Years"/>
  </r>
  <r>
    <s v="Jones"/>
    <n v="353"/>
    <x v="1"/>
    <x v="0"/>
    <x v="25"/>
    <n v="7"/>
    <n v="110096.43"/>
    <n v="4"/>
    <n v="1"/>
    <n v="0"/>
    <n v="141135.62"/>
    <n v="1"/>
    <s v="Yes"/>
    <s v="50+"/>
    <n v="0.78007543382740652"/>
    <s v="&gt;6 Years"/>
  </r>
  <r>
    <s v="Miller"/>
    <n v="424"/>
    <x v="0"/>
    <x v="0"/>
    <x v="63"/>
    <n v="6"/>
    <n v="163549.64000000001"/>
    <n v="1"/>
    <n v="1"/>
    <n v="0"/>
    <n v="33745.43"/>
    <n v="1"/>
    <s v="Yes"/>
    <s v="30-49"/>
    <n v="4.8465715209437255"/>
    <s v="3-6 Years"/>
  </r>
  <r>
    <s v="Jones"/>
    <n v="434"/>
    <x v="1"/>
    <x v="0"/>
    <x v="55"/>
    <n v="6"/>
    <n v="229121.35"/>
    <n v="2"/>
    <n v="1"/>
    <n v="0"/>
    <n v="14185.62"/>
    <n v="0"/>
    <s v="No"/>
    <s v="30-49"/>
    <n v="16.151662740155171"/>
    <s v="3-6 Years"/>
  </r>
  <r>
    <s v="Miller"/>
    <n v="840"/>
    <x v="0"/>
    <x v="0"/>
    <x v="13"/>
    <n v="2"/>
    <n v="46465.66"/>
    <n v="3"/>
    <n v="1"/>
    <n v="1"/>
    <n v="108093.18"/>
    <n v="1"/>
    <s v="Yes"/>
    <s v="30-49"/>
    <n v="0.42986671314508468"/>
    <s v="&lt;3 Years"/>
  </r>
  <r>
    <s v="Davis"/>
    <n v="671"/>
    <x v="0"/>
    <x v="0"/>
    <x v="4"/>
    <n v="1"/>
    <n v="87143.41"/>
    <n v="2"/>
    <n v="0"/>
    <n v="0"/>
    <n v="130888.76"/>
    <n v="1"/>
    <s v="Yes"/>
    <s v="&lt;30"/>
    <n v="0.66578222606738735"/>
    <s v="&lt;3 Years"/>
  </r>
  <r>
    <s v="Wilson"/>
    <n v="725"/>
    <x v="2"/>
    <x v="1"/>
    <x v="20"/>
    <n v="5"/>
    <n v="96291.25"/>
    <n v="1"/>
    <n v="0"/>
    <n v="0"/>
    <n v="135564.73000000001"/>
    <n v="0"/>
    <s v="No"/>
    <s v="30-49"/>
    <n v="0.71029721373693577"/>
    <s v="3-6 Years"/>
  </r>
  <r>
    <s v="Smith"/>
    <n v="370"/>
    <x v="2"/>
    <x v="0"/>
    <x v="52"/>
    <n v="6"/>
    <n v="38342.589999999997"/>
    <n v="2"/>
    <n v="0"/>
    <n v="1"/>
    <n v="18606.009999999998"/>
    <n v="0"/>
    <s v="No"/>
    <s v="&lt;30"/>
    <n v="2.0607636994712997"/>
    <s v="3-6 Years"/>
  </r>
  <r>
    <s v="Moore"/>
    <n v="558"/>
    <x v="1"/>
    <x v="0"/>
    <x v="20"/>
    <n v="9"/>
    <n v="222626.19"/>
    <n v="2"/>
    <n v="0"/>
    <n v="0"/>
    <n v="59452.54"/>
    <n v="1"/>
    <s v="Yes"/>
    <s v="30-49"/>
    <n v="3.744603510632178"/>
    <s v="&gt;6 Years"/>
  </r>
  <r>
    <s v="Brown"/>
    <n v="392"/>
    <x v="1"/>
    <x v="0"/>
    <x v="66"/>
    <n v="9"/>
    <n v="233110.85"/>
    <n v="1"/>
    <n v="0"/>
    <n v="0"/>
    <n v="72202.649999999994"/>
    <n v="1"/>
    <s v="Yes"/>
    <s v="30-49"/>
    <n v="3.22856363305225"/>
    <s v="&gt;6 Years"/>
  </r>
  <r>
    <s v="Miller"/>
    <n v="848"/>
    <x v="1"/>
    <x v="1"/>
    <x v="34"/>
    <n v="3"/>
    <n v="249802"/>
    <n v="1"/>
    <n v="1"/>
    <n v="0"/>
    <n v="139671.38"/>
    <n v="1"/>
    <s v="Yes"/>
    <s v="30-49"/>
    <n v="1.7884981160778965"/>
    <s v="3-6 Years"/>
  </r>
  <r>
    <s v="Davis"/>
    <n v="378"/>
    <x v="1"/>
    <x v="0"/>
    <x v="7"/>
    <n v="9"/>
    <n v="59302.02"/>
    <n v="2"/>
    <n v="0"/>
    <n v="1"/>
    <n v="51011.37"/>
    <n v="0"/>
    <s v="No"/>
    <s v="50+"/>
    <n v="1.1625255310727785"/>
    <s v="&gt;6 Years"/>
  </r>
  <r>
    <s v="Moore"/>
    <n v="760"/>
    <x v="2"/>
    <x v="1"/>
    <x v="4"/>
    <n v="4"/>
    <n v="17937.98"/>
    <n v="1"/>
    <n v="0"/>
    <n v="0"/>
    <n v="106372.6"/>
    <n v="0"/>
    <s v="No"/>
    <s v="&lt;30"/>
    <n v="0.16863346388073619"/>
    <s v="3-6 Years"/>
  </r>
  <r>
    <s v="Williams"/>
    <n v="693"/>
    <x v="1"/>
    <x v="0"/>
    <x v="60"/>
    <n v="2"/>
    <n v="37093.39"/>
    <n v="3"/>
    <n v="1"/>
    <n v="0"/>
    <n v="40784.480000000003"/>
    <n v="1"/>
    <s v="Yes"/>
    <s v="50+"/>
    <n v="0.90949768147099086"/>
    <s v="&lt;3 Years"/>
  </r>
  <r>
    <s v="Jones"/>
    <n v="530"/>
    <x v="0"/>
    <x v="0"/>
    <x v="22"/>
    <n v="1"/>
    <n v="205216.41"/>
    <n v="3"/>
    <n v="0"/>
    <n v="0"/>
    <n v="95781.75"/>
    <n v="1"/>
    <s v="Yes"/>
    <s v="50+"/>
    <n v="2.1425418725383492"/>
    <s v="&lt;3 Years"/>
  </r>
  <r>
    <s v="Taylor"/>
    <n v="654"/>
    <x v="2"/>
    <x v="1"/>
    <x v="23"/>
    <n v="6"/>
    <n v="232419.55"/>
    <n v="1"/>
    <n v="1"/>
    <n v="1"/>
    <n v="25837.27"/>
    <n v="1"/>
    <s v="Yes"/>
    <s v="&lt;30"/>
    <n v="8.9955150060358537"/>
    <s v="3-6 Years"/>
  </r>
  <r>
    <s v="Wilson"/>
    <n v="800"/>
    <x v="0"/>
    <x v="0"/>
    <x v="14"/>
    <n v="0"/>
    <n v="88974.52"/>
    <n v="4"/>
    <n v="1"/>
    <n v="1"/>
    <n v="115636.53"/>
    <n v="0"/>
    <s v="No"/>
    <s v="&lt;30"/>
    <n v="0.76943263517160199"/>
    <s v="&lt;3 Years"/>
  </r>
  <r>
    <s v="Davis"/>
    <n v="452"/>
    <x v="1"/>
    <x v="0"/>
    <x v="0"/>
    <n v="2"/>
    <n v="240624.04"/>
    <n v="3"/>
    <n v="0"/>
    <n v="0"/>
    <n v="16236.92"/>
    <n v="1"/>
    <s v="Yes"/>
    <s v="&lt;30"/>
    <n v="14.819561838082592"/>
    <s v="&lt;3 Years"/>
  </r>
  <r>
    <s v="Jones"/>
    <n v="615"/>
    <x v="2"/>
    <x v="1"/>
    <x v="26"/>
    <n v="6"/>
    <n v="199237.9"/>
    <n v="2"/>
    <n v="0"/>
    <n v="0"/>
    <n v="149768.04999999999"/>
    <n v="1"/>
    <s v="Yes"/>
    <s v="50+"/>
    <n v="1.3303097690061398"/>
    <s v="3-6 Years"/>
  </r>
  <r>
    <s v="Brown"/>
    <n v="608"/>
    <x v="0"/>
    <x v="1"/>
    <x v="68"/>
    <n v="3"/>
    <n v="88373.18"/>
    <n v="1"/>
    <n v="0"/>
    <n v="0"/>
    <n v="122196.71"/>
    <n v="0"/>
    <s v="No"/>
    <s v="&lt;30"/>
    <n v="0.72320424993438848"/>
    <s v="3-6 Years"/>
  </r>
  <r>
    <s v="Davis"/>
    <n v="722"/>
    <x v="2"/>
    <x v="0"/>
    <x v="67"/>
    <n v="7"/>
    <n v="212738.23"/>
    <n v="4"/>
    <n v="1"/>
    <n v="1"/>
    <n v="95777.53"/>
    <n v="1"/>
    <s v="Yes"/>
    <s v="30-49"/>
    <n v="2.2211705605688516"/>
    <s v="&gt;6 Years"/>
  </r>
  <r>
    <s v="Jones"/>
    <n v="714"/>
    <x v="0"/>
    <x v="0"/>
    <x v="68"/>
    <n v="5"/>
    <n v="160251.42000000001"/>
    <n v="3"/>
    <n v="1"/>
    <n v="0"/>
    <n v="117590.06"/>
    <n v="1"/>
    <s v="Yes"/>
    <s v="&lt;30"/>
    <n v="1.3627973316792255"/>
    <s v="3-6 Years"/>
  </r>
  <r>
    <s v="Jones"/>
    <n v="583"/>
    <x v="2"/>
    <x v="1"/>
    <x v="37"/>
    <n v="10"/>
    <n v="111620.9"/>
    <n v="1"/>
    <n v="1"/>
    <n v="1"/>
    <n v="10423.709999999999"/>
    <n v="1"/>
    <s v="Yes"/>
    <s v="30-49"/>
    <n v="10.708365831359469"/>
    <s v="&gt;6 Years"/>
  </r>
  <r>
    <s v="Wilson"/>
    <n v="695"/>
    <x v="0"/>
    <x v="1"/>
    <x v="4"/>
    <n v="10"/>
    <n v="112981.4"/>
    <n v="4"/>
    <n v="0"/>
    <n v="1"/>
    <n v="69975.320000000007"/>
    <n v="0"/>
    <s v="No"/>
    <s v="&lt;30"/>
    <n v="1.6145892580412635"/>
    <s v="&gt;6 Years"/>
  </r>
  <r>
    <s v="Taylor"/>
    <n v="730"/>
    <x v="0"/>
    <x v="1"/>
    <x v="45"/>
    <n v="2"/>
    <n v="240529.94"/>
    <n v="3"/>
    <n v="1"/>
    <n v="0"/>
    <n v="93107.1"/>
    <n v="0"/>
    <s v="No"/>
    <s v="&lt;30"/>
    <n v="2.5833684004764406"/>
    <s v="&lt;3 Years"/>
  </r>
  <r>
    <s v="Taylor"/>
    <n v="723"/>
    <x v="0"/>
    <x v="1"/>
    <x v="33"/>
    <n v="6"/>
    <n v="73255.710000000006"/>
    <n v="1"/>
    <n v="1"/>
    <n v="0"/>
    <n v="146668.19"/>
    <n v="0"/>
    <s v="No"/>
    <s v="50+"/>
    <n v="0.49946556236904543"/>
    <s v="3-6 Years"/>
  </r>
  <r>
    <s v="Taylor"/>
    <n v="450"/>
    <x v="2"/>
    <x v="0"/>
    <x v="33"/>
    <n v="6"/>
    <n v="167423.71"/>
    <n v="4"/>
    <n v="0"/>
    <n v="1"/>
    <n v="61220.89"/>
    <n v="1"/>
    <s v="Yes"/>
    <s v="50+"/>
    <n v="2.7347480574032819"/>
    <s v="3-6 Years"/>
  </r>
  <r>
    <s v="Wilson"/>
    <n v="440"/>
    <x v="0"/>
    <x v="0"/>
    <x v="39"/>
    <n v="10"/>
    <n v="201052.55"/>
    <n v="2"/>
    <n v="0"/>
    <n v="0"/>
    <n v="145868.74"/>
    <n v="0"/>
    <s v="No"/>
    <s v="50+"/>
    <n v="1.378311418882483"/>
    <s v="&gt;6 Years"/>
  </r>
  <r>
    <s v="Jones"/>
    <n v="418"/>
    <x v="0"/>
    <x v="1"/>
    <x v="45"/>
    <n v="1"/>
    <n v="96345.86"/>
    <n v="4"/>
    <n v="1"/>
    <n v="0"/>
    <n v="82176.899999999994"/>
    <n v="0"/>
    <s v="No"/>
    <s v="&lt;30"/>
    <n v="1.1724202300159778"/>
    <s v="&lt;3 Years"/>
  </r>
  <r>
    <s v="Williams"/>
    <n v="455"/>
    <x v="1"/>
    <x v="0"/>
    <x v="67"/>
    <n v="9"/>
    <n v="116072.5"/>
    <n v="4"/>
    <n v="0"/>
    <n v="0"/>
    <n v="19713.43"/>
    <n v="0"/>
    <s v="No"/>
    <s v="30-49"/>
    <n v="5.8879910801925384"/>
    <s v="&gt;6 Years"/>
  </r>
  <r>
    <s v="Jones"/>
    <n v="360"/>
    <x v="0"/>
    <x v="1"/>
    <x v="63"/>
    <n v="10"/>
    <n v="160567.84"/>
    <n v="2"/>
    <n v="1"/>
    <n v="0"/>
    <n v="96310.13"/>
    <n v="1"/>
    <s v="Yes"/>
    <s v="30-49"/>
    <n v="1.6671957560435231"/>
    <s v="&gt;6 Years"/>
  </r>
  <r>
    <s v="Taylor"/>
    <n v="362"/>
    <x v="1"/>
    <x v="1"/>
    <x v="48"/>
    <n v="0"/>
    <n v="146945.31"/>
    <n v="4"/>
    <n v="1"/>
    <n v="0"/>
    <n v="125091.68"/>
    <n v="0"/>
    <s v="No"/>
    <s v="50+"/>
    <n v="1.1747009073665011"/>
    <s v="&lt;3 Years"/>
  </r>
  <r>
    <s v="Wilson"/>
    <n v="454"/>
    <x v="2"/>
    <x v="0"/>
    <x v="25"/>
    <n v="1"/>
    <n v="183306.47"/>
    <n v="1"/>
    <n v="1"/>
    <n v="1"/>
    <n v="134198.82999999999"/>
    <n v="1"/>
    <s v="Yes"/>
    <s v="50+"/>
    <n v="1.3659319533560763"/>
    <s v="&lt;3 Years"/>
  </r>
  <r>
    <s v="Wilson"/>
    <n v="575"/>
    <x v="0"/>
    <x v="1"/>
    <x v="20"/>
    <n v="3"/>
    <n v="213911.63"/>
    <n v="3"/>
    <n v="0"/>
    <n v="1"/>
    <n v="84036.97"/>
    <n v="1"/>
    <s v="Yes"/>
    <s v="30-49"/>
    <n v="2.5454467242214944"/>
    <s v="3-6 Years"/>
  </r>
  <r>
    <s v="Davis"/>
    <n v="771"/>
    <x v="2"/>
    <x v="1"/>
    <x v="6"/>
    <n v="3"/>
    <n v="135435.82999999999"/>
    <n v="3"/>
    <n v="0"/>
    <n v="1"/>
    <n v="72274.3"/>
    <n v="0"/>
    <s v="No"/>
    <s v="50+"/>
    <n v="1.8739141022465797"/>
    <s v="3-6 Years"/>
  </r>
  <r>
    <s v="Johnson"/>
    <n v="517"/>
    <x v="1"/>
    <x v="0"/>
    <x v="67"/>
    <n v="1"/>
    <n v="239854.9"/>
    <n v="1"/>
    <n v="1"/>
    <n v="1"/>
    <n v="99332.87"/>
    <n v="0"/>
    <s v="No"/>
    <s v="30-49"/>
    <n v="2.4146579072969501"/>
    <s v="&lt;3 Years"/>
  </r>
  <r>
    <s v="Williams"/>
    <n v="766"/>
    <x v="1"/>
    <x v="0"/>
    <x v="9"/>
    <n v="3"/>
    <n v="70283.899999999994"/>
    <n v="3"/>
    <n v="1"/>
    <n v="0"/>
    <n v="18737.27"/>
    <n v="0"/>
    <s v="No"/>
    <s v="50+"/>
    <n v="3.7510213601020848"/>
    <s v="3-6 Years"/>
  </r>
  <r>
    <s v="Williams"/>
    <n v="728"/>
    <x v="2"/>
    <x v="1"/>
    <x v="40"/>
    <n v="4"/>
    <n v="16689.2"/>
    <n v="3"/>
    <n v="1"/>
    <n v="1"/>
    <n v="141842.12"/>
    <n v="1"/>
    <s v="Yes"/>
    <s v="&lt;30"/>
    <n v="0.11766039593880859"/>
    <s v="3-6 Years"/>
  </r>
  <r>
    <s v="Moore"/>
    <n v="639"/>
    <x v="0"/>
    <x v="0"/>
    <x v="42"/>
    <n v="3"/>
    <n v="96088.43"/>
    <n v="1"/>
    <n v="1"/>
    <n v="0"/>
    <n v="43587.17"/>
    <n v="0"/>
    <s v="No"/>
    <s v="30-49"/>
    <n v="2.2045117863811758"/>
    <s v="3-6 Years"/>
  </r>
  <r>
    <s v="Johnson"/>
    <n v="760"/>
    <x v="2"/>
    <x v="0"/>
    <x v="67"/>
    <n v="9"/>
    <n v="241023.24"/>
    <n v="4"/>
    <n v="0"/>
    <n v="0"/>
    <n v="97832.3"/>
    <n v="0"/>
    <s v="No"/>
    <s v="30-49"/>
    <n v="2.4636366516988764"/>
    <s v="&gt;6 Years"/>
  </r>
  <r>
    <s v="Davis"/>
    <n v="449"/>
    <x v="1"/>
    <x v="0"/>
    <x v="60"/>
    <n v="9"/>
    <n v="190983.34"/>
    <n v="3"/>
    <n v="0"/>
    <n v="1"/>
    <n v="94496.24"/>
    <n v="0"/>
    <s v="No"/>
    <s v="50+"/>
    <n v="2.0210681398540302"/>
    <s v="&gt;6 Years"/>
  </r>
  <r>
    <s v="Moore"/>
    <n v="567"/>
    <x v="1"/>
    <x v="0"/>
    <x v="15"/>
    <n v="5"/>
    <n v="49223"/>
    <n v="2"/>
    <n v="0"/>
    <n v="1"/>
    <n v="111037.23"/>
    <n v="0"/>
    <s v="No"/>
    <s v="30-49"/>
    <n v="0.44330176464236365"/>
    <s v="3-6 Years"/>
  </r>
  <r>
    <s v="Brown"/>
    <n v="656"/>
    <x v="0"/>
    <x v="0"/>
    <x v="41"/>
    <n v="6"/>
    <n v="244926.41"/>
    <n v="3"/>
    <n v="0"/>
    <n v="1"/>
    <n v="129494.46"/>
    <n v="1"/>
    <s v="Yes"/>
    <s v="50+"/>
    <n v="1.891404543483945"/>
    <s v="3-6 Years"/>
  </r>
  <r>
    <s v="Smith"/>
    <n v="694"/>
    <x v="1"/>
    <x v="0"/>
    <x v="57"/>
    <n v="8"/>
    <n v="175604.34"/>
    <n v="4"/>
    <n v="0"/>
    <n v="1"/>
    <n v="45375.97"/>
    <n v="1"/>
    <s v="Yes"/>
    <s v="50+"/>
    <n v="3.8699853689078161"/>
    <s v="&gt;6 Years"/>
  </r>
  <r>
    <s v="Williams"/>
    <n v="560"/>
    <x v="0"/>
    <x v="1"/>
    <x v="14"/>
    <n v="10"/>
    <n v="199808.98"/>
    <n v="1"/>
    <n v="1"/>
    <n v="1"/>
    <n v="38969.33"/>
    <n v="1"/>
    <s v="Yes"/>
    <s v="&lt;30"/>
    <n v="5.1273393717572251"/>
    <s v="&gt;6 Years"/>
  </r>
  <r>
    <s v="Davis"/>
    <n v="626"/>
    <x v="0"/>
    <x v="0"/>
    <x v="54"/>
    <n v="9"/>
    <n v="13467.28"/>
    <n v="1"/>
    <n v="0"/>
    <n v="0"/>
    <n v="114472.4"/>
    <n v="1"/>
    <s v="Yes"/>
    <s v="&lt;30"/>
    <n v="0.11764652440238871"/>
    <s v="&gt;6 Years"/>
  </r>
  <r>
    <s v="Davis"/>
    <n v="572"/>
    <x v="0"/>
    <x v="1"/>
    <x v="71"/>
    <n v="5"/>
    <n v="180664.35"/>
    <n v="1"/>
    <n v="1"/>
    <n v="1"/>
    <n v="36108.42"/>
    <n v="0"/>
    <s v="No"/>
    <s v="50+"/>
    <n v="5.0033856369234657"/>
    <s v="3-6 Years"/>
  </r>
  <r>
    <s v="Smith"/>
    <n v="506"/>
    <x v="1"/>
    <x v="1"/>
    <x v="26"/>
    <n v="5"/>
    <n v="120906.58"/>
    <n v="2"/>
    <n v="1"/>
    <n v="0"/>
    <n v="143845.99"/>
    <n v="1"/>
    <s v="Yes"/>
    <s v="50+"/>
    <n v="0.84052798413080554"/>
    <s v="3-6 Years"/>
  </r>
  <r>
    <s v="Moore"/>
    <n v="422"/>
    <x v="2"/>
    <x v="1"/>
    <x v="2"/>
    <n v="8"/>
    <n v="198731.58"/>
    <n v="3"/>
    <n v="1"/>
    <n v="0"/>
    <n v="37615.839999999997"/>
    <n v="1"/>
    <s v="Yes"/>
    <s v="50+"/>
    <n v="5.2831886779611992"/>
    <s v="&gt;6 Years"/>
  </r>
  <r>
    <s v="Johnson"/>
    <n v="624"/>
    <x v="2"/>
    <x v="0"/>
    <x v="41"/>
    <n v="4"/>
    <n v="179014.43"/>
    <n v="1"/>
    <n v="1"/>
    <n v="0"/>
    <n v="83705.740000000005"/>
    <n v="1"/>
    <s v="Yes"/>
    <s v="50+"/>
    <n v="2.1386159419891633"/>
    <s v="3-6 Years"/>
  </r>
  <r>
    <s v="Johnson"/>
    <n v="759"/>
    <x v="1"/>
    <x v="0"/>
    <x v="10"/>
    <n v="5"/>
    <n v="44104.69"/>
    <n v="4"/>
    <n v="1"/>
    <n v="1"/>
    <n v="101878.09"/>
    <n v="1"/>
    <s v="Yes"/>
    <s v="&lt;30"/>
    <n v="0.43291634148225594"/>
    <s v="3-6 Years"/>
  </r>
  <r>
    <s v="Smith"/>
    <n v="758"/>
    <x v="2"/>
    <x v="1"/>
    <x v="69"/>
    <n v="0"/>
    <n v="229680.01"/>
    <n v="1"/>
    <n v="1"/>
    <n v="0"/>
    <n v="33894.089999999997"/>
    <n v="0"/>
    <s v="No"/>
    <s v="&lt;30"/>
    <n v="6.7764029068194498"/>
    <s v="&lt;3 Years"/>
  </r>
  <r>
    <s v="Jones"/>
    <n v="389"/>
    <x v="2"/>
    <x v="1"/>
    <x v="52"/>
    <n v="3"/>
    <n v="144426.62"/>
    <n v="1"/>
    <n v="1"/>
    <n v="0"/>
    <n v="64031.99"/>
    <n v="0"/>
    <s v="No"/>
    <s v="&lt;30"/>
    <n v="2.2555385206675602"/>
    <s v="3-6 Years"/>
  </r>
  <r>
    <s v="Moore"/>
    <n v="584"/>
    <x v="1"/>
    <x v="1"/>
    <x v="33"/>
    <n v="1"/>
    <n v="96431.53"/>
    <n v="3"/>
    <n v="1"/>
    <n v="1"/>
    <n v="119070.68"/>
    <n v="0"/>
    <s v="No"/>
    <s v="50+"/>
    <n v="0.80986797085562967"/>
    <s v="&lt;3 Years"/>
  </r>
  <r>
    <s v="Moore"/>
    <n v="473"/>
    <x v="2"/>
    <x v="1"/>
    <x v="18"/>
    <n v="6"/>
    <n v="56926.6"/>
    <n v="3"/>
    <n v="0"/>
    <n v="0"/>
    <n v="52021.75"/>
    <n v="1"/>
    <s v="Yes"/>
    <s v="50+"/>
    <n v="1.0942846021135391"/>
    <s v="3-6 Years"/>
  </r>
  <r>
    <s v="Brown"/>
    <n v="634"/>
    <x v="1"/>
    <x v="0"/>
    <x v="17"/>
    <n v="8"/>
    <n v="195884.79999999999"/>
    <n v="3"/>
    <n v="0"/>
    <n v="1"/>
    <n v="58187.74"/>
    <n v="1"/>
    <s v="Yes"/>
    <s v="&lt;30"/>
    <n v="3.366427360815182"/>
    <s v="&gt;6 Years"/>
  </r>
  <r>
    <s v="Brown"/>
    <n v="502"/>
    <x v="0"/>
    <x v="1"/>
    <x v="18"/>
    <n v="6"/>
    <n v="242675.6"/>
    <n v="4"/>
    <n v="1"/>
    <n v="0"/>
    <n v="38576.97"/>
    <n v="1"/>
    <s v="Yes"/>
    <s v="50+"/>
    <n v="6.2906858677599615"/>
    <s v="3-6 Years"/>
  </r>
  <r>
    <s v="Smith"/>
    <n v="496"/>
    <x v="0"/>
    <x v="0"/>
    <x v="72"/>
    <n v="3"/>
    <n v="183880.09"/>
    <n v="3"/>
    <n v="1"/>
    <n v="1"/>
    <n v="116196.88"/>
    <n v="0"/>
    <s v="No"/>
    <s v="30-49"/>
    <n v="1.5824873266820934"/>
    <s v="3-6 Years"/>
  </r>
  <r>
    <s v="Taylor"/>
    <n v="545"/>
    <x v="2"/>
    <x v="1"/>
    <x v="0"/>
    <n v="4"/>
    <n v="152465.9"/>
    <n v="3"/>
    <n v="1"/>
    <n v="1"/>
    <n v="43527.09"/>
    <n v="0"/>
    <s v="No"/>
    <s v="&lt;30"/>
    <n v="3.5027818308092731"/>
    <s v="3-6 Years"/>
  </r>
  <r>
    <s v="Jones"/>
    <n v="522"/>
    <x v="1"/>
    <x v="0"/>
    <x v="31"/>
    <n v="5"/>
    <n v="237584.05"/>
    <n v="3"/>
    <n v="1"/>
    <n v="1"/>
    <n v="47917.63"/>
    <n v="1"/>
    <s v="Yes"/>
    <s v="50+"/>
    <n v="4.9581761451891504"/>
    <s v="3-6 Years"/>
  </r>
  <r>
    <s v="Wilson"/>
    <n v="561"/>
    <x v="0"/>
    <x v="0"/>
    <x v="63"/>
    <n v="8"/>
    <n v="177892.9"/>
    <n v="1"/>
    <n v="0"/>
    <n v="0"/>
    <n v="78723.149999999994"/>
    <n v="1"/>
    <s v="Yes"/>
    <s v="30-49"/>
    <n v="2.2597279199320659"/>
    <s v="&gt;6 Years"/>
  </r>
  <r>
    <s v="Jones"/>
    <n v="651"/>
    <x v="1"/>
    <x v="1"/>
    <x v="66"/>
    <n v="2"/>
    <n v="114118.16"/>
    <n v="4"/>
    <n v="0"/>
    <n v="0"/>
    <n v="36850.699999999997"/>
    <n v="0"/>
    <s v="No"/>
    <s v="30-49"/>
    <n v="3.0967704819718489"/>
    <s v="&lt;3 Years"/>
  </r>
  <r>
    <s v="Williams"/>
    <n v="660"/>
    <x v="1"/>
    <x v="1"/>
    <x v="67"/>
    <n v="9"/>
    <n v="80413.460000000006"/>
    <n v="2"/>
    <n v="0"/>
    <n v="1"/>
    <n v="42147.48"/>
    <n v="0"/>
    <s v="No"/>
    <s v="30-49"/>
    <n v="1.9079067123348774"/>
    <s v="&gt;6 Years"/>
  </r>
  <r>
    <s v="Johnson"/>
    <n v="350"/>
    <x v="1"/>
    <x v="1"/>
    <x v="46"/>
    <n v="3"/>
    <n v="47176.34"/>
    <n v="4"/>
    <n v="1"/>
    <n v="1"/>
    <n v="139671.97"/>
    <n v="0"/>
    <s v="No"/>
    <s v="50+"/>
    <n v="0.33776526528551143"/>
    <s v="3-6 Years"/>
  </r>
  <r>
    <s v="Johnson"/>
    <n v="488"/>
    <x v="2"/>
    <x v="1"/>
    <x v="14"/>
    <n v="2"/>
    <n v="218420.19"/>
    <n v="1"/>
    <n v="1"/>
    <n v="0"/>
    <n v="122291.38"/>
    <n v="0"/>
    <s v="No"/>
    <s v="&lt;30"/>
    <n v="1.7860636620504242"/>
    <s v="&lt;3 Years"/>
  </r>
  <r>
    <s v="Williams"/>
    <n v="545"/>
    <x v="0"/>
    <x v="0"/>
    <x v="73"/>
    <n v="9"/>
    <n v="180722.3"/>
    <n v="2"/>
    <n v="1"/>
    <n v="1"/>
    <n v="47605.64"/>
    <n v="0"/>
    <s v="No"/>
    <s v="50+"/>
    <n v="3.7962371685371732"/>
    <s v="&gt;6 Years"/>
  </r>
  <r>
    <s v="Johnson"/>
    <n v="740"/>
    <x v="2"/>
    <x v="0"/>
    <x v="18"/>
    <n v="1"/>
    <n v="244519.73"/>
    <n v="4"/>
    <n v="0"/>
    <n v="1"/>
    <n v="107875.29"/>
    <n v="0"/>
    <s v="No"/>
    <s v="50+"/>
    <n v="2.2666889701988291"/>
    <s v="&lt;3 Years"/>
  </r>
  <r>
    <s v="Brown"/>
    <n v="569"/>
    <x v="1"/>
    <x v="0"/>
    <x v="4"/>
    <n v="1"/>
    <n v="18800.849999999999"/>
    <n v="1"/>
    <n v="0"/>
    <n v="0"/>
    <n v="60995.519999999997"/>
    <n v="1"/>
    <s v="Yes"/>
    <s v="&lt;30"/>
    <n v="0.30823329319923826"/>
    <s v="&lt;3 Years"/>
  </r>
  <r>
    <s v="Williams"/>
    <n v="705"/>
    <x v="0"/>
    <x v="0"/>
    <x v="14"/>
    <n v="10"/>
    <n v="78681.009999999995"/>
    <n v="1"/>
    <n v="0"/>
    <n v="0"/>
    <n v="69503.59"/>
    <n v="0"/>
    <s v="No"/>
    <s v="&lt;30"/>
    <n v="1.1320423880262875"/>
    <s v="&gt;6 Years"/>
  </r>
  <r>
    <s v="Davis"/>
    <n v="791"/>
    <x v="2"/>
    <x v="0"/>
    <x v="30"/>
    <n v="8"/>
    <n v="101615.64"/>
    <n v="2"/>
    <n v="1"/>
    <n v="0"/>
    <n v="108820.32"/>
    <n v="1"/>
    <s v="Yes"/>
    <s v="50+"/>
    <n v="0.93379287985920267"/>
    <s v="&gt;6 Years"/>
  </r>
  <r>
    <s v="Davis"/>
    <n v="804"/>
    <x v="0"/>
    <x v="1"/>
    <x v="58"/>
    <n v="10"/>
    <n v="240635.59"/>
    <n v="1"/>
    <n v="0"/>
    <n v="0"/>
    <n v="122764.08"/>
    <n v="0"/>
    <s v="No"/>
    <s v="50+"/>
    <n v="1.9601465673020968"/>
    <s v="&gt;6 Years"/>
  </r>
  <r>
    <s v="Davis"/>
    <n v="753"/>
    <x v="2"/>
    <x v="0"/>
    <x v="42"/>
    <n v="6"/>
    <n v="147696.65"/>
    <n v="2"/>
    <n v="1"/>
    <n v="0"/>
    <n v="46897.41"/>
    <n v="1"/>
    <s v="Yes"/>
    <s v="30-49"/>
    <n v="3.1493562224438403"/>
    <s v="3-6 Years"/>
  </r>
  <r>
    <s v="Williams"/>
    <n v="512"/>
    <x v="1"/>
    <x v="1"/>
    <x v="30"/>
    <n v="10"/>
    <n v="170020.95"/>
    <n v="4"/>
    <n v="1"/>
    <n v="1"/>
    <n v="34325.360000000001"/>
    <n v="1"/>
    <s v="Yes"/>
    <s v="50+"/>
    <n v="4.9532168053008041"/>
    <s v="&gt;6 Years"/>
  </r>
  <r>
    <s v="Davis"/>
    <n v="400"/>
    <x v="0"/>
    <x v="0"/>
    <x v="4"/>
    <n v="3"/>
    <n v="67715.59"/>
    <n v="2"/>
    <n v="1"/>
    <n v="1"/>
    <n v="71585.87"/>
    <n v="1"/>
    <s v="Yes"/>
    <s v="&lt;30"/>
    <n v="0.94593514055217887"/>
    <s v="3-6 Years"/>
  </r>
  <r>
    <s v="Wilson"/>
    <n v="592"/>
    <x v="1"/>
    <x v="0"/>
    <x v="16"/>
    <n v="2"/>
    <n v="64372.08"/>
    <n v="2"/>
    <n v="0"/>
    <n v="1"/>
    <n v="45223.9"/>
    <n v="1"/>
    <s v="Yes"/>
    <s v="50+"/>
    <n v="1.4234084189996883"/>
    <s v="&lt;3 Years"/>
  </r>
  <r>
    <s v="Wilson"/>
    <n v="708"/>
    <x v="1"/>
    <x v="1"/>
    <x v="44"/>
    <n v="2"/>
    <n v="85692.93"/>
    <n v="1"/>
    <n v="1"/>
    <n v="1"/>
    <n v="122538.35"/>
    <n v="0"/>
    <s v="No"/>
    <s v="50+"/>
    <n v="0.69931519397804842"/>
    <s v="&lt;3 Years"/>
  </r>
  <r>
    <s v="Miller"/>
    <n v="370"/>
    <x v="0"/>
    <x v="0"/>
    <x v="63"/>
    <n v="4"/>
    <n v="20999.24"/>
    <n v="3"/>
    <n v="1"/>
    <n v="1"/>
    <n v="33647.800000000003"/>
    <n v="1"/>
    <s v="Yes"/>
    <s v="30-49"/>
    <n v="0.62408953928637234"/>
    <s v="3-6 Years"/>
  </r>
  <r>
    <s v="Johnson"/>
    <n v="521"/>
    <x v="0"/>
    <x v="0"/>
    <x v="60"/>
    <n v="10"/>
    <n v="234878.9"/>
    <n v="1"/>
    <n v="0"/>
    <n v="1"/>
    <n v="55748.58"/>
    <n v="1"/>
    <s v="Yes"/>
    <s v="50+"/>
    <n v="4.2131817527908328"/>
    <s v="&gt;6 Years"/>
  </r>
  <r>
    <s v="Miller"/>
    <n v="468"/>
    <x v="2"/>
    <x v="1"/>
    <x v="62"/>
    <n v="7"/>
    <n v="101290.26"/>
    <n v="1"/>
    <n v="1"/>
    <n v="1"/>
    <n v="37047.949999999997"/>
    <n v="0"/>
    <s v="No"/>
    <s v="50+"/>
    <n v="2.7340314376369004"/>
    <s v="&gt;6 Years"/>
  </r>
  <r>
    <s v="Wilson"/>
    <n v="478"/>
    <x v="2"/>
    <x v="0"/>
    <x v="56"/>
    <n v="2"/>
    <n v="50125.4"/>
    <n v="4"/>
    <n v="1"/>
    <n v="1"/>
    <n v="14640.19"/>
    <n v="1"/>
    <s v="Yes"/>
    <s v="50+"/>
    <n v="3.423821685374302"/>
    <s v="&lt;3 Years"/>
  </r>
  <r>
    <s v="Williams"/>
    <n v="834"/>
    <x v="1"/>
    <x v="1"/>
    <x v="32"/>
    <n v="4"/>
    <n v="85953.51"/>
    <n v="2"/>
    <n v="1"/>
    <n v="1"/>
    <n v="91754.31"/>
    <n v="0"/>
    <s v="No"/>
    <s v="50+"/>
    <n v="0.93677899163537925"/>
    <s v="3-6 Years"/>
  </r>
  <r>
    <s v="Jones"/>
    <n v="715"/>
    <x v="2"/>
    <x v="0"/>
    <x v="14"/>
    <n v="4"/>
    <n v="48947.26"/>
    <n v="4"/>
    <n v="1"/>
    <n v="0"/>
    <n v="119204.73"/>
    <n v="1"/>
    <s v="Yes"/>
    <s v="&lt;30"/>
    <n v="0.41061508213642195"/>
    <s v="3-6 Years"/>
  </r>
  <r>
    <s v="Johnson"/>
    <n v="455"/>
    <x v="0"/>
    <x v="1"/>
    <x v="68"/>
    <n v="9"/>
    <n v="63959.82"/>
    <n v="4"/>
    <n v="0"/>
    <n v="1"/>
    <n v="124481.95"/>
    <n v="0"/>
    <s v="No"/>
    <s v="&lt;30"/>
    <n v="0.51380798581641762"/>
    <s v="&gt;6 Years"/>
  </r>
  <r>
    <s v="Taylor"/>
    <n v="544"/>
    <x v="0"/>
    <x v="0"/>
    <x v="37"/>
    <n v="1"/>
    <n v="189398.99"/>
    <n v="2"/>
    <n v="1"/>
    <n v="1"/>
    <n v="106385.78"/>
    <n v="1"/>
    <s v="Yes"/>
    <s v="30-49"/>
    <n v="1.7803036270448926"/>
    <s v="&lt;3 Years"/>
  </r>
  <r>
    <s v="Davis"/>
    <n v="575"/>
    <x v="0"/>
    <x v="0"/>
    <x v="46"/>
    <n v="5"/>
    <n v="59505.51"/>
    <n v="4"/>
    <n v="1"/>
    <n v="0"/>
    <n v="116792.39"/>
    <n v="1"/>
    <s v="Yes"/>
    <s v="50+"/>
    <n v="0.50949817877688774"/>
    <s v="3-6 Years"/>
  </r>
  <r>
    <s v="Taylor"/>
    <n v="490"/>
    <x v="1"/>
    <x v="1"/>
    <x v="43"/>
    <n v="3"/>
    <n v="174710.86"/>
    <n v="3"/>
    <n v="1"/>
    <n v="1"/>
    <n v="72099.13"/>
    <n v="1"/>
    <s v="Yes"/>
    <s v="50+"/>
    <n v="2.4232034422606761"/>
    <s v="3-6 Years"/>
  </r>
  <r>
    <s v="Taylor"/>
    <n v="621"/>
    <x v="2"/>
    <x v="1"/>
    <x v="25"/>
    <n v="7"/>
    <n v="148341.38"/>
    <n v="2"/>
    <n v="0"/>
    <n v="1"/>
    <n v="26002.71"/>
    <n v="1"/>
    <s v="Yes"/>
    <s v="50+"/>
    <n v="5.7048430721259438"/>
    <s v="&gt;6 Years"/>
  </r>
  <r>
    <s v="Williams"/>
    <n v="468"/>
    <x v="2"/>
    <x v="0"/>
    <x v="36"/>
    <n v="4"/>
    <n v="36270.720000000001"/>
    <n v="4"/>
    <n v="0"/>
    <n v="0"/>
    <n v="48088.94"/>
    <n v="1"/>
    <s v="Yes"/>
    <s v="50+"/>
    <n v="0.75424245159073999"/>
    <s v="3-6 Years"/>
  </r>
  <r>
    <s v="Smith"/>
    <n v="383"/>
    <x v="2"/>
    <x v="0"/>
    <x v="22"/>
    <n v="10"/>
    <n v="190927.15"/>
    <n v="3"/>
    <n v="1"/>
    <n v="0"/>
    <n v="88503.02"/>
    <n v="1"/>
    <s v="Yes"/>
    <s v="50+"/>
    <n v="2.1572953103747192"/>
    <s v="&gt;6 Years"/>
  </r>
  <r>
    <s v="Taylor"/>
    <n v="501"/>
    <x v="2"/>
    <x v="0"/>
    <x v="35"/>
    <n v="2"/>
    <n v="213218.12"/>
    <n v="1"/>
    <n v="1"/>
    <n v="0"/>
    <n v="140183.29"/>
    <n v="0"/>
    <s v="No"/>
    <s v="50+"/>
    <n v="1.5209952627021379"/>
    <s v="&lt;3 Years"/>
  </r>
  <r>
    <s v="Johnson"/>
    <n v="746"/>
    <x v="2"/>
    <x v="0"/>
    <x v="16"/>
    <n v="0"/>
    <n v="238996.86"/>
    <n v="2"/>
    <n v="1"/>
    <n v="0"/>
    <n v="105194.71"/>
    <n v="0"/>
    <s v="No"/>
    <s v="50+"/>
    <n v="2.2719475152315165"/>
    <s v="&lt;3 Years"/>
  </r>
  <r>
    <s v="Taylor"/>
    <n v="739"/>
    <x v="2"/>
    <x v="0"/>
    <x v="32"/>
    <n v="9"/>
    <n v="239749.84"/>
    <n v="1"/>
    <n v="0"/>
    <n v="0"/>
    <n v="35871.660000000003"/>
    <n v="0"/>
    <s v="No"/>
    <s v="50+"/>
    <n v="6.6835446143278556"/>
    <s v="&gt;6 Years"/>
  </r>
  <r>
    <s v="Smith"/>
    <n v="388"/>
    <x v="2"/>
    <x v="1"/>
    <x v="63"/>
    <n v="2"/>
    <n v="176592.7"/>
    <n v="4"/>
    <n v="0"/>
    <n v="0"/>
    <n v="75036.289999999994"/>
    <n v="1"/>
    <s v="Yes"/>
    <s v="30-49"/>
    <n v="2.3534305867201062"/>
    <s v="&lt;3 Years"/>
  </r>
  <r>
    <s v="Miller"/>
    <n v="607"/>
    <x v="1"/>
    <x v="1"/>
    <x v="66"/>
    <n v="2"/>
    <n v="72836.13"/>
    <n v="3"/>
    <n v="1"/>
    <n v="1"/>
    <n v="127236.12"/>
    <n v="1"/>
    <s v="Yes"/>
    <s v="30-49"/>
    <n v="0.57244853112465244"/>
    <s v="&lt;3 Years"/>
  </r>
  <r>
    <s v="Smith"/>
    <n v="616"/>
    <x v="2"/>
    <x v="0"/>
    <x v="66"/>
    <n v="9"/>
    <n v="9477.92"/>
    <n v="3"/>
    <n v="1"/>
    <n v="1"/>
    <n v="23547.86"/>
    <n v="1"/>
    <s v="Yes"/>
    <s v="30-49"/>
    <n v="0.40249602299317222"/>
    <s v="&gt;6 Years"/>
  </r>
  <r>
    <s v="Brown"/>
    <n v="356"/>
    <x v="2"/>
    <x v="1"/>
    <x v="63"/>
    <n v="6"/>
    <n v="97557.6"/>
    <n v="3"/>
    <n v="0"/>
    <n v="1"/>
    <n v="21082.35"/>
    <n v="1"/>
    <s v="Yes"/>
    <s v="30-49"/>
    <n v="4.6274537705711181"/>
    <s v="3-6 Years"/>
  </r>
  <r>
    <s v="Moore"/>
    <n v="731"/>
    <x v="2"/>
    <x v="1"/>
    <x v="18"/>
    <n v="8"/>
    <n v="183281.65"/>
    <n v="1"/>
    <n v="1"/>
    <n v="1"/>
    <n v="141248.29"/>
    <n v="1"/>
    <s v="Yes"/>
    <s v="50+"/>
    <n v="1.2975849123553991"/>
    <s v="&gt;6 Years"/>
  </r>
  <r>
    <s v="Brown"/>
    <n v="612"/>
    <x v="1"/>
    <x v="0"/>
    <x v="9"/>
    <n v="9"/>
    <n v="235159.65"/>
    <n v="3"/>
    <n v="0"/>
    <n v="1"/>
    <n v="132280.03"/>
    <n v="1"/>
    <s v="Yes"/>
    <s v="50+"/>
    <n v="1.7777411299347301"/>
    <s v="&gt;6 Years"/>
  </r>
  <r>
    <s v="Jones"/>
    <n v="452"/>
    <x v="2"/>
    <x v="0"/>
    <x v="14"/>
    <n v="1"/>
    <n v="28385.09"/>
    <n v="3"/>
    <n v="0"/>
    <n v="1"/>
    <n v="70010.28"/>
    <n v="0"/>
    <s v="No"/>
    <s v="&lt;30"/>
    <n v="0.40544174369821118"/>
    <s v="&lt;3 Years"/>
  </r>
  <r>
    <s v="Jones"/>
    <n v="772"/>
    <x v="1"/>
    <x v="0"/>
    <x v="36"/>
    <n v="1"/>
    <n v="135560.49"/>
    <n v="1"/>
    <n v="0"/>
    <n v="0"/>
    <n v="111365.93"/>
    <n v="1"/>
    <s v="Yes"/>
    <s v="50+"/>
    <n v="1.2172527989484756"/>
    <s v="&lt;3 Years"/>
  </r>
  <r>
    <s v="Moore"/>
    <n v="681"/>
    <x v="1"/>
    <x v="1"/>
    <x v="58"/>
    <n v="1"/>
    <n v="118693.43"/>
    <n v="1"/>
    <n v="1"/>
    <n v="1"/>
    <n v="119809.36"/>
    <n v="1"/>
    <s v="Yes"/>
    <s v="50+"/>
    <n v="0.99068578615226721"/>
    <s v="&lt;3 Years"/>
  </r>
  <r>
    <s v="Moore"/>
    <n v="720"/>
    <x v="1"/>
    <x v="0"/>
    <x v="71"/>
    <n v="0"/>
    <n v="11432.08"/>
    <n v="3"/>
    <n v="0"/>
    <n v="0"/>
    <n v="56250.21"/>
    <n v="1"/>
    <s v="Yes"/>
    <s v="50+"/>
    <n v="0.20323621902922673"/>
    <s v="&lt;3 Years"/>
  </r>
  <r>
    <s v="Wilson"/>
    <n v="691"/>
    <x v="0"/>
    <x v="1"/>
    <x v="51"/>
    <n v="1"/>
    <n v="162669.35999999999"/>
    <n v="4"/>
    <n v="0"/>
    <n v="0"/>
    <n v="71072.84"/>
    <n v="0"/>
    <s v="No"/>
    <s v="50+"/>
    <n v="2.2887696622225873"/>
    <s v="&lt;3 Years"/>
  </r>
  <r>
    <s v="Smith"/>
    <n v="732"/>
    <x v="2"/>
    <x v="1"/>
    <x v="37"/>
    <n v="7"/>
    <n v="218144.92"/>
    <n v="4"/>
    <n v="1"/>
    <n v="1"/>
    <n v="130492.75"/>
    <n v="1"/>
    <s v="Yes"/>
    <s v="30-49"/>
    <n v="1.6717014546785167"/>
    <s v="&gt;6 Years"/>
  </r>
  <r>
    <s v="Jones"/>
    <n v="720"/>
    <x v="0"/>
    <x v="1"/>
    <x v="15"/>
    <n v="0"/>
    <n v="115463.15"/>
    <n v="2"/>
    <n v="1"/>
    <n v="0"/>
    <n v="11871.68"/>
    <n v="0"/>
    <s v="No"/>
    <s v="30-49"/>
    <n v="9.7259317973530273"/>
    <s v="&lt;3 Years"/>
  </r>
  <r>
    <s v="Moore"/>
    <n v="528"/>
    <x v="2"/>
    <x v="1"/>
    <x v="59"/>
    <n v="6"/>
    <n v="130816.43"/>
    <n v="3"/>
    <n v="0"/>
    <n v="0"/>
    <n v="57363.12"/>
    <n v="0"/>
    <s v="No"/>
    <s v="50+"/>
    <n v="2.280497120798171"/>
    <s v="3-6 Years"/>
  </r>
  <r>
    <s v="Wilson"/>
    <n v="657"/>
    <x v="1"/>
    <x v="1"/>
    <x v="43"/>
    <n v="5"/>
    <n v="44447.47"/>
    <n v="2"/>
    <n v="0"/>
    <n v="0"/>
    <n v="145899.54"/>
    <n v="0"/>
    <s v="No"/>
    <s v="50+"/>
    <n v="0.30464434637696597"/>
    <s v="3-6 Years"/>
  </r>
  <r>
    <s v="Wilson"/>
    <n v="608"/>
    <x v="1"/>
    <x v="1"/>
    <x v="6"/>
    <n v="9"/>
    <n v="30279.62"/>
    <n v="1"/>
    <n v="0"/>
    <n v="1"/>
    <n v="74150.789999999994"/>
    <n v="1"/>
    <s v="Yes"/>
    <s v="50+"/>
    <n v="0.40835195417338105"/>
    <s v="&gt;6 Years"/>
  </r>
  <r>
    <s v="Johnson"/>
    <n v="682"/>
    <x v="2"/>
    <x v="1"/>
    <x v="10"/>
    <n v="8"/>
    <n v="153461.96"/>
    <n v="1"/>
    <n v="0"/>
    <n v="1"/>
    <n v="66758.63"/>
    <n v="0"/>
    <s v="No"/>
    <s v="&lt;30"/>
    <n v="2.2987583777558043"/>
    <s v="&gt;6 Years"/>
  </r>
  <r>
    <s v="Moore"/>
    <n v="507"/>
    <x v="2"/>
    <x v="1"/>
    <x v="73"/>
    <n v="5"/>
    <n v="179102.53"/>
    <n v="1"/>
    <n v="0"/>
    <n v="0"/>
    <n v="14556.33"/>
    <n v="1"/>
    <s v="Yes"/>
    <s v="50+"/>
    <n v="12.304099316242487"/>
    <s v="3-6 Years"/>
  </r>
  <r>
    <s v="Brown"/>
    <n v="359"/>
    <x v="1"/>
    <x v="1"/>
    <x v="63"/>
    <n v="6"/>
    <n v="71875.839999999997"/>
    <n v="1"/>
    <n v="0"/>
    <n v="1"/>
    <n v="112038.87"/>
    <n v="0"/>
    <s v="No"/>
    <s v="30-49"/>
    <n v="0.6415259275642462"/>
    <s v="3-6 Years"/>
  </r>
  <r>
    <s v="Wilson"/>
    <n v="465"/>
    <x v="2"/>
    <x v="0"/>
    <x v="6"/>
    <n v="8"/>
    <n v="124862.63"/>
    <n v="4"/>
    <n v="1"/>
    <n v="1"/>
    <n v="141751.96"/>
    <n v="0"/>
    <s v="No"/>
    <s v="50+"/>
    <n v="0.88085293494354511"/>
    <s v="&gt;6 Years"/>
  </r>
  <r>
    <s v="Smith"/>
    <n v="806"/>
    <x v="2"/>
    <x v="1"/>
    <x v="39"/>
    <n v="1"/>
    <n v="239514.85"/>
    <n v="1"/>
    <n v="0"/>
    <n v="0"/>
    <n v="107683.81"/>
    <n v="1"/>
    <s v="Yes"/>
    <s v="50+"/>
    <n v="2.224241972864816"/>
    <s v="&lt;3 Years"/>
  </r>
  <r>
    <s v="Brown"/>
    <n v="739"/>
    <x v="0"/>
    <x v="1"/>
    <x v="34"/>
    <n v="4"/>
    <n v="8330.89"/>
    <n v="1"/>
    <n v="0"/>
    <n v="1"/>
    <n v="102035.16"/>
    <n v="1"/>
    <s v="Yes"/>
    <s v="30-49"/>
    <n v="8.1647247870243939E-2"/>
    <s v="3-6 Years"/>
  </r>
  <r>
    <s v="Taylor"/>
    <n v="466"/>
    <x v="1"/>
    <x v="1"/>
    <x v="27"/>
    <n v="5"/>
    <n v="58953.35"/>
    <n v="4"/>
    <n v="1"/>
    <n v="0"/>
    <n v="140486.14000000001"/>
    <n v="1"/>
    <s v="Yes"/>
    <s v="50+"/>
    <n v="0.41963819349011933"/>
    <s v="3-6 Years"/>
  </r>
  <r>
    <s v="Smith"/>
    <n v="531"/>
    <x v="0"/>
    <x v="1"/>
    <x v="58"/>
    <n v="9"/>
    <n v="25763.31"/>
    <n v="1"/>
    <n v="1"/>
    <n v="1"/>
    <n v="31564.75"/>
    <n v="0"/>
    <s v="No"/>
    <s v="50+"/>
    <n v="0.81620510221053555"/>
    <s v="&gt;6 Years"/>
  </r>
  <r>
    <s v="Miller"/>
    <n v="585"/>
    <x v="1"/>
    <x v="0"/>
    <x v="67"/>
    <n v="0"/>
    <n v="205498.11"/>
    <n v="2"/>
    <n v="0"/>
    <n v="1"/>
    <n v="24566"/>
    <n v="1"/>
    <s v="Yes"/>
    <s v="30-49"/>
    <n v="8.3651432874704863"/>
    <s v="&lt;3 Years"/>
  </r>
  <r>
    <s v="Brown"/>
    <n v="543"/>
    <x v="0"/>
    <x v="0"/>
    <x v="12"/>
    <n v="5"/>
    <n v="248060.86"/>
    <n v="3"/>
    <n v="0"/>
    <n v="0"/>
    <n v="105985.33"/>
    <n v="1"/>
    <s v="Yes"/>
    <s v="50+"/>
    <n v="2.3405207116871738"/>
    <s v="3-6 Years"/>
  </r>
  <r>
    <s v="Williams"/>
    <n v="649"/>
    <x v="2"/>
    <x v="0"/>
    <x v="56"/>
    <n v="6"/>
    <n v="39932.25"/>
    <n v="3"/>
    <n v="1"/>
    <n v="0"/>
    <n v="20310.53"/>
    <n v="0"/>
    <s v="No"/>
    <s v="50+"/>
    <n v="1.9660860647161842"/>
    <s v="3-6 Years"/>
  </r>
  <r>
    <s v="Brown"/>
    <n v="429"/>
    <x v="2"/>
    <x v="0"/>
    <x v="59"/>
    <n v="9"/>
    <n v="187975.23"/>
    <n v="1"/>
    <n v="1"/>
    <n v="0"/>
    <n v="137236.54"/>
    <n v="1"/>
    <s v="Yes"/>
    <s v="50+"/>
    <n v="1.3697170593196244"/>
    <s v="&gt;6 Years"/>
  </r>
  <r>
    <s v="Miller"/>
    <n v="412"/>
    <x v="1"/>
    <x v="1"/>
    <x v="27"/>
    <n v="1"/>
    <n v="71844.740000000005"/>
    <n v="1"/>
    <n v="0"/>
    <n v="1"/>
    <n v="105880.01"/>
    <n v="0"/>
    <s v="No"/>
    <s v="50+"/>
    <n v="0.67854867032974409"/>
    <s v="&lt;3 Years"/>
  </r>
  <r>
    <s v="Jones"/>
    <n v="682"/>
    <x v="1"/>
    <x v="1"/>
    <x v="41"/>
    <n v="1"/>
    <n v="82186.16"/>
    <n v="1"/>
    <n v="1"/>
    <n v="0"/>
    <n v="118581.88"/>
    <n v="0"/>
    <s v="No"/>
    <s v="50+"/>
    <n v="0.69307519833552989"/>
    <s v="&lt;3 Years"/>
  </r>
  <r>
    <s v="Jones"/>
    <n v="397"/>
    <x v="1"/>
    <x v="1"/>
    <x v="53"/>
    <n v="3"/>
    <n v="232462.02"/>
    <n v="4"/>
    <n v="1"/>
    <n v="1"/>
    <n v="135716.10999999999"/>
    <n v="1"/>
    <s v="Yes"/>
    <s v="50+"/>
    <n v="1.7128550177278143"/>
    <s v="3-6 Years"/>
  </r>
  <r>
    <s v="Wilson"/>
    <n v="426"/>
    <x v="0"/>
    <x v="0"/>
    <x v="12"/>
    <n v="1"/>
    <n v="178130.78"/>
    <n v="3"/>
    <n v="0"/>
    <n v="1"/>
    <n v="21570.41"/>
    <n v="0"/>
    <s v="No"/>
    <s v="50+"/>
    <n v="8.2581082139838795"/>
    <s v="&lt;3 Years"/>
  </r>
  <r>
    <s v="Moore"/>
    <n v="499"/>
    <x v="1"/>
    <x v="1"/>
    <x v="62"/>
    <n v="10"/>
    <n v="203018.63"/>
    <n v="2"/>
    <n v="1"/>
    <n v="1"/>
    <n v="57175.83"/>
    <n v="1"/>
    <s v="Yes"/>
    <s v="50+"/>
    <n v="3.5507771378220481"/>
    <s v="&gt;6 Years"/>
  </r>
  <r>
    <s v="Davis"/>
    <n v="470"/>
    <x v="2"/>
    <x v="0"/>
    <x v="12"/>
    <n v="6"/>
    <n v="113690.36"/>
    <n v="4"/>
    <n v="0"/>
    <n v="1"/>
    <n v="87583.039999999994"/>
    <n v="1"/>
    <s v="Yes"/>
    <s v="50+"/>
    <n v="1.2980864788433926"/>
    <s v="3-6 Years"/>
  </r>
  <r>
    <s v="Smith"/>
    <n v="624"/>
    <x v="1"/>
    <x v="0"/>
    <x v="49"/>
    <n v="10"/>
    <n v="81815.67"/>
    <n v="4"/>
    <n v="0"/>
    <n v="0"/>
    <n v="129536.99"/>
    <n v="0"/>
    <s v="No"/>
    <s v="50+"/>
    <n v="0.63160082691438169"/>
    <s v="&gt;6 Years"/>
  </r>
  <r>
    <s v="Moore"/>
    <n v="695"/>
    <x v="2"/>
    <x v="1"/>
    <x v="18"/>
    <n v="0"/>
    <n v="34576.69"/>
    <n v="4"/>
    <n v="0"/>
    <n v="0"/>
    <n v="87838.32"/>
    <n v="1"/>
    <s v="Yes"/>
    <s v="50+"/>
    <n v="0.39364015614141984"/>
    <s v="&lt;3 Years"/>
  </r>
  <r>
    <s v="Davis"/>
    <n v="363"/>
    <x v="0"/>
    <x v="0"/>
    <x v="22"/>
    <n v="7"/>
    <n v="156344.54"/>
    <n v="2"/>
    <n v="0"/>
    <n v="0"/>
    <n v="90381.04"/>
    <n v="1"/>
    <s v="Yes"/>
    <s v="50+"/>
    <n v="1.7298378066904301"/>
    <s v="&gt;6 Years"/>
  </r>
  <r>
    <s v="Brown"/>
    <n v="572"/>
    <x v="2"/>
    <x v="0"/>
    <x v="68"/>
    <n v="6"/>
    <n v="169958.77"/>
    <n v="2"/>
    <n v="1"/>
    <n v="0"/>
    <n v="90227.36"/>
    <n v="1"/>
    <s v="Yes"/>
    <s v="&lt;30"/>
    <n v="1.8836722031986748"/>
    <s v="3-6 Years"/>
  </r>
  <r>
    <s v="Wilson"/>
    <n v="442"/>
    <x v="2"/>
    <x v="1"/>
    <x v="64"/>
    <n v="4"/>
    <n v="232599.36"/>
    <n v="3"/>
    <n v="0"/>
    <n v="1"/>
    <n v="103203.97"/>
    <n v="0"/>
    <s v="No"/>
    <s v="50+"/>
    <n v="2.2537830666785394"/>
    <s v="3-6 Years"/>
  </r>
  <r>
    <s v="Brown"/>
    <n v="586"/>
    <x v="0"/>
    <x v="1"/>
    <x v="1"/>
    <n v="9"/>
    <n v="31288.48"/>
    <n v="2"/>
    <n v="0"/>
    <n v="0"/>
    <n v="111373.48"/>
    <n v="0"/>
    <s v="No"/>
    <s v="50+"/>
    <n v="0.28093294741261565"/>
    <s v="&gt;6 Years"/>
  </r>
  <r>
    <s v="Johnson"/>
    <n v="455"/>
    <x v="2"/>
    <x v="0"/>
    <x v="9"/>
    <n v="2"/>
    <n v="184265.11"/>
    <n v="1"/>
    <n v="1"/>
    <n v="0"/>
    <n v="106046.27"/>
    <n v="1"/>
    <s v="Yes"/>
    <s v="50+"/>
    <n v="1.7375916192054655"/>
    <s v="&lt;3 Years"/>
  </r>
  <r>
    <s v="Jones"/>
    <n v="563"/>
    <x v="0"/>
    <x v="0"/>
    <x v="73"/>
    <n v="3"/>
    <n v="136635"/>
    <n v="1"/>
    <n v="1"/>
    <n v="1"/>
    <n v="29342.26"/>
    <n v="1"/>
    <s v="Yes"/>
    <s v="50+"/>
    <n v="4.6565942773324212"/>
    <s v="3-6 Years"/>
  </r>
  <r>
    <s v="Jones"/>
    <n v="356"/>
    <x v="0"/>
    <x v="1"/>
    <x v="17"/>
    <n v="10"/>
    <n v="114332.53"/>
    <n v="3"/>
    <n v="0"/>
    <n v="0"/>
    <n v="148688.76999999999"/>
    <n v="1"/>
    <s v="Yes"/>
    <s v="&lt;30"/>
    <n v="0.7689385687970921"/>
    <s v="&gt;6 Years"/>
  </r>
  <r>
    <s v="Taylor"/>
    <n v="450"/>
    <x v="0"/>
    <x v="0"/>
    <x v="61"/>
    <n v="6"/>
    <n v="188229.59"/>
    <n v="2"/>
    <n v="0"/>
    <n v="0"/>
    <n v="129283.37"/>
    <n v="1"/>
    <s v="Yes"/>
    <s v="50+"/>
    <n v="1.4559458807424344"/>
    <s v="3-6 Years"/>
  </r>
  <r>
    <s v="Williams"/>
    <n v="398"/>
    <x v="2"/>
    <x v="0"/>
    <x v="57"/>
    <n v="6"/>
    <n v="151818.88"/>
    <n v="3"/>
    <n v="1"/>
    <n v="0"/>
    <n v="76167.42"/>
    <n v="0"/>
    <s v="No"/>
    <s v="50+"/>
    <n v="1.9932259750953887"/>
    <s v="3-6 Years"/>
  </r>
  <r>
    <s v="Davis"/>
    <n v="390"/>
    <x v="0"/>
    <x v="0"/>
    <x v="49"/>
    <n v="2"/>
    <n v="25688.61"/>
    <n v="3"/>
    <n v="0"/>
    <n v="1"/>
    <n v="100083.34"/>
    <n v="1"/>
    <s v="Yes"/>
    <s v="50+"/>
    <n v="0.25667218939735625"/>
    <s v="&lt;3 Years"/>
  </r>
  <r>
    <s v="Williams"/>
    <n v="760"/>
    <x v="1"/>
    <x v="1"/>
    <x v="5"/>
    <n v="1"/>
    <n v="104789.1"/>
    <n v="2"/>
    <n v="1"/>
    <n v="0"/>
    <n v="47420.92"/>
    <n v="1"/>
    <s v="Yes"/>
    <s v="30-49"/>
    <n v="2.2097652259804326"/>
    <s v="&lt;3 Years"/>
  </r>
  <r>
    <s v="Jones"/>
    <n v="508"/>
    <x v="2"/>
    <x v="0"/>
    <x v="39"/>
    <n v="10"/>
    <n v="248917.55"/>
    <n v="4"/>
    <n v="1"/>
    <n v="0"/>
    <n v="126187.32"/>
    <n v="0"/>
    <s v="No"/>
    <s v="50+"/>
    <n v="1.9726035072303618"/>
    <s v="&gt;6 Years"/>
  </r>
  <r>
    <s v="Davis"/>
    <n v="739"/>
    <x v="2"/>
    <x v="0"/>
    <x v="57"/>
    <n v="7"/>
    <n v="191888.81"/>
    <n v="2"/>
    <n v="1"/>
    <n v="0"/>
    <n v="94143.76"/>
    <n v="1"/>
    <s v="Yes"/>
    <s v="50+"/>
    <n v="2.038253092929367"/>
    <s v="&gt;6 Years"/>
  </r>
  <r>
    <s v="Wilson"/>
    <n v="493"/>
    <x v="1"/>
    <x v="0"/>
    <x v="14"/>
    <n v="8"/>
    <n v="190645.09"/>
    <n v="1"/>
    <n v="1"/>
    <n v="1"/>
    <n v="46765.52"/>
    <n v="1"/>
    <s v="Yes"/>
    <s v="&lt;30"/>
    <n v="4.076616490097833"/>
    <s v="&gt;6 Years"/>
  </r>
  <r>
    <s v="Williams"/>
    <n v="797"/>
    <x v="1"/>
    <x v="1"/>
    <x v="21"/>
    <n v="8"/>
    <n v="230551.53"/>
    <n v="2"/>
    <n v="1"/>
    <n v="1"/>
    <n v="127716.72"/>
    <n v="1"/>
    <s v="Yes"/>
    <s v="30-49"/>
    <n v="1.805178914710619"/>
    <s v="&gt;6 Years"/>
  </r>
  <r>
    <s v="Wilson"/>
    <n v="835"/>
    <x v="1"/>
    <x v="0"/>
    <x v="69"/>
    <n v="4"/>
    <n v="182346.37"/>
    <n v="4"/>
    <n v="1"/>
    <n v="0"/>
    <n v="23783.4"/>
    <n v="0"/>
    <s v="No"/>
    <s v="&lt;30"/>
    <n v="7.6669597282137953"/>
    <s v="3-6 Years"/>
  </r>
  <r>
    <s v="Johnson"/>
    <n v="387"/>
    <x v="1"/>
    <x v="1"/>
    <x v="65"/>
    <n v="2"/>
    <n v="211996.17"/>
    <n v="2"/>
    <n v="1"/>
    <n v="0"/>
    <n v="45722.09"/>
    <n v="0"/>
    <s v="No"/>
    <s v="30-49"/>
    <n v="4.6366246599838288"/>
    <s v="&lt;3 Years"/>
  </r>
  <r>
    <s v="Miller"/>
    <n v="409"/>
    <x v="0"/>
    <x v="0"/>
    <x v="38"/>
    <n v="9"/>
    <n v="100270.85"/>
    <n v="1"/>
    <n v="1"/>
    <n v="1"/>
    <n v="57238.53"/>
    <n v="0"/>
    <s v="No"/>
    <s v="30-49"/>
    <n v="1.75180686855515"/>
    <s v="&gt;6 Years"/>
  </r>
  <r>
    <s v="Davis"/>
    <n v="463"/>
    <x v="2"/>
    <x v="1"/>
    <x v="19"/>
    <n v="8"/>
    <n v="100036.16"/>
    <n v="1"/>
    <n v="0"/>
    <n v="0"/>
    <n v="27387.77"/>
    <n v="1"/>
    <s v="Yes"/>
    <s v="50+"/>
    <n v="3.6525850772078194"/>
    <s v="&gt;6 Years"/>
  </r>
  <r>
    <s v="Smith"/>
    <n v="445"/>
    <x v="2"/>
    <x v="1"/>
    <x v="12"/>
    <n v="10"/>
    <n v="239257.96"/>
    <n v="4"/>
    <n v="0"/>
    <n v="0"/>
    <n v="75002.11"/>
    <n v="0"/>
    <s v="No"/>
    <s v="50+"/>
    <n v="3.1900163875389635"/>
    <s v="&gt;6 Years"/>
  </r>
  <r>
    <s v="Smith"/>
    <n v="702"/>
    <x v="1"/>
    <x v="1"/>
    <x v="63"/>
    <n v="0"/>
    <n v="189373.41"/>
    <n v="4"/>
    <n v="1"/>
    <n v="1"/>
    <n v="117202.4"/>
    <n v="1"/>
    <s v="Yes"/>
    <s v="30-49"/>
    <n v="1.6157809908329523"/>
    <s v="&lt;3 Years"/>
  </r>
  <r>
    <s v="Jones"/>
    <n v="846"/>
    <x v="0"/>
    <x v="1"/>
    <x v="68"/>
    <n v="3"/>
    <n v="117828.86"/>
    <n v="1"/>
    <n v="0"/>
    <n v="0"/>
    <n v="67005.429999999993"/>
    <n v="1"/>
    <s v="Yes"/>
    <s v="&lt;30"/>
    <n v="1.7584971844819146"/>
    <s v="3-6 Years"/>
  </r>
  <r>
    <s v="Johnson"/>
    <n v="558"/>
    <x v="0"/>
    <x v="0"/>
    <x v="38"/>
    <n v="0"/>
    <n v="122399.16"/>
    <n v="1"/>
    <n v="0"/>
    <n v="0"/>
    <n v="107283.07"/>
    <n v="0"/>
    <s v="No"/>
    <s v="30-49"/>
    <n v="1.1408991185654922"/>
    <s v="&lt;3 Years"/>
  </r>
  <r>
    <s v="Taylor"/>
    <n v="638"/>
    <x v="1"/>
    <x v="1"/>
    <x v="2"/>
    <n v="5"/>
    <n v="4147.6899999999996"/>
    <n v="2"/>
    <n v="0"/>
    <n v="0"/>
    <n v="37164.6"/>
    <n v="1"/>
    <s v="Yes"/>
    <s v="50+"/>
    <n v="0.11160324609978312"/>
    <s v="3-6 Years"/>
  </r>
  <r>
    <s v="Taylor"/>
    <n v="412"/>
    <x v="1"/>
    <x v="0"/>
    <x v="36"/>
    <n v="7"/>
    <n v="57433.4"/>
    <n v="3"/>
    <n v="1"/>
    <n v="0"/>
    <n v="125784.2"/>
    <n v="1"/>
    <s v="Yes"/>
    <s v="50+"/>
    <n v="0.45660265756748464"/>
    <s v="&gt;6 Years"/>
  </r>
  <r>
    <s v="Miller"/>
    <n v="744"/>
    <x v="1"/>
    <x v="1"/>
    <x v="28"/>
    <n v="7"/>
    <n v="117825.55"/>
    <n v="3"/>
    <n v="0"/>
    <n v="1"/>
    <n v="33868.199999999997"/>
    <n v="1"/>
    <s v="Yes"/>
    <s v="30-49"/>
    <n v="3.4789433746109926"/>
    <s v="&gt;6 Years"/>
  </r>
  <r>
    <s v="Miller"/>
    <n v="746"/>
    <x v="1"/>
    <x v="1"/>
    <x v="52"/>
    <n v="4"/>
    <n v="73449.679999999993"/>
    <n v="4"/>
    <n v="1"/>
    <n v="0"/>
    <n v="108174.82"/>
    <n v="1"/>
    <s v="Yes"/>
    <s v="&lt;30"/>
    <n v="0.67899054511946488"/>
    <s v="3-6 Years"/>
  </r>
  <r>
    <s v="Wilson"/>
    <n v="443"/>
    <x v="0"/>
    <x v="0"/>
    <x v="27"/>
    <n v="8"/>
    <n v="245454.02"/>
    <n v="4"/>
    <n v="0"/>
    <n v="0"/>
    <n v="49422.5"/>
    <n v="1"/>
    <s v="Yes"/>
    <s v="50+"/>
    <n v="4.9664428145075625"/>
    <s v="&gt;6 Years"/>
  </r>
  <r>
    <s v="Moore"/>
    <n v="670"/>
    <x v="2"/>
    <x v="0"/>
    <x v="61"/>
    <n v="2"/>
    <n v="28880.560000000001"/>
    <n v="3"/>
    <n v="1"/>
    <n v="1"/>
    <n v="124392.15"/>
    <n v="0"/>
    <s v="No"/>
    <s v="50+"/>
    <n v="0.23217349326303954"/>
    <s v="&lt;3 Years"/>
  </r>
  <r>
    <s v="Moore"/>
    <n v="763"/>
    <x v="0"/>
    <x v="0"/>
    <x v="51"/>
    <n v="9"/>
    <n v="126389.5"/>
    <n v="1"/>
    <n v="1"/>
    <n v="0"/>
    <n v="145049.72"/>
    <n v="1"/>
    <s v="Yes"/>
    <s v="50+"/>
    <n v="0.87135294021939513"/>
    <s v="&gt;6 Years"/>
  </r>
  <r>
    <s v="Wilson"/>
    <n v="696"/>
    <x v="2"/>
    <x v="1"/>
    <x v="71"/>
    <n v="5"/>
    <n v="2478.15"/>
    <n v="4"/>
    <n v="1"/>
    <n v="1"/>
    <n v="118783.64"/>
    <n v="1"/>
    <s v="Yes"/>
    <s v="50+"/>
    <n v="2.0862721499357993E-2"/>
    <s v="3-6 Years"/>
  </r>
  <r>
    <s v="Smith"/>
    <n v="837"/>
    <x v="2"/>
    <x v="1"/>
    <x v="16"/>
    <n v="1"/>
    <n v="68129.600000000006"/>
    <n v="2"/>
    <n v="0"/>
    <n v="0"/>
    <n v="17554.759999999998"/>
    <n v="1"/>
    <s v="Yes"/>
    <s v="50+"/>
    <n v="3.8809758720711653"/>
    <s v="&lt;3 Years"/>
  </r>
  <r>
    <s v="Moore"/>
    <n v="500"/>
    <x v="2"/>
    <x v="0"/>
    <x v="50"/>
    <n v="7"/>
    <n v="56107.72"/>
    <n v="3"/>
    <n v="1"/>
    <n v="0"/>
    <n v="15514.32"/>
    <n v="0"/>
    <s v="No"/>
    <s v="50+"/>
    <n v="3.6165117130496216"/>
    <s v="&gt;6 Years"/>
  </r>
  <r>
    <s v="Miller"/>
    <n v="753"/>
    <x v="0"/>
    <x v="1"/>
    <x v="47"/>
    <n v="7"/>
    <n v="151272.32999999999"/>
    <n v="2"/>
    <n v="0"/>
    <n v="0"/>
    <n v="12942.16"/>
    <n v="0"/>
    <s v="No"/>
    <s v="30-49"/>
    <n v="11.688337186373834"/>
    <s v="&gt;6 Years"/>
  </r>
  <r>
    <s v="Moore"/>
    <n v="739"/>
    <x v="1"/>
    <x v="1"/>
    <x v="59"/>
    <n v="1"/>
    <n v="221804.74"/>
    <n v="2"/>
    <n v="0"/>
    <n v="1"/>
    <n v="140925.68"/>
    <n v="0"/>
    <s v="No"/>
    <s v="50+"/>
    <n v="1.5739128596008904"/>
    <s v="&lt;3 Years"/>
  </r>
  <r>
    <s v="Taylor"/>
    <n v="642"/>
    <x v="1"/>
    <x v="0"/>
    <x v="49"/>
    <n v="5"/>
    <n v="141610.87"/>
    <n v="1"/>
    <n v="1"/>
    <n v="0"/>
    <n v="35048.160000000003"/>
    <n v="0"/>
    <s v="No"/>
    <s v="50+"/>
    <n v="4.0404651770592235"/>
    <s v="3-6 Years"/>
  </r>
  <r>
    <s v="Moore"/>
    <n v="433"/>
    <x v="0"/>
    <x v="0"/>
    <x v="31"/>
    <n v="0"/>
    <n v="161025.64000000001"/>
    <n v="4"/>
    <n v="1"/>
    <n v="1"/>
    <n v="129607.96"/>
    <n v="0"/>
    <s v="No"/>
    <s v="50+"/>
    <n v="1.2424054818855261"/>
    <s v="&lt;3 Years"/>
  </r>
  <r>
    <s v="Jones"/>
    <n v="477"/>
    <x v="0"/>
    <x v="0"/>
    <x v="49"/>
    <n v="7"/>
    <n v="69980.850000000006"/>
    <n v="4"/>
    <n v="1"/>
    <n v="0"/>
    <n v="112678.04"/>
    <n v="0"/>
    <s v="No"/>
    <s v="50+"/>
    <n v="0.62106910982832153"/>
    <s v="&gt;6 Years"/>
  </r>
  <r>
    <s v="Miller"/>
    <n v="834"/>
    <x v="2"/>
    <x v="0"/>
    <x v="46"/>
    <n v="8"/>
    <n v="77216.62"/>
    <n v="4"/>
    <n v="0"/>
    <n v="0"/>
    <n v="104636.55"/>
    <n v="1"/>
    <s v="Yes"/>
    <s v="50+"/>
    <n v="0.73795074474454669"/>
    <s v="&gt;6 Years"/>
  </r>
  <r>
    <s v="Johnson"/>
    <n v="611"/>
    <x v="0"/>
    <x v="1"/>
    <x v="72"/>
    <n v="4"/>
    <n v="124751.31"/>
    <n v="1"/>
    <n v="0"/>
    <n v="0"/>
    <n v="16581.23"/>
    <n v="1"/>
    <s v="Yes"/>
    <s v="30-49"/>
    <n v="7.5236463157437656"/>
    <s v="3-6 Years"/>
  </r>
  <r>
    <s v="Wilson"/>
    <n v="698"/>
    <x v="2"/>
    <x v="1"/>
    <x v="45"/>
    <n v="5"/>
    <n v="142139.92000000001"/>
    <n v="2"/>
    <n v="0"/>
    <n v="1"/>
    <n v="89777.41"/>
    <n v="0"/>
    <s v="No"/>
    <s v="&lt;30"/>
    <n v="1.5832481689993063"/>
    <s v="3-6 Years"/>
  </r>
  <r>
    <s v="Brown"/>
    <n v="810"/>
    <x v="0"/>
    <x v="0"/>
    <x v="40"/>
    <n v="2"/>
    <n v="136582.23000000001"/>
    <n v="2"/>
    <n v="1"/>
    <n v="0"/>
    <n v="146255.76999999999"/>
    <n v="1"/>
    <s v="Yes"/>
    <s v="&lt;30"/>
    <n v="0.9338587462224569"/>
    <s v="&lt;3 Years"/>
  </r>
  <r>
    <s v="Taylor"/>
    <n v="504"/>
    <x v="1"/>
    <x v="1"/>
    <x v="20"/>
    <n v="0"/>
    <n v="65011.59"/>
    <n v="2"/>
    <n v="1"/>
    <n v="1"/>
    <n v="100509.25"/>
    <n v="1"/>
    <s v="Yes"/>
    <s v="30-49"/>
    <n v="0.64682195917291196"/>
    <s v="&lt;3 Years"/>
  </r>
  <r>
    <s v="Williams"/>
    <n v="591"/>
    <x v="1"/>
    <x v="1"/>
    <x v="8"/>
    <n v="8"/>
    <n v="36493.35"/>
    <n v="2"/>
    <n v="1"/>
    <n v="0"/>
    <n v="50480.54"/>
    <n v="1"/>
    <s v="Yes"/>
    <s v="30-49"/>
    <n v="0.72291916845580495"/>
    <s v="&gt;6 Years"/>
  </r>
  <r>
    <s v="Smith"/>
    <n v="433"/>
    <x v="1"/>
    <x v="1"/>
    <x v="62"/>
    <n v="6"/>
    <n v="92093.09"/>
    <n v="4"/>
    <n v="0"/>
    <n v="1"/>
    <n v="117465.12"/>
    <n v="1"/>
    <s v="Yes"/>
    <s v="50+"/>
    <n v="0.78400371105907862"/>
    <s v="3-6 Years"/>
  </r>
  <r>
    <s v="Moore"/>
    <n v="746"/>
    <x v="0"/>
    <x v="1"/>
    <x v="67"/>
    <n v="5"/>
    <n v="196029.87"/>
    <n v="4"/>
    <n v="1"/>
    <n v="0"/>
    <n v="77933.48"/>
    <n v="0"/>
    <s v="No"/>
    <s v="30-49"/>
    <n v="2.515348602423503"/>
    <s v="3-6 Years"/>
  </r>
  <r>
    <s v="Williams"/>
    <n v="836"/>
    <x v="2"/>
    <x v="1"/>
    <x v="68"/>
    <n v="3"/>
    <n v="149033.25"/>
    <n v="2"/>
    <n v="0"/>
    <n v="0"/>
    <n v="26370.52"/>
    <n v="1"/>
    <s v="Yes"/>
    <s v="&lt;30"/>
    <n v="5.6515097161527343"/>
    <s v="3-6 Years"/>
  </r>
  <r>
    <s v="Wilson"/>
    <n v="485"/>
    <x v="1"/>
    <x v="1"/>
    <x v="34"/>
    <n v="8"/>
    <n v="45468.26"/>
    <n v="2"/>
    <n v="1"/>
    <n v="1"/>
    <n v="132665.07999999999"/>
    <n v="0"/>
    <s v="No"/>
    <s v="30-49"/>
    <n v="0.34272967686749223"/>
    <s v="&gt;6 Years"/>
  </r>
  <r>
    <s v="Moore"/>
    <n v="530"/>
    <x v="2"/>
    <x v="0"/>
    <x v="6"/>
    <n v="10"/>
    <n v="58304.43"/>
    <n v="1"/>
    <n v="0"/>
    <n v="0"/>
    <n v="122633.44"/>
    <n v="0"/>
    <s v="No"/>
    <s v="50+"/>
    <n v="0.47543663457536539"/>
    <s v="&gt;6 Years"/>
  </r>
  <r>
    <s v="Brown"/>
    <n v="430"/>
    <x v="1"/>
    <x v="1"/>
    <x v="66"/>
    <n v="9"/>
    <n v="226048.06"/>
    <n v="4"/>
    <n v="1"/>
    <n v="1"/>
    <n v="13741.1"/>
    <n v="1"/>
    <s v="Yes"/>
    <s v="30-49"/>
    <n v="16.450506873539965"/>
    <s v="&gt;6 Years"/>
  </r>
  <r>
    <s v="Brown"/>
    <n v="763"/>
    <x v="2"/>
    <x v="1"/>
    <x v="3"/>
    <n v="0"/>
    <n v="99046.96"/>
    <n v="4"/>
    <n v="1"/>
    <n v="0"/>
    <n v="15699.41"/>
    <n v="0"/>
    <s v="No"/>
    <s v="50+"/>
    <n v="6.3089606552093365"/>
    <s v="&lt;3 Years"/>
  </r>
  <r>
    <s v="Johnson"/>
    <n v="350"/>
    <x v="0"/>
    <x v="1"/>
    <x v="8"/>
    <n v="10"/>
    <n v="213425.22"/>
    <n v="2"/>
    <n v="0"/>
    <n v="0"/>
    <n v="36418.230000000003"/>
    <n v="1"/>
    <s v="Yes"/>
    <s v="30-49"/>
    <n v="5.8603951921880881"/>
    <s v="&gt;6 Years"/>
  </r>
  <r>
    <s v="Wilson"/>
    <n v="565"/>
    <x v="0"/>
    <x v="0"/>
    <x v="32"/>
    <n v="7"/>
    <n v="244367.77"/>
    <n v="4"/>
    <n v="1"/>
    <n v="1"/>
    <n v="130825.14"/>
    <n v="0"/>
    <s v="No"/>
    <s v="50+"/>
    <n v="1.867896109264626"/>
    <s v="&gt;6 Years"/>
  </r>
  <r>
    <s v="Miller"/>
    <n v="557"/>
    <x v="2"/>
    <x v="1"/>
    <x v="53"/>
    <n v="2"/>
    <n v="89466.82"/>
    <n v="4"/>
    <n v="1"/>
    <n v="1"/>
    <n v="37239.08"/>
    <n v="1"/>
    <s v="Yes"/>
    <s v="50+"/>
    <n v="2.4024981283103664"/>
    <s v="&lt;3 Years"/>
  </r>
  <r>
    <s v="Taylor"/>
    <n v="680"/>
    <x v="0"/>
    <x v="1"/>
    <x v="56"/>
    <n v="10"/>
    <n v="3229.42"/>
    <n v="2"/>
    <n v="0"/>
    <n v="0"/>
    <n v="139041.32999999999"/>
    <n v="1"/>
    <s v="Yes"/>
    <s v="50+"/>
    <n v="2.3226331336157389E-2"/>
    <s v="&gt;6 Years"/>
  </r>
  <r>
    <s v="Brown"/>
    <n v="602"/>
    <x v="2"/>
    <x v="1"/>
    <x v="46"/>
    <n v="8"/>
    <n v="181947.19"/>
    <n v="3"/>
    <n v="0"/>
    <n v="1"/>
    <n v="81521.02"/>
    <n v="0"/>
    <s v="No"/>
    <s v="50+"/>
    <n v="2.2319052190465722"/>
    <s v="&gt;6 Years"/>
  </r>
  <r>
    <s v="Johnson"/>
    <n v="481"/>
    <x v="0"/>
    <x v="1"/>
    <x v="67"/>
    <n v="7"/>
    <n v="121359.53"/>
    <n v="3"/>
    <n v="0"/>
    <n v="0"/>
    <n v="50215.32"/>
    <n v="1"/>
    <s v="Yes"/>
    <s v="30-49"/>
    <n v="2.4167829658359241"/>
    <s v="&gt;6 Years"/>
  </r>
  <r>
    <s v="Davis"/>
    <n v="411"/>
    <x v="0"/>
    <x v="1"/>
    <x v="23"/>
    <n v="6"/>
    <n v="221855.45"/>
    <n v="3"/>
    <n v="0"/>
    <n v="1"/>
    <n v="27505.16"/>
    <n v="0"/>
    <s v="No"/>
    <s v="&lt;30"/>
    <n v="8.0659574421672158"/>
    <s v="3-6 Years"/>
  </r>
  <r>
    <s v="Taylor"/>
    <n v="673"/>
    <x v="2"/>
    <x v="0"/>
    <x v="34"/>
    <n v="0"/>
    <n v="42307.27"/>
    <n v="4"/>
    <n v="1"/>
    <n v="0"/>
    <n v="91193.31"/>
    <n v="1"/>
    <s v="Yes"/>
    <s v="30-49"/>
    <n v="0.46392953605916926"/>
    <s v="&lt;3 Years"/>
  </r>
  <r>
    <s v="Wilson"/>
    <n v="494"/>
    <x v="1"/>
    <x v="1"/>
    <x v="67"/>
    <n v="5"/>
    <n v="60811.89"/>
    <n v="1"/>
    <n v="1"/>
    <n v="0"/>
    <n v="135514.51"/>
    <n v="0"/>
    <s v="No"/>
    <s v="30-49"/>
    <n v="0.44874818202124628"/>
    <s v="3-6 Years"/>
  </r>
  <r>
    <s v="Johnson"/>
    <n v="718"/>
    <x v="1"/>
    <x v="1"/>
    <x v="43"/>
    <n v="2"/>
    <n v="117910.43"/>
    <n v="4"/>
    <n v="1"/>
    <n v="0"/>
    <n v="96850.83"/>
    <n v="0"/>
    <s v="No"/>
    <s v="50+"/>
    <n v="1.2174436708492844"/>
    <s v="&lt;3 Years"/>
  </r>
  <r>
    <s v="Jones"/>
    <n v="807"/>
    <x v="1"/>
    <x v="0"/>
    <x v="35"/>
    <n v="10"/>
    <n v="33943.949999999997"/>
    <n v="2"/>
    <n v="1"/>
    <n v="1"/>
    <n v="70802.91"/>
    <n v="0"/>
    <s v="No"/>
    <s v="50+"/>
    <n v="0.47941461728056084"/>
    <s v="&gt;6 Years"/>
  </r>
  <r>
    <s v="Davis"/>
    <n v="434"/>
    <x v="2"/>
    <x v="0"/>
    <x v="41"/>
    <n v="6"/>
    <n v="90083.5"/>
    <n v="1"/>
    <n v="0"/>
    <n v="1"/>
    <n v="97501.27"/>
    <n v="0"/>
    <s v="No"/>
    <s v="50+"/>
    <n v="0.92392129866616091"/>
    <s v="3-6 Years"/>
  </r>
  <r>
    <s v="Wilson"/>
    <n v="466"/>
    <x v="1"/>
    <x v="1"/>
    <x v="18"/>
    <n v="8"/>
    <n v="3890.93"/>
    <n v="2"/>
    <n v="0"/>
    <n v="1"/>
    <n v="112863.73"/>
    <n v="1"/>
    <s v="Yes"/>
    <s v="50+"/>
    <n v="3.4474582755682451E-2"/>
    <s v="&gt;6 Years"/>
  </r>
  <r>
    <s v="Jones"/>
    <n v="579"/>
    <x v="0"/>
    <x v="1"/>
    <x v="46"/>
    <n v="4"/>
    <n v="200445.11"/>
    <n v="1"/>
    <n v="1"/>
    <n v="1"/>
    <n v="43482.28"/>
    <n v="0"/>
    <s v="No"/>
    <s v="50+"/>
    <n v="4.6098113990342728"/>
    <s v="3-6 Years"/>
  </r>
  <r>
    <s v="Miller"/>
    <n v="605"/>
    <x v="1"/>
    <x v="1"/>
    <x v="66"/>
    <n v="0"/>
    <n v="25176.02"/>
    <n v="1"/>
    <n v="0"/>
    <n v="1"/>
    <n v="47799.89"/>
    <n v="0"/>
    <s v="No"/>
    <s v="30-49"/>
    <n v="0.5266961911418625"/>
    <s v="&lt;3 Years"/>
  </r>
  <r>
    <s v="Miller"/>
    <n v="662"/>
    <x v="0"/>
    <x v="0"/>
    <x v="52"/>
    <n v="3"/>
    <n v="148964.49"/>
    <n v="1"/>
    <n v="1"/>
    <n v="0"/>
    <n v="134929.35"/>
    <n v="1"/>
    <s v="Yes"/>
    <s v="&lt;30"/>
    <n v="1.1040184363150047"/>
    <s v="3-6 Years"/>
  </r>
  <r>
    <s v="Wilson"/>
    <n v="668"/>
    <x v="1"/>
    <x v="1"/>
    <x v="23"/>
    <n v="10"/>
    <n v="65557.83"/>
    <n v="1"/>
    <n v="1"/>
    <n v="1"/>
    <n v="119298.33"/>
    <n v="1"/>
    <s v="Yes"/>
    <s v="&lt;30"/>
    <n v="0.54952848040706015"/>
    <s v="&gt;6 Years"/>
  </r>
  <r>
    <s v="Taylor"/>
    <n v="790"/>
    <x v="1"/>
    <x v="0"/>
    <x v="60"/>
    <n v="4"/>
    <n v="7503.74"/>
    <n v="3"/>
    <n v="1"/>
    <n v="1"/>
    <n v="111705.43"/>
    <n v="1"/>
    <s v="Yes"/>
    <s v="50+"/>
    <n v="6.7174353117838592E-2"/>
    <s v="3-6 Years"/>
  </r>
  <r>
    <s v="Johnson"/>
    <n v="398"/>
    <x v="2"/>
    <x v="1"/>
    <x v="34"/>
    <n v="1"/>
    <n v="27423.79"/>
    <n v="1"/>
    <n v="1"/>
    <n v="1"/>
    <n v="103883.72"/>
    <n v="1"/>
    <s v="Yes"/>
    <s v="30-49"/>
    <n v="0.26398544449505662"/>
    <s v="&lt;3 Years"/>
  </r>
  <r>
    <s v="Taylor"/>
    <n v="495"/>
    <x v="0"/>
    <x v="0"/>
    <x v="22"/>
    <n v="8"/>
    <n v="174803.79"/>
    <n v="1"/>
    <n v="1"/>
    <n v="1"/>
    <n v="82707.83"/>
    <n v="1"/>
    <s v="Yes"/>
    <s v="50+"/>
    <n v="2.113509567352934"/>
    <s v="&gt;6 Years"/>
  </r>
  <r>
    <s v="Miller"/>
    <n v="723"/>
    <x v="0"/>
    <x v="0"/>
    <x v="73"/>
    <n v="2"/>
    <n v="222765.58"/>
    <n v="2"/>
    <n v="1"/>
    <n v="1"/>
    <n v="60737.81"/>
    <n v="0"/>
    <s v="No"/>
    <s v="50+"/>
    <n v="3.6676590743064326"/>
    <s v="&lt;3 Years"/>
  </r>
  <r>
    <s v="Smith"/>
    <n v="791"/>
    <x v="0"/>
    <x v="0"/>
    <x v="65"/>
    <n v="8"/>
    <n v="13669.44"/>
    <n v="2"/>
    <n v="1"/>
    <n v="1"/>
    <n v="64850.98"/>
    <n v="0"/>
    <s v="No"/>
    <s v="30-49"/>
    <n v="0.21078231971205369"/>
    <s v="&gt;6 Years"/>
  </r>
  <r>
    <s v="Jones"/>
    <n v="359"/>
    <x v="1"/>
    <x v="1"/>
    <x v="56"/>
    <n v="9"/>
    <n v="70359.16"/>
    <n v="3"/>
    <n v="0"/>
    <n v="1"/>
    <n v="21108.79"/>
    <n v="0"/>
    <s v="No"/>
    <s v="50+"/>
    <n v="3.3331687889263195"/>
    <s v="&gt;6 Years"/>
  </r>
  <r>
    <s v="Moore"/>
    <n v="842"/>
    <x v="1"/>
    <x v="1"/>
    <x v="39"/>
    <n v="8"/>
    <n v="99607.93"/>
    <n v="1"/>
    <n v="1"/>
    <n v="1"/>
    <n v="134066.89000000001"/>
    <n v="0"/>
    <s v="No"/>
    <s v="50+"/>
    <n v="0.74297188515374668"/>
    <s v="&gt;6 Years"/>
  </r>
  <r>
    <s v="Brown"/>
    <n v="540"/>
    <x v="2"/>
    <x v="1"/>
    <x v="64"/>
    <n v="7"/>
    <n v="244670.66"/>
    <n v="2"/>
    <n v="1"/>
    <n v="1"/>
    <n v="12942.78"/>
    <n v="0"/>
    <s v="No"/>
    <s v="50+"/>
    <n v="18.904026801042743"/>
    <s v="&gt;6 Years"/>
  </r>
  <r>
    <s v="Johnson"/>
    <n v="429"/>
    <x v="2"/>
    <x v="1"/>
    <x v="28"/>
    <n v="9"/>
    <n v="110666.99"/>
    <n v="1"/>
    <n v="0"/>
    <n v="1"/>
    <n v="128261.18"/>
    <n v="1"/>
    <s v="Yes"/>
    <s v="30-49"/>
    <n v="0.8628252913313289"/>
    <s v="&gt;6 Years"/>
  </r>
  <r>
    <s v="Brown"/>
    <n v="580"/>
    <x v="2"/>
    <x v="1"/>
    <x v="30"/>
    <n v="3"/>
    <n v="206215.22"/>
    <n v="1"/>
    <n v="0"/>
    <n v="1"/>
    <n v="73777.070000000007"/>
    <n v="1"/>
    <s v="Yes"/>
    <s v="50+"/>
    <n v="2.7951126278124083"/>
    <s v="3-6 Years"/>
  </r>
  <r>
    <s v="Davis"/>
    <n v="556"/>
    <x v="1"/>
    <x v="0"/>
    <x v="54"/>
    <n v="6"/>
    <n v="70279.97"/>
    <n v="4"/>
    <n v="0"/>
    <n v="0"/>
    <n v="35799.879999999997"/>
    <n v="1"/>
    <s v="Yes"/>
    <s v="&lt;30"/>
    <n v="1.9631342339694995"/>
    <s v="3-6 Years"/>
  </r>
  <r>
    <s v="Smith"/>
    <n v="767"/>
    <x v="2"/>
    <x v="1"/>
    <x v="45"/>
    <n v="3"/>
    <n v="117042.43"/>
    <n v="1"/>
    <n v="0"/>
    <n v="0"/>
    <n v="97218.44"/>
    <n v="1"/>
    <s v="Yes"/>
    <s v="&lt;30"/>
    <n v="1.2039118298956453"/>
    <s v="3-6 Years"/>
  </r>
  <r>
    <s v="Jones"/>
    <n v="738"/>
    <x v="0"/>
    <x v="1"/>
    <x v="11"/>
    <n v="7"/>
    <n v="206465.41"/>
    <n v="2"/>
    <n v="1"/>
    <n v="1"/>
    <n v="81839.69"/>
    <n v="0"/>
    <s v="No"/>
    <s v="30-49"/>
    <n v="2.5228029333933204"/>
    <s v="&gt;6 Years"/>
  </r>
  <r>
    <s v="Johnson"/>
    <n v="750"/>
    <x v="2"/>
    <x v="1"/>
    <x v="12"/>
    <n v="7"/>
    <n v="192173.02"/>
    <n v="4"/>
    <n v="0"/>
    <n v="1"/>
    <n v="99695.37"/>
    <n v="1"/>
    <s v="Yes"/>
    <s v="50+"/>
    <n v="1.9276022547486407"/>
    <s v="&gt;6 Years"/>
  </r>
  <r>
    <s v="Brown"/>
    <n v="578"/>
    <x v="1"/>
    <x v="0"/>
    <x v="58"/>
    <n v="2"/>
    <n v="59641.51"/>
    <n v="4"/>
    <n v="0"/>
    <n v="0"/>
    <n v="61207.9"/>
    <n v="1"/>
    <s v="Yes"/>
    <s v="50+"/>
    <n v="0.97440869560955368"/>
    <s v="&lt;3 Years"/>
  </r>
  <r>
    <s v="Brown"/>
    <n v="677"/>
    <x v="2"/>
    <x v="1"/>
    <x v="9"/>
    <n v="7"/>
    <n v="63179.37"/>
    <n v="2"/>
    <n v="0"/>
    <n v="1"/>
    <n v="121798.16"/>
    <n v="0"/>
    <s v="No"/>
    <s v="50+"/>
    <n v="0.51872187560140481"/>
    <s v="&gt;6 Years"/>
  </r>
  <r>
    <s v="Brown"/>
    <n v="668"/>
    <x v="0"/>
    <x v="1"/>
    <x v="62"/>
    <n v="8"/>
    <n v="137118.25"/>
    <n v="1"/>
    <n v="1"/>
    <n v="1"/>
    <n v="69952.509999999995"/>
    <n v="1"/>
    <s v="Yes"/>
    <s v="50+"/>
    <n v="1.9601619727440804"/>
    <s v="&gt;6 Years"/>
  </r>
  <r>
    <s v="Smith"/>
    <n v="629"/>
    <x v="0"/>
    <x v="1"/>
    <x v="37"/>
    <n v="4"/>
    <n v="234503.75"/>
    <n v="1"/>
    <n v="1"/>
    <n v="0"/>
    <n v="64388.61"/>
    <n v="0"/>
    <s v="No"/>
    <s v="30-49"/>
    <n v="3.6420067151628213"/>
    <s v="3-6 Years"/>
  </r>
  <r>
    <s v="Smith"/>
    <n v="697"/>
    <x v="0"/>
    <x v="0"/>
    <x v="22"/>
    <n v="3"/>
    <n v="29981.98"/>
    <n v="1"/>
    <n v="1"/>
    <n v="0"/>
    <n v="97693.26"/>
    <n v="1"/>
    <s v="Yes"/>
    <s v="50+"/>
    <n v="0.30689916581758048"/>
    <s v="3-6 Years"/>
  </r>
  <r>
    <s v="Moore"/>
    <n v="716"/>
    <x v="1"/>
    <x v="1"/>
    <x v="56"/>
    <n v="10"/>
    <n v="193015.5"/>
    <n v="4"/>
    <n v="0"/>
    <n v="0"/>
    <n v="127051.78"/>
    <n v="0"/>
    <s v="No"/>
    <s v="50+"/>
    <n v="1.5191876886730749"/>
    <s v="&gt;6 Years"/>
  </r>
  <r>
    <s v="Brown"/>
    <n v="357"/>
    <x v="0"/>
    <x v="1"/>
    <x v="68"/>
    <n v="0"/>
    <n v="184400.14"/>
    <n v="2"/>
    <n v="1"/>
    <n v="1"/>
    <n v="22278.37"/>
    <n v="0"/>
    <s v="No"/>
    <s v="&lt;30"/>
    <n v="8.2770929830144677"/>
    <s v="&lt;3 Years"/>
  </r>
  <r>
    <s v="Miller"/>
    <n v="628"/>
    <x v="2"/>
    <x v="0"/>
    <x v="25"/>
    <n v="2"/>
    <n v="212693.91"/>
    <n v="4"/>
    <n v="1"/>
    <n v="1"/>
    <n v="71242.42"/>
    <n v="1"/>
    <s v="Yes"/>
    <s v="50+"/>
    <n v="2.9854952990086527"/>
    <s v="&lt;3 Years"/>
  </r>
  <r>
    <s v="Taylor"/>
    <n v="704"/>
    <x v="2"/>
    <x v="1"/>
    <x v="39"/>
    <n v="10"/>
    <n v="222300.09"/>
    <n v="4"/>
    <n v="0"/>
    <n v="0"/>
    <n v="76217.14"/>
    <n v="1"/>
    <s v="Yes"/>
    <s v="50+"/>
    <n v="2.9166679568401541"/>
    <s v="&gt;6 Years"/>
  </r>
  <r>
    <s v="Jones"/>
    <n v="508"/>
    <x v="0"/>
    <x v="0"/>
    <x v="21"/>
    <n v="5"/>
    <n v="220856.36"/>
    <n v="1"/>
    <n v="0"/>
    <n v="1"/>
    <n v="84471.69"/>
    <n v="1"/>
    <s v="Yes"/>
    <s v="30-49"/>
    <n v="2.6145606889124626"/>
    <s v="3-6 Years"/>
  </r>
  <r>
    <s v="Jones"/>
    <n v="596"/>
    <x v="1"/>
    <x v="1"/>
    <x v="51"/>
    <n v="4"/>
    <n v="225228.97"/>
    <n v="3"/>
    <n v="0"/>
    <n v="1"/>
    <n v="55636.3"/>
    <n v="1"/>
    <s v="Yes"/>
    <s v="50+"/>
    <n v="4.04823775125233"/>
    <s v="3-6 Years"/>
  </r>
  <r>
    <s v="Williams"/>
    <n v="430"/>
    <x v="0"/>
    <x v="1"/>
    <x v="67"/>
    <n v="2"/>
    <n v="245176.21"/>
    <n v="1"/>
    <n v="0"/>
    <n v="1"/>
    <n v="35708.43"/>
    <n v="1"/>
    <s v="Yes"/>
    <s v="30-49"/>
    <n v="6.8660596391384328"/>
    <s v="&lt;3 Years"/>
  </r>
  <r>
    <s v="Johnson"/>
    <n v="505"/>
    <x v="2"/>
    <x v="0"/>
    <x v="21"/>
    <n v="7"/>
    <n v="83107.39"/>
    <n v="3"/>
    <n v="0"/>
    <n v="1"/>
    <n v="41989.11"/>
    <n v="0"/>
    <s v="No"/>
    <s v="30-49"/>
    <n v="1.9792605749443128"/>
    <s v="&gt;6 Years"/>
  </r>
  <r>
    <s v="Williams"/>
    <n v="397"/>
    <x v="2"/>
    <x v="0"/>
    <x v="21"/>
    <n v="10"/>
    <n v="232252.83"/>
    <n v="2"/>
    <n v="0"/>
    <n v="1"/>
    <n v="44531.43"/>
    <n v="0"/>
    <s v="No"/>
    <s v="30-49"/>
    <n v="5.2154810658449549"/>
    <s v="&gt;6 Years"/>
  </r>
  <r>
    <s v="Johnson"/>
    <n v="845"/>
    <x v="0"/>
    <x v="1"/>
    <x v="44"/>
    <n v="3"/>
    <n v="236890.08"/>
    <n v="4"/>
    <n v="0"/>
    <n v="0"/>
    <n v="67984.02"/>
    <n v="1"/>
    <s v="Yes"/>
    <s v="50+"/>
    <n v="3.4844965037372013"/>
    <s v="3-6 Years"/>
  </r>
  <r>
    <s v="Jones"/>
    <n v="464"/>
    <x v="1"/>
    <x v="1"/>
    <x v="58"/>
    <n v="7"/>
    <n v="162045.57"/>
    <n v="1"/>
    <n v="0"/>
    <n v="0"/>
    <n v="87532.67"/>
    <n v="1"/>
    <s v="Yes"/>
    <s v="50+"/>
    <n v="1.851258164523029"/>
    <s v="&gt;6 Years"/>
  </r>
  <r>
    <s v="Brown"/>
    <n v="361"/>
    <x v="2"/>
    <x v="1"/>
    <x v="9"/>
    <n v="3"/>
    <n v="166147.69"/>
    <n v="2"/>
    <n v="1"/>
    <n v="0"/>
    <n v="56454.41"/>
    <n v="1"/>
    <s v="Yes"/>
    <s v="50+"/>
    <n v="2.9430418279103439"/>
    <s v="3-6 Years"/>
  </r>
  <r>
    <s v="Johnson"/>
    <n v="821"/>
    <x v="1"/>
    <x v="1"/>
    <x v="43"/>
    <n v="1"/>
    <n v="89639.64"/>
    <n v="3"/>
    <n v="1"/>
    <n v="0"/>
    <n v="125590.02"/>
    <n v="1"/>
    <s v="Yes"/>
    <s v="50+"/>
    <n v="0.71374811469892274"/>
    <s v="&lt;3 Years"/>
  </r>
  <r>
    <s v="Johnson"/>
    <n v="684"/>
    <x v="0"/>
    <x v="1"/>
    <x v="44"/>
    <n v="4"/>
    <n v="186325.98"/>
    <n v="4"/>
    <n v="0"/>
    <n v="0"/>
    <n v="76620.289999999994"/>
    <n v="0"/>
    <s v="No"/>
    <s v="50+"/>
    <n v="2.4318099030948592"/>
    <s v="3-6 Years"/>
  </r>
  <r>
    <s v="Smith"/>
    <n v="837"/>
    <x v="2"/>
    <x v="0"/>
    <x v="8"/>
    <n v="5"/>
    <n v="150640.24"/>
    <n v="4"/>
    <n v="0"/>
    <n v="0"/>
    <n v="52816.7"/>
    <n v="1"/>
    <s v="Yes"/>
    <s v="30-49"/>
    <n v="2.8521327534662331"/>
    <s v="3-6 Years"/>
  </r>
  <r>
    <s v="Wilson"/>
    <n v="636"/>
    <x v="2"/>
    <x v="1"/>
    <x v="59"/>
    <n v="3"/>
    <n v="196579.74"/>
    <n v="2"/>
    <n v="1"/>
    <n v="0"/>
    <n v="58389.15"/>
    <n v="1"/>
    <s v="Yes"/>
    <s v="50+"/>
    <n v="3.3667169328548194"/>
    <s v="3-6 Years"/>
  </r>
  <r>
    <s v="Moore"/>
    <n v="440"/>
    <x v="2"/>
    <x v="0"/>
    <x v="14"/>
    <n v="2"/>
    <n v="38378.400000000001"/>
    <n v="2"/>
    <n v="0"/>
    <n v="0"/>
    <n v="148498.85"/>
    <n v="1"/>
    <s v="Yes"/>
    <s v="&lt;30"/>
    <n v="0.25844240544623748"/>
    <s v="&lt;3 Years"/>
  </r>
  <r>
    <s v="Brown"/>
    <n v="640"/>
    <x v="2"/>
    <x v="1"/>
    <x v="26"/>
    <n v="1"/>
    <n v="203648.16"/>
    <n v="2"/>
    <n v="0"/>
    <n v="0"/>
    <n v="102614.36"/>
    <n v="1"/>
    <s v="Yes"/>
    <s v="50+"/>
    <n v="1.9845970875811143"/>
    <s v="&lt;3 Years"/>
  </r>
  <r>
    <s v="Jones"/>
    <n v="404"/>
    <x v="2"/>
    <x v="1"/>
    <x v="50"/>
    <n v="10"/>
    <n v="180845.4"/>
    <n v="1"/>
    <n v="0"/>
    <n v="1"/>
    <n v="67354.759999999995"/>
    <n v="1"/>
    <s v="Yes"/>
    <s v="50+"/>
    <n v="2.6849683674917704"/>
    <s v="&gt;6 Years"/>
  </r>
  <r>
    <s v="Davis"/>
    <n v="687"/>
    <x v="2"/>
    <x v="1"/>
    <x v="2"/>
    <n v="3"/>
    <n v="136486.32999999999"/>
    <n v="4"/>
    <n v="0"/>
    <n v="0"/>
    <n v="135558.76"/>
    <n v="0"/>
    <s v="No"/>
    <s v="50+"/>
    <n v="1.0068425677543817"/>
    <s v="3-6 Years"/>
  </r>
  <r>
    <s v="Miller"/>
    <n v="513"/>
    <x v="0"/>
    <x v="0"/>
    <x v="48"/>
    <n v="4"/>
    <n v="64929.13"/>
    <n v="2"/>
    <n v="1"/>
    <n v="1"/>
    <n v="117045.7"/>
    <n v="0"/>
    <s v="No"/>
    <s v="50+"/>
    <n v="0.55473315123921685"/>
    <s v="3-6 Years"/>
  </r>
  <r>
    <s v="Jones"/>
    <n v="421"/>
    <x v="2"/>
    <x v="1"/>
    <x v="46"/>
    <n v="4"/>
    <n v="24418.55"/>
    <n v="3"/>
    <n v="0"/>
    <n v="1"/>
    <n v="131045.9"/>
    <n v="0"/>
    <s v="No"/>
    <s v="50+"/>
    <n v="0.18633585636788333"/>
    <s v="3-6 Years"/>
  </r>
  <r>
    <s v="Williams"/>
    <n v="715"/>
    <x v="2"/>
    <x v="1"/>
    <x v="55"/>
    <n v="6"/>
    <n v="121208.33"/>
    <n v="1"/>
    <n v="1"/>
    <n v="0"/>
    <n v="32556.34"/>
    <n v="1"/>
    <s v="Yes"/>
    <s v="30-49"/>
    <n v="3.7230330559270484"/>
    <s v="3-6 Years"/>
  </r>
  <r>
    <s v="Taylor"/>
    <n v="665"/>
    <x v="0"/>
    <x v="0"/>
    <x v="54"/>
    <n v="9"/>
    <n v="36155.39"/>
    <n v="3"/>
    <n v="0"/>
    <n v="0"/>
    <n v="122338.51"/>
    <n v="1"/>
    <s v="Yes"/>
    <s v="&lt;30"/>
    <n v="0.29553564123022263"/>
    <s v="&gt;6 Years"/>
  </r>
  <r>
    <s v="Moore"/>
    <n v="462"/>
    <x v="2"/>
    <x v="0"/>
    <x v="17"/>
    <n v="9"/>
    <n v="190443.29"/>
    <n v="4"/>
    <n v="1"/>
    <n v="0"/>
    <n v="77215.990000000005"/>
    <n v="1"/>
    <s v="Yes"/>
    <s v="&lt;30"/>
    <n v="2.4663711492917462"/>
    <s v="&gt;6 Years"/>
  </r>
  <r>
    <s v="Johnson"/>
    <n v="771"/>
    <x v="2"/>
    <x v="1"/>
    <x v="67"/>
    <n v="3"/>
    <n v="231139.73"/>
    <n v="4"/>
    <n v="1"/>
    <n v="0"/>
    <n v="19540.71"/>
    <n v="1"/>
    <s v="Yes"/>
    <s v="30-49"/>
    <n v="11.828624957844418"/>
    <s v="3-6 Years"/>
  </r>
  <r>
    <s v="Brown"/>
    <n v="418"/>
    <x v="0"/>
    <x v="1"/>
    <x v="29"/>
    <n v="7"/>
    <n v="205080.33"/>
    <n v="3"/>
    <n v="0"/>
    <n v="1"/>
    <n v="22885.14"/>
    <n v="1"/>
    <s v="Yes"/>
    <s v="30-49"/>
    <n v="8.961287979885638"/>
    <s v="&gt;6 Years"/>
  </r>
  <r>
    <s v="Smith"/>
    <n v="787"/>
    <x v="2"/>
    <x v="1"/>
    <x v="25"/>
    <n v="4"/>
    <n v="82614.73"/>
    <n v="1"/>
    <n v="1"/>
    <n v="0"/>
    <n v="90275.78"/>
    <n v="0"/>
    <s v="No"/>
    <s v="50+"/>
    <n v="0.91513726051439259"/>
    <s v="3-6 Years"/>
  </r>
  <r>
    <s v="Moore"/>
    <n v="363"/>
    <x v="2"/>
    <x v="1"/>
    <x v="25"/>
    <n v="0"/>
    <n v="36501.089999999997"/>
    <n v="2"/>
    <n v="1"/>
    <n v="1"/>
    <n v="64420.160000000003"/>
    <n v="1"/>
    <s v="Yes"/>
    <s v="50+"/>
    <n v="0.56660973831794259"/>
    <s v="&lt;3 Years"/>
  </r>
  <r>
    <s v="Jones"/>
    <n v="451"/>
    <x v="0"/>
    <x v="0"/>
    <x v="46"/>
    <n v="10"/>
    <n v="1978.31"/>
    <n v="2"/>
    <n v="1"/>
    <n v="0"/>
    <n v="19915.18"/>
    <n v="1"/>
    <s v="Yes"/>
    <s v="50+"/>
    <n v="9.9336787315002922E-2"/>
    <s v="&gt;6 Years"/>
  </r>
  <r>
    <s v="Taylor"/>
    <n v="625"/>
    <x v="2"/>
    <x v="0"/>
    <x v="72"/>
    <n v="0"/>
    <n v="165914.53"/>
    <n v="2"/>
    <n v="1"/>
    <n v="0"/>
    <n v="71091.44"/>
    <n v="0"/>
    <s v="No"/>
    <s v="30-49"/>
    <n v="2.3338186707147863"/>
    <s v="&lt;3 Years"/>
  </r>
  <r>
    <s v="Davis"/>
    <n v="713"/>
    <x v="0"/>
    <x v="1"/>
    <x v="47"/>
    <n v="0"/>
    <n v="46903.02"/>
    <n v="2"/>
    <n v="1"/>
    <n v="1"/>
    <n v="120900.9"/>
    <n v="0"/>
    <s v="No"/>
    <s v="30-49"/>
    <n v="0.38794599543923991"/>
    <s v="&lt;3 Years"/>
  </r>
  <r>
    <s v="Davis"/>
    <n v="614"/>
    <x v="2"/>
    <x v="0"/>
    <x v="40"/>
    <n v="0"/>
    <n v="179138.58"/>
    <n v="2"/>
    <n v="0"/>
    <n v="0"/>
    <n v="40101.64"/>
    <n v="1"/>
    <s v="Yes"/>
    <s v="&lt;30"/>
    <n v="4.4671135644327764"/>
    <s v="&lt;3 Years"/>
  </r>
  <r>
    <s v="Johnson"/>
    <n v="702"/>
    <x v="2"/>
    <x v="0"/>
    <x v="66"/>
    <n v="4"/>
    <n v="143858.20000000001"/>
    <n v="3"/>
    <n v="0"/>
    <n v="1"/>
    <n v="111156.24"/>
    <n v="1"/>
    <s v="Yes"/>
    <s v="30-49"/>
    <n v="1.2941981484800134"/>
    <s v="3-6 Years"/>
  </r>
  <r>
    <s v="Wilson"/>
    <n v="559"/>
    <x v="0"/>
    <x v="0"/>
    <x v="69"/>
    <n v="5"/>
    <n v="117504.37"/>
    <n v="3"/>
    <n v="1"/>
    <n v="1"/>
    <n v="69683.199999999997"/>
    <n v="1"/>
    <s v="Yes"/>
    <s v="&lt;30"/>
    <n v="1.686265412610213"/>
    <s v="3-6 Years"/>
  </r>
  <r>
    <s v="Moore"/>
    <n v="547"/>
    <x v="1"/>
    <x v="0"/>
    <x v="62"/>
    <n v="5"/>
    <n v="191884.81"/>
    <n v="1"/>
    <n v="1"/>
    <n v="1"/>
    <n v="56017.64"/>
    <n v="1"/>
    <s v="Yes"/>
    <s v="50+"/>
    <n v="3.4254354521182968"/>
    <s v="3-6 Years"/>
  </r>
  <r>
    <s v="Miller"/>
    <n v="730"/>
    <x v="0"/>
    <x v="0"/>
    <x v="39"/>
    <n v="9"/>
    <n v="245266.56"/>
    <n v="4"/>
    <n v="1"/>
    <n v="1"/>
    <n v="68485.740000000005"/>
    <n v="1"/>
    <s v="Yes"/>
    <s v="50+"/>
    <n v="3.5812792560903914"/>
    <s v="&gt;6 Years"/>
  </r>
  <r>
    <s v="Brown"/>
    <n v="450"/>
    <x v="1"/>
    <x v="1"/>
    <x v="5"/>
    <n v="2"/>
    <n v="32148.54"/>
    <n v="2"/>
    <n v="0"/>
    <n v="1"/>
    <n v="99026.41"/>
    <n v="0"/>
    <s v="No"/>
    <s v="30-49"/>
    <n v="0.32464612218094141"/>
    <s v="&lt;3 Years"/>
  </r>
  <r>
    <s v="Wilson"/>
    <n v="735"/>
    <x v="1"/>
    <x v="1"/>
    <x v="66"/>
    <n v="10"/>
    <n v="137629.67000000001"/>
    <n v="4"/>
    <n v="0"/>
    <n v="1"/>
    <n v="63609.91"/>
    <n v="0"/>
    <s v="No"/>
    <s v="30-49"/>
    <n v="2.1636513870244434"/>
    <s v="&gt;6 Years"/>
  </r>
  <r>
    <s v="Jones"/>
    <n v="603"/>
    <x v="2"/>
    <x v="0"/>
    <x v="52"/>
    <n v="0"/>
    <n v="78305.72"/>
    <n v="2"/>
    <n v="0"/>
    <n v="1"/>
    <n v="84684"/>
    <n v="0"/>
    <s v="No"/>
    <s v="&lt;30"/>
    <n v="0.92468140380709463"/>
    <s v="&lt;3 Years"/>
  </r>
  <r>
    <s v="Davis"/>
    <n v="507"/>
    <x v="0"/>
    <x v="1"/>
    <x v="45"/>
    <n v="7"/>
    <n v="6988.85"/>
    <n v="2"/>
    <n v="1"/>
    <n v="1"/>
    <n v="20477.41"/>
    <n v="1"/>
    <s v="Yes"/>
    <s v="&lt;30"/>
    <n v="0.34129560330139408"/>
    <s v="&gt;6 Years"/>
  </r>
  <r>
    <s v="Jones"/>
    <n v="739"/>
    <x v="1"/>
    <x v="0"/>
    <x v="23"/>
    <n v="1"/>
    <n v="7336.57"/>
    <n v="3"/>
    <n v="1"/>
    <n v="0"/>
    <n v="102957.36"/>
    <n v="1"/>
    <s v="Yes"/>
    <s v="&lt;30"/>
    <n v="7.1258334518289904E-2"/>
    <s v="&lt;3 Years"/>
  </r>
  <r>
    <s v="Miller"/>
    <n v="814"/>
    <x v="1"/>
    <x v="0"/>
    <x v="29"/>
    <n v="9"/>
    <n v="144405.5"/>
    <n v="1"/>
    <n v="0"/>
    <n v="1"/>
    <n v="30241.09"/>
    <n v="1"/>
    <s v="Yes"/>
    <s v="30-49"/>
    <n v="4.7751420335708801"/>
    <s v="&gt;6 Years"/>
  </r>
  <r>
    <s v="Brown"/>
    <n v="580"/>
    <x v="1"/>
    <x v="0"/>
    <x v="62"/>
    <n v="9"/>
    <n v="20728.86"/>
    <n v="2"/>
    <n v="0"/>
    <n v="1"/>
    <n v="33648.46"/>
    <n v="1"/>
    <s v="Yes"/>
    <s v="50+"/>
    <n v="0.61604186343149137"/>
    <s v="&gt;6 Years"/>
  </r>
  <r>
    <s v="Wilson"/>
    <n v="774"/>
    <x v="1"/>
    <x v="0"/>
    <x v="25"/>
    <n v="10"/>
    <n v="10982.07"/>
    <n v="4"/>
    <n v="1"/>
    <n v="0"/>
    <n v="107521.29"/>
    <n v="0"/>
    <s v="No"/>
    <s v="50+"/>
    <n v="0.10213856251166629"/>
    <s v="&gt;6 Years"/>
  </r>
  <r>
    <s v="Jones"/>
    <n v="500"/>
    <x v="0"/>
    <x v="0"/>
    <x v="50"/>
    <n v="0"/>
    <n v="43219.63"/>
    <n v="1"/>
    <n v="0"/>
    <n v="1"/>
    <n v="148736.87"/>
    <n v="1"/>
    <s v="Yes"/>
    <s v="50+"/>
    <n v="0.29057778343728757"/>
    <s v="&lt;3 Years"/>
  </r>
  <r>
    <s v="Smith"/>
    <n v="380"/>
    <x v="2"/>
    <x v="1"/>
    <x v="33"/>
    <n v="7"/>
    <n v="114966.17"/>
    <n v="3"/>
    <n v="0"/>
    <n v="1"/>
    <n v="136504.93"/>
    <n v="1"/>
    <s v="Yes"/>
    <s v="50+"/>
    <n v="0.84221258528904419"/>
    <s v="&gt;6 Years"/>
  </r>
  <r>
    <s v="Davis"/>
    <n v="605"/>
    <x v="2"/>
    <x v="1"/>
    <x v="18"/>
    <n v="6"/>
    <n v="125191.91"/>
    <n v="2"/>
    <n v="0"/>
    <n v="1"/>
    <n v="74035.929999999993"/>
    <n v="1"/>
    <s v="Yes"/>
    <s v="50+"/>
    <n v="1.6909615371887678"/>
    <s v="3-6 Years"/>
  </r>
  <r>
    <s v="Taylor"/>
    <n v="369"/>
    <x v="1"/>
    <x v="1"/>
    <x v="9"/>
    <n v="7"/>
    <n v="228816.63"/>
    <n v="3"/>
    <n v="1"/>
    <n v="1"/>
    <n v="52394"/>
    <n v="0"/>
    <s v="No"/>
    <s v="50+"/>
    <n v="4.3672296446157954"/>
    <s v="&gt;6 Years"/>
  </r>
  <r>
    <s v="Jones"/>
    <n v="610"/>
    <x v="2"/>
    <x v="1"/>
    <x v="24"/>
    <n v="10"/>
    <n v="104917.3"/>
    <n v="2"/>
    <n v="0"/>
    <n v="1"/>
    <n v="72303.199999999997"/>
    <n v="1"/>
    <s v="Yes"/>
    <s v="50+"/>
    <n v="1.45107408800717"/>
    <s v="&gt;6 Years"/>
  </r>
  <r>
    <s v="Wilson"/>
    <n v="498"/>
    <x v="1"/>
    <x v="1"/>
    <x v="50"/>
    <n v="9"/>
    <n v="26944.7"/>
    <n v="4"/>
    <n v="0"/>
    <n v="0"/>
    <n v="88360.27"/>
    <n v="0"/>
    <s v="No"/>
    <s v="50+"/>
    <n v="0.30494134977179221"/>
    <s v="&gt;6 Years"/>
  </r>
  <r>
    <s v="Davis"/>
    <n v="712"/>
    <x v="2"/>
    <x v="1"/>
    <x v="43"/>
    <n v="0"/>
    <n v="57728.98"/>
    <n v="1"/>
    <n v="1"/>
    <n v="1"/>
    <n v="46958.37"/>
    <n v="0"/>
    <s v="No"/>
    <s v="50+"/>
    <n v="1.2293650737876975"/>
    <s v="&lt;3 Years"/>
  </r>
  <r>
    <s v="Davis"/>
    <n v="424"/>
    <x v="2"/>
    <x v="1"/>
    <x v="8"/>
    <n v="9"/>
    <n v="236352.17"/>
    <n v="4"/>
    <n v="0"/>
    <n v="0"/>
    <n v="111036.69"/>
    <n v="1"/>
    <s v="Yes"/>
    <s v="30-49"/>
    <n v="2.1285952418070102"/>
    <s v="&gt;6 Years"/>
  </r>
  <r>
    <s v="Moore"/>
    <n v="473"/>
    <x v="0"/>
    <x v="0"/>
    <x v="8"/>
    <n v="4"/>
    <n v="148788.01"/>
    <n v="2"/>
    <n v="1"/>
    <n v="1"/>
    <n v="13370.94"/>
    <n v="1"/>
    <s v="Yes"/>
    <s v="30-49"/>
    <n v="11.127715029758566"/>
    <s v="3-6 Years"/>
  </r>
  <r>
    <s v="Smith"/>
    <n v="801"/>
    <x v="1"/>
    <x v="1"/>
    <x v="3"/>
    <n v="8"/>
    <n v="88835.65"/>
    <n v="2"/>
    <n v="1"/>
    <n v="0"/>
    <n v="141964.46"/>
    <n v="0"/>
    <s v="No"/>
    <s v="50+"/>
    <n v="0.62575978523075426"/>
    <s v="&gt;6 Years"/>
  </r>
  <r>
    <s v="Moore"/>
    <n v="564"/>
    <x v="0"/>
    <x v="1"/>
    <x v="18"/>
    <n v="5"/>
    <n v="223177.88"/>
    <n v="3"/>
    <n v="1"/>
    <n v="1"/>
    <n v="111640.94"/>
    <n v="0"/>
    <s v="No"/>
    <s v="50+"/>
    <n v="1.9990684420966001"/>
    <s v="3-6 Years"/>
  </r>
  <r>
    <s v="Jones"/>
    <n v="666"/>
    <x v="2"/>
    <x v="0"/>
    <x v="52"/>
    <n v="2"/>
    <n v="75143.55"/>
    <n v="1"/>
    <n v="1"/>
    <n v="0"/>
    <n v="132228.18"/>
    <n v="0"/>
    <s v="No"/>
    <s v="&lt;30"/>
    <n v="0.56828695668351492"/>
    <s v="&lt;3 Years"/>
  </r>
  <r>
    <s v="Miller"/>
    <n v="579"/>
    <x v="1"/>
    <x v="1"/>
    <x v="47"/>
    <n v="5"/>
    <n v="220273.68"/>
    <n v="4"/>
    <n v="0"/>
    <n v="0"/>
    <n v="57395.97"/>
    <n v="0"/>
    <s v="No"/>
    <s v="30-49"/>
    <n v="3.8377900051170837"/>
    <s v="3-6 Years"/>
  </r>
  <r>
    <s v="Taylor"/>
    <n v="600"/>
    <x v="1"/>
    <x v="0"/>
    <x v="4"/>
    <n v="4"/>
    <n v="30283.43"/>
    <n v="1"/>
    <n v="0"/>
    <n v="0"/>
    <n v="140478.74"/>
    <n v="1"/>
    <s v="Yes"/>
    <s v="&lt;30"/>
    <n v="0.21557304685392253"/>
    <s v="3-6 Years"/>
  </r>
  <r>
    <s v="Jones"/>
    <n v="443"/>
    <x v="1"/>
    <x v="1"/>
    <x v="5"/>
    <n v="1"/>
    <n v="234557.34"/>
    <n v="2"/>
    <n v="0"/>
    <n v="1"/>
    <n v="148617.01"/>
    <n v="1"/>
    <s v="Yes"/>
    <s v="30-49"/>
    <n v="1.5782671176065242"/>
    <s v="&lt;3 Years"/>
  </r>
  <r>
    <s v="Williams"/>
    <n v="519"/>
    <x v="1"/>
    <x v="0"/>
    <x v="68"/>
    <n v="0"/>
    <n v="234421.59"/>
    <n v="4"/>
    <n v="1"/>
    <n v="0"/>
    <n v="35122.36"/>
    <n v="1"/>
    <s v="Yes"/>
    <s v="&lt;30"/>
    <n v="6.6744259212649721"/>
    <s v="&lt;3 Years"/>
  </r>
  <r>
    <s v="Wilson"/>
    <n v="390"/>
    <x v="1"/>
    <x v="1"/>
    <x v="71"/>
    <n v="2"/>
    <n v="86317.46"/>
    <n v="3"/>
    <n v="0"/>
    <n v="0"/>
    <n v="90411.33"/>
    <n v="1"/>
    <s v="Yes"/>
    <s v="50+"/>
    <n v="0.9547195025225268"/>
    <s v="&lt;3 Years"/>
  </r>
  <r>
    <s v="Smith"/>
    <n v="538"/>
    <x v="1"/>
    <x v="0"/>
    <x v="64"/>
    <n v="5"/>
    <n v="4387.1899999999996"/>
    <n v="2"/>
    <n v="1"/>
    <n v="0"/>
    <n v="131348.78"/>
    <n v="1"/>
    <s v="Yes"/>
    <s v="50+"/>
    <n v="3.3401071559248589E-2"/>
    <s v="3-6 Years"/>
  </r>
  <r>
    <s v="Jones"/>
    <n v="559"/>
    <x v="2"/>
    <x v="1"/>
    <x v="63"/>
    <n v="4"/>
    <n v="88260.36"/>
    <n v="3"/>
    <n v="0"/>
    <n v="1"/>
    <n v="16813.419999999998"/>
    <n v="1"/>
    <s v="Yes"/>
    <s v="30-49"/>
    <n v="5.2493995867586731"/>
    <s v="3-6 Years"/>
  </r>
  <r>
    <s v="Smith"/>
    <n v="529"/>
    <x v="1"/>
    <x v="0"/>
    <x v="60"/>
    <n v="2"/>
    <n v="45202.75"/>
    <n v="4"/>
    <n v="1"/>
    <n v="0"/>
    <n v="118614.97"/>
    <n v="0"/>
    <s v="No"/>
    <s v="50+"/>
    <n v="0.38108807008086754"/>
    <s v="&lt;3 Years"/>
  </r>
  <r>
    <s v="Jones"/>
    <n v="646"/>
    <x v="2"/>
    <x v="1"/>
    <x v="15"/>
    <n v="7"/>
    <n v="66516.78"/>
    <n v="4"/>
    <n v="1"/>
    <n v="0"/>
    <n v="14893.47"/>
    <n v="1"/>
    <s v="Yes"/>
    <s v="30-49"/>
    <n v="4.466170744628351"/>
    <s v="&gt;6 Years"/>
  </r>
  <r>
    <s v="Miller"/>
    <n v="409"/>
    <x v="0"/>
    <x v="1"/>
    <x v="28"/>
    <n v="3"/>
    <n v="156420.72"/>
    <n v="2"/>
    <n v="1"/>
    <n v="1"/>
    <n v="101660.52"/>
    <n v="0"/>
    <s v="No"/>
    <s v="30-49"/>
    <n v="1.5386574847344869"/>
    <s v="3-6 Years"/>
  </r>
  <r>
    <s v="Johnson"/>
    <n v="840"/>
    <x v="2"/>
    <x v="0"/>
    <x v="50"/>
    <n v="5"/>
    <n v="110774.55"/>
    <n v="2"/>
    <n v="0"/>
    <n v="0"/>
    <n v="23399.15"/>
    <n v="1"/>
    <s v="Yes"/>
    <s v="50+"/>
    <n v="4.7341270943602654"/>
    <s v="3-6 Years"/>
  </r>
  <r>
    <s v="Taylor"/>
    <n v="828"/>
    <x v="0"/>
    <x v="0"/>
    <x v="25"/>
    <n v="10"/>
    <n v="184078.17"/>
    <n v="3"/>
    <n v="1"/>
    <n v="1"/>
    <n v="24061.040000000001"/>
    <n v="1"/>
    <s v="Yes"/>
    <s v="50+"/>
    <n v="7.6504660646422602"/>
    <s v="&gt;6 Years"/>
  </r>
  <r>
    <s v="Williams"/>
    <n v="379"/>
    <x v="1"/>
    <x v="1"/>
    <x v="48"/>
    <n v="6"/>
    <n v="159259.26"/>
    <n v="2"/>
    <n v="1"/>
    <n v="1"/>
    <n v="50254.16"/>
    <n v="0"/>
    <s v="No"/>
    <s v="50+"/>
    <n v="3.169076152103627"/>
    <s v="3-6 Years"/>
  </r>
  <r>
    <s v="Taylor"/>
    <n v="575"/>
    <x v="2"/>
    <x v="1"/>
    <x v="51"/>
    <n v="4"/>
    <n v="75139.3"/>
    <n v="1"/>
    <n v="0"/>
    <n v="1"/>
    <n v="62313.56"/>
    <n v="0"/>
    <s v="No"/>
    <s v="50+"/>
    <n v="1.2058258266740016"/>
    <s v="3-6 Years"/>
  </r>
  <r>
    <s v="Brown"/>
    <n v="444"/>
    <x v="2"/>
    <x v="1"/>
    <x v="52"/>
    <n v="9"/>
    <n v="80969.13"/>
    <n v="1"/>
    <n v="1"/>
    <n v="0"/>
    <n v="80855.009999999995"/>
    <n v="1"/>
    <s v="Yes"/>
    <s v="&lt;30"/>
    <n v="1.0014114153223159"/>
    <s v="&gt;6 Years"/>
  </r>
  <r>
    <s v="Taylor"/>
    <n v="588"/>
    <x v="2"/>
    <x v="0"/>
    <x v="67"/>
    <n v="8"/>
    <n v="199536.6"/>
    <n v="3"/>
    <n v="1"/>
    <n v="1"/>
    <n v="19461.59"/>
    <n v="1"/>
    <s v="Yes"/>
    <s v="30-49"/>
    <n v="10.252841622909536"/>
    <s v="&gt;6 Years"/>
  </r>
  <r>
    <s v="Johnson"/>
    <n v="515"/>
    <x v="0"/>
    <x v="0"/>
    <x v="53"/>
    <n v="0"/>
    <n v="133040.76"/>
    <n v="3"/>
    <n v="0"/>
    <n v="0"/>
    <n v="64833.38"/>
    <n v="0"/>
    <s v="No"/>
    <s v="50+"/>
    <n v="2.0520410936465137"/>
    <s v="&lt;3 Years"/>
  </r>
  <r>
    <s v="Jones"/>
    <n v="732"/>
    <x v="1"/>
    <x v="0"/>
    <x v="22"/>
    <n v="10"/>
    <n v="31845.15"/>
    <n v="2"/>
    <n v="1"/>
    <n v="1"/>
    <n v="144035.23000000001"/>
    <n v="1"/>
    <s v="Yes"/>
    <s v="50+"/>
    <n v="0.22109278403623892"/>
    <s v="&gt;6 Years"/>
  </r>
  <r>
    <s v="Williams"/>
    <n v="566"/>
    <x v="2"/>
    <x v="0"/>
    <x v="45"/>
    <n v="10"/>
    <n v="146680.78"/>
    <n v="2"/>
    <n v="0"/>
    <n v="0"/>
    <n v="76895.64"/>
    <n v="0"/>
    <s v="No"/>
    <s v="&lt;30"/>
    <n v="1.9075305179851549"/>
    <s v="&gt;6 Years"/>
  </r>
  <r>
    <s v="Brown"/>
    <n v="622"/>
    <x v="0"/>
    <x v="0"/>
    <x v="10"/>
    <n v="0"/>
    <n v="34494.730000000003"/>
    <n v="1"/>
    <n v="1"/>
    <n v="1"/>
    <n v="146557.31"/>
    <n v="0"/>
    <s v="No"/>
    <s v="&lt;30"/>
    <n v="0.23536683362979305"/>
    <s v="&lt;3 Years"/>
  </r>
  <r>
    <s v="Taylor"/>
    <n v="705"/>
    <x v="2"/>
    <x v="0"/>
    <x v="16"/>
    <n v="2"/>
    <n v="217177.04"/>
    <n v="3"/>
    <n v="0"/>
    <n v="0"/>
    <n v="142428.82999999999"/>
    <n v="1"/>
    <s v="Yes"/>
    <s v="50+"/>
    <n v="1.5248109529510285"/>
    <s v="&lt;3 Years"/>
  </r>
  <r>
    <s v="Wilson"/>
    <n v="517"/>
    <x v="2"/>
    <x v="1"/>
    <x v="69"/>
    <n v="6"/>
    <n v="32317.55"/>
    <n v="3"/>
    <n v="1"/>
    <n v="0"/>
    <n v="48172.94"/>
    <n v="1"/>
    <s v="Yes"/>
    <s v="&lt;30"/>
    <n v="0.67086522018377948"/>
    <s v="3-6 Years"/>
  </r>
  <r>
    <s v="Brown"/>
    <n v="507"/>
    <x v="2"/>
    <x v="0"/>
    <x v="63"/>
    <n v="1"/>
    <n v="167352.03"/>
    <n v="1"/>
    <n v="0"/>
    <n v="1"/>
    <n v="124013.91"/>
    <n v="0"/>
    <s v="No"/>
    <s v="30-49"/>
    <n v="1.3494617660228598"/>
    <s v="&lt;3 Years"/>
  </r>
  <r>
    <s v="Taylor"/>
    <n v="415"/>
    <x v="2"/>
    <x v="1"/>
    <x v="8"/>
    <n v="5"/>
    <n v="224202.59"/>
    <n v="3"/>
    <n v="1"/>
    <n v="0"/>
    <n v="58513.24"/>
    <n v="0"/>
    <s v="No"/>
    <s v="30-49"/>
    <n v="3.8316557073236757"/>
    <s v="3-6 Years"/>
  </r>
  <r>
    <s v="Brown"/>
    <n v="629"/>
    <x v="0"/>
    <x v="0"/>
    <x v="11"/>
    <n v="9"/>
    <n v="24530.880000000001"/>
    <n v="2"/>
    <n v="1"/>
    <n v="0"/>
    <n v="100372.28"/>
    <n v="0"/>
    <s v="No"/>
    <s v="30-49"/>
    <n v="0.24439895158304664"/>
    <s v="&gt;6 Years"/>
  </r>
  <r>
    <s v="Johnson"/>
    <n v="550"/>
    <x v="1"/>
    <x v="0"/>
    <x v="3"/>
    <n v="5"/>
    <n v="132558.04"/>
    <n v="3"/>
    <n v="1"/>
    <n v="0"/>
    <n v="55627.46"/>
    <n v="0"/>
    <s v="No"/>
    <s v="50+"/>
    <n v="2.3829605018816249"/>
    <s v="3-6 Years"/>
  </r>
  <r>
    <s v="Williams"/>
    <n v="734"/>
    <x v="1"/>
    <x v="0"/>
    <x v="33"/>
    <n v="2"/>
    <n v="239522.72"/>
    <n v="3"/>
    <n v="0"/>
    <n v="1"/>
    <n v="37534.69"/>
    <n v="0"/>
    <s v="No"/>
    <s v="50+"/>
    <n v="6.3813693412680372"/>
    <s v="&lt;3 Years"/>
  </r>
  <r>
    <s v="Wilson"/>
    <n v="437"/>
    <x v="2"/>
    <x v="1"/>
    <x v="2"/>
    <n v="3"/>
    <n v="69485.69"/>
    <n v="2"/>
    <n v="1"/>
    <n v="1"/>
    <n v="91069.46"/>
    <n v="0"/>
    <s v="No"/>
    <s v="50+"/>
    <n v="0.76299661818572329"/>
    <s v="3-6 Years"/>
  </r>
  <r>
    <s v="Williams"/>
    <n v="643"/>
    <x v="0"/>
    <x v="0"/>
    <x v="5"/>
    <n v="3"/>
    <n v="70266.98"/>
    <n v="2"/>
    <n v="0"/>
    <n v="1"/>
    <n v="129097.79"/>
    <n v="1"/>
    <s v="Yes"/>
    <s v="30-49"/>
    <n v="0.54429266372414276"/>
    <s v="3-6 Years"/>
  </r>
  <r>
    <s v="Jones"/>
    <n v="717"/>
    <x v="1"/>
    <x v="1"/>
    <x v="22"/>
    <n v="3"/>
    <n v="117513.1"/>
    <n v="1"/>
    <n v="0"/>
    <n v="0"/>
    <n v="143986.04"/>
    <n v="1"/>
    <s v="Yes"/>
    <s v="50+"/>
    <n v="0.8161423149077508"/>
    <s v="3-6 Years"/>
  </r>
  <r>
    <s v="Taylor"/>
    <n v="797"/>
    <x v="1"/>
    <x v="1"/>
    <x v="38"/>
    <n v="8"/>
    <n v="236925.82"/>
    <n v="1"/>
    <n v="0"/>
    <n v="1"/>
    <n v="46753.37"/>
    <n v="1"/>
    <s v="Yes"/>
    <s v="30-49"/>
    <n v="5.0675666802200565"/>
    <s v="&gt;6 Years"/>
  </r>
  <r>
    <s v="Wilson"/>
    <n v="760"/>
    <x v="2"/>
    <x v="0"/>
    <x v="50"/>
    <n v="5"/>
    <n v="200253.42"/>
    <n v="1"/>
    <n v="1"/>
    <n v="1"/>
    <n v="105135.87"/>
    <n v="0"/>
    <s v="No"/>
    <s v="50+"/>
    <n v="1.9047107328830781"/>
    <s v="3-6 Years"/>
  </r>
  <r>
    <s v="Miller"/>
    <n v="567"/>
    <x v="2"/>
    <x v="0"/>
    <x v="10"/>
    <n v="9"/>
    <n v="67796.41"/>
    <n v="4"/>
    <n v="1"/>
    <n v="1"/>
    <n v="125551.64"/>
    <n v="0"/>
    <s v="No"/>
    <s v="&lt;30"/>
    <n v="0.53998824706710324"/>
    <s v="&gt;6 Years"/>
  </r>
  <r>
    <s v="Miller"/>
    <n v="695"/>
    <x v="0"/>
    <x v="0"/>
    <x v="41"/>
    <n v="5"/>
    <n v="57896.34"/>
    <n v="4"/>
    <n v="1"/>
    <n v="1"/>
    <n v="39633.65"/>
    <n v="0"/>
    <s v="No"/>
    <s v="50+"/>
    <n v="1.4607874874002267"/>
    <s v="3-6 Years"/>
  </r>
  <r>
    <s v="Williams"/>
    <n v="484"/>
    <x v="1"/>
    <x v="1"/>
    <x v="45"/>
    <n v="1"/>
    <n v="49654.19"/>
    <n v="3"/>
    <n v="0"/>
    <n v="1"/>
    <n v="81684.84"/>
    <n v="1"/>
    <s v="Yes"/>
    <s v="&lt;30"/>
    <n v="0.60787521895127672"/>
    <s v="&lt;3 Years"/>
  </r>
  <r>
    <s v="Jones"/>
    <n v="566"/>
    <x v="2"/>
    <x v="1"/>
    <x v="73"/>
    <n v="8"/>
    <n v="107431.37"/>
    <n v="2"/>
    <n v="1"/>
    <n v="0"/>
    <n v="136772.28"/>
    <n v="0"/>
    <s v="No"/>
    <s v="50+"/>
    <n v="0.78547619444524863"/>
    <s v="&gt;6 Years"/>
  </r>
  <r>
    <s v="Miller"/>
    <n v="813"/>
    <x v="0"/>
    <x v="0"/>
    <x v="22"/>
    <n v="10"/>
    <n v="201976.42"/>
    <n v="3"/>
    <n v="0"/>
    <n v="1"/>
    <n v="131084.15"/>
    <n v="0"/>
    <s v="No"/>
    <s v="50+"/>
    <n v="1.5408149650434475"/>
    <s v="&gt;6 Years"/>
  </r>
  <r>
    <s v="Smith"/>
    <n v="451"/>
    <x v="0"/>
    <x v="0"/>
    <x v="33"/>
    <n v="7"/>
    <n v="38075.550000000003"/>
    <n v="2"/>
    <n v="0"/>
    <n v="1"/>
    <n v="11580.61"/>
    <n v="0"/>
    <s v="No"/>
    <s v="50+"/>
    <n v="3.2878708461816779"/>
    <s v="&gt;6 Years"/>
  </r>
  <r>
    <s v="Moore"/>
    <n v="647"/>
    <x v="0"/>
    <x v="0"/>
    <x v="31"/>
    <n v="7"/>
    <n v="154264.92000000001"/>
    <n v="2"/>
    <n v="1"/>
    <n v="0"/>
    <n v="97382.98"/>
    <n v="1"/>
    <s v="Yes"/>
    <s v="50+"/>
    <n v="1.5841055593082078"/>
    <s v="&gt;6 Years"/>
  </r>
  <r>
    <s v="Smith"/>
    <n v="751"/>
    <x v="1"/>
    <x v="1"/>
    <x v="5"/>
    <n v="1"/>
    <n v="118072.6"/>
    <n v="3"/>
    <n v="0"/>
    <n v="1"/>
    <n v="98955.37"/>
    <n v="1"/>
    <s v="Yes"/>
    <s v="30-49"/>
    <n v="1.1931904251381205"/>
    <s v="&lt;3 Years"/>
  </r>
  <r>
    <s v="Wilson"/>
    <n v="814"/>
    <x v="1"/>
    <x v="1"/>
    <x v="5"/>
    <n v="9"/>
    <n v="161580.20000000001"/>
    <n v="3"/>
    <n v="0"/>
    <n v="0"/>
    <n v="148752.49"/>
    <n v="0"/>
    <s v="No"/>
    <s v="30-49"/>
    <n v="1.0862352623475413"/>
    <s v="&gt;6 Years"/>
  </r>
  <r>
    <s v="Miller"/>
    <n v="718"/>
    <x v="1"/>
    <x v="0"/>
    <x v="69"/>
    <n v="0"/>
    <n v="100871.3"/>
    <n v="4"/>
    <n v="0"/>
    <n v="0"/>
    <n v="106391.64"/>
    <n v="1"/>
    <s v="Yes"/>
    <s v="&lt;30"/>
    <n v="0.94811302842967737"/>
    <s v="&lt;3 Years"/>
  </r>
  <r>
    <s v="Davis"/>
    <n v="393"/>
    <x v="0"/>
    <x v="0"/>
    <x v="68"/>
    <n v="9"/>
    <n v="189955.55"/>
    <n v="3"/>
    <n v="1"/>
    <n v="1"/>
    <n v="85565.14"/>
    <n v="1"/>
    <s v="Yes"/>
    <s v="&lt;30"/>
    <n v="2.2200109764326919"/>
    <s v="&gt;6 Year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n v="119274.87"/>
    <n v="3"/>
    <n v="1"/>
    <n v="0"/>
    <n v="107886.77"/>
    <x v="0"/>
    <s v="No"/>
  </r>
  <r>
    <n v="203737.4"/>
    <n v="3"/>
    <n v="1"/>
    <n v="1"/>
    <n v="52848.11"/>
    <x v="0"/>
    <s v="No"/>
  </r>
  <r>
    <n v="146780.5"/>
    <n v="3"/>
    <n v="0"/>
    <n v="0"/>
    <n v="94395.02"/>
    <x v="0"/>
    <s v="No"/>
  </r>
  <r>
    <n v="23572.03"/>
    <n v="1"/>
    <n v="1"/>
    <n v="0"/>
    <n v="146739.54999999999"/>
    <x v="0"/>
    <s v="No"/>
  </r>
  <r>
    <n v="7463.43"/>
    <n v="1"/>
    <n v="1"/>
    <n v="1"/>
    <n v="16036.55"/>
    <x v="0"/>
    <s v="No"/>
  </r>
  <r>
    <n v="127812.9"/>
    <n v="4"/>
    <n v="1"/>
    <n v="0"/>
    <n v="65189.1"/>
    <x v="0"/>
    <s v="No"/>
  </r>
  <r>
    <n v="136164.96"/>
    <n v="4"/>
    <n v="0"/>
    <n v="0"/>
    <n v="135962.88"/>
    <x v="0"/>
    <s v="No"/>
  </r>
  <r>
    <n v="204042.02"/>
    <n v="2"/>
    <n v="1"/>
    <n v="1"/>
    <n v="92581.54"/>
    <x v="1"/>
    <s v="Yes"/>
  </r>
  <r>
    <n v="182609.21"/>
    <n v="2"/>
    <n v="0"/>
    <n v="1"/>
    <n v="141848.51"/>
    <x v="1"/>
    <s v="Yes"/>
  </r>
  <r>
    <n v="56345.73"/>
    <n v="2"/>
    <n v="0"/>
    <n v="0"/>
    <n v="143065.1"/>
    <x v="1"/>
    <s v="Yes"/>
  </r>
  <r>
    <n v="198399.26"/>
    <n v="3"/>
    <n v="1"/>
    <n v="0"/>
    <n v="125839.96"/>
    <x v="1"/>
    <s v="Yes"/>
  </r>
  <r>
    <n v="157278.91"/>
    <n v="3"/>
    <n v="0"/>
    <n v="0"/>
    <n v="58708.71"/>
    <x v="1"/>
    <s v="Yes"/>
  </r>
  <r>
    <n v="58317.75"/>
    <n v="3"/>
    <n v="0"/>
    <n v="0"/>
    <n v="13740.96"/>
    <x v="0"/>
    <s v="No"/>
  </r>
  <r>
    <n v="128968.35"/>
    <n v="1"/>
    <n v="0"/>
    <n v="0"/>
    <n v="143532.82"/>
    <x v="1"/>
    <s v="Yes"/>
  </r>
  <r>
    <n v="60006.91"/>
    <n v="2"/>
    <n v="1"/>
    <n v="0"/>
    <n v="38571.279999999999"/>
    <x v="0"/>
    <s v="No"/>
  </r>
  <r>
    <n v="180430.72"/>
    <n v="4"/>
    <n v="0"/>
    <n v="1"/>
    <n v="43961.45"/>
    <x v="1"/>
    <s v="Yes"/>
  </r>
  <r>
    <n v="75466.39"/>
    <n v="1"/>
    <n v="0"/>
    <n v="0"/>
    <n v="103226.64"/>
    <x v="1"/>
    <s v="Yes"/>
  </r>
  <r>
    <n v="124186.11"/>
    <n v="3"/>
    <n v="1"/>
    <n v="1"/>
    <n v="108305.55"/>
    <x v="0"/>
    <s v="No"/>
  </r>
  <r>
    <n v="224549.07"/>
    <n v="4"/>
    <n v="0"/>
    <n v="1"/>
    <n v="144262.57"/>
    <x v="1"/>
    <s v="Yes"/>
  </r>
  <r>
    <n v="246840.35"/>
    <n v="2"/>
    <n v="0"/>
    <n v="0"/>
    <n v="93337.31"/>
    <x v="0"/>
    <s v="No"/>
  </r>
  <r>
    <n v="239474.66"/>
    <n v="1"/>
    <n v="0"/>
    <n v="1"/>
    <n v="71646.19"/>
    <x v="1"/>
    <s v="Yes"/>
  </r>
  <r>
    <n v="192616.6"/>
    <n v="4"/>
    <n v="1"/>
    <n v="0"/>
    <n v="27413.39"/>
    <x v="0"/>
    <s v="No"/>
  </r>
  <r>
    <n v="34050.82"/>
    <n v="4"/>
    <n v="0"/>
    <n v="1"/>
    <n v="130037.45"/>
    <x v="1"/>
    <s v="Yes"/>
  </r>
  <r>
    <n v="116986.77"/>
    <n v="2"/>
    <n v="0"/>
    <n v="0"/>
    <n v="16197.08"/>
    <x v="0"/>
    <s v="No"/>
  </r>
  <r>
    <n v="242071.38"/>
    <n v="2"/>
    <n v="0"/>
    <n v="0"/>
    <n v="129312.08"/>
    <x v="0"/>
    <s v="No"/>
  </r>
  <r>
    <n v="88252.4"/>
    <n v="2"/>
    <n v="1"/>
    <n v="1"/>
    <n v="57083.95"/>
    <x v="0"/>
    <s v="No"/>
  </r>
  <r>
    <n v="39874.14"/>
    <n v="3"/>
    <n v="1"/>
    <n v="1"/>
    <n v="137124.10999999999"/>
    <x v="1"/>
    <s v="Yes"/>
  </r>
  <r>
    <n v="47828.14"/>
    <n v="3"/>
    <n v="1"/>
    <n v="0"/>
    <n v="129087.2"/>
    <x v="0"/>
    <s v="No"/>
  </r>
  <r>
    <n v="137337.07999999999"/>
    <n v="2"/>
    <n v="0"/>
    <n v="1"/>
    <n v="107849.47"/>
    <x v="1"/>
    <s v="Yes"/>
  </r>
  <r>
    <n v="5425.45"/>
    <n v="4"/>
    <n v="1"/>
    <n v="0"/>
    <m/>
    <x v="1"/>
    <s v="Yes"/>
  </r>
  <r>
    <n v="192565.36"/>
    <n v="3"/>
    <n v="0"/>
    <n v="0"/>
    <n v="106833.18"/>
    <x v="1"/>
    <s v="Yes"/>
  </r>
  <r>
    <n v="98142.26"/>
    <n v="4"/>
    <n v="0"/>
    <n v="1"/>
    <n v="88655.49"/>
    <x v="1"/>
    <s v="Yes"/>
  </r>
  <r>
    <n v="55839.55"/>
    <n v="1"/>
    <n v="1"/>
    <n v="1"/>
    <n v="45305.66"/>
    <x v="1"/>
    <s v="Yes"/>
  </r>
  <r>
    <n v="72899.17"/>
    <n v="1"/>
    <n v="0"/>
    <n v="0"/>
    <n v="90761.77"/>
    <x v="0"/>
    <s v="No"/>
  </r>
  <r>
    <n v="200786.02"/>
    <n v="1"/>
    <n v="0"/>
    <n v="0"/>
    <n v="128936.13"/>
    <x v="1"/>
    <s v="Yes"/>
  </r>
  <r>
    <n v="9295.2900000000009"/>
    <n v="3"/>
    <n v="0"/>
    <n v="0"/>
    <n v="39491.230000000003"/>
    <x v="1"/>
    <s v="Yes"/>
  </r>
  <r>
    <n v="192830.21"/>
    <n v="2"/>
    <n v="0"/>
    <n v="0"/>
    <m/>
    <x v="0"/>
    <s v="No"/>
  </r>
  <r>
    <n v="190574.23"/>
    <n v="1"/>
    <n v="1"/>
    <n v="0"/>
    <n v="22363.52"/>
    <x v="0"/>
    <s v="No"/>
  </r>
  <r>
    <n v="20385.3"/>
    <n v="1"/>
    <n v="0"/>
    <n v="0"/>
    <n v="118972.35"/>
    <x v="1"/>
    <s v="Yes"/>
  </r>
  <r>
    <n v="207759.1"/>
    <n v="4"/>
    <n v="0"/>
    <n v="0"/>
    <n v="23908.03"/>
    <x v="0"/>
    <s v="No"/>
  </r>
  <r>
    <n v="43010.54"/>
    <n v="3"/>
    <n v="0"/>
    <n v="1"/>
    <m/>
    <x v="1"/>
    <s v="Yes"/>
  </r>
  <r>
    <n v="34108.089999999997"/>
    <n v="3"/>
    <n v="0"/>
    <n v="0"/>
    <n v="81519.78"/>
    <x v="0"/>
    <s v="No"/>
  </r>
  <r>
    <n v="41600.300000000003"/>
    <n v="4"/>
    <n v="0"/>
    <n v="0"/>
    <n v="48255.32"/>
    <x v="1"/>
    <s v="Yes"/>
  </r>
  <r>
    <n v="689.5"/>
    <n v="3"/>
    <n v="0"/>
    <n v="0"/>
    <n v="19803.7"/>
    <x v="0"/>
    <s v="No"/>
  </r>
  <r>
    <n v="133364.17000000001"/>
    <n v="4"/>
    <n v="1"/>
    <n v="0"/>
    <n v="124490.71"/>
    <x v="0"/>
    <s v="No"/>
  </r>
  <r>
    <n v="92243.96"/>
    <n v="2"/>
    <n v="0"/>
    <n v="1"/>
    <n v="64920.41"/>
    <x v="1"/>
    <s v="Yes"/>
  </r>
  <r>
    <n v="35813.31"/>
    <n v="4"/>
    <n v="0"/>
    <n v="0"/>
    <n v="133876.07999999999"/>
    <x v="0"/>
    <s v="No"/>
  </r>
  <r>
    <n v="217182.14"/>
    <n v="2"/>
    <n v="0"/>
    <n v="1"/>
    <n v="110877.22"/>
    <x v="1"/>
    <s v="Yes"/>
  </r>
  <r>
    <n v="126550.42"/>
    <n v="3"/>
    <n v="0"/>
    <n v="1"/>
    <n v="21781.599999999999"/>
    <x v="1"/>
    <s v="Yes"/>
  </r>
  <r>
    <n v="87177.02"/>
    <n v="1"/>
    <n v="1"/>
    <n v="1"/>
    <n v="118097.5"/>
    <x v="0"/>
    <s v="No"/>
  </r>
  <r>
    <n v="133180.14000000001"/>
    <n v="3"/>
    <n v="1"/>
    <n v="1"/>
    <n v="125168.23"/>
    <x v="1"/>
    <s v="Yes"/>
  </r>
  <r>
    <n v="202302.98"/>
    <n v="1"/>
    <n v="1"/>
    <n v="1"/>
    <n v="24025.919999999998"/>
    <x v="0"/>
    <s v="No"/>
  </r>
  <r>
    <n v="42733.7"/>
    <n v="3"/>
    <n v="0"/>
    <n v="1"/>
    <n v="103834.77"/>
    <x v="0"/>
    <s v="No"/>
  </r>
  <r>
    <n v="216419.15"/>
    <n v="4"/>
    <n v="1"/>
    <n v="1"/>
    <n v="40937.339999999997"/>
    <x v="1"/>
    <s v="Yes"/>
  </r>
  <r>
    <n v="146361.20000000001"/>
    <n v="4"/>
    <n v="0"/>
    <n v="1"/>
    <n v="56949.24"/>
    <x v="0"/>
    <s v="No"/>
  </r>
  <r>
    <n v="153882.97"/>
    <n v="2"/>
    <n v="0"/>
    <n v="1"/>
    <n v="29656.959999999999"/>
    <x v="1"/>
    <s v="Yes"/>
  </r>
  <r>
    <n v="147135.54"/>
    <n v="4"/>
    <n v="1"/>
    <n v="0"/>
    <n v="16131.69"/>
    <x v="1"/>
    <s v="Yes"/>
  </r>
  <r>
    <n v="55329.78"/>
    <n v="1"/>
    <n v="0"/>
    <n v="0"/>
    <n v="130050.9"/>
    <x v="1"/>
    <s v="Yes"/>
  </r>
  <r>
    <n v="46184.63"/>
    <n v="4"/>
    <n v="0"/>
    <n v="1"/>
    <n v="140603.54"/>
    <x v="0"/>
    <s v="No"/>
  </r>
  <r>
    <n v="119338.08"/>
    <n v="2"/>
    <n v="0"/>
    <n v="1"/>
    <n v="111048.16"/>
    <x v="1"/>
    <s v="Yes"/>
  </r>
  <r>
    <n v="89085.68"/>
    <n v="1"/>
    <n v="1"/>
    <n v="1"/>
    <n v="33012.78"/>
    <x v="0"/>
    <s v="No"/>
  </r>
  <r>
    <n v="60209.09"/>
    <n v="1"/>
    <n v="0"/>
    <n v="0"/>
    <n v="10127.81"/>
    <x v="1"/>
    <s v="Yes"/>
  </r>
  <r>
    <n v="145317.32"/>
    <n v="3"/>
    <n v="0"/>
    <n v="0"/>
    <n v="60885.4"/>
    <x v="1"/>
    <s v="Yes"/>
  </r>
  <r>
    <n v="214046.15"/>
    <n v="1"/>
    <n v="0"/>
    <n v="1"/>
    <n v="86343.96"/>
    <x v="0"/>
    <s v="No"/>
  </r>
  <r>
    <n v="139224.43"/>
    <n v="4"/>
    <n v="1"/>
    <n v="1"/>
    <n v="68374.880000000005"/>
    <x v="1"/>
    <s v="Yes"/>
  </r>
  <r>
    <n v="226630.81"/>
    <n v="3"/>
    <n v="0"/>
    <n v="0"/>
    <n v="103458.26"/>
    <x v="0"/>
    <s v="No"/>
  </r>
  <r>
    <n v="179198.75"/>
    <n v="2"/>
    <n v="1"/>
    <n v="1"/>
    <n v="48970.879999999997"/>
    <x v="1"/>
    <s v="Yes"/>
  </r>
  <r>
    <n v="225109.32"/>
    <n v="3"/>
    <n v="1"/>
    <n v="0"/>
    <n v="50593.37"/>
    <x v="0"/>
    <s v="No"/>
  </r>
  <r>
    <s v="XXXXXXXX"/>
    <n v="2"/>
    <n v="0"/>
    <n v="0"/>
    <n v="10848.47"/>
    <x v="0"/>
    <s v="No"/>
  </r>
  <r>
    <n v="146834.15"/>
    <n v="2"/>
    <n v="1"/>
    <n v="1"/>
    <n v="99812.42"/>
    <x v="1"/>
    <s v="Yes"/>
  </r>
  <r>
    <n v="88669.440000000002"/>
    <n v="3"/>
    <n v="1"/>
    <n v="0"/>
    <n v="128437.74"/>
    <x v="1"/>
    <s v="Yes"/>
  </r>
  <r>
    <n v="185926.28"/>
    <n v="1"/>
    <n v="1"/>
    <n v="0"/>
    <n v="138274.03"/>
    <x v="1"/>
    <s v="Yes"/>
  </r>
  <r>
    <n v="112469.92"/>
    <n v="4"/>
    <n v="0"/>
    <n v="0"/>
    <n v="92201.91"/>
    <x v="0"/>
    <s v="No"/>
  </r>
  <r>
    <n v="103045.29"/>
    <n v="2"/>
    <n v="1"/>
    <n v="0"/>
    <n v="36831.440000000002"/>
    <x v="0"/>
    <s v="No"/>
  </r>
  <r>
    <n v="35744.699999999997"/>
    <n v="1"/>
    <n v="0"/>
    <n v="1"/>
    <n v="67445.009999999995"/>
    <x v="0"/>
    <s v="No"/>
  </r>
  <r>
    <n v="88638.62"/>
    <n v="2"/>
    <n v="1"/>
    <n v="0"/>
    <n v="60075.81"/>
    <x v="0"/>
    <s v="No"/>
  </r>
  <r>
    <n v="166950.85999999999"/>
    <n v="4"/>
    <n v="1"/>
    <n v="1"/>
    <n v="18020.810000000001"/>
    <x v="0"/>
    <s v="No"/>
  </r>
  <r>
    <n v="127193.14"/>
    <n v="2"/>
    <n v="0"/>
    <n v="0"/>
    <n v="11971.58"/>
    <x v="0"/>
    <s v="No"/>
  </r>
  <r>
    <n v="129782.98"/>
    <n v="2"/>
    <n v="1"/>
    <n v="1"/>
    <n v="53475.839999999997"/>
    <x v="0"/>
    <s v="No"/>
  </r>
  <r>
    <n v="162041.47"/>
    <n v="3"/>
    <n v="1"/>
    <n v="0"/>
    <n v="109301.93"/>
    <x v="1"/>
    <s v="Yes"/>
  </r>
  <r>
    <n v="68959.39"/>
    <n v="3"/>
    <n v="0"/>
    <n v="0"/>
    <n v="101131.11"/>
    <x v="0"/>
    <s v="No"/>
  </r>
  <r>
    <n v="55186.57"/>
    <n v="2"/>
    <n v="1"/>
    <n v="0"/>
    <n v="117137.04"/>
    <x v="0"/>
    <s v="No"/>
  </r>
  <r>
    <n v="241939.64"/>
    <n v="4"/>
    <n v="1"/>
    <n v="1"/>
    <n v="132532.96"/>
    <x v="1"/>
    <s v="Yes"/>
  </r>
  <r>
    <n v="34457.83"/>
    <n v="3"/>
    <n v="1"/>
    <n v="1"/>
    <n v="142833.29999999999"/>
    <x v="1"/>
    <s v="Yes"/>
  </r>
  <r>
    <n v="20249.55"/>
    <n v="3"/>
    <n v="0"/>
    <n v="0"/>
    <n v="121737.08"/>
    <x v="0"/>
    <s v="No"/>
  </r>
  <r>
    <n v="175912.59"/>
    <n v="2"/>
    <n v="1"/>
    <n v="1"/>
    <n v="15679.54"/>
    <x v="0"/>
    <s v="No"/>
  </r>
  <r>
    <n v="161781.32999999999"/>
    <n v="2"/>
    <n v="0"/>
    <n v="0"/>
    <n v="145603.81"/>
    <x v="1"/>
    <s v="Yes"/>
  </r>
  <r>
    <n v="92743.31"/>
    <n v="4"/>
    <n v="0"/>
    <n v="0"/>
    <n v="54061.89"/>
    <x v="0"/>
    <s v="No"/>
  </r>
  <r>
    <n v="19196.560000000001"/>
    <n v="3"/>
    <n v="1"/>
    <n v="0"/>
    <n v="133731.54999999999"/>
    <x v="1"/>
    <s v="Yes"/>
  </r>
  <r>
    <n v="69882.490000000005"/>
    <n v="3"/>
    <n v="1"/>
    <n v="0"/>
    <n v="28817.75"/>
    <x v="1"/>
    <s v="Yes"/>
  </r>
  <r>
    <n v="15556.14"/>
    <n v="2"/>
    <n v="1"/>
    <n v="1"/>
    <n v="101797.2"/>
    <x v="0"/>
    <s v="No"/>
  </r>
  <r>
    <n v="247280.33"/>
    <n v="3"/>
    <n v="1"/>
    <n v="0"/>
    <n v="54977.06"/>
    <x v="0"/>
    <s v="No"/>
  </r>
  <r>
    <n v="173851.84"/>
    <n v="2"/>
    <n v="1"/>
    <n v="1"/>
    <n v="121172.65"/>
    <x v="1"/>
    <s v="Yes"/>
  </r>
  <r>
    <n v="107973.28"/>
    <n v="1"/>
    <n v="0"/>
    <n v="0"/>
    <n v="27995.72"/>
    <x v="0"/>
    <s v="No"/>
  </r>
  <r>
    <n v="229932.49"/>
    <n v="2"/>
    <n v="1"/>
    <n v="0"/>
    <n v="81112.42"/>
    <x v="0"/>
    <s v="No"/>
  </r>
  <r>
    <n v="141361.44"/>
    <n v="2"/>
    <n v="1"/>
    <n v="1"/>
    <n v="147488.24"/>
    <x v="1"/>
    <s v="Yes"/>
  </r>
  <r>
    <n v="177818.74"/>
    <n v="2"/>
    <n v="0"/>
    <n v="1"/>
    <n v="111587.44"/>
    <x v="1"/>
    <s v="Yes"/>
  </r>
  <r>
    <n v="126692.44"/>
    <n v="1"/>
    <n v="1"/>
    <n v="1"/>
    <n v="27793.35"/>
    <x v="0"/>
    <s v="No"/>
  </r>
  <r>
    <n v="206619.49"/>
    <n v="2"/>
    <n v="0"/>
    <n v="0"/>
    <n v="102150.42"/>
    <x v="0"/>
    <s v="No"/>
  </r>
  <r>
    <n v="245611.62"/>
    <n v="2"/>
    <n v="1"/>
    <n v="0"/>
    <n v="103995.53"/>
    <x v="1"/>
    <s v="Yes"/>
  </r>
  <r>
    <n v="103031.97"/>
    <n v="2"/>
    <n v="0"/>
    <n v="0"/>
    <n v="125609.39"/>
    <x v="1"/>
    <s v="Yes"/>
  </r>
  <r>
    <n v="36824.33"/>
    <n v="1"/>
    <n v="0"/>
    <n v="1"/>
    <n v="51542.45"/>
    <x v="0"/>
    <s v="No"/>
  </r>
  <r>
    <n v="100461.13"/>
    <n v="1"/>
    <n v="0"/>
    <n v="0"/>
    <n v="30554.85"/>
    <x v="0"/>
    <s v="No"/>
  </r>
  <r>
    <n v="199427.98"/>
    <n v="4"/>
    <n v="1"/>
    <n v="1"/>
    <n v="128540.03"/>
    <x v="1"/>
    <s v="Yes"/>
  </r>
  <r>
    <n v="46.68"/>
    <n v="3"/>
    <n v="1"/>
    <n v="0"/>
    <n v="61080.02"/>
    <x v="1"/>
    <s v="Yes"/>
  </r>
  <r>
    <n v="238648.7"/>
    <n v="1"/>
    <n v="1"/>
    <n v="1"/>
    <n v="71498.5"/>
    <x v="1"/>
    <s v="Yes"/>
  </r>
  <r>
    <n v="165628.62"/>
    <n v="2"/>
    <n v="0"/>
    <n v="0"/>
    <n v="144375.79999999999"/>
    <x v="1"/>
    <s v="Yes"/>
  </r>
  <r>
    <n v="77661.960000000006"/>
    <n v="2"/>
    <n v="0"/>
    <n v="0"/>
    <n v="74188.759999999995"/>
    <x v="0"/>
    <s v="No"/>
  </r>
  <r>
    <n v="122455.34"/>
    <n v="4"/>
    <n v="0"/>
    <n v="1"/>
    <n v="21425.94"/>
    <x v="1"/>
    <s v="Yes"/>
  </r>
  <r>
    <n v="66018.19"/>
    <n v="3"/>
    <n v="0"/>
    <n v="0"/>
    <n v="102543.92"/>
    <x v="0"/>
    <s v="No"/>
  </r>
  <r>
    <n v="108982.82"/>
    <n v="4"/>
    <n v="0"/>
    <n v="0"/>
    <n v="110349.05"/>
    <x v="1"/>
    <s v="Yes"/>
  </r>
  <r>
    <n v="159554.78"/>
    <n v="3"/>
    <n v="0"/>
    <n v="1"/>
    <n v="75419.12"/>
    <x v="0"/>
    <s v="No"/>
  </r>
  <r>
    <n v="168519.32"/>
    <n v="2"/>
    <n v="1"/>
    <n v="0"/>
    <n v="108422.12"/>
    <x v="0"/>
    <s v="No"/>
  </r>
  <r>
    <n v="80693.34"/>
    <n v="4"/>
    <n v="0"/>
    <n v="1"/>
    <n v="65451.93"/>
    <x v="0"/>
    <s v="No"/>
  </r>
  <r>
    <n v="5741.56"/>
    <n v="3"/>
    <n v="0"/>
    <n v="1"/>
    <n v="136090.56"/>
    <x v="0"/>
    <s v="No"/>
  </r>
  <r>
    <n v="94298.58"/>
    <n v="1"/>
    <n v="1"/>
    <n v="0"/>
    <n v="117883.52"/>
    <x v="1"/>
    <s v="Yes"/>
  </r>
  <r>
    <n v="93844.5"/>
    <n v="4"/>
    <n v="1"/>
    <n v="0"/>
    <n v="49103.38"/>
    <x v="1"/>
    <s v="Yes"/>
  </r>
  <r>
    <n v="103006.1"/>
    <n v="2"/>
    <n v="1"/>
    <n v="1"/>
    <n v="76101.240000000005"/>
    <x v="1"/>
    <s v="Yes"/>
  </r>
  <r>
    <n v="241431.37"/>
    <n v="4"/>
    <n v="1"/>
    <n v="1"/>
    <n v="111107.96"/>
    <x v="0"/>
    <s v="No"/>
  </r>
  <r>
    <n v="242524.24"/>
    <n v="2"/>
    <n v="1"/>
    <n v="0"/>
    <n v="84784.47"/>
    <x v="0"/>
    <s v="No"/>
  </r>
  <r>
    <n v="37178.53"/>
    <n v="1"/>
    <n v="1"/>
    <n v="0"/>
    <n v="82791.570000000007"/>
    <x v="1"/>
    <s v="Yes"/>
  </r>
  <r>
    <n v="228358.15"/>
    <n v="2"/>
    <n v="0"/>
    <n v="0"/>
    <n v="127955.4"/>
    <x v="1"/>
    <s v="Yes"/>
  </r>
  <r>
    <n v="244614.91"/>
    <n v="2"/>
    <n v="1"/>
    <n v="1"/>
    <n v="101378.44"/>
    <x v="0"/>
    <s v="No"/>
  </r>
  <r>
    <n v="64161.88"/>
    <n v="1"/>
    <n v="1"/>
    <n v="1"/>
    <n v="141665.95000000001"/>
    <x v="1"/>
    <s v="Yes"/>
  </r>
  <r>
    <n v="185255.98"/>
    <n v="3"/>
    <n v="0"/>
    <n v="1"/>
    <n v="48022.06"/>
    <x v="1"/>
    <s v="Yes"/>
  </r>
  <r>
    <n v="43863.71"/>
    <n v="2"/>
    <n v="0"/>
    <n v="0"/>
    <n v="23962.59"/>
    <x v="0"/>
    <s v="No"/>
  </r>
  <r>
    <n v="117991.41"/>
    <n v="1"/>
    <n v="1"/>
    <n v="1"/>
    <n v="36037.629999999997"/>
    <x v="0"/>
    <s v="No"/>
  </r>
  <r>
    <n v="151801.15"/>
    <n v="1"/>
    <n v="0"/>
    <n v="0"/>
    <n v="36575.879999999997"/>
    <x v="1"/>
    <s v="Yes"/>
  </r>
  <r>
    <n v="44897.120000000003"/>
    <n v="3"/>
    <n v="0"/>
    <n v="0"/>
    <n v="87587.83"/>
    <x v="0"/>
    <s v="No"/>
  </r>
  <r>
    <n v="136796.01999999999"/>
    <n v="4"/>
    <n v="1"/>
    <n v="0"/>
    <n v="81668.89"/>
    <x v="0"/>
    <s v="No"/>
  </r>
  <r>
    <n v="184707.82"/>
    <n v="4"/>
    <n v="0"/>
    <n v="0"/>
    <n v="93162.76"/>
    <x v="0"/>
    <s v="No"/>
  </r>
  <r>
    <n v="166854.44"/>
    <n v="4"/>
    <n v="0"/>
    <n v="1"/>
    <n v="38147.910000000003"/>
    <x v="1"/>
    <s v="Yes"/>
  </r>
  <r>
    <n v="157686.62"/>
    <n v="3"/>
    <n v="1"/>
    <n v="0"/>
    <n v="43499.67"/>
    <x v="0"/>
    <s v="No"/>
  </r>
  <r>
    <n v="30108.06"/>
    <n v="2"/>
    <n v="1"/>
    <n v="1"/>
    <n v="17973.88"/>
    <x v="1"/>
    <s v="Yes"/>
  </r>
  <r>
    <n v="239097.38"/>
    <n v="1"/>
    <n v="1"/>
    <n v="1"/>
    <n v="13545.02"/>
    <x v="1"/>
    <s v="Yes"/>
  </r>
  <r>
    <n v="35229.26"/>
    <n v="2"/>
    <n v="1"/>
    <n v="0"/>
    <n v="59763.13"/>
    <x v="1"/>
    <s v="Yes"/>
  </r>
  <r>
    <n v="153059.5"/>
    <n v="4"/>
    <n v="0"/>
    <n v="1"/>
    <n v="114484.04"/>
    <x v="1"/>
    <s v="Yes"/>
  </r>
  <r>
    <n v="32382.85"/>
    <n v="4"/>
    <n v="0"/>
    <n v="1"/>
    <n v="108015.6"/>
    <x v="0"/>
    <s v="No"/>
  </r>
  <r>
    <n v="134925.82999999999"/>
    <n v="1"/>
    <n v="1"/>
    <n v="0"/>
    <n v="103143.51"/>
    <x v="1"/>
    <s v="Yes"/>
  </r>
  <r>
    <n v="216858.41"/>
    <n v="1"/>
    <n v="0"/>
    <n v="1"/>
    <n v="13005.86"/>
    <x v="0"/>
    <s v="No"/>
  </r>
  <r>
    <n v="157571.35999999999"/>
    <n v="2"/>
    <n v="0"/>
    <n v="0"/>
    <n v="142792.82999999999"/>
    <x v="1"/>
    <s v="Yes"/>
  </r>
  <r>
    <n v="227146.67"/>
    <n v="2"/>
    <n v="0"/>
    <n v="0"/>
    <n v="57655.65"/>
    <x v="1"/>
    <s v="Yes"/>
  </r>
  <r>
    <n v="164636.07"/>
    <n v="4"/>
    <n v="1"/>
    <n v="0"/>
    <n v="70775.05"/>
    <x v="0"/>
    <s v="No"/>
  </r>
  <r>
    <n v="113849.92"/>
    <n v="1"/>
    <n v="1"/>
    <n v="1"/>
    <n v="122175.46"/>
    <x v="1"/>
    <s v="Yes"/>
  </r>
  <r>
    <n v="116715.57"/>
    <n v="1"/>
    <n v="0"/>
    <n v="0"/>
    <n v="22814.14"/>
    <x v="0"/>
    <s v="No"/>
  </r>
  <r>
    <n v="52909.38"/>
    <n v="4"/>
    <n v="0"/>
    <n v="1"/>
    <n v="34759.360000000001"/>
    <x v="0"/>
    <s v="No"/>
  </r>
  <r>
    <n v="238465.26"/>
    <n v="4"/>
    <n v="0"/>
    <n v="1"/>
    <n v="55585.67"/>
    <x v="0"/>
    <s v="No"/>
  </r>
  <r>
    <n v="77731.5"/>
    <n v="4"/>
    <n v="0"/>
    <n v="1"/>
    <n v="128074.02"/>
    <x v="1"/>
    <s v="Yes"/>
  </r>
  <r>
    <n v="99986.47"/>
    <n v="4"/>
    <n v="1"/>
    <n v="1"/>
    <n v="106009.52"/>
    <x v="1"/>
    <s v="Yes"/>
  </r>
  <r>
    <n v="7447.39"/>
    <n v="2"/>
    <n v="0"/>
    <n v="0"/>
    <n v="60175.22"/>
    <x v="1"/>
    <s v="Yes"/>
  </r>
  <r>
    <n v="97001.53"/>
    <n v="3"/>
    <n v="0"/>
    <n v="0"/>
    <n v="140671.21"/>
    <x v="0"/>
    <s v="No"/>
  </r>
  <r>
    <n v="29176.44"/>
    <n v="4"/>
    <n v="1"/>
    <n v="1"/>
    <n v="119718.19"/>
    <x v="0"/>
    <s v="No"/>
  </r>
  <r>
    <n v="47856.39"/>
    <n v="1"/>
    <n v="0"/>
    <n v="1"/>
    <n v="11462.63"/>
    <x v="1"/>
    <s v="Yes"/>
  </r>
  <r>
    <n v="197384.58"/>
    <n v="3"/>
    <n v="0"/>
    <n v="0"/>
    <n v="73040.67"/>
    <x v="1"/>
    <s v="Yes"/>
  </r>
  <r>
    <n v="118047.52"/>
    <n v="4"/>
    <n v="0"/>
    <n v="1"/>
    <n v="69509.759999999995"/>
    <x v="1"/>
    <s v="Yes"/>
  </r>
  <r>
    <n v="209434.77"/>
    <n v="2"/>
    <n v="0"/>
    <n v="0"/>
    <n v="42983.99"/>
    <x v="0"/>
    <s v="No"/>
  </r>
  <r>
    <n v="80712.23"/>
    <n v="4"/>
    <n v="1"/>
    <n v="0"/>
    <n v="49445.48"/>
    <x v="1"/>
    <s v="Yes"/>
  </r>
  <r>
    <n v="95799.03"/>
    <n v="4"/>
    <n v="0"/>
    <n v="1"/>
    <n v="105598.56"/>
    <x v="0"/>
    <s v="No"/>
  </r>
  <r>
    <n v="208033.65"/>
    <n v="4"/>
    <n v="1"/>
    <n v="1"/>
    <n v="43662.79"/>
    <x v="1"/>
    <s v="Yes"/>
  </r>
  <r>
    <n v="16907.88"/>
    <n v="3"/>
    <n v="0"/>
    <n v="0"/>
    <n v="113646.28"/>
    <x v="1"/>
    <s v="Yes"/>
  </r>
  <r>
    <n v="205105.61"/>
    <n v="3"/>
    <n v="1"/>
    <n v="0"/>
    <n v="75716.98"/>
    <x v="1"/>
    <s v="Yes"/>
  </r>
  <r>
    <n v="51347.49"/>
    <n v="4"/>
    <n v="0"/>
    <n v="1"/>
    <n v="21151.48"/>
    <x v="0"/>
    <s v="No"/>
  </r>
  <r>
    <n v="163732.6"/>
    <n v="1"/>
    <n v="1"/>
    <n v="0"/>
    <n v="66914.649999999994"/>
    <x v="0"/>
    <s v="No"/>
  </r>
  <r>
    <n v="133217.37"/>
    <n v="1"/>
    <n v="0"/>
    <n v="1"/>
    <n v="120812.2"/>
    <x v="1"/>
    <s v="Yes"/>
  </r>
  <r>
    <n v="197321.37"/>
    <n v="4"/>
    <n v="0"/>
    <n v="0"/>
    <n v="28096.07"/>
    <x v="1"/>
    <s v="Yes"/>
  </r>
  <r>
    <n v="191624.47"/>
    <n v="3"/>
    <n v="0"/>
    <n v="0"/>
    <n v="80375.98"/>
    <x v="0"/>
    <s v="No"/>
  </r>
  <r>
    <n v="143851"/>
    <n v="1"/>
    <n v="0"/>
    <n v="1"/>
    <n v="36084.61"/>
    <x v="1"/>
    <s v="Yes"/>
  </r>
  <r>
    <n v="145172.32"/>
    <n v="3"/>
    <n v="0"/>
    <n v="0"/>
    <n v="139690.22"/>
    <x v="1"/>
    <s v="Yes"/>
  </r>
  <r>
    <n v="183590.26"/>
    <n v="3"/>
    <n v="1"/>
    <n v="1"/>
    <n v="86790.47"/>
    <x v="0"/>
    <s v="No"/>
  </r>
  <r>
    <n v="152640.81"/>
    <n v="4"/>
    <n v="1"/>
    <n v="0"/>
    <n v="33137.160000000003"/>
    <x v="0"/>
    <s v="No"/>
  </r>
  <r>
    <n v="139747.91"/>
    <n v="4"/>
    <n v="1"/>
    <n v="1"/>
    <n v="88266.73"/>
    <x v="0"/>
    <s v="No"/>
  </r>
  <r>
    <n v="124423.84"/>
    <n v="4"/>
    <n v="1"/>
    <n v="1"/>
    <n v="144202.79"/>
    <x v="1"/>
    <s v="Yes"/>
  </r>
  <r>
    <n v="239377.45"/>
    <n v="4"/>
    <n v="0"/>
    <n v="1"/>
    <n v="126167.25"/>
    <x v="0"/>
    <s v="No"/>
  </r>
  <r>
    <n v="55309.99"/>
    <n v="2"/>
    <n v="0"/>
    <n v="1"/>
    <n v="57614.96"/>
    <x v="1"/>
    <s v="Yes"/>
  </r>
  <r>
    <n v="109273.56"/>
    <n v="3"/>
    <n v="1"/>
    <n v="0"/>
    <n v="114104.65"/>
    <x v="1"/>
    <s v="Yes"/>
  </r>
  <r>
    <n v="104696.85"/>
    <n v="2"/>
    <n v="0"/>
    <n v="0"/>
    <n v="106102.67"/>
    <x v="1"/>
    <s v="Yes"/>
  </r>
  <r>
    <n v="146639.1"/>
    <n v="1"/>
    <n v="1"/>
    <n v="0"/>
    <n v="114757.22"/>
    <x v="1"/>
    <s v="Yes"/>
  </r>
  <r>
    <n v="170945.73"/>
    <n v="3"/>
    <n v="0"/>
    <n v="0"/>
    <n v="77687.86"/>
    <x v="0"/>
    <s v="No"/>
  </r>
  <r>
    <n v="55692.78"/>
    <n v="2"/>
    <n v="0"/>
    <n v="0"/>
    <n v="138662.49"/>
    <x v="1"/>
    <s v="Yes"/>
  </r>
  <r>
    <n v="140464.4"/>
    <n v="2"/>
    <n v="1"/>
    <n v="0"/>
    <n v="62160.12"/>
    <x v="1"/>
    <s v="Yes"/>
  </r>
  <r>
    <n v="230097.2"/>
    <n v="4"/>
    <n v="0"/>
    <n v="0"/>
    <n v="144755.60999999999"/>
    <x v="0"/>
    <s v="No"/>
  </r>
  <r>
    <n v="58586.77"/>
    <n v="4"/>
    <n v="0"/>
    <n v="0"/>
    <n v="27139.72"/>
    <x v="1"/>
    <s v="Yes"/>
  </r>
  <r>
    <n v="27700.99"/>
    <n v="2"/>
    <n v="0"/>
    <n v="0"/>
    <n v="140547.93"/>
    <x v="0"/>
    <s v="No"/>
  </r>
  <r>
    <n v="69808.100000000006"/>
    <n v="3"/>
    <n v="1"/>
    <n v="0"/>
    <n v="116721.45"/>
    <x v="0"/>
    <s v="No"/>
  </r>
  <r>
    <n v="138185.18"/>
    <n v="1"/>
    <n v="0"/>
    <n v="0"/>
    <n v="143728.42000000001"/>
    <x v="0"/>
    <s v="No"/>
  </r>
  <r>
    <n v="113120.37"/>
    <n v="3"/>
    <n v="1"/>
    <n v="0"/>
    <n v="87508.69"/>
    <x v="0"/>
    <s v="No"/>
  </r>
  <r>
    <n v="110096.43"/>
    <n v="4"/>
    <n v="1"/>
    <n v="0"/>
    <n v="141135.62"/>
    <x v="1"/>
    <s v="Yes"/>
  </r>
  <r>
    <n v="163549.64000000001"/>
    <n v="1"/>
    <n v="1"/>
    <n v="0"/>
    <n v="33745.43"/>
    <x v="1"/>
    <s v="Yes"/>
  </r>
  <r>
    <n v="229121.35"/>
    <n v="2"/>
    <n v="1"/>
    <n v="0"/>
    <n v="14185.62"/>
    <x v="0"/>
    <s v="No"/>
  </r>
  <r>
    <n v="46465.66"/>
    <n v="3"/>
    <n v="1"/>
    <n v="1"/>
    <n v="108093.18"/>
    <x v="1"/>
    <s v="Yes"/>
  </r>
  <r>
    <n v="87143.41"/>
    <n v="2"/>
    <n v="0"/>
    <n v="0"/>
    <n v="130888.76"/>
    <x v="1"/>
    <s v="Yes"/>
  </r>
  <r>
    <n v="96291.25"/>
    <n v="1"/>
    <n v="0"/>
    <n v="0"/>
    <n v="135564.73000000001"/>
    <x v="0"/>
    <s v="No"/>
  </r>
  <r>
    <n v="38342.589999999997"/>
    <n v="2"/>
    <n v="0"/>
    <n v="1"/>
    <n v="18606.009999999998"/>
    <x v="0"/>
    <s v="No"/>
  </r>
  <r>
    <n v="222626.19"/>
    <n v="2"/>
    <n v="0"/>
    <n v="0"/>
    <n v="59452.54"/>
    <x v="1"/>
    <s v="Yes"/>
  </r>
  <r>
    <n v="233110.85"/>
    <n v="1"/>
    <n v="0"/>
    <n v="0"/>
    <n v="72202.649999999994"/>
    <x v="1"/>
    <s v="Yes"/>
  </r>
  <r>
    <n v="249802"/>
    <n v="1"/>
    <n v="1"/>
    <n v="0"/>
    <n v="139671.38"/>
    <x v="1"/>
    <s v="Yes"/>
  </r>
  <r>
    <n v="59302.02"/>
    <n v="2"/>
    <n v="0"/>
    <n v="1"/>
    <n v="51011.37"/>
    <x v="0"/>
    <s v="No"/>
  </r>
  <r>
    <n v="17937.98"/>
    <n v="1"/>
    <n v="0"/>
    <n v="0"/>
    <n v="106372.6"/>
    <x v="0"/>
    <s v="No"/>
  </r>
  <r>
    <n v="37093.39"/>
    <n v="3"/>
    <n v="1"/>
    <n v="0"/>
    <n v="40784.480000000003"/>
    <x v="1"/>
    <s v="Yes"/>
  </r>
  <r>
    <n v="205216.41"/>
    <n v="3"/>
    <n v="0"/>
    <n v="0"/>
    <n v="95781.75"/>
    <x v="1"/>
    <s v="Yes"/>
  </r>
  <r>
    <n v="232419.55"/>
    <n v="1"/>
    <n v="1"/>
    <n v="1"/>
    <n v="25837.27"/>
    <x v="1"/>
    <s v="Yes"/>
  </r>
  <r>
    <n v="88974.52"/>
    <n v="4"/>
    <n v="1"/>
    <n v="1"/>
    <n v="115636.53"/>
    <x v="0"/>
    <s v="No"/>
  </r>
  <r>
    <n v="240624.04"/>
    <n v="3"/>
    <n v="0"/>
    <n v="0"/>
    <n v="16236.92"/>
    <x v="1"/>
    <s v="Yes"/>
  </r>
  <r>
    <n v="199237.9"/>
    <n v="2"/>
    <n v="0"/>
    <n v="0"/>
    <n v="149768.04999999999"/>
    <x v="1"/>
    <s v="Yes"/>
  </r>
  <r>
    <n v="88373.18"/>
    <n v="1"/>
    <n v="0"/>
    <n v="0"/>
    <n v="122196.71"/>
    <x v="0"/>
    <s v="No"/>
  </r>
  <r>
    <n v="212738.23"/>
    <n v="4"/>
    <n v="1"/>
    <n v="1"/>
    <n v="95777.53"/>
    <x v="1"/>
    <s v="Yes"/>
  </r>
  <r>
    <n v="160251.42000000001"/>
    <n v="3"/>
    <n v="1"/>
    <n v="0"/>
    <n v="117590.06"/>
    <x v="1"/>
    <s v="Yes"/>
  </r>
  <r>
    <n v="111620.9"/>
    <n v="1"/>
    <n v="1"/>
    <n v="1"/>
    <n v="10423.709999999999"/>
    <x v="1"/>
    <s v="Yes"/>
  </r>
  <r>
    <n v="112981.4"/>
    <n v="4"/>
    <n v="0"/>
    <n v="1"/>
    <n v="69975.320000000007"/>
    <x v="0"/>
    <s v="No"/>
  </r>
  <r>
    <n v="240529.94"/>
    <n v="3"/>
    <n v="1"/>
    <n v="0"/>
    <n v="93107.1"/>
    <x v="0"/>
    <s v="No"/>
  </r>
  <r>
    <n v="73255.710000000006"/>
    <n v="1"/>
    <n v="1"/>
    <n v="0"/>
    <n v="146668.19"/>
    <x v="0"/>
    <s v="No"/>
  </r>
  <r>
    <n v="167423.71"/>
    <n v="4"/>
    <n v="0"/>
    <n v="1"/>
    <n v="61220.89"/>
    <x v="1"/>
    <s v="Yes"/>
  </r>
  <r>
    <n v="201052.55"/>
    <n v="2"/>
    <n v="0"/>
    <n v="0"/>
    <n v="145868.74"/>
    <x v="0"/>
    <s v="No"/>
  </r>
  <r>
    <n v="96345.86"/>
    <n v="4"/>
    <n v="1"/>
    <n v="0"/>
    <n v="82176.899999999994"/>
    <x v="0"/>
    <s v="No"/>
  </r>
  <r>
    <n v="116072.5"/>
    <n v="4"/>
    <n v="0"/>
    <n v="0"/>
    <n v="19713.43"/>
    <x v="0"/>
    <s v="No"/>
  </r>
  <r>
    <n v="160567.84"/>
    <n v="2"/>
    <n v="1"/>
    <n v="0"/>
    <n v="96310.13"/>
    <x v="1"/>
    <s v="Yes"/>
  </r>
  <r>
    <n v="146945.31"/>
    <n v="4"/>
    <n v="1"/>
    <n v="0"/>
    <n v="125091.68"/>
    <x v="0"/>
    <s v="No"/>
  </r>
  <r>
    <n v="183306.47"/>
    <n v="1"/>
    <n v="1"/>
    <n v="1"/>
    <n v="134198.82999999999"/>
    <x v="1"/>
    <s v="Yes"/>
  </r>
  <r>
    <n v="213911.63"/>
    <n v="3"/>
    <n v="0"/>
    <n v="1"/>
    <n v="84036.97"/>
    <x v="1"/>
    <s v="Yes"/>
  </r>
  <r>
    <n v="135435.82999999999"/>
    <n v="3"/>
    <n v="0"/>
    <n v="1"/>
    <n v="72274.3"/>
    <x v="0"/>
    <s v="No"/>
  </r>
  <r>
    <n v="239854.9"/>
    <n v="1"/>
    <n v="1"/>
    <n v="1"/>
    <n v="99332.87"/>
    <x v="0"/>
    <s v="No"/>
  </r>
  <r>
    <n v="70283.899999999994"/>
    <n v="3"/>
    <n v="1"/>
    <n v="0"/>
    <n v="18737.27"/>
    <x v="0"/>
    <s v="No"/>
  </r>
  <r>
    <n v="16689.2"/>
    <n v="3"/>
    <n v="1"/>
    <n v="1"/>
    <n v="141842.12"/>
    <x v="1"/>
    <s v="Yes"/>
  </r>
  <r>
    <n v="96088.43"/>
    <n v="1"/>
    <n v="1"/>
    <n v="0"/>
    <n v="43587.17"/>
    <x v="0"/>
    <s v="No"/>
  </r>
  <r>
    <n v="241023.24"/>
    <n v="4"/>
    <n v="0"/>
    <n v="0"/>
    <n v="97832.3"/>
    <x v="0"/>
    <s v="No"/>
  </r>
  <r>
    <n v="190983.34"/>
    <n v="3"/>
    <n v="0"/>
    <n v="1"/>
    <n v="94496.24"/>
    <x v="0"/>
    <s v="No"/>
  </r>
  <r>
    <n v="49223"/>
    <n v="2"/>
    <n v="0"/>
    <n v="1"/>
    <n v="111037.23"/>
    <x v="0"/>
    <s v="No"/>
  </r>
  <r>
    <n v="244926.41"/>
    <n v="3"/>
    <n v="0"/>
    <n v="1"/>
    <n v="129494.46"/>
    <x v="1"/>
    <s v="Yes"/>
  </r>
  <r>
    <n v="175604.34"/>
    <n v="4"/>
    <n v="0"/>
    <n v="1"/>
    <n v="45375.97"/>
    <x v="1"/>
    <s v="Yes"/>
  </r>
  <r>
    <n v="199808.98"/>
    <n v="1"/>
    <n v="1"/>
    <n v="1"/>
    <n v="38969.33"/>
    <x v="1"/>
    <s v="Yes"/>
  </r>
  <r>
    <n v="13467.28"/>
    <n v="1"/>
    <n v="0"/>
    <n v="0"/>
    <n v="114472.4"/>
    <x v="1"/>
    <s v="Yes"/>
  </r>
  <r>
    <n v="180664.35"/>
    <n v="1"/>
    <n v="1"/>
    <n v="1"/>
    <n v="36108.42"/>
    <x v="0"/>
    <s v="No"/>
  </r>
  <r>
    <n v="120906.58"/>
    <n v="2"/>
    <n v="1"/>
    <n v="0"/>
    <n v="143845.99"/>
    <x v="1"/>
    <s v="Yes"/>
  </r>
  <r>
    <n v="198731.58"/>
    <n v="3"/>
    <n v="1"/>
    <n v="0"/>
    <n v="37615.839999999997"/>
    <x v="1"/>
    <s v="Yes"/>
  </r>
  <r>
    <n v="179014.43"/>
    <n v="1"/>
    <n v="1"/>
    <n v="0"/>
    <n v="83705.740000000005"/>
    <x v="1"/>
    <s v="Yes"/>
  </r>
  <r>
    <n v="44104.69"/>
    <n v="4"/>
    <n v="1"/>
    <n v="1"/>
    <n v="101878.09"/>
    <x v="1"/>
    <s v="Yes"/>
  </r>
  <r>
    <n v="229680.01"/>
    <n v="1"/>
    <n v="1"/>
    <n v="0"/>
    <n v="33894.089999999997"/>
    <x v="0"/>
    <s v="No"/>
  </r>
  <r>
    <n v="144426.62"/>
    <n v="1"/>
    <n v="1"/>
    <n v="0"/>
    <n v="64031.99"/>
    <x v="0"/>
    <s v="No"/>
  </r>
  <r>
    <n v="96431.53"/>
    <n v="3"/>
    <n v="1"/>
    <n v="1"/>
    <n v="119070.68"/>
    <x v="0"/>
    <s v="No"/>
  </r>
  <r>
    <n v="56926.6"/>
    <n v="3"/>
    <n v="0"/>
    <n v="0"/>
    <n v="52021.75"/>
    <x v="1"/>
    <s v="Yes"/>
  </r>
  <r>
    <n v="195884.79999999999"/>
    <n v="3"/>
    <n v="0"/>
    <n v="1"/>
    <n v="58187.74"/>
    <x v="1"/>
    <s v="Yes"/>
  </r>
  <r>
    <n v="242675.6"/>
    <n v="4"/>
    <n v="1"/>
    <n v="0"/>
    <n v="38576.97"/>
    <x v="1"/>
    <s v="Yes"/>
  </r>
  <r>
    <n v="183880.09"/>
    <n v="3"/>
    <n v="1"/>
    <n v="1"/>
    <n v="116196.88"/>
    <x v="0"/>
    <s v="No"/>
  </r>
  <r>
    <n v="152465.9"/>
    <n v="3"/>
    <n v="1"/>
    <n v="1"/>
    <n v="43527.09"/>
    <x v="0"/>
    <s v="No"/>
  </r>
  <r>
    <n v="237584.05"/>
    <n v="3"/>
    <n v="1"/>
    <n v="1"/>
    <n v="47917.63"/>
    <x v="1"/>
    <s v="Yes"/>
  </r>
  <r>
    <n v="177892.9"/>
    <n v="1"/>
    <n v="0"/>
    <n v="0"/>
    <n v="78723.149999999994"/>
    <x v="1"/>
    <s v="Yes"/>
  </r>
  <r>
    <n v="114118.16"/>
    <n v="4"/>
    <n v="0"/>
    <n v="0"/>
    <n v="36850.699999999997"/>
    <x v="0"/>
    <s v="No"/>
  </r>
  <r>
    <n v="80413.460000000006"/>
    <n v="2"/>
    <n v="0"/>
    <n v="1"/>
    <n v="42147.48"/>
    <x v="0"/>
    <s v="No"/>
  </r>
  <r>
    <n v="47176.34"/>
    <n v="4"/>
    <n v="1"/>
    <n v="1"/>
    <n v="139671.97"/>
    <x v="0"/>
    <s v="No"/>
  </r>
  <r>
    <n v="218420.19"/>
    <n v="1"/>
    <n v="1"/>
    <n v="0"/>
    <n v="122291.38"/>
    <x v="0"/>
    <s v="No"/>
  </r>
  <r>
    <n v="180722.3"/>
    <n v="2"/>
    <n v="1"/>
    <n v="1"/>
    <n v="47605.64"/>
    <x v="0"/>
    <s v="No"/>
  </r>
  <r>
    <n v="244519.73"/>
    <n v="4"/>
    <n v="0"/>
    <n v="1"/>
    <n v="107875.29"/>
    <x v="0"/>
    <s v="No"/>
  </r>
  <r>
    <n v="18800.849999999999"/>
    <n v="1"/>
    <n v="0"/>
    <n v="0"/>
    <n v="60995.519999999997"/>
    <x v="1"/>
    <s v="Yes"/>
  </r>
  <r>
    <n v="78681.009999999995"/>
    <n v="1"/>
    <n v="0"/>
    <n v="0"/>
    <n v="69503.59"/>
    <x v="0"/>
    <s v="No"/>
  </r>
  <r>
    <n v="101615.64"/>
    <n v="2"/>
    <n v="1"/>
    <n v="0"/>
    <n v="108820.32"/>
    <x v="1"/>
    <s v="Yes"/>
  </r>
  <r>
    <n v="240635.59"/>
    <n v="1"/>
    <n v="0"/>
    <n v="0"/>
    <n v="122764.08"/>
    <x v="0"/>
    <s v="No"/>
  </r>
  <r>
    <n v="147696.65"/>
    <n v="2"/>
    <n v="1"/>
    <n v="0"/>
    <n v="46897.41"/>
    <x v="1"/>
    <s v="Yes"/>
  </r>
  <r>
    <n v="170020.95"/>
    <n v="4"/>
    <n v="1"/>
    <n v="1"/>
    <n v="34325.360000000001"/>
    <x v="1"/>
    <s v="Yes"/>
  </r>
  <r>
    <n v="67715.59"/>
    <n v="2"/>
    <n v="1"/>
    <n v="1"/>
    <n v="71585.87"/>
    <x v="1"/>
    <s v="Yes"/>
  </r>
  <r>
    <n v="64372.08"/>
    <n v="2"/>
    <n v="0"/>
    <n v="1"/>
    <n v="45223.9"/>
    <x v="1"/>
    <s v="Yes"/>
  </r>
  <r>
    <n v="85692.93"/>
    <n v="1"/>
    <n v="1"/>
    <n v="1"/>
    <n v="122538.35"/>
    <x v="0"/>
    <s v="No"/>
  </r>
  <r>
    <n v="20999.24"/>
    <n v="3"/>
    <n v="1"/>
    <n v="1"/>
    <n v="33647.800000000003"/>
    <x v="1"/>
    <s v="Yes"/>
  </r>
  <r>
    <n v="234878.9"/>
    <n v="1"/>
    <n v="0"/>
    <n v="1"/>
    <n v="55748.58"/>
    <x v="1"/>
    <s v="Yes"/>
  </r>
  <r>
    <n v="101290.26"/>
    <n v="1"/>
    <n v="1"/>
    <n v="1"/>
    <n v="37047.949999999997"/>
    <x v="0"/>
    <s v="No"/>
  </r>
  <r>
    <n v="50125.4"/>
    <n v="4"/>
    <n v="1"/>
    <n v="1"/>
    <n v="14640.19"/>
    <x v="1"/>
    <s v="Yes"/>
  </r>
  <r>
    <n v="85953.51"/>
    <n v="2"/>
    <n v="1"/>
    <n v="1"/>
    <n v="91754.31"/>
    <x v="0"/>
    <s v="No"/>
  </r>
  <r>
    <n v="48947.26"/>
    <n v="4"/>
    <n v="1"/>
    <n v="0"/>
    <n v="119204.73"/>
    <x v="1"/>
    <s v="Yes"/>
  </r>
  <r>
    <n v="63959.82"/>
    <n v="4"/>
    <n v="0"/>
    <n v="1"/>
    <n v="124481.95"/>
    <x v="0"/>
    <s v="No"/>
  </r>
  <r>
    <n v="189398.99"/>
    <n v="2"/>
    <n v="1"/>
    <n v="1"/>
    <n v="106385.78"/>
    <x v="1"/>
    <s v="Yes"/>
  </r>
  <r>
    <n v="59505.51"/>
    <n v="4"/>
    <n v="1"/>
    <n v="0"/>
    <n v="116792.39"/>
    <x v="1"/>
    <s v="Yes"/>
  </r>
  <r>
    <n v="174710.86"/>
    <n v="3"/>
    <n v="1"/>
    <n v="1"/>
    <n v="72099.13"/>
    <x v="1"/>
    <s v="Yes"/>
  </r>
  <r>
    <n v="148341.38"/>
    <n v="2"/>
    <n v="0"/>
    <n v="1"/>
    <n v="26002.71"/>
    <x v="1"/>
    <s v="Yes"/>
  </r>
  <r>
    <n v="36270.720000000001"/>
    <n v="4"/>
    <n v="0"/>
    <n v="0"/>
    <n v="48088.94"/>
    <x v="1"/>
    <s v="Yes"/>
  </r>
  <r>
    <n v="190927.15"/>
    <n v="3"/>
    <n v="1"/>
    <n v="0"/>
    <n v="88503.02"/>
    <x v="1"/>
    <s v="Yes"/>
  </r>
  <r>
    <n v="213218.12"/>
    <n v="1"/>
    <n v="1"/>
    <n v="0"/>
    <n v="140183.29"/>
    <x v="0"/>
    <s v="No"/>
  </r>
  <r>
    <n v="238996.86"/>
    <n v="2"/>
    <n v="1"/>
    <n v="0"/>
    <n v="105194.71"/>
    <x v="0"/>
    <s v="No"/>
  </r>
  <r>
    <n v="239749.84"/>
    <n v="1"/>
    <n v="0"/>
    <n v="0"/>
    <n v="35871.660000000003"/>
    <x v="0"/>
    <s v="No"/>
  </r>
  <r>
    <n v="176592.7"/>
    <n v="4"/>
    <n v="0"/>
    <n v="0"/>
    <n v="75036.289999999994"/>
    <x v="1"/>
    <s v="Yes"/>
  </r>
  <r>
    <n v="72836.13"/>
    <n v="3"/>
    <n v="1"/>
    <n v="1"/>
    <n v="127236.12"/>
    <x v="1"/>
    <s v="Yes"/>
  </r>
  <r>
    <n v="9477.92"/>
    <n v="3"/>
    <n v="1"/>
    <n v="1"/>
    <n v="23547.86"/>
    <x v="1"/>
    <s v="Yes"/>
  </r>
  <r>
    <n v="97557.6"/>
    <n v="3"/>
    <n v="0"/>
    <n v="1"/>
    <n v="21082.35"/>
    <x v="1"/>
    <s v="Yes"/>
  </r>
  <r>
    <n v="183281.65"/>
    <n v="1"/>
    <n v="1"/>
    <n v="1"/>
    <n v="141248.29"/>
    <x v="1"/>
    <s v="Yes"/>
  </r>
  <r>
    <n v="235159.65"/>
    <n v="3"/>
    <n v="0"/>
    <n v="1"/>
    <n v="132280.03"/>
    <x v="1"/>
    <s v="Yes"/>
  </r>
  <r>
    <n v="28385.09"/>
    <n v="3"/>
    <n v="0"/>
    <n v="1"/>
    <n v="70010.28"/>
    <x v="0"/>
    <s v="No"/>
  </r>
  <r>
    <n v="135560.49"/>
    <n v="1"/>
    <n v="0"/>
    <n v="0"/>
    <n v="111365.93"/>
    <x v="1"/>
    <s v="Yes"/>
  </r>
  <r>
    <n v="118693.43"/>
    <n v="1"/>
    <n v="1"/>
    <n v="1"/>
    <n v="119809.36"/>
    <x v="1"/>
    <s v="Yes"/>
  </r>
  <r>
    <n v="11432.08"/>
    <n v="3"/>
    <n v="0"/>
    <n v="0"/>
    <n v="56250.21"/>
    <x v="1"/>
    <s v="Yes"/>
  </r>
  <r>
    <n v="162669.35999999999"/>
    <n v="4"/>
    <n v="0"/>
    <n v="0"/>
    <n v="71072.84"/>
    <x v="0"/>
    <s v="No"/>
  </r>
  <r>
    <n v="218144.92"/>
    <n v="4"/>
    <n v="1"/>
    <n v="1"/>
    <n v="130492.75"/>
    <x v="1"/>
    <s v="Yes"/>
  </r>
  <r>
    <n v="115463.15"/>
    <n v="2"/>
    <n v="1"/>
    <n v="0"/>
    <n v="11871.68"/>
    <x v="0"/>
    <s v="No"/>
  </r>
  <r>
    <n v="130816.43"/>
    <n v="3"/>
    <n v="0"/>
    <n v="0"/>
    <n v="57363.12"/>
    <x v="0"/>
    <s v="No"/>
  </r>
  <r>
    <n v="44447.47"/>
    <n v="2"/>
    <n v="0"/>
    <n v="0"/>
    <n v="145899.54"/>
    <x v="0"/>
    <s v="No"/>
  </r>
  <r>
    <n v="30279.62"/>
    <n v="1"/>
    <n v="0"/>
    <n v="1"/>
    <n v="74150.789999999994"/>
    <x v="1"/>
    <s v="Yes"/>
  </r>
  <r>
    <n v="153461.96"/>
    <n v="1"/>
    <n v="0"/>
    <n v="1"/>
    <n v="66758.63"/>
    <x v="0"/>
    <s v="No"/>
  </r>
  <r>
    <n v="179102.53"/>
    <n v="1"/>
    <n v="0"/>
    <n v="0"/>
    <n v="14556.33"/>
    <x v="1"/>
    <s v="Yes"/>
  </r>
  <r>
    <n v="71875.839999999997"/>
    <n v="1"/>
    <n v="0"/>
    <n v="1"/>
    <n v="112038.87"/>
    <x v="0"/>
    <s v="No"/>
  </r>
  <r>
    <n v="124862.63"/>
    <n v="4"/>
    <n v="1"/>
    <n v="1"/>
    <n v="141751.96"/>
    <x v="0"/>
    <s v="No"/>
  </r>
  <r>
    <n v="239514.85"/>
    <n v="1"/>
    <n v="0"/>
    <n v="0"/>
    <n v="107683.81"/>
    <x v="1"/>
    <s v="Yes"/>
  </r>
  <r>
    <n v="8330.89"/>
    <n v="1"/>
    <n v="0"/>
    <n v="1"/>
    <n v="102035.16"/>
    <x v="1"/>
    <s v="Yes"/>
  </r>
  <r>
    <n v="58953.35"/>
    <n v="4"/>
    <n v="1"/>
    <n v="0"/>
    <n v="140486.14000000001"/>
    <x v="1"/>
    <s v="Yes"/>
  </r>
  <r>
    <n v="25763.31"/>
    <n v="1"/>
    <n v="1"/>
    <n v="1"/>
    <n v="31564.75"/>
    <x v="0"/>
    <s v="No"/>
  </r>
  <r>
    <n v="205498.11"/>
    <n v="2"/>
    <n v="0"/>
    <n v="1"/>
    <n v="24566"/>
    <x v="1"/>
    <s v="Yes"/>
  </r>
  <r>
    <n v="248060.86"/>
    <n v="3"/>
    <n v="0"/>
    <n v="0"/>
    <n v="105985.33"/>
    <x v="1"/>
    <s v="Yes"/>
  </r>
  <r>
    <n v="39932.25"/>
    <n v="3"/>
    <n v="1"/>
    <n v="0"/>
    <n v="20310.53"/>
    <x v="0"/>
    <s v="No"/>
  </r>
  <r>
    <n v="187975.23"/>
    <n v="1"/>
    <n v="1"/>
    <n v="0"/>
    <n v="137236.54"/>
    <x v="1"/>
    <s v="Yes"/>
  </r>
  <r>
    <n v="71844.740000000005"/>
    <n v="1"/>
    <n v="0"/>
    <n v="1"/>
    <n v="105880.01"/>
    <x v="0"/>
    <s v="No"/>
  </r>
  <r>
    <n v="82186.16"/>
    <n v="1"/>
    <n v="1"/>
    <n v="0"/>
    <n v="118581.88"/>
    <x v="0"/>
    <s v="No"/>
  </r>
  <r>
    <n v="232462.02"/>
    <n v="4"/>
    <n v="1"/>
    <n v="1"/>
    <n v="135716.10999999999"/>
    <x v="1"/>
    <s v="Yes"/>
  </r>
  <r>
    <n v="178130.78"/>
    <n v="3"/>
    <n v="0"/>
    <n v="1"/>
    <n v="21570.41"/>
    <x v="0"/>
    <s v="No"/>
  </r>
  <r>
    <n v="203018.63"/>
    <n v="2"/>
    <n v="1"/>
    <n v="1"/>
    <n v="57175.83"/>
    <x v="1"/>
    <s v="Yes"/>
  </r>
  <r>
    <n v="113690.36"/>
    <n v="4"/>
    <n v="0"/>
    <n v="1"/>
    <n v="87583.039999999994"/>
    <x v="1"/>
    <s v="Yes"/>
  </r>
  <r>
    <n v="81815.67"/>
    <n v="4"/>
    <n v="0"/>
    <n v="0"/>
    <n v="129536.99"/>
    <x v="0"/>
    <s v="No"/>
  </r>
  <r>
    <n v="34576.69"/>
    <n v="4"/>
    <n v="0"/>
    <n v="0"/>
    <n v="87838.32"/>
    <x v="1"/>
    <s v="Yes"/>
  </r>
  <r>
    <n v="156344.54"/>
    <n v="2"/>
    <n v="0"/>
    <n v="0"/>
    <n v="90381.04"/>
    <x v="1"/>
    <s v="Yes"/>
  </r>
  <r>
    <n v="169958.77"/>
    <n v="2"/>
    <n v="1"/>
    <n v="0"/>
    <n v="90227.36"/>
    <x v="1"/>
    <s v="Yes"/>
  </r>
  <r>
    <n v="232599.36"/>
    <n v="3"/>
    <n v="0"/>
    <n v="1"/>
    <n v="103203.97"/>
    <x v="0"/>
    <s v="No"/>
  </r>
  <r>
    <n v="31288.48"/>
    <n v="2"/>
    <n v="0"/>
    <n v="0"/>
    <n v="111373.48"/>
    <x v="0"/>
    <s v="No"/>
  </r>
  <r>
    <n v="184265.11"/>
    <n v="1"/>
    <n v="1"/>
    <n v="0"/>
    <n v="106046.27"/>
    <x v="1"/>
    <s v="Yes"/>
  </r>
  <r>
    <n v="136635"/>
    <n v="1"/>
    <n v="1"/>
    <n v="1"/>
    <n v="29342.26"/>
    <x v="1"/>
    <s v="Yes"/>
  </r>
  <r>
    <n v="114332.53"/>
    <n v="3"/>
    <n v="0"/>
    <n v="0"/>
    <n v="148688.76999999999"/>
    <x v="1"/>
    <s v="Yes"/>
  </r>
  <r>
    <n v="188229.59"/>
    <n v="2"/>
    <n v="0"/>
    <n v="0"/>
    <n v="129283.37"/>
    <x v="1"/>
    <s v="Yes"/>
  </r>
  <r>
    <n v="151818.88"/>
    <n v="3"/>
    <n v="1"/>
    <n v="0"/>
    <n v="76167.42"/>
    <x v="0"/>
    <s v="No"/>
  </r>
  <r>
    <n v="25688.61"/>
    <n v="3"/>
    <n v="0"/>
    <n v="1"/>
    <n v="100083.34"/>
    <x v="1"/>
    <s v="Yes"/>
  </r>
  <r>
    <n v="104789.1"/>
    <n v="2"/>
    <n v="1"/>
    <n v="0"/>
    <n v="47420.92"/>
    <x v="1"/>
    <s v="Yes"/>
  </r>
  <r>
    <n v="248917.55"/>
    <n v="4"/>
    <n v="1"/>
    <n v="0"/>
    <n v="126187.32"/>
    <x v="0"/>
    <s v="No"/>
  </r>
  <r>
    <n v="191888.81"/>
    <n v="2"/>
    <n v="1"/>
    <n v="0"/>
    <n v="94143.76"/>
    <x v="1"/>
    <s v="Yes"/>
  </r>
  <r>
    <n v="190645.09"/>
    <n v="1"/>
    <n v="1"/>
    <n v="1"/>
    <n v="46765.52"/>
    <x v="1"/>
    <s v="Yes"/>
  </r>
  <r>
    <n v="230551.53"/>
    <n v="2"/>
    <n v="1"/>
    <n v="1"/>
    <n v="127716.72"/>
    <x v="1"/>
    <s v="Yes"/>
  </r>
  <r>
    <n v="182346.37"/>
    <n v="4"/>
    <n v="1"/>
    <n v="0"/>
    <n v="23783.4"/>
    <x v="0"/>
    <s v="No"/>
  </r>
  <r>
    <n v="211996.17"/>
    <n v="2"/>
    <n v="1"/>
    <n v="0"/>
    <n v="45722.09"/>
    <x v="0"/>
    <s v="No"/>
  </r>
  <r>
    <n v="100270.85"/>
    <n v="1"/>
    <n v="1"/>
    <n v="1"/>
    <n v="57238.53"/>
    <x v="0"/>
    <s v="No"/>
  </r>
  <r>
    <n v="100036.16"/>
    <n v="1"/>
    <n v="0"/>
    <n v="0"/>
    <n v="27387.77"/>
    <x v="1"/>
    <s v="Yes"/>
  </r>
  <r>
    <n v="239257.96"/>
    <n v="4"/>
    <n v="0"/>
    <n v="0"/>
    <n v="75002.11"/>
    <x v="0"/>
    <s v="No"/>
  </r>
  <r>
    <n v="189373.41"/>
    <n v="4"/>
    <n v="1"/>
    <n v="1"/>
    <n v="117202.4"/>
    <x v="1"/>
    <s v="Yes"/>
  </r>
  <r>
    <n v="117828.86"/>
    <n v="1"/>
    <n v="0"/>
    <n v="0"/>
    <n v="67005.429999999993"/>
    <x v="1"/>
    <s v="Yes"/>
  </r>
  <r>
    <n v="122399.16"/>
    <n v="1"/>
    <n v="0"/>
    <n v="0"/>
    <n v="107283.07"/>
    <x v="0"/>
    <s v="No"/>
  </r>
  <r>
    <n v="4147.6899999999996"/>
    <n v="2"/>
    <n v="0"/>
    <n v="0"/>
    <n v="37164.6"/>
    <x v="1"/>
    <s v="Yes"/>
  </r>
  <r>
    <n v="57433.4"/>
    <n v="3"/>
    <n v="1"/>
    <n v="0"/>
    <n v="125784.2"/>
    <x v="1"/>
    <s v="Yes"/>
  </r>
  <r>
    <n v="117825.55"/>
    <n v="3"/>
    <n v="0"/>
    <n v="1"/>
    <n v="33868.199999999997"/>
    <x v="1"/>
    <s v="Yes"/>
  </r>
  <r>
    <n v="73449.679999999993"/>
    <n v="4"/>
    <n v="1"/>
    <n v="0"/>
    <n v="108174.82"/>
    <x v="1"/>
    <s v="Yes"/>
  </r>
  <r>
    <n v="245454.02"/>
    <n v="4"/>
    <n v="0"/>
    <n v="0"/>
    <n v="49422.5"/>
    <x v="1"/>
    <s v="Yes"/>
  </r>
  <r>
    <n v="28880.560000000001"/>
    <n v="3"/>
    <n v="1"/>
    <n v="1"/>
    <n v="124392.15"/>
    <x v="0"/>
    <s v="No"/>
  </r>
  <r>
    <n v="126389.5"/>
    <n v="1"/>
    <n v="1"/>
    <n v="0"/>
    <n v="145049.72"/>
    <x v="1"/>
    <s v="Yes"/>
  </r>
  <r>
    <n v="2478.15"/>
    <n v="4"/>
    <n v="1"/>
    <n v="1"/>
    <n v="118783.64"/>
    <x v="1"/>
    <s v="Yes"/>
  </r>
  <r>
    <n v="68129.600000000006"/>
    <n v="2"/>
    <n v="0"/>
    <n v="0"/>
    <n v="17554.759999999998"/>
    <x v="1"/>
    <s v="Yes"/>
  </r>
  <r>
    <n v="56107.72"/>
    <n v="3"/>
    <n v="1"/>
    <n v="0"/>
    <n v="15514.32"/>
    <x v="0"/>
    <s v="No"/>
  </r>
  <r>
    <n v="151272.32999999999"/>
    <n v="2"/>
    <n v="0"/>
    <n v="0"/>
    <n v="12942.16"/>
    <x v="0"/>
    <s v="No"/>
  </r>
  <r>
    <n v="221804.74"/>
    <n v="2"/>
    <n v="0"/>
    <n v="1"/>
    <n v="140925.68"/>
    <x v="0"/>
    <s v="No"/>
  </r>
  <r>
    <n v="141610.87"/>
    <n v="1"/>
    <n v="1"/>
    <n v="0"/>
    <n v="35048.160000000003"/>
    <x v="0"/>
    <s v="No"/>
  </r>
  <r>
    <n v="161025.64000000001"/>
    <n v="4"/>
    <n v="1"/>
    <n v="1"/>
    <n v="129607.96"/>
    <x v="0"/>
    <s v="No"/>
  </r>
  <r>
    <n v="69980.850000000006"/>
    <n v="4"/>
    <n v="1"/>
    <n v="0"/>
    <n v="112678.04"/>
    <x v="0"/>
    <s v="No"/>
  </r>
  <r>
    <n v="77216.62"/>
    <n v="4"/>
    <n v="0"/>
    <n v="0"/>
    <n v="104636.55"/>
    <x v="1"/>
    <s v="Yes"/>
  </r>
  <r>
    <n v="124751.31"/>
    <n v="1"/>
    <n v="0"/>
    <n v="0"/>
    <n v="16581.23"/>
    <x v="1"/>
    <s v="Yes"/>
  </r>
  <r>
    <n v="142139.92000000001"/>
    <n v="2"/>
    <n v="0"/>
    <n v="1"/>
    <n v="89777.41"/>
    <x v="0"/>
    <s v="No"/>
  </r>
  <r>
    <n v="136582.23000000001"/>
    <n v="2"/>
    <n v="1"/>
    <n v="0"/>
    <n v="146255.76999999999"/>
    <x v="1"/>
    <s v="Yes"/>
  </r>
  <r>
    <n v="65011.59"/>
    <n v="2"/>
    <n v="1"/>
    <n v="1"/>
    <n v="100509.25"/>
    <x v="1"/>
    <s v="Yes"/>
  </r>
  <r>
    <n v="36493.35"/>
    <n v="2"/>
    <n v="1"/>
    <n v="0"/>
    <n v="50480.54"/>
    <x v="1"/>
    <s v="Yes"/>
  </r>
  <r>
    <n v="92093.09"/>
    <n v="4"/>
    <n v="0"/>
    <n v="1"/>
    <n v="117465.12"/>
    <x v="1"/>
    <s v="Yes"/>
  </r>
  <r>
    <n v="196029.87"/>
    <n v="4"/>
    <n v="1"/>
    <n v="0"/>
    <n v="77933.48"/>
    <x v="0"/>
    <s v="No"/>
  </r>
  <r>
    <n v="149033.25"/>
    <n v="2"/>
    <n v="0"/>
    <n v="0"/>
    <n v="26370.52"/>
    <x v="1"/>
    <s v="Yes"/>
  </r>
  <r>
    <n v="45468.26"/>
    <n v="2"/>
    <n v="1"/>
    <n v="1"/>
    <n v="132665.07999999999"/>
    <x v="0"/>
    <s v="No"/>
  </r>
  <r>
    <n v="58304.43"/>
    <n v="1"/>
    <n v="0"/>
    <n v="0"/>
    <n v="122633.44"/>
    <x v="0"/>
    <s v="No"/>
  </r>
  <r>
    <n v="226048.06"/>
    <n v="4"/>
    <n v="1"/>
    <n v="1"/>
    <n v="13741.1"/>
    <x v="1"/>
    <s v="Yes"/>
  </r>
  <r>
    <n v="99046.96"/>
    <n v="4"/>
    <n v="1"/>
    <n v="0"/>
    <n v="15699.41"/>
    <x v="0"/>
    <s v="No"/>
  </r>
  <r>
    <n v="213425.22"/>
    <n v="2"/>
    <n v="0"/>
    <n v="0"/>
    <n v="36418.230000000003"/>
    <x v="1"/>
    <s v="Yes"/>
  </r>
  <r>
    <n v="244367.77"/>
    <n v="4"/>
    <n v="1"/>
    <n v="1"/>
    <n v="130825.14"/>
    <x v="0"/>
    <s v="No"/>
  </r>
  <r>
    <n v="89466.82"/>
    <n v="4"/>
    <n v="1"/>
    <n v="1"/>
    <n v="37239.08"/>
    <x v="1"/>
    <s v="Yes"/>
  </r>
  <r>
    <n v="3229.42"/>
    <n v="2"/>
    <n v="0"/>
    <n v="0"/>
    <n v="139041.32999999999"/>
    <x v="1"/>
    <s v="Yes"/>
  </r>
  <r>
    <n v="181947.19"/>
    <n v="3"/>
    <n v="0"/>
    <n v="1"/>
    <n v="81521.02"/>
    <x v="0"/>
    <s v="No"/>
  </r>
  <r>
    <n v="121359.53"/>
    <n v="3"/>
    <n v="0"/>
    <n v="0"/>
    <n v="50215.32"/>
    <x v="1"/>
    <s v="Yes"/>
  </r>
  <r>
    <n v="221855.45"/>
    <n v="3"/>
    <n v="0"/>
    <n v="1"/>
    <n v="27505.16"/>
    <x v="0"/>
    <s v="No"/>
  </r>
  <r>
    <n v="42307.27"/>
    <n v="4"/>
    <n v="1"/>
    <n v="0"/>
    <n v="91193.31"/>
    <x v="1"/>
    <s v="Yes"/>
  </r>
  <r>
    <n v="60811.89"/>
    <n v="1"/>
    <n v="1"/>
    <n v="0"/>
    <n v="135514.51"/>
    <x v="0"/>
    <s v="No"/>
  </r>
  <r>
    <n v="117910.43"/>
    <n v="4"/>
    <n v="1"/>
    <n v="0"/>
    <n v="96850.83"/>
    <x v="0"/>
    <s v="No"/>
  </r>
  <r>
    <n v="33943.949999999997"/>
    <n v="2"/>
    <n v="1"/>
    <n v="1"/>
    <n v="70802.91"/>
    <x v="0"/>
    <s v="No"/>
  </r>
  <r>
    <n v="90083.5"/>
    <n v="1"/>
    <n v="0"/>
    <n v="1"/>
    <n v="97501.27"/>
    <x v="0"/>
    <s v="No"/>
  </r>
  <r>
    <n v="3890.93"/>
    <n v="2"/>
    <n v="0"/>
    <n v="1"/>
    <n v="112863.73"/>
    <x v="1"/>
    <s v="Yes"/>
  </r>
  <r>
    <n v="200445.11"/>
    <n v="1"/>
    <n v="1"/>
    <n v="1"/>
    <n v="43482.28"/>
    <x v="0"/>
    <s v="No"/>
  </r>
  <r>
    <n v="25176.02"/>
    <n v="1"/>
    <n v="0"/>
    <n v="1"/>
    <n v="47799.89"/>
    <x v="0"/>
    <s v="No"/>
  </r>
  <r>
    <n v="148964.49"/>
    <n v="1"/>
    <n v="1"/>
    <n v="0"/>
    <n v="134929.35"/>
    <x v="1"/>
    <s v="Yes"/>
  </r>
  <r>
    <n v="65557.83"/>
    <n v="1"/>
    <n v="1"/>
    <n v="1"/>
    <n v="119298.33"/>
    <x v="1"/>
    <s v="Yes"/>
  </r>
  <r>
    <n v="7503.74"/>
    <n v="3"/>
    <n v="1"/>
    <n v="1"/>
    <n v="111705.43"/>
    <x v="1"/>
    <s v="Yes"/>
  </r>
  <r>
    <n v="27423.79"/>
    <n v="1"/>
    <n v="1"/>
    <n v="1"/>
    <n v="103883.72"/>
    <x v="1"/>
    <s v="Yes"/>
  </r>
  <r>
    <n v="174803.79"/>
    <n v="1"/>
    <n v="1"/>
    <n v="1"/>
    <n v="82707.83"/>
    <x v="1"/>
    <s v="Yes"/>
  </r>
  <r>
    <n v="222765.58"/>
    <n v="2"/>
    <n v="1"/>
    <n v="1"/>
    <n v="60737.81"/>
    <x v="0"/>
    <s v="No"/>
  </r>
  <r>
    <n v="13669.44"/>
    <n v="2"/>
    <n v="1"/>
    <n v="1"/>
    <n v="64850.98"/>
    <x v="0"/>
    <s v="No"/>
  </r>
  <r>
    <n v="70359.16"/>
    <n v="3"/>
    <n v="0"/>
    <n v="1"/>
    <n v="21108.79"/>
    <x v="0"/>
    <s v="No"/>
  </r>
  <r>
    <n v="99607.93"/>
    <n v="1"/>
    <n v="1"/>
    <n v="1"/>
    <n v="134066.89000000001"/>
    <x v="0"/>
    <s v="No"/>
  </r>
  <r>
    <n v="244670.66"/>
    <n v="2"/>
    <n v="1"/>
    <n v="1"/>
    <n v="12942.78"/>
    <x v="0"/>
    <s v="No"/>
  </r>
  <r>
    <n v="110666.99"/>
    <n v="1"/>
    <n v="0"/>
    <n v="1"/>
    <n v="128261.18"/>
    <x v="1"/>
    <s v="Yes"/>
  </r>
  <r>
    <n v="206215.22"/>
    <n v="1"/>
    <n v="0"/>
    <n v="1"/>
    <n v="73777.070000000007"/>
    <x v="1"/>
    <s v="Yes"/>
  </r>
  <r>
    <n v="70279.97"/>
    <n v="4"/>
    <n v="0"/>
    <n v="0"/>
    <n v="35799.879999999997"/>
    <x v="1"/>
    <s v="Yes"/>
  </r>
  <r>
    <n v="117042.43"/>
    <n v="1"/>
    <n v="0"/>
    <n v="0"/>
    <n v="97218.44"/>
    <x v="1"/>
    <s v="Yes"/>
  </r>
  <r>
    <n v="206465.41"/>
    <n v="2"/>
    <n v="1"/>
    <n v="1"/>
    <n v="81839.69"/>
    <x v="0"/>
    <s v="No"/>
  </r>
  <r>
    <n v="192173.02"/>
    <n v="4"/>
    <n v="0"/>
    <n v="1"/>
    <n v="99695.37"/>
    <x v="1"/>
    <s v="Yes"/>
  </r>
  <r>
    <n v="59641.51"/>
    <n v="4"/>
    <n v="0"/>
    <n v="0"/>
    <n v="61207.9"/>
    <x v="1"/>
    <s v="Yes"/>
  </r>
  <r>
    <n v="63179.37"/>
    <n v="2"/>
    <n v="0"/>
    <n v="1"/>
    <n v="121798.16"/>
    <x v="0"/>
    <s v="No"/>
  </r>
  <r>
    <n v="137118.25"/>
    <n v="1"/>
    <n v="1"/>
    <n v="1"/>
    <n v="69952.509999999995"/>
    <x v="1"/>
    <s v="Yes"/>
  </r>
  <r>
    <n v="234503.75"/>
    <n v="1"/>
    <n v="1"/>
    <n v="0"/>
    <n v="64388.61"/>
    <x v="0"/>
    <s v="No"/>
  </r>
  <r>
    <n v="29981.98"/>
    <n v="1"/>
    <n v="1"/>
    <n v="0"/>
    <n v="97693.26"/>
    <x v="1"/>
    <s v="Yes"/>
  </r>
  <r>
    <n v="193015.5"/>
    <n v="4"/>
    <n v="0"/>
    <n v="0"/>
    <n v="127051.78"/>
    <x v="0"/>
    <s v="No"/>
  </r>
  <r>
    <n v="184400.14"/>
    <n v="2"/>
    <n v="1"/>
    <n v="1"/>
    <n v="22278.37"/>
    <x v="0"/>
    <s v="No"/>
  </r>
  <r>
    <n v="212693.91"/>
    <n v="4"/>
    <n v="1"/>
    <n v="1"/>
    <n v="71242.42"/>
    <x v="1"/>
    <s v="Yes"/>
  </r>
  <r>
    <n v="222300.09"/>
    <n v="4"/>
    <n v="0"/>
    <n v="0"/>
    <n v="76217.14"/>
    <x v="1"/>
    <s v="Yes"/>
  </r>
  <r>
    <n v="220856.36"/>
    <n v="1"/>
    <n v="0"/>
    <n v="1"/>
    <n v="84471.69"/>
    <x v="1"/>
    <s v="Yes"/>
  </r>
  <r>
    <n v="225228.97"/>
    <n v="3"/>
    <n v="0"/>
    <n v="1"/>
    <n v="55636.3"/>
    <x v="1"/>
    <s v="Yes"/>
  </r>
  <r>
    <n v="245176.21"/>
    <n v="1"/>
    <n v="0"/>
    <n v="1"/>
    <n v="35708.43"/>
    <x v="1"/>
    <s v="Yes"/>
  </r>
  <r>
    <n v="83107.39"/>
    <n v="3"/>
    <n v="0"/>
    <n v="1"/>
    <n v="41989.11"/>
    <x v="0"/>
    <s v="No"/>
  </r>
  <r>
    <n v="232252.83"/>
    <n v="2"/>
    <n v="0"/>
    <n v="1"/>
    <n v="44531.43"/>
    <x v="0"/>
    <s v="No"/>
  </r>
  <r>
    <n v="236890.08"/>
    <n v="4"/>
    <n v="0"/>
    <n v="0"/>
    <n v="67984.02"/>
    <x v="1"/>
    <s v="Yes"/>
  </r>
  <r>
    <n v="162045.57"/>
    <n v="1"/>
    <n v="0"/>
    <n v="0"/>
    <n v="87532.67"/>
    <x v="1"/>
    <s v="Yes"/>
  </r>
  <r>
    <n v="166147.69"/>
    <n v="2"/>
    <n v="1"/>
    <n v="0"/>
    <n v="56454.41"/>
    <x v="1"/>
    <s v="Yes"/>
  </r>
  <r>
    <n v="89639.64"/>
    <n v="3"/>
    <n v="1"/>
    <n v="0"/>
    <n v="125590.02"/>
    <x v="1"/>
    <s v="Yes"/>
  </r>
  <r>
    <n v="186325.98"/>
    <n v="4"/>
    <n v="0"/>
    <n v="0"/>
    <n v="76620.289999999994"/>
    <x v="0"/>
    <s v="No"/>
  </r>
  <r>
    <n v="150640.24"/>
    <n v="4"/>
    <n v="0"/>
    <n v="0"/>
    <n v="52816.7"/>
    <x v="1"/>
    <s v="Yes"/>
  </r>
  <r>
    <n v="196579.74"/>
    <n v="2"/>
    <n v="1"/>
    <n v="0"/>
    <n v="58389.15"/>
    <x v="1"/>
    <s v="Yes"/>
  </r>
  <r>
    <n v="38378.400000000001"/>
    <n v="2"/>
    <n v="0"/>
    <n v="0"/>
    <n v="148498.85"/>
    <x v="1"/>
    <s v="Yes"/>
  </r>
  <r>
    <n v="203648.16"/>
    <n v="2"/>
    <n v="0"/>
    <n v="0"/>
    <n v="102614.36"/>
    <x v="1"/>
    <s v="Yes"/>
  </r>
  <r>
    <n v="180845.4"/>
    <n v="1"/>
    <n v="0"/>
    <n v="1"/>
    <n v="67354.759999999995"/>
    <x v="1"/>
    <s v="Yes"/>
  </r>
  <r>
    <n v="136486.32999999999"/>
    <n v="4"/>
    <n v="0"/>
    <n v="0"/>
    <n v="135558.76"/>
    <x v="0"/>
    <s v="No"/>
  </r>
  <r>
    <n v="64929.13"/>
    <n v="2"/>
    <n v="1"/>
    <n v="1"/>
    <n v="117045.7"/>
    <x v="0"/>
    <s v="No"/>
  </r>
  <r>
    <n v="24418.55"/>
    <n v="3"/>
    <n v="0"/>
    <n v="1"/>
    <n v="131045.9"/>
    <x v="0"/>
    <s v="No"/>
  </r>
  <r>
    <n v="121208.33"/>
    <n v="1"/>
    <n v="1"/>
    <n v="0"/>
    <n v="32556.34"/>
    <x v="1"/>
    <s v="Yes"/>
  </r>
  <r>
    <n v="36155.39"/>
    <n v="3"/>
    <n v="0"/>
    <n v="0"/>
    <n v="122338.51"/>
    <x v="1"/>
    <s v="Yes"/>
  </r>
  <r>
    <n v="190443.29"/>
    <n v="4"/>
    <n v="1"/>
    <n v="0"/>
    <n v="77215.990000000005"/>
    <x v="1"/>
    <s v="Yes"/>
  </r>
  <r>
    <n v="231139.73"/>
    <n v="4"/>
    <n v="1"/>
    <n v="0"/>
    <n v="19540.71"/>
    <x v="1"/>
    <s v="Yes"/>
  </r>
  <r>
    <n v="205080.33"/>
    <n v="3"/>
    <n v="0"/>
    <n v="1"/>
    <n v="22885.14"/>
    <x v="1"/>
    <s v="Yes"/>
  </r>
  <r>
    <n v="82614.73"/>
    <n v="1"/>
    <n v="1"/>
    <n v="0"/>
    <n v="90275.78"/>
    <x v="0"/>
    <s v="No"/>
  </r>
  <r>
    <n v="36501.089999999997"/>
    <n v="2"/>
    <n v="1"/>
    <n v="1"/>
    <n v="64420.160000000003"/>
    <x v="1"/>
    <s v="Yes"/>
  </r>
  <r>
    <n v="1978.31"/>
    <n v="2"/>
    <n v="1"/>
    <n v="0"/>
    <n v="19915.18"/>
    <x v="1"/>
    <s v="Yes"/>
  </r>
  <r>
    <n v="165914.53"/>
    <n v="2"/>
    <n v="1"/>
    <n v="0"/>
    <n v="71091.44"/>
    <x v="0"/>
    <s v="No"/>
  </r>
  <r>
    <n v="46903.02"/>
    <n v="2"/>
    <n v="1"/>
    <n v="1"/>
    <n v="120900.9"/>
    <x v="0"/>
    <s v="No"/>
  </r>
  <r>
    <n v="179138.58"/>
    <n v="2"/>
    <n v="0"/>
    <n v="0"/>
    <n v="40101.64"/>
    <x v="1"/>
    <s v="Yes"/>
  </r>
  <r>
    <n v="143858.20000000001"/>
    <n v="3"/>
    <n v="0"/>
    <n v="1"/>
    <n v="111156.24"/>
    <x v="1"/>
    <s v="Yes"/>
  </r>
  <r>
    <n v="117504.37"/>
    <n v="3"/>
    <n v="1"/>
    <n v="1"/>
    <n v="69683.199999999997"/>
    <x v="1"/>
    <s v="Yes"/>
  </r>
  <r>
    <n v="191884.81"/>
    <n v="1"/>
    <n v="1"/>
    <n v="1"/>
    <n v="56017.64"/>
    <x v="1"/>
    <s v="Yes"/>
  </r>
  <r>
    <n v="245266.56"/>
    <n v="4"/>
    <n v="1"/>
    <n v="1"/>
    <n v="68485.740000000005"/>
    <x v="1"/>
    <s v="Yes"/>
  </r>
  <r>
    <n v="32148.54"/>
    <n v="2"/>
    <n v="0"/>
    <n v="1"/>
    <n v="99026.41"/>
    <x v="0"/>
    <s v="No"/>
  </r>
  <r>
    <n v="137629.67000000001"/>
    <n v="4"/>
    <n v="0"/>
    <n v="1"/>
    <n v="63609.91"/>
    <x v="0"/>
    <s v="No"/>
  </r>
  <r>
    <n v="78305.72"/>
    <n v="2"/>
    <n v="0"/>
    <n v="1"/>
    <n v="84684"/>
    <x v="0"/>
    <s v="No"/>
  </r>
  <r>
    <n v="6988.85"/>
    <n v="2"/>
    <n v="1"/>
    <n v="1"/>
    <n v="20477.41"/>
    <x v="1"/>
    <s v="Yes"/>
  </r>
  <r>
    <n v="7336.57"/>
    <n v="3"/>
    <n v="1"/>
    <n v="0"/>
    <n v="102957.36"/>
    <x v="1"/>
    <s v="Yes"/>
  </r>
  <r>
    <n v="144405.5"/>
    <n v="1"/>
    <n v="0"/>
    <n v="1"/>
    <n v="30241.09"/>
    <x v="1"/>
    <s v="Yes"/>
  </r>
  <r>
    <n v="20728.86"/>
    <n v="2"/>
    <n v="0"/>
    <n v="1"/>
    <n v="33648.46"/>
    <x v="1"/>
    <s v="Yes"/>
  </r>
  <r>
    <n v="10982.07"/>
    <n v="4"/>
    <n v="1"/>
    <n v="0"/>
    <n v="107521.29"/>
    <x v="0"/>
    <s v="No"/>
  </r>
  <r>
    <n v="43219.63"/>
    <n v="1"/>
    <n v="0"/>
    <n v="1"/>
    <n v="148736.87"/>
    <x v="1"/>
    <s v="Yes"/>
  </r>
  <r>
    <n v="114966.17"/>
    <n v="3"/>
    <n v="0"/>
    <n v="1"/>
    <n v="136504.93"/>
    <x v="1"/>
    <s v="Yes"/>
  </r>
  <r>
    <n v="125191.91"/>
    <n v="2"/>
    <n v="0"/>
    <n v="1"/>
    <n v="74035.929999999993"/>
    <x v="1"/>
    <s v="Yes"/>
  </r>
  <r>
    <n v="228816.63"/>
    <n v="3"/>
    <n v="1"/>
    <n v="1"/>
    <n v="52394"/>
    <x v="0"/>
    <s v="No"/>
  </r>
  <r>
    <n v="104917.3"/>
    <n v="2"/>
    <n v="0"/>
    <n v="1"/>
    <n v="72303.199999999997"/>
    <x v="1"/>
    <s v="Yes"/>
  </r>
  <r>
    <n v="26944.7"/>
    <n v="4"/>
    <n v="0"/>
    <n v="0"/>
    <n v="88360.27"/>
    <x v="0"/>
    <s v="No"/>
  </r>
  <r>
    <n v="57728.98"/>
    <n v="1"/>
    <n v="1"/>
    <n v="1"/>
    <n v="46958.37"/>
    <x v="0"/>
    <s v="No"/>
  </r>
  <r>
    <n v="236352.17"/>
    <n v="4"/>
    <n v="0"/>
    <n v="0"/>
    <n v="111036.69"/>
    <x v="1"/>
    <s v="Yes"/>
  </r>
  <r>
    <n v="148788.01"/>
    <n v="2"/>
    <n v="1"/>
    <n v="1"/>
    <n v="13370.94"/>
    <x v="1"/>
    <s v="Yes"/>
  </r>
  <r>
    <n v="88835.65"/>
    <n v="2"/>
    <n v="1"/>
    <n v="0"/>
    <n v="141964.46"/>
    <x v="0"/>
    <s v="No"/>
  </r>
  <r>
    <n v="223177.88"/>
    <n v="3"/>
    <n v="1"/>
    <n v="1"/>
    <n v="111640.94"/>
    <x v="0"/>
    <s v="No"/>
  </r>
  <r>
    <n v="75143.55"/>
    <n v="1"/>
    <n v="1"/>
    <n v="0"/>
    <n v="132228.18"/>
    <x v="0"/>
    <s v="No"/>
  </r>
  <r>
    <n v="220273.68"/>
    <n v="4"/>
    <n v="0"/>
    <n v="0"/>
    <n v="57395.97"/>
    <x v="0"/>
    <s v="No"/>
  </r>
  <r>
    <n v="30283.43"/>
    <n v="1"/>
    <n v="0"/>
    <n v="0"/>
    <n v="140478.74"/>
    <x v="1"/>
    <s v="Yes"/>
  </r>
  <r>
    <n v="234557.34"/>
    <n v="2"/>
    <n v="0"/>
    <n v="1"/>
    <n v="148617.01"/>
    <x v="1"/>
    <s v="Yes"/>
  </r>
  <r>
    <n v="234421.59"/>
    <n v="4"/>
    <n v="1"/>
    <n v="0"/>
    <n v="35122.36"/>
    <x v="1"/>
    <s v="Yes"/>
  </r>
  <r>
    <n v="86317.46"/>
    <n v="3"/>
    <n v="0"/>
    <n v="0"/>
    <n v="90411.33"/>
    <x v="1"/>
    <s v="Yes"/>
  </r>
  <r>
    <n v="4387.1899999999996"/>
    <n v="2"/>
    <n v="1"/>
    <n v="0"/>
    <n v="131348.78"/>
    <x v="1"/>
    <s v="Yes"/>
  </r>
  <r>
    <n v="88260.36"/>
    <n v="3"/>
    <n v="0"/>
    <n v="1"/>
    <n v="16813.419999999998"/>
    <x v="1"/>
    <s v="Yes"/>
  </r>
  <r>
    <n v="45202.75"/>
    <n v="4"/>
    <n v="1"/>
    <n v="0"/>
    <n v="118614.97"/>
    <x v="0"/>
    <s v="No"/>
  </r>
  <r>
    <n v="66516.78"/>
    <n v="4"/>
    <n v="1"/>
    <n v="0"/>
    <n v="14893.47"/>
    <x v="1"/>
    <s v="Yes"/>
  </r>
  <r>
    <n v="156420.72"/>
    <n v="2"/>
    <n v="1"/>
    <n v="1"/>
    <n v="101660.52"/>
    <x v="0"/>
    <s v="No"/>
  </r>
  <r>
    <n v="110774.55"/>
    <n v="2"/>
    <n v="0"/>
    <n v="0"/>
    <n v="23399.15"/>
    <x v="1"/>
    <s v="Yes"/>
  </r>
  <r>
    <n v="184078.17"/>
    <n v="3"/>
    <n v="1"/>
    <n v="1"/>
    <n v="24061.040000000001"/>
    <x v="1"/>
    <s v="Yes"/>
  </r>
  <r>
    <n v="159259.26"/>
    <n v="2"/>
    <n v="1"/>
    <n v="1"/>
    <n v="50254.16"/>
    <x v="0"/>
    <s v="No"/>
  </r>
  <r>
    <n v="75139.3"/>
    <n v="1"/>
    <n v="0"/>
    <n v="1"/>
    <n v="62313.56"/>
    <x v="0"/>
    <s v="No"/>
  </r>
  <r>
    <n v="80969.13"/>
    <n v="1"/>
    <n v="1"/>
    <n v="0"/>
    <n v="80855.009999999995"/>
    <x v="1"/>
    <s v="Yes"/>
  </r>
  <r>
    <n v="199536.6"/>
    <n v="3"/>
    <n v="1"/>
    <n v="1"/>
    <n v="19461.59"/>
    <x v="1"/>
    <s v="Yes"/>
  </r>
  <r>
    <n v="133040.76"/>
    <n v="3"/>
    <n v="0"/>
    <n v="0"/>
    <n v="64833.38"/>
    <x v="0"/>
    <s v="No"/>
  </r>
  <r>
    <n v="31845.15"/>
    <n v="2"/>
    <n v="1"/>
    <n v="1"/>
    <n v="144035.23000000001"/>
    <x v="1"/>
    <s v="Yes"/>
  </r>
  <r>
    <n v="146680.78"/>
    <n v="2"/>
    <n v="0"/>
    <n v="0"/>
    <n v="76895.64"/>
    <x v="0"/>
    <s v="No"/>
  </r>
  <r>
    <n v="34494.730000000003"/>
    <n v="1"/>
    <n v="1"/>
    <n v="1"/>
    <n v="146557.31"/>
    <x v="0"/>
    <s v="No"/>
  </r>
  <r>
    <n v="217177.04"/>
    <n v="3"/>
    <n v="0"/>
    <n v="0"/>
    <n v="142428.82999999999"/>
    <x v="1"/>
    <s v="Yes"/>
  </r>
  <r>
    <n v="32317.55"/>
    <n v="3"/>
    <n v="1"/>
    <n v="0"/>
    <n v="48172.94"/>
    <x v="1"/>
    <s v="Yes"/>
  </r>
  <r>
    <n v="167352.03"/>
    <n v="1"/>
    <n v="0"/>
    <n v="1"/>
    <n v="124013.91"/>
    <x v="0"/>
    <s v="No"/>
  </r>
  <r>
    <n v="224202.59"/>
    <n v="3"/>
    <n v="1"/>
    <n v="0"/>
    <n v="58513.24"/>
    <x v="0"/>
    <s v="No"/>
  </r>
  <r>
    <n v="24530.880000000001"/>
    <n v="2"/>
    <n v="1"/>
    <n v="0"/>
    <n v="100372.28"/>
    <x v="0"/>
    <s v="No"/>
  </r>
  <r>
    <n v="132558.04"/>
    <n v="3"/>
    <n v="1"/>
    <n v="0"/>
    <n v="55627.46"/>
    <x v="0"/>
    <s v="No"/>
  </r>
  <r>
    <n v="239522.72"/>
    <n v="3"/>
    <n v="0"/>
    <n v="1"/>
    <n v="37534.69"/>
    <x v="0"/>
    <s v="No"/>
  </r>
  <r>
    <n v="69485.69"/>
    <n v="2"/>
    <n v="1"/>
    <n v="1"/>
    <n v="91069.46"/>
    <x v="0"/>
    <s v="No"/>
  </r>
  <r>
    <n v="70266.98"/>
    <n v="2"/>
    <n v="0"/>
    <n v="1"/>
    <n v="129097.79"/>
    <x v="1"/>
    <s v="Yes"/>
  </r>
  <r>
    <n v="117513.1"/>
    <n v="1"/>
    <n v="0"/>
    <n v="0"/>
    <n v="143986.04"/>
    <x v="1"/>
    <s v="Yes"/>
  </r>
  <r>
    <n v="236925.82"/>
    <n v="1"/>
    <n v="0"/>
    <n v="1"/>
    <n v="46753.37"/>
    <x v="1"/>
    <s v="Yes"/>
  </r>
  <r>
    <n v="200253.42"/>
    <n v="1"/>
    <n v="1"/>
    <n v="1"/>
    <n v="105135.87"/>
    <x v="0"/>
    <s v="No"/>
  </r>
  <r>
    <n v="67796.41"/>
    <n v="4"/>
    <n v="1"/>
    <n v="1"/>
    <n v="125551.64"/>
    <x v="0"/>
    <s v="No"/>
  </r>
  <r>
    <n v="57896.34"/>
    <n v="4"/>
    <n v="1"/>
    <n v="1"/>
    <n v="39633.65"/>
    <x v="0"/>
    <s v="No"/>
  </r>
  <r>
    <n v="49654.19"/>
    <n v="3"/>
    <n v="0"/>
    <n v="1"/>
    <n v="81684.84"/>
    <x v="1"/>
    <s v="Yes"/>
  </r>
  <r>
    <n v="107431.37"/>
    <n v="2"/>
    <n v="1"/>
    <n v="0"/>
    <n v="136772.28"/>
    <x v="0"/>
    <s v="No"/>
  </r>
  <r>
    <n v="201976.42"/>
    <n v="3"/>
    <n v="0"/>
    <n v="1"/>
    <n v="131084.15"/>
    <x v="0"/>
    <s v="No"/>
  </r>
  <r>
    <n v="38075.550000000003"/>
    <n v="2"/>
    <n v="0"/>
    <n v="1"/>
    <n v="11580.61"/>
    <x v="0"/>
    <s v="No"/>
  </r>
  <r>
    <n v="154264.92000000001"/>
    <n v="2"/>
    <n v="1"/>
    <n v="0"/>
    <n v="97382.98"/>
    <x v="1"/>
    <s v="Yes"/>
  </r>
  <r>
    <n v="118072.6"/>
    <n v="3"/>
    <n v="0"/>
    <n v="1"/>
    <n v="98955.37"/>
    <x v="1"/>
    <s v="Yes"/>
  </r>
  <r>
    <n v="161580.20000000001"/>
    <n v="3"/>
    <n v="0"/>
    <n v="0"/>
    <n v="148752.49"/>
    <x v="0"/>
    <s v="No"/>
  </r>
  <r>
    <n v="100871.3"/>
    <n v="4"/>
    <n v="0"/>
    <n v="0"/>
    <n v="106391.64"/>
    <x v="1"/>
    <s v="Yes"/>
  </r>
  <r>
    <n v="189955.55"/>
    <n v="3"/>
    <n v="1"/>
    <n v="1"/>
    <n v="85565.14"/>
    <x v="1"/>
    <s v="Ye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0">
  <r>
    <x v="0"/>
    <n v="1"/>
    <n v="0"/>
    <n v="107886.77"/>
    <x v="0"/>
  </r>
  <r>
    <x v="0"/>
    <n v="1"/>
    <n v="1"/>
    <n v="52848.11"/>
    <x v="0"/>
  </r>
  <r>
    <x v="0"/>
    <n v="0"/>
    <n v="0"/>
    <n v="94395.02"/>
    <x v="0"/>
  </r>
  <r>
    <x v="1"/>
    <n v="1"/>
    <n v="0"/>
    <n v="146739.54999999999"/>
    <x v="0"/>
  </r>
  <r>
    <x v="1"/>
    <n v="1"/>
    <n v="1"/>
    <n v="16036.55"/>
    <x v="0"/>
  </r>
  <r>
    <x v="2"/>
    <n v="1"/>
    <n v="0"/>
    <n v="65189.1"/>
    <x v="0"/>
  </r>
  <r>
    <x v="2"/>
    <n v="0"/>
    <n v="0"/>
    <n v="135962.88"/>
    <x v="0"/>
  </r>
  <r>
    <x v="3"/>
    <n v="1"/>
    <n v="1"/>
    <n v="92581.54"/>
    <x v="1"/>
  </r>
  <r>
    <x v="3"/>
    <n v="0"/>
    <n v="1"/>
    <n v="141848.51"/>
    <x v="1"/>
  </r>
  <r>
    <x v="3"/>
    <n v="0"/>
    <n v="0"/>
    <n v="143065.1"/>
    <x v="1"/>
  </r>
  <r>
    <x v="0"/>
    <n v="1"/>
    <n v="0"/>
    <n v="125839.96"/>
    <x v="1"/>
  </r>
  <r>
    <x v="0"/>
    <n v="0"/>
    <n v="0"/>
    <n v="58708.71"/>
    <x v="1"/>
  </r>
  <r>
    <x v="0"/>
    <n v="0"/>
    <n v="0"/>
    <n v="13740.96"/>
    <x v="0"/>
  </r>
  <r>
    <x v="1"/>
    <n v="0"/>
    <n v="0"/>
    <n v="143532.82"/>
    <x v="1"/>
  </r>
  <r>
    <x v="3"/>
    <n v="1"/>
    <n v="0"/>
    <n v="38571.279999999999"/>
    <x v="0"/>
  </r>
  <r>
    <x v="2"/>
    <n v="0"/>
    <n v="1"/>
    <n v="43961.45"/>
    <x v="1"/>
  </r>
  <r>
    <x v="1"/>
    <n v="0"/>
    <n v="0"/>
    <n v="103226.64"/>
    <x v="1"/>
  </r>
  <r>
    <x v="0"/>
    <n v="1"/>
    <n v="1"/>
    <n v="108305.55"/>
    <x v="0"/>
  </r>
  <r>
    <x v="2"/>
    <n v="0"/>
    <n v="1"/>
    <n v="144262.57"/>
    <x v="1"/>
  </r>
  <r>
    <x v="3"/>
    <n v="0"/>
    <n v="0"/>
    <n v="93337.31"/>
    <x v="0"/>
  </r>
  <r>
    <x v="1"/>
    <n v="0"/>
    <n v="1"/>
    <n v="71646.19"/>
    <x v="1"/>
  </r>
  <r>
    <x v="2"/>
    <n v="1"/>
    <n v="0"/>
    <n v="27413.39"/>
    <x v="0"/>
  </r>
  <r>
    <x v="2"/>
    <n v="0"/>
    <n v="1"/>
    <n v="130037.45"/>
    <x v="1"/>
  </r>
  <r>
    <x v="3"/>
    <n v="0"/>
    <n v="0"/>
    <n v="16197.08"/>
    <x v="0"/>
  </r>
  <r>
    <x v="3"/>
    <n v="0"/>
    <n v="0"/>
    <n v="129312.08"/>
    <x v="0"/>
  </r>
  <r>
    <x v="3"/>
    <n v="1"/>
    <n v="1"/>
    <n v="57083.95"/>
    <x v="0"/>
  </r>
  <r>
    <x v="0"/>
    <n v="1"/>
    <n v="1"/>
    <n v="137124.10999999999"/>
    <x v="1"/>
  </r>
  <r>
    <x v="0"/>
    <n v="1"/>
    <n v="0"/>
    <n v="129087.2"/>
    <x v="0"/>
  </r>
  <r>
    <x v="3"/>
    <n v="0"/>
    <n v="1"/>
    <n v="107849.47"/>
    <x v="1"/>
  </r>
  <r>
    <x v="2"/>
    <n v="1"/>
    <n v="0"/>
    <m/>
    <x v="1"/>
  </r>
  <r>
    <x v="0"/>
    <n v="0"/>
    <n v="0"/>
    <n v="106833.18"/>
    <x v="1"/>
  </r>
  <r>
    <x v="2"/>
    <n v="0"/>
    <n v="1"/>
    <n v="88655.49"/>
    <x v="1"/>
  </r>
  <r>
    <x v="1"/>
    <n v="1"/>
    <n v="1"/>
    <n v="45305.66"/>
    <x v="1"/>
  </r>
  <r>
    <x v="1"/>
    <n v="0"/>
    <n v="0"/>
    <n v="90761.77"/>
    <x v="0"/>
  </r>
  <r>
    <x v="1"/>
    <n v="0"/>
    <n v="0"/>
    <n v="128936.13"/>
    <x v="1"/>
  </r>
  <r>
    <x v="0"/>
    <n v="0"/>
    <n v="0"/>
    <n v="39491.230000000003"/>
    <x v="1"/>
  </r>
  <r>
    <x v="3"/>
    <n v="0"/>
    <n v="0"/>
    <m/>
    <x v="0"/>
  </r>
  <r>
    <x v="1"/>
    <n v="1"/>
    <n v="0"/>
    <n v="22363.52"/>
    <x v="0"/>
  </r>
  <r>
    <x v="1"/>
    <n v="0"/>
    <n v="0"/>
    <n v="118972.35"/>
    <x v="1"/>
  </r>
  <r>
    <x v="2"/>
    <n v="0"/>
    <n v="0"/>
    <n v="23908.03"/>
    <x v="0"/>
  </r>
  <r>
    <x v="0"/>
    <n v="0"/>
    <n v="1"/>
    <m/>
    <x v="1"/>
  </r>
  <r>
    <x v="0"/>
    <n v="0"/>
    <n v="0"/>
    <n v="81519.78"/>
    <x v="0"/>
  </r>
  <r>
    <x v="2"/>
    <n v="0"/>
    <n v="0"/>
    <n v="48255.32"/>
    <x v="1"/>
  </r>
  <r>
    <x v="0"/>
    <n v="0"/>
    <n v="0"/>
    <n v="19803.7"/>
    <x v="0"/>
  </r>
  <r>
    <x v="2"/>
    <n v="1"/>
    <n v="0"/>
    <n v="124490.71"/>
    <x v="0"/>
  </r>
  <r>
    <x v="3"/>
    <n v="0"/>
    <n v="1"/>
    <n v="64920.41"/>
    <x v="1"/>
  </r>
  <r>
    <x v="2"/>
    <n v="0"/>
    <n v="0"/>
    <n v="133876.07999999999"/>
    <x v="0"/>
  </r>
  <r>
    <x v="3"/>
    <n v="0"/>
    <n v="1"/>
    <n v="110877.22"/>
    <x v="1"/>
  </r>
  <r>
    <x v="0"/>
    <n v="0"/>
    <n v="1"/>
    <n v="21781.599999999999"/>
    <x v="1"/>
  </r>
  <r>
    <x v="1"/>
    <n v="1"/>
    <n v="1"/>
    <n v="118097.5"/>
    <x v="0"/>
  </r>
  <r>
    <x v="0"/>
    <n v="1"/>
    <n v="1"/>
    <n v="125168.23"/>
    <x v="1"/>
  </r>
  <r>
    <x v="1"/>
    <n v="1"/>
    <n v="1"/>
    <n v="24025.919999999998"/>
    <x v="0"/>
  </r>
  <r>
    <x v="0"/>
    <n v="0"/>
    <n v="1"/>
    <n v="103834.77"/>
    <x v="0"/>
  </r>
  <r>
    <x v="2"/>
    <n v="1"/>
    <n v="1"/>
    <n v="40937.339999999997"/>
    <x v="1"/>
  </r>
  <r>
    <x v="2"/>
    <n v="0"/>
    <n v="1"/>
    <n v="56949.24"/>
    <x v="0"/>
  </r>
  <r>
    <x v="3"/>
    <n v="0"/>
    <n v="1"/>
    <n v="29656.959999999999"/>
    <x v="1"/>
  </r>
  <r>
    <x v="2"/>
    <n v="1"/>
    <n v="0"/>
    <n v="16131.69"/>
    <x v="1"/>
  </r>
  <r>
    <x v="1"/>
    <n v="0"/>
    <n v="0"/>
    <n v="130050.9"/>
    <x v="1"/>
  </r>
  <r>
    <x v="2"/>
    <n v="0"/>
    <n v="1"/>
    <n v="140603.54"/>
    <x v="0"/>
  </r>
  <r>
    <x v="3"/>
    <n v="0"/>
    <n v="1"/>
    <n v="111048.16"/>
    <x v="1"/>
  </r>
  <r>
    <x v="1"/>
    <n v="1"/>
    <n v="1"/>
    <n v="33012.78"/>
    <x v="0"/>
  </r>
  <r>
    <x v="1"/>
    <n v="0"/>
    <n v="0"/>
    <n v="10127.81"/>
    <x v="1"/>
  </r>
  <r>
    <x v="0"/>
    <n v="0"/>
    <n v="0"/>
    <n v="60885.4"/>
    <x v="1"/>
  </r>
  <r>
    <x v="1"/>
    <n v="0"/>
    <n v="1"/>
    <n v="86343.96"/>
    <x v="0"/>
  </r>
  <r>
    <x v="2"/>
    <n v="1"/>
    <n v="1"/>
    <n v="68374.880000000005"/>
    <x v="1"/>
  </r>
  <r>
    <x v="0"/>
    <n v="0"/>
    <n v="0"/>
    <n v="103458.26"/>
    <x v="0"/>
  </r>
  <r>
    <x v="3"/>
    <n v="1"/>
    <n v="1"/>
    <n v="48970.879999999997"/>
    <x v="1"/>
  </r>
  <r>
    <x v="0"/>
    <n v="1"/>
    <n v="0"/>
    <n v="50593.37"/>
    <x v="0"/>
  </r>
  <r>
    <x v="3"/>
    <n v="0"/>
    <n v="0"/>
    <n v="10848.47"/>
    <x v="0"/>
  </r>
  <r>
    <x v="3"/>
    <n v="1"/>
    <n v="1"/>
    <n v="99812.42"/>
    <x v="1"/>
  </r>
  <r>
    <x v="0"/>
    <n v="1"/>
    <n v="0"/>
    <n v="128437.74"/>
    <x v="1"/>
  </r>
  <r>
    <x v="1"/>
    <n v="1"/>
    <n v="0"/>
    <n v="138274.03"/>
    <x v="1"/>
  </r>
  <r>
    <x v="2"/>
    <n v="0"/>
    <n v="0"/>
    <n v="92201.91"/>
    <x v="0"/>
  </r>
  <r>
    <x v="3"/>
    <n v="1"/>
    <n v="0"/>
    <n v="36831.440000000002"/>
    <x v="0"/>
  </r>
  <r>
    <x v="1"/>
    <n v="0"/>
    <n v="1"/>
    <n v="67445.009999999995"/>
    <x v="0"/>
  </r>
  <r>
    <x v="3"/>
    <n v="1"/>
    <n v="0"/>
    <n v="60075.81"/>
    <x v="0"/>
  </r>
  <r>
    <x v="2"/>
    <n v="1"/>
    <n v="1"/>
    <n v="18020.810000000001"/>
    <x v="0"/>
  </r>
  <r>
    <x v="3"/>
    <n v="0"/>
    <n v="0"/>
    <n v="11971.58"/>
    <x v="0"/>
  </r>
  <r>
    <x v="3"/>
    <n v="1"/>
    <n v="1"/>
    <n v="53475.839999999997"/>
    <x v="0"/>
  </r>
  <r>
    <x v="0"/>
    <n v="1"/>
    <n v="0"/>
    <n v="109301.93"/>
    <x v="1"/>
  </r>
  <r>
    <x v="0"/>
    <n v="0"/>
    <n v="0"/>
    <n v="101131.11"/>
    <x v="0"/>
  </r>
  <r>
    <x v="3"/>
    <n v="1"/>
    <n v="0"/>
    <n v="117137.04"/>
    <x v="0"/>
  </r>
  <r>
    <x v="2"/>
    <n v="1"/>
    <n v="1"/>
    <n v="132532.96"/>
    <x v="1"/>
  </r>
  <r>
    <x v="0"/>
    <n v="1"/>
    <n v="1"/>
    <n v="142833.29999999999"/>
    <x v="1"/>
  </r>
  <r>
    <x v="0"/>
    <n v="0"/>
    <n v="0"/>
    <n v="121737.08"/>
    <x v="0"/>
  </r>
  <r>
    <x v="3"/>
    <n v="1"/>
    <n v="1"/>
    <n v="15679.54"/>
    <x v="0"/>
  </r>
  <r>
    <x v="3"/>
    <n v="0"/>
    <n v="0"/>
    <n v="145603.81"/>
    <x v="1"/>
  </r>
  <r>
    <x v="2"/>
    <n v="0"/>
    <n v="0"/>
    <n v="54061.89"/>
    <x v="0"/>
  </r>
  <r>
    <x v="0"/>
    <n v="1"/>
    <n v="0"/>
    <n v="133731.54999999999"/>
    <x v="1"/>
  </r>
  <r>
    <x v="0"/>
    <n v="1"/>
    <n v="0"/>
    <n v="28817.75"/>
    <x v="1"/>
  </r>
  <r>
    <x v="3"/>
    <n v="1"/>
    <n v="1"/>
    <n v="101797.2"/>
    <x v="0"/>
  </r>
  <r>
    <x v="0"/>
    <n v="1"/>
    <n v="0"/>
    <n v="54977.06"/>
    <x v="0"/>
  </r>
  <r>
    <x v="3"/>
    <n v="1"/>
    <n v="1"/>
    <n v="121172.65"/>
    <x v="1"/>
  </r>
  <r>
    <x v="1"/>
    <n v="0"/>
    <n v="0"/>
    <n v="27995.72"/>
    <x v="0"/>
  </r>
  <r>
    <x v="3"/>
    <n v="1"/>
    <n v="0"/>
    <n v="81112.42"/>
    <x v="0"/>
  </r>
  <r>
    <x v="3"/>
    <n v="1"/>
    <n v="1"/>
    <n v="147488.24"/>
    <x v="1"/>
  </r>
  <r>
    <x v="3"/>
    <n v="0"/>
    <n v="1"/>
    <n v="111587.44"/>
    <x v="1"/>
  </r>
  <r>
    <x v="1"/>
    <n v="1"/>
    <n v="1"/>
    <n v="27793.35"/>
    <x v="0"/>
  </r>
  <r>
    <x v="3"/>
    <n v="0"/>
    <n v="0"/>
    <n v="102150.42"/>
    <x v="0"/>
  </r>
  <r>
    <x v="3"/>
    <n v="1"/>
    <n v="0"/>
    <n v="103995.53"/>
    <x v="1"/>
  </r>
  <r>
    <x v="3"/>
    <n v="0"/>
    <n v="0"/>
    <n v="125609.39"/>
    <x v="1"/>
  </r>
  <r>
    <x v="1"/>
    <n v="0"/>
    <n v="1"/>
    <n v="51542.45"/>
    <x v="0"/>
  </r>
  <r>
    <x v="1"/>
    <n v="0"/>
    <n v="0"/>
    <n v="30554.85"/>
    <x v="0"/>
  </r>
  <r>
    <x v="2"/>
    <n v="1"/>
    <n v="1"/>
    <n v="128540.03"/>
    <x v="1"/>
  </r>
  <r>
    <x v="0"/>
    <n v="1"/>
    <n v="0"/>
    <n v="61080.02"/>
    <x v="1"/>
  </r>
  <r>
    <x v="1"/>
    <n v="1"/>
    <n v="1"/>
    <n v="71498.5"/>
    <x v="1"/>
  </r>
  <r>
    <x v="3"/>
    <n v="0"/>
    <n v="0"/>
    <n v="144375.79999999999"/>
    <x v="1"/>
  </r>
  <r>
    <x v="3"/>
    <n v="0"/>
    <n v="0"/>
    <n v="74188.759999999995"/>
    <x v="0"/>
  </r>
  <r>
    <x v="2"/>
    <n v="0"/>
    <n v="1"/>
    <n v="21425.94"/>
    <x v="1"/>
  </r>
  <r>
    <x v="0"/>
    <n v="0"/>
    <n v="0"/>
    <n v="102543.92"/>
    <x v="0"/>
  </r>
  <r>
    <x v="2"/>
    <n v="0"/>
    <n v="0"/>
    <n v="110349.05"/>
    <x v="1"/>
  </r>
  <r>
    <x v="0"/>
    <n v="0"/>
    <n v="1"/>
    <n v="75419.12"/>
    <x v="0"/>
  </r>
  <r>
    <x v="3"/>
    <n v="1"/>
    <n v="0"/>
    <n v="108422.12"/>
    <x v="0"/>
  </r>
  <r>
    <x v="2"/>
    <n v="0"/>
    <n v="1"/>
    <n v="65451.93"/>
    <x v="0"/>
  </r>
  <r>
    <x v="0"/>
    <n v="0"/>
    <n v="1"/>
    <n v="136090.56"/>
    <x v="0"/>
  </r>
  <r>
    <x v="1"/>
    <n v="1"/>
    <n v="0"/>
    <n v="117883.52"/>
    <x v="1"/>
  </r>
  <r>
    <x v="2"/>
    <n v="1"/>
    <n v="0"/>
    <n v="49103.38"/>
    <x v="1"/>
  </r>
  <r>
    <x v="3"/>
    <n v="1"/>
    <n v="1"/>
    <n v="76101.240000000005"/>
    <x v="1"/>
  </r>
  <r>
    <x v="2"/>
    <n v="1"/>
    <n v="1"/>
    <n v="111107.96"/>
    <x v="0"/>
  </r>
  <r>
    <x v="3"/>
    <n v="1"/>
    <n v="0"/>
    <n v="84784.47"/>
    <x v="0"/>
  </r>
  <r>
    <x v="1"/>
    <n v="1"/>
    <n v="0"/>
    <n v="82791.570000000007"/>
    <x v="1"/>
  </r>
  <r>
    <x v="3"/>
    <n v="0"/>
    <n v="0"/>
    <n v="127955.4"/>
    <x v="1"/>
  </r>
  <r>
    <x v="3"/>
    <n v="1"/>
    <n v="1"/>
    <n v="101378.44"/>
    <x v="0"/>
  </r>
  <r>
    <x v="1"/>
    <n v="1"/>
    <n v="1"/>
    <n v="141665.95000000001"/>
    <x v="1"/>
  </r>
  <r>
    <x v="0"/>
    <n v="0"/>
    <n v="1"/>
    <n v="48022.06"/>
    <x v="1"/>
  </r>
  <r>
    <x v="3"/>
    <n v="0"/>
    <n v="0"/>
    <n v="23962.59"/>
    <x v="0"/>
  </r>
  <r>
    <x v="1"/>
    <n v="1"/>
    <n v="1"/>
    <n v="36037.629999999997"/>
    <x v="0"/>
  </r>
  <r>
    <x v="1"/>
    <n v="0"/>
    <n v="0"/>
    <n v="36575.879999999997"/>
    <x v="1"/>
  </r>
  <r>
    <x v="0"/>
    <n v="0"/>
    <n v="0"/>
    <n v="87587.83"/>
    <x v="0"/>
  </r>
  <r>
    <x v="2"/>
    <n v="1"/>
    <n v="0"/>
    <n v="81668.89"/>
    <x v="0"/>
  </r>
  <r>
    <x v="2"/>
    <n v="0"/>
    <n v="0"/>
    <n v="93162.76"/>
    <x v="0"/>
  </r>
  <r>
    <x v="2"/>
    <n v="0"/>
    <n v="1"/>
    <n v="38147.910000000003"/>
    <x v="1"/>
  </r>
  <r>
    <x v="0"/>
    <n v="1"/>
    <n v="0"/>
    <n v="43499.67"/>
    <x v="0"/>
  </r>
  <r>
    <x v="3"/>
    <n v="1"/>
    <n v="1"/>
    <n v="17973.88"/>
    <x v="1"/>
  </r>
  <r>
    <x v="1"/>
    <n v="1"/>
    <n v="1"/>
    <n v="13545.02"/>
    <x v="1"/>
  </r>
  <r>
    <x v="3"/>
    <n v="1"/>
    <n v="0"/>
    <n v="59763.13"/>
    <x v="1"/>
  </r>
  <r>
    <x v="2"/>
    <n v="0"/>
    <n v="1"/>
    <n v="114484.04"/>
    <x v="1"/>
  </r>
  <r>
    <x v="2"/>
    <n v="0"/>
    <n v="1"/>
    <n v="108015.6"/>
    <x v="0"/>
  </r>
  <r>
    <x v="1"/>
    <n v="1"/>
    <n v="0"/>
    <n v="103143.51"/>
    <x v="1"/>
  </r>
  <r>
    <x v="1"/>
    <n v="0"/>
    <n v="1"/>
    <n v="13005.86"/>
    <x v="0"/>
  </r>
  <r>
    <x v="3"/>
    <n v="0"/>
    <n v="0"/>
    <n v="142792.82999999999"/>
    <x v="1"/>
  </r>
  <r>
    <x v="3"/>
    <n v="0"/>
    <n v="0"/>
    <n v="57655.65"/>
    <x v="1"/>
  </r>
  <r>
    <x v="2"/>
    <n v="1"/>
    <n v="0"/>
    <n v="70775.05"/>
    <x v="0"/>
  </r>
  <r>
    <x v="1"/>
    <n v="1"/>
    <n v="1"/>
    <n v="122175.46"/>
    <x v="1"/>
  </r>
  <r>
    <x v="1"/>
    <n v="0"/>
    <n v="0"/>
    <n v="22814.14"/>
    <x v="0"/>
  </r>
  <r>
    <x v="2"/>
    <n v="0"/>
    <n v="1"/>
    <n v="34759.360000000001"/>
    <x v="0"/>
  </r>
  <r>
    <x v="2"/>
    <n v="0"/>
    <n v="1"/>
    <n v="55585.67"/>
    <x v="0"/>
  </r>
  <r>
    <x v="2"/>
    <n v="0"/>
    <n v="1"/>
    <n v="128074.02"/>
    <x v="1"/>
  </r>
  <r>
    <x v="2"/>
    <n v="1"/>
    <n v="1"/>
    <n v="106009.52"/>
    <x v="1"/>
  </r>
  <r>
    <x v="3"/>
    <n v="0"/>
    <n v="0"/>
    <n v="60175.22"/>
    <x v="1"/>
  </r>
  <r>
    <x v="0"/>
    <n v="0"/>
    <n v="0"/>
    <n v="140671.21"/>
    <x v="0"/>
  </r>
  <r>
    <x v="2"/>
    <n v="1"/>
    <n v="1"/>
    <n v="119718.19"/>
    <x v="0"/>
  </r>
  <r>
    <x v="1"/>
    <n v="0"/>
    <n v="1"/>
    <n v="11462.63"/>
    <x v="1"/>
  </r>
  <r>
    <x v="0"/>
    <n v="0"/>
    <n v="0"/>
    <n v="73040.67"/>
    <x v="1"/>
  </r>
  <r>
    <x v="2"/>
    <n v="0"/>
    <n v="1"/>
    <n v="69509.759999999995"/>
    <x v="1"/>
  </r>
  <r>
    <x v="3"/>
    <n v="0"/>
    <n v="0"/>
    <n v="42983.99"/>
    <x v="0"/>
  </r>
  <r>
    <x v="2"/>
    <n v="1"/>
    <n v="0"/>
    <n v="49445.48"/>
    <x v="1"/>
  </r>
  <r>
    <x v="2"/>
    <n v="0"/>
    <n v="1"/>
    <n v="105598.56"/>
    <x v="0"/>
  </r>
  <r>
    <x v="2"/>
    <n v="1"/>
    <n v="1"/>
    <n v="43662.79"/>
    <x v="1"/>
  </r>
  <r>
    <x v="0"/>
    <n v="0"/>
    <n v="0"/>
    <n v="113646.28"/>
    <x v="1"/>
  </r>
  <r>
    <x v="0"/>
    <n v="1"/>
    <n v="0"/>
    <n v="75716.98"/>
    <x v="1"/>
  </r>
  <r>
    <x v="2"/>
    <n v="0"/>
    <n v="1"/>
    <n v="21151.48"/>
    <x v="0"/>
  </r>
  <r>
    <x v="1"/>
    <n v="1"/>
    <n v="0"/>
    <n v="66914.649999999994"/>
    <x v="0"/>
  </r>
  <r>
    <x v="1"/>
    <n v="0"/>
    <n v="1"/>
    <n v="120812.2"/>
    <x v="1"/>
  </r>
  <r>
    <x v="2"/>
    <n v="0"/>
    <n v="0"/>
    <n v="28096.07"/>
    <x v="1"/>
  </r>
  <r>
    <x v="0"/>
    <n v="0"/>
    <n v="0"/>
    <n v="80375.98"/>
    <x v="0"/>
  </r>
  <r>
    <x v="1"/>
    <n v="0"/>
    <n v="1"/>
    <n v="36084.61"/>
    <x v="1"/>
  </r>
  <r>
    <x v="0"/>
    <n v="0"/>
    <n v="0"/>
    <n v="139690.22"/>
    <x v="1"/>
  </r>
  <r>
    <x v="0"/>
    <n v="1"/>
    <n v="1"/>
    <n v="86790.47"/>
    <x v="0"/>
  </r>
  <r>
    <x v="2"/>
    <n v="1"/>
    <n v="0"/>
    <n v="33137.160000000003"/>
    <x v="0"/>
  </r>
  <r>
    <x v="2"/>
    <n v="1"/>
    <n v="1"/>
    <n v="88266.73"/>
    <x v="0"/>
  </r>
  <r>
    <x v="2"/>
    <n v="1"/>
    <n v="1"/>
    <n v="144202.79"/>
    <x v="1"/>
  </r>
  <r>
    <x v="2"/>
    <n v="0"/>
    <n v="1"/>
    <n v="126167.25"/>
    <x v="0"/>
  </r>
  <r>
    <x v="3"/>
    <n v="0"/>
    <n v="1"/>
    <n v="57614.96"/>
    <x v="1"/>
  </r>
  <r>
    <x v="0"/>
    <n v="1"/>
    <n v="0"/>
    <n v="114104.65"/>
    <x v="1"/>
  </r>
  <r>
    <x v="3"/>
    <n v="0"/>
    <n v="0"/>
    <n v="106102.67"/>
    <x v="1"/>
  </r>
  <r>
    <x v="1"/>
    <n v="1"/>
    <n v="0"/>
    <n v="114757.22"/>
    <x v="1"/>
  </r>
  <r>
    <x v="0"/>
    <n v="0"/>
    <n v="0"/>
    <n v="77687.86"/>
    <x v="0"/>
  </r>
  <r>
    <x v="3"/>
    <n v="0"/>
    <n v="0"/>
    <n v="138662.49"/>
    <x v="1"/>
  </r>
  <r>
    <x v="3"/>
    <n v="1"/>
    <n v="0"/>
    <n v="62160.12"/>
    <x v="1"/>
  </r>
  <r>
    <x v="2"/>
    <n v="0"/>
    <n v="0"/>
    <n v="144755.60999999999"/>
    <x v="0"/>
  </r>
  <r>
    <x v="2"/>
    <n v="0"/>
    <n v="0"/>
    <n v="27139.72"/>
    <x v="1"/>
  </r>
  <r>
    <x v="3"/>
    <n v="0"/>
    <n v="0"/>
    <n v="140547.93"/>
    <x v="0"/>
  </r>
  <r>
    <x v="0"/>
    <n v="1"/>
    <n v="0"/>
    <n v="116721.45"/>
    <x v="0"/>
  </r>
  <r>
    <x v="1"/>
    <n v="0"/>
    <n v="0"/>
    <n v="143728.42000000001"/>
    <x v="0"/>
  </r>
  <r>
    <x v="0"/>
    <n v="1"/>
    <n v="0"/>
    <n v="87508.69"/>
    <x v="0"/>
  </r>
  <r>
    <x v="2"/>
    <n v="1"/>
    <n v="0"/>
    <n v="141135.62"/>
    <x v="1"/>
  </r>
  <r>
    <x v="1"/>
    <n v="1"/>
    <n v="0"/>
    <n v="33745.43"/>
    <x v="1"/>
  </r>
  <r>
    <x v="3"/>
    <n v="1"/>
    <n v="0"/>
    <n v="14185.62"/>
    <x v="0"/>
  </r>
  <r>
    <x v="0"/>
    <n v="1"/>
    <n v="1"/>
    <n v="108093.18"/>
    <x v="1"/>
  </r>
  <r>
    <x v="3"/>
    <n v="0"/>
    <n v="0"/>
    <n v="130888.76"/>
    <x v="1"/>
  </r>
  <r>
    <x v="1"/>
    <n v="0"/>
    <n v="0"/>
    <n v="135564.73000000001"/>
    <x v="0"/>
  </r>
  <r>
    <x v="3"/>
    <n v="0"/>
    <n v="1"/>
    <n v="18606.009999999998"/>
    <x v="0"/>
  </r>
  <r>
    <x v="3"/>
    <n v="0"/>
    <n v="0"/>
    <n v="59452.54"/>
    <x v="1"/>
  </r>
  <r>
    <x v="1"/>
    <n v="0"/>
    <n v="0"/>
    <n v="72202.649999999994"/>
    <x v="1"/>
  </r>
  <r>
    <x v="1"/>
    <n v="1"/>
    <n v="0"/>
    <n v="139671.38"/>
    <x v="1"/>
  </r>
  <r>
    <x v="3"/>
    <n v="0"/>
    <n v="1"/>
    <n v="51011.37"/>
    <x v="0"/>
  </r>
  <r>
    <x v="1"/>
    <n v="0"/>
    <n v="0"/>
    <n v="106372.6"/>
    <x v="0"/>
  </r>
  <r>
    <x v="0"/>
    <n v="1"/>
    <n v="0"/>
    <n v="40784.480000000003"/>
    <x v="1"/>
  </r>
  <r>
    <x v="0"/>
    <n v="0"/>
    <n v="0"/>
    <n v="95781.75"/>
    <x v="1"/>
  </r>
  <r>
    <x v="1"/>
    <n v="1"/>
    <n v="1"/>
    <n v="25837.27"/>
    <x v="1"/>
  </r>
  <r>
    <x v="2"/>
    <n v="1"/>
    <n v="1"/>
    <n v="115636.53"/>
    <x v="0"/>
  </r>
  <r>
    <x v="0"/>
    <n v="0"/>
    <n v="0"/>
    <n v="16236.92"/>
    <x v="1"/>
  </r>
  <r>
    <x v="3"/>
    <n v="0"/>
    <n v="0"/>
    <n v="149768.04999999999"/>
    <x v="1"/>
  </r>
  <r>
    <x v="1"/>
    <n v="0"/>
    <n v="0"/>
    <n v="122196.71"/>
    <x v="0"/>
  </r>
  <r>
    <x v="2"/>
    <n v="1"/>
    <n v="1"/>
    <n v="95777.53"/>
    <x v="1"/>
  </r>
  <r>
    <x v="0"/>
    <n v="1"/>
    <n v="0"/>
    <n v="117590.06"/>
    <x v="1"/>
  </r>
  <r>
    <x v="1"/>
    <n v="1"/>
    <n v="1"/>
    <n v="10423.709999999999"/>
    <x v="1"/>
  </r>
  <r>
    <x v="2"/>
    <n v="0"/>
    <n v="1"/>
    <n v="69975.320000000007"/>
    <x v="0"/>
  </r>
  <r>
    <x v="0"/>
    <n v="1"/>
    <n v="0"/>
    <n v="93107.1"/>
    <x v="0"/>
  </r>
  <r>
    <x v="1"/>
    <n v="1"/>
    <n v="0"/>
    <n v="146668.19"/>
    <x v="0"/>
  </r>
  <r>
    <x v="2"/>
    <n v="0"/>
    <n v="1"/>
    <n v="61220.89"/>
    <x v="1"/>
  </r>
  <r>
    <x v="3"/>
    <n v="0"/>
    <n v="0"/>
    <n v="145868.74"/>
    <x v="0"/>
  </r>
  <r>
    <x v="2"/>
    <n v="1"/>
    <n v="0"/>
    <n v="82176.899999999994"/>
    <x v="0"/>
  </r>
  <r>
    <x v="2"/>
    <n v="0"/>
    <n v="0"/>
    <n v="19713.43"/>
    <x v="0"/>
  </r>
  <r>
    <x v="3"/>
    <n v="1"/>
    <n v="0"/>
    <n v="96310.13"/>
    <x v="1"/>
  </r>
  <r>
    <x v="2"/>
    <n v="1"/>
    <n v="0"/>
    <n v="125091.68"/>
    <x v="0"/>
  </r>
  <r>
    <x v="1"/>
    <n v="1"/>
    <n v="1"/>
    <n v="134198.82999999999"/>
    <x v="1"/>
  </r>
  <r>
    <x v="0"/>
    <n v="0"/>
    <n v="1"/>
    <n v="84036.97"/>
    <x v="1"/>
  </r>
  <r>
    <x v="0"/>
    <n v="0"/>
    <n v="1"/>
    <n v="72274.3"/>
    <x v="0"/>
  </r>
  <r>
    <x v="1"/>
    <n v="1"/>
    <n v="1"/>
    <n v="99332.87"/>
    <x v="0"/>
  </r>
  <r>
    <x v="0"/>
    <n v="1"/>
    <n v="0"/>
    <n v="18737.27"/>
    <x v="0"/>
  </r>
  <r>
    <x v="0"/>
    <n v="1"/>
    <n v="1"/>
    <n v="141842.12"/>
    <x v="1"/>
  </r>
  <r>
    <x v="1"/>
    <n v="1"/>
    <n v="0"/>
    <n v="43587.17"/>
    <x v="0"/>
  </r>
  <r>
    <x v="2"/>
    <n v="0"/>
    <n v="0"/>
    <n v="97832.3"/>
    <x v="0"/>
  </r>
  <r>
    <x v="0"/>
    <n v="0"/>
    <n v="1"/>
    <n v="94496.24"/>
    <x v="0"/>
  </r>
  <r>
    <x v="3"/>
    <n v="0"/>
    <n v="1"/>
    <n v="111037.23"/>
    <x v="0"/>
  </r>
  <r>
    <x v="0"/>
    <n v="0"/>
    <n v="1"/>
    <n v="129494.46"/>
    <x v="1"/>
  </r>
  <r>
    <x v="2"/>
    <n v="0"/>
    <n v="1"/>
    <n v="45375.97"/>
    <x v="1"/>
  </r>
  <r>
    <x v="1"/>
    <n v="1"/>
    <n v="1"/>
    <n v="38969.33"/>
    <x v="1"/>
  </r>
  <r>
    <x v="1"/>
    <n v="0"/>
    <n v="0"/>
    <n v="114472.4"/>
    <x v="1"/>
  </r>
  <r>
    <x v="1"/>
    <n v="1"/>
    <n v="1"/>
    <n v="36108.42"/>
    <x v="0"/>
  </r>
  <r>
    <x v="3"/>
    <n v="1"/>
    <n v="0"/>
    <n v="143845.99"/>
    <x v="1"/>
  </r>
  <r>
    <x v="0"/>
    <n v="1"/>
    <n v="0"/>
    <n v="37615.839999999997"/>
    <x v="1"/>
  </r>
  <r>
    <x v="1"/>
    <n v="1"/>
    <n v="0"/>
    <n v="83705.740000000005"/>
    <x v="1"/>
  </r>
  <r>
    <x v="2"/>
    <n v="1"/>
    <n v="1"/>
    <n v="101878.09"/>
    <x v="1"/>
  </r>
  <r>
    <x v="1"/>
    <n v="1"/>
    <n v="0"/>
    <n v="33894.089999999997"/>
    <x v="0"/>
  </r>
  <r>
    <x v="1"/>
    <n v="1"/>
    <n v="0"/>
    <n v="64031.99"/>
    <x v="0"/>
  </r>
  <r>
    <x v="0"/>
    <n v="1"/>
    <n v="1"/>
    <n v="119070.68"/>
    <x v="0"/>
  </r>
  <r>
    <x v="0"/>
    <n v="0"/>
    <n v="0"/>
    <n v="52021.75"/>
    <x v="1"/>
  </r>
  <r>
    <x v="0"/>
    <n v="0"/>
    <n v="1"/>
    <n v="58187.74"/>
    <x v="1"/>
  </r>
  <r>
    <x v="2"/>
    <n v="1"/>
    <n v="0"/>
    <n v="38576.97"/>
    <x v="1"/>
  </r>
  <r>
    <x v="0"/>
    <n v="1"/>
    <n v="1"/>
    <n v="116196.88"/>
    <x v="0"/>
  </r>
  <r>
    <x v="0"/>
    <n v="1"/>
    <n v="1"/>
    <n v="43527.09"/>
    <x v="0"/>
  </r>
  <r>
    <x v="0"/>
    <n v="1"/>
    <n v="1"/>
    <n v="47917.63"/>
    <x v="1"/>
  </r>
  <r>
    <x v="1"/>
    <n v="0"/>
    <n v="0"/>
    <n v="78723.149999999994"/>
    <x v="1"/>
  </r>
  <r>
    <x v="2"/>
    <n v="0"/>
    <n v="0"/>
    <n v="36850.699999999997"/>
    <x v="0"/>
  </r>
  <r>
    <x v="3"/>
    <n v="0"/>
    <n v="1"/>
    <n v="42147.48"/>
    <x v="0"/>
  </r>
  <r>
    <x v="2"/>
    <n v="1"/>
    <n v="1"/>
    <n v="139671.97"/>
    <x v="0"/>
  </r>
  <r>
    <x v="1"/>
    <n v="1"/>
    <n v="0"/>
    <n v="122291.38"/>
    <x v="0"/>
  </r>
  <r>
    <x v="3"/>
    <n v="1"/>
    <n v="1"/>
    <n v="47605.64"/>
    <x v="0"/>
  </r>
  <r>
    <x v="2"/>
    <n v="0"/>
    <n v="1"/>
    <n v="107875.29"/>
    <x v="0"/>
  </r>
  <r>
    <x v="1"/>
    <n v="0"/>
    <n v="0"/>
    <n v="60995.519999999997"/>
    <x v="1"/>
  </r>
  <r>
    <x v="1"/>
    <n v="0"/>
    <n v="0"/>
    <n v="69503.59"/>
    <x v="0"/>
  </r>
  <r>
    <x v="3"/>
    <n v="1"/>
    <n v="0"/>
    <n v="108820.32"/>
    <x v="1"/>
  </r>
  <r>
    <x v="1"/>
    <n v="0"/>
    <n v="0"/>
    <n v="122764.08"/>
    <x v="0"/>
  </r>
  <r>
    <x v="3"/>
    <n v="1"/>
    <n v="0"/>
    <n v="46897.41"/>
    <x v="1"/>
  </r>
  <r>
    <x v="2"/>
    <n v="1"/>
    <n v="1"/>
    <n v="34325.360000000001"/>
    <x v="1"/>
  </r>
  <r>
    <x v="3"/>
    <n v="1"/>
    <n v="1"/>
    <n v="71585.87"/>
    <x v="1"/>
  </r>
  <r>
    <x v="3"/>
    <n v="0"/>
    <n v="1"/>
    <n v="45223.9"/>
    <x v="1"/>
  </r>
  <r>
    <x v="1"/>
    <n v="1"/>
    <n v="1"/>
    <n v="122538.35"/>
    <x v="0"/>
  </r>
  <r>
    <x v="0"/>
    <n v="1"/>
    <n v="1"/>
    <n v="33647.800000000003"/>
    <x v="1"/>
  </r>
  <r>
    <x v="1"/>
    <n v="0"/>
    <n v="1"/>
    <n v="55748.58"/>
    <x v="1"/>
  </r>
  <r>
    <x v="1"/>
    <n v="1"/>
    <n v="1"/>
    <n v="37047.949999999997"/>
    <x v="0"/>
  </r>
  <r>
    <x v="2"/>
    <n v="1"/>
    <n v="1"/>
    <n v="14640.19"/>
    <x v="1"/>
  </r>
  <r>
    <x v="3"/>
    <n v="1"/>
    <n v="1"/>
    <n v="91754.31"/>
    <x v="0"/>
  </r>
  <r>
    <x v="2"/>
    <n v="1"/>
    <n v="0"/>
    <n v="119204.73"/>
    <x v="1"/>
  </r>
  <r>
    <x v="2"/>
    <n v="0"/>
    <n v="1"/>
    <n v="124481.95"/>
    <x v="0"/>
  </r>
  <r>
    <x v="3"/>
    <n v="1"/>
    <n v="1"/>
    <n v="106385.78"/>
    <x v="1"/>
  </r>
  <r>
    <x v="2"/>
    <n v="1"/>
    <n v="0"/>
    <n v="116792.39"/>
    <x v="1"/>
  </r>
  <r>
    <x v="0"/>
    <n v="1"/>
    <n v="1"/>
    <n v="72099.13"/>
    <x v="1"/>
  </r>
  <r>
    <x v="3"/>
    <n v="0"/>
    <n v="1"/>
    <n v="26002.71"/>
    <x v="1"/>
  </r>
  <r>
    <x v="2"/>
    <n v="0"/>
    <n v="0"/>
    <n v="48088.94"/>
    <x v="1"/>
  </r>
  <r>
    <x v="0"/>
    <n v="1"/>
    <n v="0"/>
    <n v="88503.02"/>
    <x v="1"/>
  </r>
  <r>
    <x v="1"/>
    <n v="1"/>
    <n v="0"/>
    <n v="140183.29"/>
    <x v="0"/>
  </r>
  <r>
    <x v="3"/>
    <n v="1"/>
    <n v="0"/>
    <n v="105194.71"/>
    <x v="0"/>
  </r>
  <r>
    <x v="1"/>
    <n v="0"/>
    <n v="0"/>
    <n v="35871.660000000003"/>
    <x v="0"/>
  </r>
  <r>
    <x v="2"/>
    <n v="0"/>
    <n v="0"/>
    <n v="75036.289999999994"/>
    <x v="1"/>
  </r>
  <r>
    <x v="0"/>
    <n v="1"/>
    <n v="1"/>
    <n v="127236.12"/>
    <x v="1"/>
  </r>
  <r>
    <x v="0"/>
    <n v="1"/>
    <n v="1"/>
    <n v="23547.86"/>
    <x v="1"/>
  </r>
  <r>
    <x v="0"/>
    <n v="0"/>
    <n v="1"/>
    <n v="21082.35"/>
    <x v="1"/>
  </r>
  <r>
    <x v="1"/>
    <n v="1"/>
    <n v="1"/>
    <n v="141248.29"/>
    <x v="1"/>
  </r>
  <r>
    <x v="0"/>
    <n v="0"/>
    <n v="1"/>
    <n v="132280.03"/>
    <x v="1"/>
  </r>
  <r>
    <x v="0"/>
    <n v="0"/>
    <n v="1"/>
    <n v="70010.28"/>
    <x v="0"/>
  </r>
  <r>
    <x v="1"/>
    <n v="0"/>
    <n v="0"/>
    <n v="111365.93"/>
    <x v="1"/>
  </r>
  <r>
    <x v="1"/>
    <n v="1"/>
    <n v="1"/>
    <n v="119809.36"/>
    <x v="1"/>
  </r>
  <r>
    <x v="0"/>
    <n v="0"/>
    <n v="0"/>
    <n v="56250.21"/>
    <x v="1"/>
  </r>
  <r>
    <x v="2"/>
    <n v="0"/>
    <n v="0"/>
    <n v="71072.84"/>
    <x v="0"/>
  </r>
  <r>
    <x v="2"/>
    <n v="1"/>
    <n v="1"/>
    <n v="130492.75"/>
    <x v="1"/>
  </r>
  <r>
    <x v="3"/>
    <n v="1"/>
    <n v="0"/>
    <n v="11871.68"/>
    <x v="0"/>
  </r>
  <r>
    <x v="0"/>
    <n v="0"/>
    <n v="0"/>
    <n v="57363.12"/>
    <x v="0"/>
  </r>
  <r>
    <x v="3"/>
    <n v="0"/>
    <n v="0"/>
    <n v="145899.54"/>
    <x v="0"/>
  </r>
  <r>
    <x v="1"/>
    <n v="0"/>
    <n v="1"/>
    <n v="74150.789999999994"/>
    <x v="1"/>
  </r>
  <r>
    <x v="1"/>
    <n v="0"/>
    <n v="1"/>
    <n v="66758.63"/>
    <x v="0"/>
  </r>
  <r>
    <x v="1"/>
    <n v="0"/>
    <n v="0"/>
    <n v="14556.33"/>
    <x v="1"/>
  </r>
  <r>
    <x v="1"/>
    <n v="0"/>
    <n v="1"/>
    <n v="112038.87"/>
    <x v="0"/>
  </r>
  <r>
    <x v="2"/>
    <n v="1"/>
    <n v="1"/>
    <n v="141751.96"/>
    <x v="0"/>
  </r>
  <r>
    <x v="1"/>
    <n v="0"/>
    <n v="0"/>
    <n v="107683.81"/>
    <x v="1"/>
  </r>
  <r>
    <x v="1"/>
    <n v="0"/>
    <n v="1"/>
    <n v="102035.16"/>
    <x v="1"/>
  </r>
  <r>
    <x v="2"/>
    <n v="1"/>
    <n v="0"/>
    <n v="140486.14000000001"/>
    <x v="1"/>
  </r>
  <r>
    <x v="1"/>
    <n v="1"/>
    <n v="1"/>
    <n v="31564.75"/>
    <x v="0"/>
  </r>
  <r>
    <x v="3"/>
    <n v="0"/>
    <n v="1"/>
    <n v="24566"/>
    <x v="1"/>
  </r>
  <r>
    <x v="0"/>
    <n v="0"/>
    <n v="0"/>
    <n v="105985.33"/>
    <x v="1"/>
  </r>
  <r>
    <x v="0"/>
    <n v="1"/>
    <n v="0"/>
    <n v="20310.53"/>
    <x v="0"/>
  </r>
  <r>
    <x v="1"/>
    <n v="1"/>
    <n v="0"/>
    <n v="137236.54"/>
    <x v="1"/>
  </r>
  <r>
    <x v="1"/>
    <n v="0"/>
    <n v="1"/>
    <n v="105880.01"/>
    <x v="0"/>
  </r>
  <r>
    <x v="1"/>
    <n v="1"/>
    <n v="0"/>
    <n v="118581.88"/>
    <x v="0"/>
  </r>
  <r>
    <x v="2"/>
    <n v="1"/>
    <n v="1"/>
    <n v="135716.10999999999"/>
    <x v="1"/>
  </r>
  <r>
    <x v="0"/>
    <n v="0"/>
    <n v="1"/>
    <n v="21570.41"/>
    <x v="0"/>
  </r>
  <r>
    <x v="3"/>
    <n v="1"/>
    <n v="1"/>
    <n v="57175.83"/>
    <x v="1"/>
  </r>
  <r>
    <x v="2"/>
    <n v="0"/>
    <n v="1"/>
    <n v="87583.039999999994"/>
    <x v="1"/>
  </r>
  <r>
    <x v="2"/>
    <n v="0"/>
    <n v="0"/>
    <n v="129536.99"/>
    <x v="0"/>
  </r>
  <r>
    <x v="2"/>
    <n v="0"/>
    <n v="0"/>
    <n v="87838.32"/>
    <x v="1"/>
  </r>
  <r>
    <x v="3"/>
    <n v="0"/>
    <n v="0"/>
    <n v="90381.04"/>
    <x v="1"/>
  </r>
  <r>
    <x v="3"/>
    <n v="1"/>
    <n v="0"/>
    <n v="90227.36"/>
    <x v="1"/>
  </r>
  <r>
    <x v="0"/>
    <n v="0"/>
    <n v="1"/>
    <n v="103203.97"/>
    <x v="0"/>
  </r>
  <r>
    <x v="3"/>
    <n v="0"/>
    <n v="0"/>
    <n v="111373.48"/>
    <x v="0"/>
  </r>
  <r>
    <x v="1"/>
    <n v="1"/>
    <n v="0"/>
    <n v="106046.27"/>
    <x v="1"/>
  </r>
  <r>
    <x v="1"/>
    <n v="1"/>
    <n v="1"/>
    <n v="29342.26"/>
    <x v="1"/>
  </r>
  <r>
    <x v="0"/>
    <n v="0"/>
    <n v="0"/>
    <n v="148688.76999999999"/>
    <x v="1"/>
  </r>
  <r>
    <x v="3"/>
    <n v="0"/>
    <n v="0"/>
    <n v="129283.37"/>
    <x v="1"/>
  </r>
  <r>
    <x v="0"/>
    <n v="1"/>
    <n v="0"/>
    <n v="76167.42"/>
    <x v="0"/>
  </r>
  <r>
    <x v="0"/>
    <n v="0"/>
    <n v="1"/>
    <n v="100083.34"/>
    <x v="1"/>
  </r>
  <r>
    <x v="3"/>
    <n v="1"/>
    <n v="0"/>
    <n v="47420.92"/>
    <x v="1"/>
  </r>
  <r>
    <x v="2"/>
    <n v="1"/>
    <n v="0"/>
    <n v="126187.32"/>
    <x v="0"/>
  </r>
  <r>
    <x v="3"/>
    <n v="1"/>
    <n v="0"/>
    <n v="94143.76"/>
    <x v="1"/>
  </r>
  <r>
    <x v="1"/>
    <n v="1"/>
    <n v="1"/>
    <n v="46765.52"/>
    <x v="1"/>
  </r>
  <r>
    <x v="3"/>
    <n v="1"/>
    <n v="1"/>
    <n v="127716.72"/>
    <x v="1"/>
  </r>
  <r>
    <x v="2"/>
    <n v="1"/>
    <n v="0"/>
    <n v="23783.4"/>
    <x v="0"/>
  </r>
  <r>
    <x v="3"/>
    <n v="1"/>
    <n v="0"/>
    <n v="45722.09"/>
    <x v="0"/>
  </r>
  <r>
    <x v="1"/>
    <n v="1"/>
    <n v="1"/>
    <n v="57238.53"/>
    <x v="0"/>
  </r>
  <r>
    <x v="1"/>
    <n v="0"/>
    <n v="0"/>
    <n v="27387.77"/>
    <x v="1"/>
  </r>
  <r>
    <x v="2"/>
    <n v="0"/>
    <n v="0"/>
    <n v="75002.11"/>
    <x v="0"/>
  </r>
  <r>
    <x v="2"/>
    <n v="1"/>
    <n v="1"/>
    <n v="117202.4"/>
    <x v="1"/>
  </r>
  <r>
    <x v="1"/>
    <n v="0"/>
    <n v="0"/>
    <n v="67005.429999999993"/>
    <x v="1"/>
  </r>
  <r>
    <x v="1"/>
    <n v="0"/>
    <n v="0"/>
    <n v="107283.07"/>
    <x v="0"/>
  </r>
  <r>
    <x v="3"/>
    <n v="0"/>
    <n v="0"/>
    <n v="37164.6"/>
    <x v="1"/>
  </r>
  <r>
    <x v="0"/>
    <n v="1"/>
    <n v="0"/>
    <n v="125784.2"/>
    <x v="1"/>
  </r>
  <r>
    <x v="0"/>
    <n v="0"/>
    <n v="1"/>
    <n v="33868.199999999997"/>
    <x v="1"/>
  </r>
  <r>
    <x v="2"/>
    <n v="1"/>
    <n v="0"/>
    <n v="108174.82"/>
    <x v="1"/>
  </r>
  <r>
    <x v="2"/>
    <n v="0"/>
    <n v="0"/>
    <n v="49422.5"/>
    <x v="1"/>
  </r>
  <r>
    <x v="0"/>
    <n v="1"/>
    <n v="1"/>
    <n v="124392.15"/>
    <x v="0"/>
  </r>
  <r>
    <x v="1"/>
    <n v="1"/>
    <n v="0"/>
    <n v="145049.72"/>
    <x v="1"/>
  </r>
  <r>
    <x v="2"/>
    <n v="1"/>
    <n v="1"/>
    <n v="118783.64"/>
    <x v="1"/>
  </r>
  <r>
    <x v="3"/>
    <n v="0"/>
    <n v="0"/>
    <n v="17554.759999999998"/>
    <x v="1"/>
  </r>
  <r>
    <x v="0"/>
    <n v="1"/>
    <n v="0"/>
    <n v="15514.32"/>
    <x v="0"/>
  </r>
  <r>
    <x v="3"/>
    <n v="0"/>
    <n v="0"/>
    <n v="12942.16"/>
    <x v="0"/>
  </r>
  <r>
    <x v="3"/>
    <n v="0"/>
    <n v="1"/>
    <n v="140925.68"/>
    <x v="0"/>
  </r>
  <r>
    <x v="1"/>
    <n v="1"/>
    <n v="0"/>
    <n v="35048.160000000003"/>
    <x v="0"/>
  </r>
  <r>
    <x v="2"/>
    <n v="1"/>
    <n v="1"/>
    <n v="129607.96"/>
    <x v="0"/>
  </r>
  <r>
    <x v="2"/>
    <n v="1"/>
    <n v="0"/>
    <n v="112678.04"/>
    <x v="0"/>
  </r>
  <r>
    <x v="2"/>
    <n v="0"/>
    <n v="0"/>
    <n v="104636.55"/>
    <x v="1"/>
  </r>
  <r>
    <x v="1"/>
    <n v="0"/>
    <n v="0"/>
    <n v="16581.23"/>
    <x v="1"/>
  </r>
  <r>
    <x v="3"/>
    <n v="0"/>
    <n v="1"/>
    <n v="89777.41"/>
    <x v="0"/>
  </r>
  <r>
    <x v="3"/>
    <n v="1"/>
    <n v="0"/>
    <n v="146255.76999999999"/>
    <x v="1"/>
  </r>
  <r>
    <x v="3"/>
    <n v="1"/>
    <n v="1"/>
    <n v="100509.25"/>
    <x v="1"/>
  </r>
  <r>
    <x v="3"/>
    <n v="1"/>
    <n v="0"/>
    <n v="50480.54"/>
    <x v="1"/>
  </r>
  <r>
    <x v="2"/>
    <n v="0"/>
    <n v="1"/>
    <n v="117465.12"/>
    <x v="1"/>
  </r>
  <r>
    <x v="2"/>
    <n v="1"/>
    <n v="0"/>
    <n v="77933.48"/>
    <x v="0"/>
  </r>
  <r>
    <x v="3"/>
    <n v="0"/>
    <n v="0"/>
    <n v="26370.52"/>
    <x v="1"/>
  </r>
  <r>
    <x v="3"/>
    <n v="1"/>
    <n v="1"/>
    <n v="132665.07999999999"/>
    <x v="0"/>
  </r>
  <r>
    <x v="1"/>
    <n v="0"/>
    <n v="0"/>
    <n v="122633.44"/>
    <x v="0"/>
  </r>
  <r>
    <x v="2"/>
    <n v="1"/>
    <n v="1"/>
    <n v="13741.1"/>
    <x v="1"/>
  </r>
  <r>
    <x v="2"/>
    <n v="1"/>
    <n v="0"/>
    <n v="15699.41"/>
    <x v="0"/>
  </r>
  <r>
    <x v="3"/>
    <n v="0"/>
    <n v="0"/>
    <n v="36418.230000000003"/>
    <x v="1"/>
  </r>
  <r>
    <x v="2"/>
    <n v="1"/>
    <n v="1"/>
    <n v="130825.14"/>
    <x v="0"/>
  </r>
  <r>
    <x v="2"/>
    <n v="1"/>
    <n v="1"/>
    <n v="37239.08"/>
    <x v="1"/>
  </r>
  <r>
    <x v="3"/>
    <n v="0"/>
    <n v="0"/>
    <n v="139041.32999999999"/>
    <x v="1"/>
  </r>
  <r>
    <x v="0"/>
    <n v="0"/>
    <n v="1"/>
    <n v="81521.02"/>
    <x v="0"/>
  </r>
  <r>
    <x v="0"/>
    <n v="0"/>
    <n v="0"/>
    <n v="50215.32"/>
    <x v="1"/>
  </r>
  <r>
    <x v="0"/>
    <n v="0"/>
    <n v="1"/>
    <n v="27505.16"/>
    <x v="0"/>
  </r>
  <r>
    <x v="2"/>
    <n v="1"/>
    <n v="0"/>
    <n v="91193.31"/>
    <x v="1"/>
  </r>
  <r>
    <x v="1"/>
    <n v="1"/>
    <n v="0"/>
    <n v="135514.51"/>
    <x v="0"/>
  </r>
  <r>
    <x v="2"/>
    <n v="1"/>
    <n v="0"/>
    <n v="96850.83"/>
    <x v="0"/>
  </r>
  <r>
    <x v="3"/>
    <n v="1"/>
    <n v="1"/>
    <n v="70802.91"/>
    <x v="0"/>
  </r>
  <r>
    <x v="1"/>
    <n v="0"/>
    <n v="1"/>
    <n v="97501.27"/>
    <x v="0"/>
  </r>
  <r>
    <x v="3"/>
    <n v="0"/>
    <n v="1"/>
    <n v="112863.73"/>
    <x v="1"/>
  </r>
  <r>
    <x v="1"/>
    <n v="1"/>
    <n v="1"/>
    <n v="43482.28"/>
    <x v="0"/>
  </r>
  <r>
    <x v="1"/>
    <n v="0"/>
    <n v="1"/>
    <n v="47799.89"/>
    <x v="0"/>
  </r>
  <r>
    <x v="1"/>
    <n v="1"/>
    <n v="0"/>
    <n v="134929.35"/>
    <x v="1"/>
  </r>
  <r>
    <x v="1"/>
    <n v="1"/>
    <n v="1"/>
    <n v="119298.33"/>
    <x v="1"/>
  </r>
  <r>
    <x v="0"/>
    <n v="1"/>
    <n v="1"/>
    <n v="111705.43"/>
    <x v="1"/>
  </r>
  <r>
    <x v="1"/>
    <n v="1"/>
    <n v="1"/>
    <n v="103883.72"/>
    <x v="1"/>
  </r>
  <r>
    <x v="1"/>
    <n v="1"/>
    <n v="1"/>
    <n v="82707.83"/>
    <x v="1"/>
  </r>
  <r>
    <x v="3"/>
    <n v="1"/>
    <n v="1"/>
    <n v="60737.81"/>
    <x v="0"/>
  </r>
  <r>
    <x v="3"/>
    <n v="1"/>
    <n v="1"/>
    <n v="64850.98"/>
    <x v="0"/>
  </r>
  <r>
    <x v="0"/>
    <n v="0"/>
    <n v="1"/>
    <n v="21108.79"/>
    <x v="0"/>
  </r>
  <r>
    <x v="1"/>
    <n v="1"/>
    <n v="1"/>
    <n v="134066.89000000001"/>
    <x v="0"/>
  </r>
  <r>
    <x v="3"/>
    <n v="1"/>
    <n v="1"/>
    <n v="12942.78"/>
    <x v="0"/>
  </r>
  <r>
    <x v="1"/>
    <n v="0"/>
    <n v="1"/>
    <n v="128261.18"/>
    <x v="1"/>
  </r>
  <r>
    <x v="1"/>
    <n v="0"/>
    <n v="1"/>
    <n v="73777.070000000007"/>
    <x v="1"/>
  </r>
  <r>
    <x v="2"/>
    <n v="0"/>
    <n v="0"/>
    <n v="35799.879999999997"/>
    <x v="1"/>
  </r>
  <r>
    <x v="1"/>
    <n v="0"/>
    <n v="0"/>
    <n v="97218.44"/>
    <x v="1"/>
  </r>
  <r>
    <x v="3"/>
    <n v="1"/>
    <n v="1"/>
    <n v="81839.69"/>
    <x v="0"/>
  </r>
  <r>
    <x v="2"/>
    <n v="0"/>
    <n v="1"/>
    <n v="99695.37"/>
    <x v="1"/>
  </r>
  <r>
    <x v="2"/>
    <n v="0"/>
    <n v="0"/>
    <n v="61207.9"/>
    <x v="1"/>
  </r>
  <r>
    <x v="3"/>
    <n v="0"/>
    <n v="1"/>
    <n v="121798.16"/>
    <x v="0"/>
  </r>
  <r>
    <x v="1"/>
    <n v="1"/>
    <n v="1"/>
    <n v="69952.509999999995"/>
    <x v="1"/>
  </r>
  <r>
    <x v="1"/>
    <n v="1"/>
    <n v="0"/>
    <n v="64388.61"/>
    <x v="0"/>
  </r>
  <r>
    <x v="1"/>
    <n v="1"/>
    <n v="0"/>
    <n v="97693.26"/>
    <x v="1"/>
  </r>
  <r>
    <x v="2"/>
    <n v="0"/>
    <n v="0"/>
    <n v="127051.78"/>
    <x v="0"/>
  </r>
  <r>
    <x v="3"/>
    <n v="1"/>
    <n v="1"/>
    <n v="22278.37"/>
    <x v="0"/>
  </r>
  <r>
    <x v="2"/>
    <n v="1"/>
    <n v="1"/>
    <n v="71242.42"/>
    <x v="1"/>
  </r>
  <r>
    <x v="2"/>
    <n v="0"/>
    <n v="0"/>
    <n v="76217.14"/>
    <x v="1"/>
  </r>
  <r>
    <x v="1"/>
    <n v="0"/>
    <n v="1"/>
    <n v="84471.69"/>
    <x v="1"/>
  </r>
  <r>
    <x v="0"/>
    <n v="0"/>
    <n v="1"/>
    <n v="55636.3"/>
    <x v="1"/>
  </r>
  <r>
    <x v="1"/>
    <n v="0"/>
    <n v="1"/>
    <n v="35708.43"/>
    <x v="1"/>
  </r>
  <r>
    <x v="0"/>
    <n v="0"/>
    <n v="1"/>
    <n v="41989.11"/>
    <x v="0"/>
  </r>
  <r>
    <x v="3"/>
    <n v="0"/>
    <n v="1"/>
    <n v="44531.43"/>
    <x v="0"/>
  </r>
  <r>
    <x v="2"/>
    <n v="0"/>
    <n v="0"/>
    <n v="67984.02"/>
    <x v="1"/>
  </r>
  <r>
    <x v="1"/>
    <n v="0"/>
    <n v="0"/>
    <n v="87532.67"/>
    <x v="1"/>
  </r>
  <r>
    <x v="3"/>
    <n v="1"/>
    <n v="0"/>
    <n v="56454.41"/>
    <x v="1"/>
  </r>
  <r>
    <x v="0"/>
    <n v="1"/>
    <n v="0"/>
    <n v="125590.02"/>
    <x v="1"/>
  </r>
  <r>
    <x v="2"/>
    <n v="0"/>
    <n v="0"/>
    <n v="76620.289999999994"/>
    <x v="0"/>
  </r>
  <r>
    <x v="2"/>
    <n v="0"/>
    <n v="0"/>
    <n v="52816.7"/>
    <x v="1"/>
  </r>
  <r>
    <x v="3"/>
    <n v="1"/>
    <n v="0"/>
    <n v="58389.15"/>
    <x v="1"/>
  </r>
  <r>
    <x v="3"/>
    <n v="0"/>
    <n v="0"/>
    <n v="148498.85"/>
    <x v="1"/>
  </r>
  <r>
    <x v="3"/>
    <n v="0"/>
    <n v="0"/>
    <n v="102614.36"/>
    <x v="1"/>
  </r>
  <r>
    <x v="1"/>
    <n v="0"/>
    <n v="1"/>
    <n v="67354.759999999995"/>
    <x v="1"/>
  </r>
  <r>
    <x v="2"/>
    <n v="0"/>
    <n v="0"/>
    <n v="135558.76"/>
    <x v="0"/>
  </r>
  <r>
    <x v="3"/>
    <n v="1"/>
    <n v="1"/>
    <n v="117045.7"/>
    <x v="0"/>
  </r>
  <r>
    <x v="0"/>
    <n v="0"/>
    <n v="1"/>
    <n v="131045.9"/>
    <x v="0"/>
  </r>
  <r>
    <x v="1"/>
    <n v="1"/>
    <n v="0"/>
    <n v="32556.34"/>
    <x v="1"/>
  </r>
  <r>
    <x v="0"/>
    <n v="0"/>
    <n v="0"/>
    <n v="122338.51"/>
    <x v="1"/>
  </r>
  <r>
    <x v="2"/>
    <n v="1"/>
    <n v="0"/>
    <n v="77215.990000000005"/>
    <x v="1"/>
  </r>
  <r>
    <x v="2"/>
    <n v="1"/>
    <n v="0"/>
    <n v="19540.71"/>
    <x v="1"/>
  </r>
  <r>
    <x v="0"/>
    <n v="0"/>
    <n v="1"/>
    <n v="22885.14"/>
    <x v="1"/>
  </r>
  <r>
    <x v="1"/>
    <n v="1"/>
    <n v="0"/>
    <n v="90275.78"/>
    <x v="0"/>
  </r>
  <r>
    <x v="3"/>
    <n v="1"/>
    <n v="1"/>
    <n v="64420.160000000003"/>
    <x v="1"/>
  </r>
  <r>
    <x v="3"/>
    <n v="1"/>
    <n v="0"/>
    <n v="19915.18"/>
    <x v="1"/>
  </r>
  <r>
    <x v="3"/>
    <n v="1"/>
    <n v="0"/>
    <n v="71091.44"/>
    <x v="0"/>
  </r>
  <r>
    <x v="3"/>
    <n v="1"/>
    <n v="1"/>
    <n v="120900.9"/>
    <x v="0"/>
  </r>
  <r>
    <x v="3"/>
    <n v="0"/>
    <n v="0"/>
    <n v="40101.64"/>
    <x v="1"/>
  </r>
  <r>
    <x v="0"/>
    <n v="0"/>
    <n v="1"/>
    <n v="111156.24"/>
    <x v="1"/>
  </r>
  <r>
    <x v="0"/>
    <n v="1"/>
    <n v="1"/>
    <n v="69683.199999999997"/>
    <x v="1"/>
  </r>
  <r>
    <x v="1"/>
    <n v="1"/>
    <n v="1"/>
    <n v="56017.64"/>
    <x v="1"/>
  </r>
  <r>
    <x v="2"/>
    <n v="1"/>
    <n v="1"/>
    <n v="68485.740000000005"/>
    <x v="1"/>
  </r>
  <r>
    <x v="3"/>
    <n v="0"/>
    <n v="1"/>
    <n v="99026.41"/>
    <x v="0"/>
  </r>
  <r>
    <x v="2"/>
    <n v="0"/>
    <n v="1"/>
    <n v="63609.91"/>
    <x v="0"/>
  </r>
  <r>
    <x v="3"/>
    <n v="0"/>
    <n v="1"/>
    <n v="84684"/>
    <x v="0"/>
  </r>
  <r>
    <x v="3"/>
    <n v="1"/>
    <n v="1"/>
    <n v="20477.41"/>
    <x v="1"/>
  </r>
  <r>
    <x v="0"/>
    <n v="1"/>
    <n v="0"/>
    <n v="102957.36"/>
    <x v="1"/>
  </r>
  <r>
    <x v="1"/>
    <n v="0"/>
    <n v="1"/>
    <n v="30241.09"/>
    <x v="1"/>
  </r>
  <r>
    <x v="3"/>
    <n v="0"/>
    <n v="1"/>
    <n v="33648.46"/>
    <x v="1"/>
  </r>
  <r>
    <x v="2"/>
    <n v="1"/>
    <n v="0"/>
    <n v="107521.29"/>
    <x v="0"/>
  </r>
  <r>
    <x v="1"/>
    <n v="0"/>
    <n v="1"/>
    <n v="148736.87"/>
    <x v="1"/>
  </r>
  <r>
    <x v="0"/>
    <n v="0"/>
    <n v="1"/>
    <n v="136504.93"/>
    <x v="1"/>
  </r>
  <r>
    <x v="3"/>
    <n v="0"/>
    <n v="1"/>
    <n v="74035.929999999993"/>
    <x v="1"/>
  </r>
  <r>
    <x v="0"/>
    <n v="1"/>
    <n v="1"/>
    <n v="52394"/>
    <x v="0"/>
  </r>
  <r>
    <x v="3"/>
    <n v="0"/>
    <n v="1"/>
    <n v="72303.199999999997"/>
    <x v="1"/>
  </r>
  <r>
    <x v="2"/>
    <n v="0"/>
    <n v="0"/>
    <n v="88360.27"/>
    <x v="0"/>
  </r>
  <r>
    <x v="1"/>
    <n v="1"/>
    <n v="1"/>
    <n v="46958.37"/>
    <x v="0"/>
  </r>
  <r>
    <x v="2"/>
    <n v="0"/>
    <n v="0"/>
    <n v="111036.69"/>
    <x v="1"/>
  </r>
  <r>
    <x v="3"/>
    <n v="1"/>
    <n v="1"/>
    <n v="13370.94"/>
    <x v="1"/>
  </r>
  <r>
    <x v="3"/>
    <n v="1"/>
    <n v="0"/>
    <n v="141964.46"/>
    <x v="0"/>
  </r>
  <r>
    <x v="0"/>
    <n v="1"/>
    <n v="1"/>
    <n v="111640.94"/>
    <x v="0"/>
  </r>
  <r>
    <x v="1"/>
    <n v="1"/>
    <n v="0"/>
    <n v="132228.18"/>
    <x v="0"/>
  </r>
  <r>
    <x v="2"/>
    <n v="0"/>
    <n v="0"/>
    <n v="57395.97"/>
    <x v="0"/>
  </r>
  <r>
    <x v="1"/>
    <n v="0"/>
    <n v="0"/>
    <n v="140478.74"/>
    <x v="1"/>
  </r>
  <r>
    <x v="3"/>
    <n v="0"/>
    <n v="1"/>
    <n v="148617.01"/>
    <x v="1"/>
  </r>
  <r>
    <x v="2"/>
    <n v="1"/>
    <n v="0"/>
    <n v="35122.36"/>
    <x v="1"/>
  </r>
  <r>
    <x v="0"/>
    <n v="0"/>
    <n v="0"/>
    <n v="90411.33"/>
    <x v="1"/>
  </r>
  <r>
    <x v="3"/>
    <n v="1"/>
    <n v="0"/>
    <n v="131348.78"/>
    <x v="1"/>
  </r>
  <r>
    <x v="0"/>
    <n v="0"/>
    <n v="1"/>
    <n v="16813.419999999998"/>
    <x v="1"/>
  </r>
  <r>
    <x v="2"/>
    <n v="1"/>
    <n v="0"/>
    <n v="118614.97"/>
    <x v="0"/>
  </r>
  <r>
    <x v="2"/>
    <n v="1"/>
    <n v="0"/>
    <n v="14893.47"/>
    <x v="1"/>
  </r>
  <r>
    <x v="3"/>
    <n v="1"/>
    <n v="1"/>
    <n v="101660.52"/>
    <x v="0"/>
  </r>
  <r>
    <x v="3"/>
    <n v="0"/>
    <n v="0"/>
    <n v="23399.15"/>
    <x v="1"/>
  </r>
  <r>
    <x v="0"/>
    <n v="1"/>
    <n v="1"/>
    <n v="24061.040000000001"/>
    <x v="1"/>
  </r>
  <r>
    <x v="3"/>
    <n v="1"/>
    <n v="1"/>
    <n v="50254.16"/>
    <x v="0"/>
  </r>
  <r>
    <x v="1"/>
    <n v="0"/>
    <n v="1"/>
    <n v="62313.56"/>
    <x v="0"/>
  </r>
  <r>
    <x v="1"/>
    <n v="1"/>
    <n v="0"/>
    <n v="80855.009999999995"/>
    <x v="1"/>
  </r>
  <r>
    <x v="0"/>
    <n v="1"/>
    <n v="1"/>
    <n v="19461.59"/>
    <x v="1"/>
  </r>
  <r>
    <x v="0"/>
    <n v="0"/>
    <n v="0"/>
    <n v="64833.38"/>
    <x v="0"/>
  </r>
  <r>
    <x v="3"/>
    <n v="1"/>
    <n v="1"/>
    <n v="144035.23000000001"/>
    <x v="1"/>
  </r>
  <r>
    <x v="3"/>
    <n v="0"/>
    <n v="0"/>
    <n v="76895.64"/>
    <x v="0"/>
  </r>
  <r>
    <x v="1"/>
    <n v="1"/>
    <n v="1"/>
    <n v="146557.31"/>
    <x v="0"/>
  </r>
  <r>
    <x v="0"/>
    <n v="0"/>
    <n v="0"/>
    <n v="142428.82999999999"/>
    <x v="1"/>
  </r>
  <r>
    <x v="0"/>
    <n v="1"/>
    <n v="0"/>
    <n v="48172.94"/>
    <x v="1"/>
  </r>
  <r>
    <x v="1"/>
    <n v="0"/>
    <n v="1"/>
    <n v="124013.91"/>
    <x v="0"/>
  </r>
  <r>
    <x v="0"/>
    <n v="1"/>
    <n v="0"/>
    <n v="58513.24"/>
    <x v="0"/>
  </r>
  <r>
    <x v="3"/>
    <n v="1"/>
    <n v="0"/>
    <n v="100372.28"/>
    <x v="0"/>
  </r>
  <r>
    <x v="0"/>
    <n v="1"/>
    <n v="0"/>
    <n v="55627.46"/>
    <x v="0"/>
  </r>
  <r>
    <x v="0"/>
    <n v="0"/>
    <n v="1"/>
    <n v="37534.69"/>
    <x v="0"/>
  </r>
  <r>
    <x v="3"/>
    <n v="1"/>
    <n v="1"/>
    <n v="91069.46"/>
    <x v="0"/>
  </r>
  <r>
    <x v="3"/>
    <n v="0"/>
    <n v="1"/>
    <n v="129097.79"/>
    <x v="1"/>
  </r>
  <r>
    <x v="1"/>
    <n v="0"/>
    <n v="0"/>
    <n v="143986.04"/>
    <x v="1"/>
  </r>
  <r>
    <x v="1"/>
    <n v="0"/>
    <n v="1"/>
    <n v="46753.37"/>
    <x v="1"/>
  </r>
  <r>
    <x v="1"/>
    <n v="1"/>
    <n v="1"/>
    <n v="105135.87"/>
    <x v="0"/>
  </r>
  <r>
    <x v="2"/>
    <n v="1"/>
    <n v="1"/>
    <n v="125551.64"/>
    <x v="0"/>
  </r>
  <r>
    <x v="2"/>
    <n v="1"/>
    <n v="1"/>
    <n v="39633.65"/>
    <x v="0"/>
  </r>
  <r>
    <x v="0"/>
    <n v="0"/>
    <n v="1"/>
    <n v="81684.84"/>
    <x v="1"/>
  </r>
  <r>
    <x v="3"/>
    <n v="1"/>
    <n v="0"/>
    <n v="136772.28"/>
    <x v="0"/>
  </r>
  <r>
    <x v="0"/>
    <n v="0"/>
    <n v="1"/>
    <n v="131084.15"/>
    <x v="0"/>
  </r>
  <r>
    <x v="3"/>
    <n v="0"/>
    <n v="1"/>
    <n v="11580.61"/>
    <x v="0"/>
  </r>
  <r>
    <x v="3"/>
    <n v="1"/>
    <n v="0"/>
    <n v="97382.98"/>
    <x v="1"/>
  </r>
  <r>
    <x v="0"/>
    <n v="0"/>
    <n v="1"/>
    <n v="98955.37"/>
    <x v="1"/>
  </r>
  <r>
    <x v="0"/>
    <n v="0"/>
    <n v="0"/>
    <n v="148752.49"/>
    <x v="0"/>
  </r>
  <r>
    <x v="2"/>
    <n v="0"/>
    <n v="0"/>
    <n v="106391.64"/>
    <x v="1"/>
  </r>
  <r>
    <x v="0"/>
    <n v="1"/>
    <n v="1"/>
    <n v="85565.14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0">
  <r>
    <n v="0"/>
    <s v="No"/>
    <s v="&lt;30"/>
    <n v="1.1055560380573075"/>
    <x v="0"/>
  </r>
  <r>
    <n v="0"/>
    <s v="No"/>
    <s v="50+"/>
    <n v="3.8551501652566191"/>
    <x v="1"/>
  </r>
  <r>
    <n v="0"/>
    <s v="No"/>
    <s v="50+"/>
    <n v="1.5549602087059253"/>
    <x v="1"/>
  </r>
  <r>
    <n v="0"/>
    <s v="No"/>
    <s v="50+"/>
    <n v="0.16063855995196932"/>
    <x v="2"/>
  </r>
  <r>
    <n v="0"/>
    <s v="No"/>
    <s v="&lt;30"/>
    <n v="0.46540122407874518"/>
    <x v="2"/>
  </r>
  <r>
    <n v="0"/>
    <s v="No"/>
    <s v="30-49"/>
    <n v="1.9606483292452266"/>
    <x v="2"/>
  </r>
  <r>
    <n v="0"/>
    <s v="No"/>
    <s v="50+"/>
    <n v="1.0014862880221425"/>
    <x v="0"/>
  </r>
  <r>
    <n v="1"/>
    <s v="Yes"/>
    <s v="50+"/>
    <n v="2.2039168931517019"/>
    <x v="1"/>
  </r>
  <r>
    <n v="1"/>
    <s v="Yes"/>
    <s v="30-49"/>
    <n v="1.2873537409733806"/>
    <x v="2"/>
  </r>
  <r>
    <n v="1"/>
    <s v="Yes"/>
    <s v="50+"/>
    <n v="0.39384678723182664"/>
    <x v="0"/>
  </r>
  <r>
    <n v="1"/>
    <s v="Yes"/>
    <s v="&lt;30"/>
    <n v="1.5765998336299534"/>
    <x v="0"/>
  </r>
  <r>
    <n v="1"/>
    <s v="Yes"/>
    <s v="&lt;30"/>
    <n v="2.6789706331479608"/>
    <x v="1"/>
  </r>
  <r>
    <n v="0"/>
    <s v="No"/>
    <s v="30-49"/>
    <n v="4.2440811995668426"/>
    <x v="2"/>
  </r>
  <r>
    <n v="1"/>
    <s v="Yes"/>
    <s v="30-49"/>
    <n v="0.89852864313541669"/>
    <x v="1"/>
  </r>
  <r>
    <n v="0"/>
    <s v="No"/>
    <s v="50+"/>
    <n v="1.5557406961863856"/>
    <x v="2"/>
  </r>
  <r>
    <n v="1"/>
    <s v="Yes"/>
    <s v="30-49"/>
    <n v="4.1042941031289919"/>
    <x v="1"/>
  </r>
  <r>
    <n v="1"/>
    <s v="Yes"/>
    <s v="&lt;30"/>
    <n v="0.73107474969639619"/>
    <x v="0"/>
  </r>
  <r>
    <n v="0"/>
    <s v="No"/>
    <s v="30-49"/>
    <n v="1.1466273889011227"/>
    <x v="0"/>
  </r>
  <r>
    <n v="1"/>
    <s v="Yes"/>
    <s v="50+"/>
    <n v="1.5565303598847573"/>
    <x v="2"/>
  </r>
  <r>
    <n v="0"/>
    <s v="No"/>
    <s v="&lt;30"/>
    <n v="2.6446053566360548"/>
    <x v="1"/>
  </r>
  <r>
    <n v="1"/>
    <s v="Yes"/>
    <s v="&lt;30"/>
    <n v="3.3424618950428489"/>
    <x v="1"/>
  </r>
  <r>
    <n v="0"/>
    <s v="No"/>
    <s v="50+"/>
    <n v="7.026369230511075"/>
    <x v="0"/>
  </r>
  <r>
    <n v="1"/>
    <s v="Yes"/>
    <s v="50+"/>
    <n v="0.26185395053501898"/>
    <x v="0"/>
  </r>
  <r>
    <n v="0"/>
    <s v="No"/>
    <s v="50+"/>
    <n v="7.2227074262768349"/>
    <x v="2"/>
  </r>
  <r>
    <n v="0"/>
    <s v="No"/>
    <s v="50+"/>
    <n v="1.8719935523425191"/>
    <x v="2"/>
  </r>
  <r>
    <n v="0"/>
    <s v="No"/>
    <s v="30-49"/>
    <n v="1.546010743825541"/>
    <x v="1"/>
  </r>
  <r>
    <n v="1"/>
    <s v="Yes"/>
    <s v="&lt;30"/>
    <n v="0.29078868770779992"/>
    <x v="1"/>
  </r>
  <r>
    <n v="0"/>
    <s v="No"/>
    <s v="30-49"/>
    <n v="0.37051032170501802"/>
    <x v="1"/>
  </r>
  <r>
    <n v="1"/>
    <s v="Yes"/>
    <s v="50+"/>
    <n v="1.2734145100573975"/>
    <x v="0"/>
  </r>
  <r>
    <n v="1"/>
    <s v="Yes"/>
    <s v="&lt;30"/>
    <n v="0"/>
    <x v="1"/>
  </r>
  <r>
    <n v="1"/>
    <s v="Yes"/>
    <s v="30-49"/>
    <n v="1.802486455986801"/>
    <x v="2"/>
  </r>
  <r>
    <n v="1"/>
    <s v="Yes"/>
    <s v="50+"/>
    <n v="1.1070071351475244"/>
    <x v="0"/>
  </r>
  <r>
    <n v="1"/>
    <s v="Yes"/>
    <s v="50+"/>
    <n v="1.2325071525279623"/>
    <x v="2"/>
  </r>
  <r>
    <n v="0"/>
    <s v="No"/>
    <s v="50+"/>
    <n v="0.80319246748934048"/>
    <x v="1"/>
  </r>
  <r>
    <n v="1"/>
    <s v="Yes"/>
    <s v="50+"/>
    <n v="1.5572517959085632"/>
    <x v="0"/>
  </r>
  <r>
    <n v="1"/>
    <s v="Yes"/>
    <s v="50+"/>
    <n v="0.23537605691187638"/>
    <x v="2"/>
  </r>
  <r>
    <n v="0"/>
    <s v="No"/>
    <s v="30-49"/>
    <n v="0"/>
    <x v="0"/>
  </r>
  <r>
    <n v="0"/>
    <s v="No"/>
    <s v="30-49"/>
    <n v="8.5216562508943134"/>
    <x v="0"/>
  </r>
  <r>
    <n v="1"/>
    <s v="Yes"/>
    <s v="50+"/>
    <n v="0.1713448544977047"/>
    <x v="0"/>
  </r>
  <r>
    <n v="0"/>
    <s v="No"/>
    <s v="50+"/>
    <n v="8.6899297014434076"/>
    <x v="1"/>
  </r>
  <r>
    <n v="1"/>
    <s v="Yes"/>
    <s v="50+"/>
    <n v="0"/>
    <x v="1"/>
  </r>
  <r>
    <n v="0"/>
    <s v="No"/>
    <s v="50+"/>
    <n v="0.4184026257185679"/>
    <x v="0"/>
  </r>
  <r>
    <n v="1"/>
    <s v="Yes"/>
    <s v="50+"/>
    <n v="0.86208733047465036"/>
    <x v="1"/>
  </r>
  <r>
    <n v="0"/>
    <s v="No"/>
    <s v="50+"/>
    <n v="3.4816726167332362E-2"/>
    <x v="0"/>
  </r>
  <r>
    <n v="0"/>
    <s v="No"/>
    <s v="30-49"/>
    <n v="1.0712780897466165"/>
    <x v="2"/>
  </r>
  <r>
    <n v="1"/>
    <s v="Yes"/>
    <s v="50+"/>
    <n v="1.4208776561947161"/>
    <x v="0"/>
  </r>
  <r>
    <n v="0"/>
    <s v="No"/>
    <s v="50+"/>
    <n v="0.2675108951502016"/>
    <x v="1"/>
  </r>
  <r>
    <n v="1"/>
    <s v="Yes"/>
    <s v="30-49"/>
    <n v="1.9587624942255948"/>
    <x v="1"/>
  </r>
  <r>
    <n v="1"/>
    <s v="Yes"/>
    <s v="30-49"/>
    <n v="5.8099689646306976"/>
    <x v="0"/>
  </r>
  <r>
    <n v="0"/>
    <s v="No"/>
    <s v="50+"/>
    <n v="0.73817836956751837"/>
    <x v="0"/>
  </r>
  <r>
    <n v="1"/>
    <s v="Yes"/>
    <s v="50+"/>
    <n v="1.0640091339471687"/>
    <x v="0"/>
  </r>
  <r>
    <n v="0"/>
    <s v="No"/>
    <s v="&lt;30"/>
    <n v="8.4201970205511394"/>
    <x v="0"/>
  </r>
  <r>
    <n v="0"/>
    <s v="No"/>
    <s v="50+"/>
    <n v="0.41155481925755694"/>
    <x v="2"/>
  </r>
  <r>
    <n v="1"/>
    <s v="Yes"/>
    <s v="50+"/>
    <n v="5.2865953186015506"/>
    <x v="1"/>
  </r>
  <r>
    <n v="0"/>
    <s v="No"/>
    <s v="30-49"/>
    <n v="2.5700290293601813"/>
    <x v="1"/>
  </r>
  <r>
    <n v="1"/>
    <s v="Yes"/>
    <s v="50+"/>
    <n v="5.1887641214743523"/>
    <x v="2"/>
  </r>
  <r>
    <n v="1"/>
    <s v="Yes"/>
    <s v="50+"/>
    <n v="9.1209005380093462"/>
    <x v="1"/>
  </r>
  <r>
    <n v="1"/>
    <s v="Yes"/>
    <s v="&lt;30"/>
    <n v="0.42544711339944591"/>
    <x v="2"/>
  </r>
  <r>
    <n v="0"/>
    <s v="No"/>
    <s v="50+"/>
    <n v="0.32847416217258824"/>
    <x v="1"/>
  </r>
  <r>
    <n v="1"/>
    <s v="Yes"/>
    <s v="30-49"/>
    <n v="1.0746515745961032"/>
    <x v="0"/>
  </r>
  <r>
    <n v="0"/>
    <s v="No"/>
    <s v="50+"/>
    <n v="2.698520997019942"/>
    <x v="2"/>
  </r>
  <r>
    <n v="1"/>
    <s v="Yes"/>
    <s v="50+"/>
    <n v="5.9449268894262435"/>
    <x v="2"/>
  </r>
  <r>
    <n v="1"/>
    <s v="Yes"/>
    <s v="50+"/>
    <n v="2.3867350793457875"/>
    <x v="1"/>
  </r>
  <r>
    <n v="0"/>
    <s v="No"/>
    <s v="30-49"/>
    <n v="2.4789938983572211"/>
    <x v="2"/>
  </r>
  <r>
    <n v="1"/>
    <s v="Yes"/>
    <s v="30-49"/>
    <n v="2.0361926777787396"/>
    <x v="1"/>
  </r>
  <r>
    <n v="0"/>
    <s v="No"/>
    <s v="50+"/>
    <n v="2.1905530790871603"/>
    <x v="1"/>
  </r>
  <r>
    <n v="1"/>
    <s v="Yes"/>
    <s v="50+"/>
    <n v="3.6592920119058512"/>
    <x v="0"/>
  </r>
  <r>
    <n v="0"/>
    <s v="No"/>
    <s v="50+"/>
    <n v="4.4493837828948735"/>
    <x v="1"/>
  </r>
  <r>
    <n v="0"/>
    <s v="No"/>
    <s v="50+"/>
    <e v="#VALUE!"/>
    <x v="1"/>
  </r>
  <r>
    <n v="1"/>
    <s v="Yes"/>
    <s v="50+"/>
    <n v="1.4711009912393667"/>
    <x v="0"/>
  </r>
  <r>
    <n v="1"/>
    <s v="Yes"/>
    <s v="50+"/>
    <n v="0.69036904573375391"/>
    <x v="2"/>
  </r>
  <r>
    <n v="1"/>
    <s v="Yes"/>
    <s v="50+"/>
    <n v="1.3446218353511501"/>
    <x v="2"/>
  </r>
  <r>
    <n v="0"/>
    <s v="No"/>
    <s v="&lt;30"/>
    <n v="1.2198220188714095"/>
    <x v="1"/>
  </r>
  <r>
    <n v="0"/>
    <s v="No"/>
    <s v="50+"/>
    <n v="2.7977534953832919"/>
    <x v="0"/>
  </r>
  <r>
    <n v="0"/>
    <s v="No"/>
    <s v="&lt;30"/>
    <n v="0.52998287048960335"/>
    <x v="0"/>
  </r>
  <r>
    <n v="0"/>
    <s v="No"/>
    <s v="30-49"/>
    <n v="1.4754461071769154"/>
    <x v="1"/>
  </r>
  <r>
    <n v="0"/>
    <s v="No"/>
    <s v="50+"/>
    <n v="9.2643371746331038"/>
    <x v="1"/>
  </r>
  <r>
    <n v="0"/>
    <s v="No"/>
    <s v="&lt;30"/>
    <n v="10.624590906129349"/>
    <x v="0"/>
  </r>
  <r>
    <n v="0"/>
    <s v="No"/>
    <s v="50+"/>
    <n v="2.4269460750873666"/>
    <x v="2"/>
  </r>
  <r>
    <n v="1"/>
    <s v="Yes"/>
    <s v="&lt;30"/>
    <n v="1.4825124313907359"/>
    <x v="0"/>
  </r>
  <r>
    <n v="0"/>
    <s v="No"/>
    <s v="50+"/>
    <n v="0.68188107497287431"/>
    <x v="0"/>
  </r>
  <r>
    <n v="0"/>
    <s v="No"/>
    <s v="30-49"/>
    <n v="0.47112826139366337"/>
    <x v="0"/>
  </r>
  <r>
    <n v="1"/>
    <s v="Yes"/>
    <s v="50+"/>
    <n v="1.825505444079722"/>
    <x v="0"/>
  </r>
  <r>
    <n v="1"/>
    <s v="Yes"/>
    <s v="30-49"/>
    <n v="0.24124507380281773"/>
    <x v="0"/>
  </r>
  <r>
    <n v="0"/>
    <s v="No"/>
    <s v="&lt;30"/>
    <n v="0.16633839089946956"/>
    <x v="0"/>
  </r>
  <r>
    <n v="0"/>
    <s v="No"/>
    <s v="50+"/>
    <n v="11.21924431456535"/>
    <x v="1"/>
  </r>
  <r>
    <n v="1"/>
    <s v="Yes"/>
    <s v="50+"/>
    <n v="1.1111064332725908"/>
    <x v="2"/>
  </r>
  <r>
    <n v="0"/>
    <s v="No"/>
    <s v="&lt;30"/>
    <n v="1.715502547173249"/>
    <x v="1"/>
  </r>
  <r>
    <n v="1"/>
    <s v="Yes"/>
    <s v="50+"/>
    <n v="0.14354548347043014"/>
    <x v="0"/>
  </r>
  <r>
    <n v="1"/>
    <s v="Yes"/>
    <s v="50+"/>
    <n v="2.424980784412385"/>
    <x v="1"/>
  </r>
  <r>
    <n v="0"/>
    <s v="No"/>
    <s v="30-49"/>
    <n v="0.15281500866428546"/>
    <x v="1"/>
  </r>
  <r>
    <n v="0"/>
    <s v="No"/>
    <s v="50+"/>
    <n v="4.4978820257030838"/>
    <x v="0"/>
  </r>
  <r>
    <n v="1"/>
    <s v="Yes"/>
    <s v="50+"/>
    <n v="1.4347448867380552"/>
    <x v="1"/>
  </r>
  <r>
    <n v="0"/>
    <s v="No"/>
    <s v="30-49"/>
    <n v="3.8567781075107193"/>
    <x v="1"/>
  </r>
  <r>
    <n v="0"/>
    <s v="No"/>
    <s v="50+"/>
    <n v="2.8347383791532788"/>
    <x v="0"/>
  </r>
  <r>
    <n v="1"/>
    <s v="Yes"/>
    <s v="50+"/>
    <n v="0.95845906087156518"/>
    <x v="1"/>
  </r>
  <r>
    <n v="1"/>
    <s v="Yes"/>
    <s v="50+"/>
    <n v="1.5935372296380308"/>
    <x v="0"/>
  </r>
  <r>
    <n v="0"/>
    <s v="No"/>
    <s v="30-49"/>
    <n v="4.558372416423353"/>
    <x v="2"/>
  </r>
  <r>
    <n v="0"/>
    <s v="No"/>
    <s v="50+"/>
    <n v="2.0226983892968819"/>
    <x v="1"/>
  </r>
  <r>
    <n v="1"/>
    <s v="Yes"/>
    <s v="50+"/>
    <n v="2.3617517022125853"/>
    <x v="1"/>
  </r>
  <r>
    <n v="1"/>
    <s v="Yes"/>
    <s v="&lt;30"/>
    <n v="0.82025690913712745"/>
    <x v="2"/>
  </r>
  <r>
    <n v="0"/>
    <s v="No"/>
    <s v="50+"/>
    <n v="0.71444663573423473"/>
    <x v="2"/>
  </r>
  <r>
    <n v="0"/>
    <s v="No"/>
    <s v="30-49"/>
    <n v="3.2878947204780915"/>
    <x v="0"/>
  </r>
  <r>
    <n v="1"/>
    <s v="Yes"/>
    <s v="30-49"/>
    <n v="1.5514854010847827"/>
    <x v="0"/>
  </r>
  <r>
    <n v="1"/>
    <s v="Yes"/>
    <s v="50+"/>
    <n v="7.6424336468783089E-4"/>
    <x v="0"/>
  </r>
  <r>
    <n v="1"/>
    <s v="Yes"/>
    <s v="30-49"/>
    <n v="3.337814080015665"/>
    <x v="1"/>
  </r>
  <r>
    <n v="1"/>
    <s v="Yes"/>
    <s v="50+"/>
    <n v="1.1472048639730481"/>
    <x v="0"/>
  </r>
  <r>
    <n v="0"/>
    <s v="No"/>
    <s v="50+"/>
    <n v="1.0468157170978463"/>
    <x v="0"/>
  </r>
  <r>
    <n v="1"/>
    <s v="Yes"/>
    <s v="50+"/>
    <n v="5.7152843702540004"/>
    <x v="1"/>
  </r>
  <r>
    <n v="0"/>
    <s v="No"/>
    <s v="30-49"/>
    <n v="0.64380404025904225"/>
    <x v="1"/>
  </r>
  <r>
    <n v="1"/>
    <s v="Yes"/>
    <s v="50+"/>
    <n v="0.98761901439115252"/>
    <x v="1"/>
  </r>
  <r>
    <n v="0"/>
    <s v="No"/>
    <s v="30-49"/>
    <n v="2.1155746712504735"/>
    <x v="1"/>
  </r>
  <r>
    <n v="0"/>
    <s v="No"/>
    <s v="50+"/>
    <n v="1.5542891063188953"/>
    <x v="0"/>
  </r>
  <r>
    <n v="0"/>
    <s v="No"/>
    <s v="50+"/>
    <n v="1.2328641798645203"/>
    <x v="2"/>
  </r>
  <r>
    <n v="0"/>
    <s v="No"/>
    <s v="50+"/>
    <n v="4.2189259857553681E-2"/>
    <x v="1"/>
  </r>
  <r>
    <n v="1"/>
    <s v="Yes"/>
    <s v="50+"/>
    <n v="0.79993013442421801"/>
    <x v="0"/>
  </r>
  <r>
    <n v="1"/>
    <s v="Yes"/>
    <s v="30-49"/>
    <n v="1.911161716362499"/>
    <x v="1"/>
  </r>
  <r>
    <n v="1"/>
    <s v="Yes"/>
    <s v="50+"/>
    <n v="1.3535403628114338"/>
    <x v="1"/>
  </r>
  <r>
    <n v="0"/>
    <s v="No"/>
    <s v="50+"/>
    <n v="2.1729439546905547"/>
    <x v="1"/>
  </r>
  <r>
    <n v="0"/>
    <s v="No"/>
    <s v="50+"/>
    <n v="2.8604795194214221"/>
    <x v="2"/>
  </r>
  <r>
    <n v="1"/>
    <s v="Yes"/>
    <s v="&lt;30"/>
    <n v="0.44906178249790402"/>
    <x v="0"/>
  </r>
  <r>
    <n v="1"/>
    <s v="Yes"/>
    <s v="&lt;30"/>
    <n v="1.7846698927907694"/>
    <x v="1"/>
  </r>
  <r>
    <n v="0"/>
    <s v="No"/>
    <s v="50+"/>
    <n v="2.4128888745970052"/>
    <x v="2"/>
  </r>
  <r>
    <n v="1"/>
    <s v="Yes"/>
    <s v="30-49"/>
    <n v="0.45290967942543703"/>
    <x v="2"/>
  </r>
  <r>
    <n v="1"/>
    <s v="Yes"/>
    <s v="30-49"/>
    <n v="3.8577266364666576"/>
    <x v="2"/>
  </r>
  <r>
    <n v="0"/>
    <s v="No"/>
    <s v="30-49"/>
    <n v="1.8305078875029785"/>
    <x v="0"/>
  </r>
  <r>
    <n v="0"/>
    <s v="No"/>
    <s v="50+"/>
    <n v="3.2741168051284175"/>
    <x v="1"/>
  </r>
  <r>
    <n v="1"/>
    <s v="Yes"/>
    <s v="30-49"/>
    <n v="4.1503075250684329"/>
    <x v="0"/>
  </r>
  <r>
    <n v="0"/>
    <s v="No"/>
    <s v="&lt;30"/>
    <n v="0.51259541422592614"/>
    <x v="2"/>
  </r>
  <r>
    <n v="0"/>
    <s v="No"/>
    <s v="&lt;30"/>
    <n v="1.6750077048922789"/>
    <x v="2"/>
  </r>
  <r>
    <n v="0"/>
    <s v="No"/>
    <s v="50+"/>
    <n v="1.9826357656213709"/>
    <x v="1"/>
  </r>
  <r>
    <n v="1"/>
    <s v="Yes"/>
    <s v="50+"/>
    <n v="4.3738815573382652"/>
    <x v="1"/>
  </r>
  <r>
    <n v="0"/>
    <s v="No"/>
    <s v="50+"/>
    <n v="3.6250072701700957"/>
    <x v="0"/>
  </r>
  <r>
    <n v="1"/>
    <s v="Yes"/>
    <s v="30-49"/>
    <n v="1.6751007573211794"/>
    <x v="1"/>
  </r>
  <r>
    <n v="1"/>
    <s v="Yes"/>
    <s v="30-49"/>
    <n v="17.652050716794808"/>
    <x v="2"/>
  </r>
  <r>
    <n v="1"/>
    <s v="Yes"/>
    <s v="30-49"/>
    <n v="0.58948150808031652"/>
    <x v="1"/>
  </r>
  <r>
    <n v="1"/>
    <s v="Yes"/>
    <s v="50+"/>
    <n v="1.3369505478667596"/>
    <x v="0"/>
  </r>
  <r>
    <n v="0"/>
    <s v="No"/>
    <s v="50+"/>
    <n v="0.29979789956265573"/>
    <x v="0"/>
  </r>
  <r>
    <n v="1"/>
    <s v="Yes"/>
    <s v="30-49"/>
    <n v="1.3081368861695708"/>
    <x v="0"/>
  </r>
  <r>
    <n v="0"/>
    <s v="No"/>
    <s v="30-49"/>
    <n v="16.673900072736444"/>
    <x v="0"/>
  </r>
  <r>
    <n v="1"/>
    <s v="Yes"/>
    <s v="30-49"/>
    <n v="1.1034963030006479"/>
    <x v="0"/>
  </r>
  <r>
    <n v="1"/>
    <s v="Yes"/>
    <s v="50+"/>
    <n v="3.9397122398238507"/>
    <x v="0"/>
  </r>
  <r>
    <n v="0"/>
    <s v="No"/>
    <s v="50+"/>
    <n v="2.3261879716086389"/>
    <x v="1"/>
  </r>
  <r>
    <n v="1"/>
    <s v="Yes"/>
    <s v="50+"/>
    <n v="0.93185587351175103"/>
    <x v="0"/>
  </r>
  <r>
    <n v="0"/>
    <s v="No"/>
    <s v="30-49"/>
    <n v="5.115931172509681"/>
    <x v="2"/>
  </r>
  <r>
    <n v="0"/>
    <s v="No"/>
    <s v="30-49"/>
    <n v="1.5221620881397124"/>
    <x v="0"/>
  </r>
  <r>
    <n v="0"/>
    <s v="No"/>
    <s v="50+"/>
    <n v="4.2900492159220178"/>
    <x v="0"/>
  </r>
  <r>
    <n v="1"/>
    <s v="Yes"/>
    <s v="50+"/>
    <n v="0.60692636961032376"/>
    <x v="1"/>
  </r>
  <r>
    <n v="1"/>
    <s v="Yes"/>
    <s v="50+"/>
    <n v="0.94318387631601386"/>
    <x v="2"/>
  </r>
  <r>
    <n v="1"/>
    <s v="Yes"/>
    <s v="50+"/>
    <n v="0.12376174112865729"/>
    <x v="2"/>
  </r>
  <r>
    <n v="0"/>
    <s v="No"/>
    <s v="30-49"/>
    <n v="0.68956206461862379"/>
    <x v="2"/>
  </r>
  <r>
    <n v="0"/>
    <s v="No"/>
    <s v="30-49"/>
    <n v="0.24370933105487144"/>
    <x v="1"/>
  </r>
  <r>
    <n v="1"/>
    <s v="Yes"/>
    <s v="50+"/>
    <n v="4.1749921265887497"/>
    <x v="2"/>
  </r>
  <r>
    <n v="1"/>
    <s v="Yes"/>
    <s v="&lt;30"/>
    <n v="2.7023927902085236"/>
    <x v="2"/>
  </r>
  <r>
    <n v="1"/>
    <s v="Yes"/>
    <s v="&lt;30"/>
    <n v="1.6982869743759728"/>
    <x v="0"/>
  </r>
  <r>
    <n v="0"/>
    <s v="No"/>
    <s v="&lt;30"/>
    <n v="4.8723901620114836"/>
    <x v="1"/>
  </r>
  <r>
    <n v="1"/>
    <s v="Yes"/>
    <s v="50+"/>
    <n v="1.6323479921723885"/>
    <x v="1"/>
  </r>
  <r>
    <n v="0"/>
    <s v="No"/>
    <s v="30-49"/>
    <n v="0.90720015500211371"/>
    <x v="2"/>
  </r>
  <r>
    <n v="1"/>
    <s v="Yes"/>
    <s v="&lt;30"/>
    <n v="4.7645523797265357"/>
    <x v="0"/>
  </r>
  <r>
    <n v="1"/>
    <s v="Yes"/>
    <s v="30-49"/>
    <n v="0.14877636117961804"/>
    <x v="0"/>
  </r>
  <r>
    <n v="1"/>
    <s v="Yes"/>
    <s v="50+"/>
    <n v="2.7088456248519157"/>
    <x v="0"/>
  </r>
  <r>
    <n v="0"/>
    <s v="No"/>
    <s v="50+"/>
    <n v="2.4276074298346972"/>
    <x v="0"/>
  </r>
  <r>
    <n v="0"/>
    <s v="No"/>
    <s v="50+"/>
    <n v="2.446887191369902"/>
    <x v="1"/>
  </r>
  <r>
    <n v="1"/>
    <s v="Yes"/>
    <s v="50+"/>
    <n v="1.1026814344908875"/>
    <x v="1"/>
  </r>
  <r>
    <n v="1"/>
    <s v="Yes"/>
    <s v="30-49"/>
    <n v="7.0230950449653635"/>
    <x v="0"/>
  </r>
  <r>
    <n v="0"/>
    <s v="No"/>
    <s v="50+"/>
    <n v="2.3841011954068865"/>
    <x v="1"/>
  </r>
  <r>
    <n v="1"/>
    <s v="Yes"/>
    <s v="30-49"/>
    <n v="3.9864917481441533"/>
    <x v="0"/>
  </r>
  <r>
    <n v="1"/>
    <s v="Yes"/>
    <s v="50+"/>
    <n v="1.0392446944388807"/>
    <x v="1"/>
  </r>
  <r>
    <n v="0"/>
    <s v="No"/>
    <s v="&lt;30"/>
    <n v="2.1153274086429077"/>
    <x v="1"/>
  </r>
  <r>
    <n v="0"/>
    <s v="No"/>
    <s v="50+"/>
    <n v="4.6063334938781715"/>
    <x v="2"/>
  </r>
  <r>
    <n v="0"/>
    <s v="No"/>
    <s v="50+"/>
    <n v="1.5832455784869339"/>
    <x v="2"/>
  </r>
  <r>
    <n v="1"/>
    <s v="Yes"/>
    <s v="50+"/>
    <n v="0.86283933896147214"/>
    <x v="2"/>
  </r>
  <r>
    <n v="0"/>
    <s v="No"/>
    <s v="&lt;30"/>
    <n v="1.8973025884292478"/>
    <x v="2"/>
  </r>
  <r>
    <n v="1"/>
    <s v="Yes"/>
    <s v="50+"/>
    <n v="0.95999355028624511"/>
    <x v="0"/>
  </r>
  <r>
    <n v="1"/>
    <s v="Yes"/>
    <s v="50+"/>
    <n v="0.95766088410945571"/>
    <x v="0"/>
  </r>
  <r>
    <n v="1"/>
    <s v="Yes"/>
    <s v="30-49"/>
    <n v="0.98675038055121522"/>
    <x v="1"/>
  </r>
  <r>
    <n v="1"/>
    <s v="Yes"/>
    <s v="50+"/>
    <n v="1.2778202539238925"/>
    <x v="2"/>
  </r>
  <r>
    <n v="0"/>
    <s v="No"/>
    <s v="50+"/>
    <n v="2.2004175427151682"/>
    <x v="0"/>
  </r>
  <r>
    <n v="1"/>
    <s v="Yes"/>
    <s v="50+"/>
    <n v="0.40164272255604239"/>
    <x v="0"/>
  </r>
  <r>
    <n v="1"/>
    <s v="Yes"/>
    <s v="50+"/>
    <n v="2.2597189323315332"/>
    <x v="0"/>
  </r>
  <r>
    <n v="0"/>
    <s v="No"/>
    <s v="50+"/>
    <n v="1.5895563563995898"/>
    <x v="0"/>
  </r>
  <r>
    <n v="1"/>
    <s v="Yes"/>
    <s v="50+"/>
    <n v="2.1587094487341796"/>
    <x v="0"/>
  </r>
  <r>
    <n v="0"/>
    <s v="No"/>
    <s v="30-49"/>
    <n v="0.19709283516306503"/>
    <x v="2"/>
  </r>
  <r>
    <n v="0"/>
    <s v="No"/>
    <s v="&lt;30"/>
    <n v="0.5980743042517036"/>
    <x v="2"/>
  </r>
  <r>
    <n v="0"/>
    <s v="No"/>
    <s v="50+"/>
    <n v="0.9614325406207066"/>
    <x v="0"/>
  </r>
  <r>
    <n v="0"/>
    <s v="No"/>
    <s v="50+"/>
    <n v="1.2926758473929845"/>
    <x v="2"/>
  </r>
  <r>
    <n v="1"/>
    <s v="Yes"/>
    <s v="50+"/>
    <n v="0.78007543382740652"/>
    <x v="0"/>
  </r>
  <r>
    <n v="1"/>
    <s v="Yes"/>
    <s v="30-49"/>
    <n v="4.8465715209437255"/>
    <x v="1"/>
  </r>
  <r>
    <n v="0"/>
    <s v="No"/>
    <s v="30-49"/>
    <n v="16.151662740155171"/>
    <x v="1"/>
  </r>
  <r>
    <n v="1"/>
    <s v="Yes"/>
    <s v="30-49"/>
    <n v="0.42986671314508468"/>
    <x v="2"/>
  </r>
  <r>
    <n v="1"/>
    <s v="Yes"/>
    <s v="&lt;30"/>
    <n v="0.66578222606738735"/>
    <x v="2"/>
  </r>
  <r>
    <n v="0"/>
    <s v="No"/>
    <s v="30-49"/>
    <n v="0.71029721373693577"/>
    <x v="1"/>
  </r>
  <r>
    <n v="0"/>
    <s v="No"/>
    <s v="&lt;30"/>
    <n v="2.0607636994712997"/>
    <x v="1"/>
  </r>
  <r>
    <n v="1"/>
    <s v="Yes"/>
    <s v="30-49"/>
    <n v="3.744603510632178"/>
    <x v="0"/>
  </r>
  <r>
    <n v="1"/>
    <s v="Yes"/>
    <s v="30-49"/>
    <n v="3.22856363305225"/>
    <x v="0"/>
  </r>
  <r>
    <n v="1"/>
    <s v="Yes"/>
    <s v="30-49"/>
    <n v="1.7884981160778965"/>
    <x v="1"/>
  </r>
  <r>
    <n v="0"/>
    <s v="No"/>
    <s v="50+"/>
    <n v="1.1625255310727785"/>
    <x v="0"/>
  </r>
  <r>
    <n v="0"/>
    <s v="No"/>
    <s v="&lt;30"/>
    <n v="0.16863346388073619"/>
    <x v="1"/>
  </r>
  <r>
    <n v="1"/>
    <s v="Yes"/>
    <s v="50+"/>
    <n v="0.90949768147099086"/>
    <x v="2"/>
  </r>
  <r>
    <n v="1"/>
    <s v="Yes"/>
    <s v="50+"/>
    <n v="2.1425418725383492"/>
    <x v="2"/>
  </r>
  <r>
    <n v="1"/>
    <s v="Yes"/>
    <s v="&lt;30"/>
    <n v="8.9955150060358537"/>
    <x v="1"/>
  </r>
  <r>
    <n v="0"/>
    <s v="No"/>
    <s v="&lt;30"/>
    <n v="0.76943263517160199"/>
    <x v="2"/>
  </r>
  <r>
    <n v="1"/>
    <s v="Yes"/>
    <s v="&lt;30"/>
    <n v="14.819561838082592"/>
    <x v="2"/>
  </r>
  <r>
    <n v="1"/>
    <s v="Yes"/>
    <s v="50+"/>
    <n v="1.3303097690061398"/>
    <x v="1"/>
  </r>
  <r>
    <n v="0"/>
    <s v="No"/>
    <s v="&lt;30"/>
    <n v="0.72320424993438848"/>
    <x v="1"/>
  </r>
  <r>
    <n v="1"/>
    <s v="Yes"/>
    <s v="30-49"/>
    <n v="2.2211705605688516"/>
    <x v="0"/>
  </r>
  <r>
    <n v="1"/>
    <s v="Yes"/>
    <s v="&lt;30"/>
    <n v="1.3627973316792255"/>
    <x v="1"/>
  </r>
  <r>
    <n v="1"/>
    <s v="Yes"/>
    <s v="30-49"/>
    <n v="10.708365831359469"/>
    <x v="0"/>
  </r>
  <r>
    <n v="0"/>
    <s v="No"/>
    <s v="&lt;30"/>
    <n v="1.6145892580412635"/>
    <x v="0"/>
  </r>
  <r>
    <n v="0"/>
    <s v="No"/>
    <s v="&lt;30"/>
    <n v="2.5833684004764406"/>
    <x v="2"/>
  </r>
  <r>
    <n v="0"/>
    <s v="No"/>
    <s v="50+"/>
    <n v="0.49946556236904543"/>
    <x v="1"/>
  </r>
  <r>
    <n v="1"/>
    <s v="Yes"/>
    <s v="50+"/>
    <n v="2.7347480574032819"/>
    <x v="1"/>
  </r>
  <r>
    <n v="0"/>
    <s v="No"/>
    <s v="50+"/>
    <n v="1.378311418882483"/>
    <x v="0"/>
  </r>
  <r>
    <n v="0"/>
    <s v="No"/>
    <s v="&lt;30"/>
    <n v="1.1724202300159778"/>
    <x v="2"/>
  </r>
  <r>
    <n v="0"/>
    <s v="No"/>
    <s v="30-49"/>
    <n v="5.8879910801925384"/>
    <x v="0"/>
  </r>
  <r>
    <n v="1"/>
    <s v="Yes"/>
    <s v="30-49"/>
    <n v="1.6671957560435231"/>
    <x v="0"/>
  </r>
  <r>
    <n v="0"/>
    <s v="No"/>
    <s v="50+"/>
    <n v="1.1747009073665011"/>
    <x v="2"/>
  </r>
  <r>
    <n v="1"/>
    <s v="Yes"/>
    <s v="50+"/>
    <n v="1.3659319533560763"/>
    <x v="2"/>
  </r>
  <r>
    <n v="1"/>
    <s v="Yes"/>
    <s v="30-49"/>
    <n v="2.5454467242214944"/>
    <x v="1"/>
  </r>
  <r>
    <n v="0"/>
    <s v="No"/>
    <s v="50+"/>
    <n v="1.8739141022465797"/>
    <x v="1"/>
  </r>
  <r>
    <n v="0"/>
    <s v="No"/>
    <s v="30-49"/>
    <n v="2.4146579072969501"/>
    <x v="2"/>
  </r>
  <r>
    <n v="0"/>
    <s v="No"/>
    <s v="50+"/>
    <n v="3.7510213601020848"/>
    <x v="1"/>
  </r>
  <r>
    <n v="1"/>
    <s v="Yes"/>
    <s v="&lt;30"/>
    <n v="0.11766039593880859"/>
    <x v="1"/>
  </r>
  <r>
    <n v="0"/>
    <s v="No"/>
    <s v="30-49"/>
    <n v="2.2045117863811758"/>
    <x v="1"/>
  </r>
  <r>
    <n v="0"/>
    <s v="No"/>
    <s v="30-49"/>
    <n v="2.4636366516988764"/>
    <x v="0"/>
  </r>
  <r>
    <n v="0"/>
    <s v="No"/>
    <s v="50+"/>
    <n v="2.0210681398540302"/>
    <x v="0"/>
  </r>
  <r>
    <n v="0"/>
    <s v="No"/>
    <s v="30-49"/>
    <n v="0.44330176464236365"/>
    <x v="1"/>
  </r>
  <r>
    <n v="1"/>
    <s v="Yes"/>
    <s v="50+"/>
    <n v="1.891404543483945"/>
    <x v="1"/>
  </r>
  <r>
    <n v="1"/>
    <s v="Yes"/>
    <s v="50+"/>
    <n v="3.8699853689078161"/>
    <x v="0"/>
  </r>
  <r>
    <n v="1"/>
    <s v="Yes"/>
    <s v="&lt;30"/>
    <n v="5.1273393717572251"/>
    <x v="0"/>
  </r>
  <r>
    <n v="1"/>
    <s v="Yes"/>
    <s v="&lt;30"/>
    <n v="0.11764652440238871"/>
    <x v="0"/>
  </r>
  <r>
    <n v="0"/>
    <s v="No"/>
    <s v="50+"/>
    <n v="5.0033856369234657"/>
    <x v="1"/>
  </r>
  <r>
    <n v="1"/>
    <s v="Yes"/>
    <s v="50+"/>
    <n v="0.84052798413080554"/>
    <x v="1"/>
  </r>
  <r>
    <n v="1"/>
    <s v="Yes"/>
    <s v="50+"/>
    <n v="5.2831886779611992"/>
    <x v="0"/>
  </r>
  <r>
    <n v="1"/>
    <s v="Yes"/>
    <s v="50+"/>
    <n v="2.1386159419891633"/>
    <x v="1"/>
  </r>
  <r>
    <n v="1"/>
    <s v="Yes"/>
    <s v="&lt;30"/>
    <n v="0.43291634148225594"/>
    <x v="1"/>
  </r>
  <r>
    <n v="0"/>
    <s v="No"/>
    <s v="&lt;30"/>
    <n v="6.7764029068194498"/>
    <x v="2"/>
  </r>
  <r>
    <n v="0"/>
    <s v="No"/>
    <s v="&lt;30"/>
    <n v="2.2555385206675602"/>
    <x v="1"/>
  </r>
  <r>
    <n v="0"/>
    <s v="No"/>
    <s v="50+"/>
    <n v="0.80986797085562967"/>
    <x v="2"/>
  </r>
  <r>
    <n v="1"/>
    <s v="Yes"/>
    <s v="50+"/>
    <n v="1.0942846021135391"/>
    <x v="1"/>
  </r>
  <r>
    <n v="1"/>
    <s v="Yes"/>
    <s v="&lt;30"/>
    <n v="3.366427360815182"/>
    <x v="0"/>
  </r>
  <r>
    <n v="1"/>
    <s v="Yes"/>
    <s v="50+"/>
    <n v="6.2906858677599615"/>
    <x v="1"/>
  </r>
  <r>
    <n v="0"/>
    <s v="No"/>
    <s v="30-49"/>
    <n v="1.5824873266820934"/>
    <x v="1"/>
  </r>
  <r>
    <n v="0"/>
    <s v="No"/>
    <s v="&lt;30"/>
    <n v="3.5027818308092731"/>
    <x v="1"/>
  </r>
  <r>
    <n v="1"/>
    <s v="Yes"/>
    <s v="50+"/>
    <n v="4.9581761451891504"/>
    <x v="1"/>
  </r>
  <r>
    <n v="1"/>
    <s v="Yes"/>
    <s v="30-49"/>
    <n v="2.2597279199320659"/>
    <x v="0"/>
  </r>
  <r>
    <n v="0"/>
    <s v="No"/>
    <s v="30-49"/>
    <n v="3.0967704819718489"/>
    <x v="2"/>
  </r>
  <r>
    <n v="0"/>
    <s v="No"/>
    <s v="30-49"/>
    <n v="1.9079067123348774"/>
    <x v="0"/>
  </r>
  <r>
    <n v="0"/>
    <s v="No"/>
    <s v="50+"/>
    <n v="0.33776526528551143"/>
    <x v="1"/>
  </r>
  <r>
    <n v="0"/>
    <s v="No"/>
    <s v="&lt;30"/>
    <n v="1.7860636620504242"/>
    <x v="2"/>
  </r>
  <r>
    <n v="0"/>
    <s v="No"/>
    <s v="50+"/>
    <n v="3.7962371685371732"/>
    <x v="0"/>
  </r>
  <r>
    <n v="0"/>
    <s v="No"/>
    <s v="50+"/>
    <n v="2.2666889701988291"/>
    <x v="2"/>
  </r>
  <r>
    <n v="1"/>
    <s v="Yes"/>
    <s v="&lt;30"/>
    <n v="0.30823329319923826"/>
    <x v="2"/>
  </r>
  <r>
    <n v="0"/>
    <s v="No"/>
    <s v="&lt;30"/>
    <n v="1.1320423880262875"/>
    <x v="0"/>
  </r>
  <r>
    <n v="1"/>
    <s v="Yes"/>
    <s v="50+"/>
    <n v="0.93379287985920267"/>
    <x v="0"/>
  </r>
  <r>
    <n v="0"/>
    <s v="No"/>
    <s v="50+"/>
    <n v="1.9601465673020968"/>
    <x v="0"/>
  </r>
  <r>
    <n v="1"/>
    <s v="Yes"/>
    <s v="30-49"/>
    <n v="3.1493562224438403"/>
    <x v="1"/>
  </r>
  <r>
    <n v="1"/>
    <s v="Yes"/>
    <s v="50+"/>
    <n v="4.9532168053008041"/>
    <x v="0"/>
  </r>
  <r>
    <n v="1"/>
    <s v="Yes"/>
    <s v="&lt;30"/>
    <n v="0.94593514055217887"/>
    <x v="1"/>
  </r>
  <r>
    <n v="1"/>
    <s v="Yes"/>
    <s v="50+"/>
    <n v="1.4234084189996883"/>
    <x v="2"/>
  </r>
  <r>
    <n v="0"/>
    <s v="No"/>
    <s v="50+"/>
    <n v="0.69931519397804842"/>
    <x v="2"/>
  </r>
  <r>
    <n v="1"/>
    <s v="Yes"/>
    <s v="30-49"/>
    <n v="0.62408953928637234"/>
    <x v="1"/>
  </r>
  <r>
    <n v="1"/>
    <s v="Yes"/>
    <s v="50+"/>
    <n v="4.2131817527908328"/>
    <x v="0"/>
  </r>
  <r>
    <n v="0"/>
    <s v="No"/>
    <s v="50+"/>
    <n v="2.7340314376369004"/>
    <x v="0"/>
  </r>
  <r>
    <n v="1"/>
    <s v="Yes"/>
    <s v="50+"/>
    <n v="3.423821685374302"/>
    <x v="2"/>
  </r>
  <r>
    <n v="0"/>
    <s v="No"/>
    <s v="50+"/>
    <n v="0.93677899163537925"/>
    <x v="1"/>
  </r>
  <r>
    <n v="1"/>
    <s v="Yes"/>
    <s v="&lt;30"/>
    <n v="0.41061508213642195"/>
    <x v="1"/>
  </r>
  <r>
    <n v="0"/>
    <s v="No"/>
    <s v="&lt;30"/>
    <n v="0.51380798581641762"/>
    <x v="0"/>
  </r>
  <r>
    <n v="1"/>
    <s v="Yes"/>
    <s v="30-49"/>
    <n v="1.7803036270448926"/>
    <x v="2"/>
  </r>
  <r>
    <n v="1"/>
    <s v="Yes"/>
    <s v="50+"/>
    <n v="0.50949817877688774"/>
    <x v="1"/>
  </r>
  <r>
    <n v="1"/>
    <s v="Yes"/>
    <s v="50+"/>
    <n v="2.4232034422606761"/>
    <x v="1"/>
  </r>
  <r>
    <n v="1"/>
    <s v="Yes"/>
    <s v="50+"/>
    <n v="5.7048430721259438"/>
    <x v="0"/>
  </r>
  <r>
    <n v="1"/>
    <s v="Yes"/>
    <s v="50+"/>
    <n v="0.75424245159073999"/>
    <x v="1"/>
  </r>
  <r>
    <n v="1"/>
    <s v="Yes"/>
    <s v="50+"/>
    <n v="2.1572953103747192"/>
    <x v="0"/>
  </r>
  <r>
    <n v="0"/>
    <s v="No"/>
    <s v="50+"/>
    <n v="1.5209952627021379"/>
    <x v="2"/>
  </r>
  <r>
    <n v="0"/>
    <s v="No"/>
    <s v="50+"/>
    <n v="2.2719475152315165"/>
    <x v="2"/>
  </r>
  <r>
    <n v="0"/>
    <s v="No"/>
    <s v="50+"/>
    <n v="6.6835446143278556"/>
    <x v="0"/>
  </r>
  <r>
    <n v="1"/>
    <s v="Yes"/>
    <s v="30-49"/>
    <n v="2.3534305867201062"/>
    <x v="2"/>
  </r>
  <r>
    <n v="1"/>
    <s v="Yes"/>
    <s v="30-49"/>
    <n v="0.57244853112465244"/>
    <x v="2"/>
  </r>
  <r>
    <n v="1"/>
    <s v="Yes"/>
    <s v="30-49"/>
    <n v="0.40249602299317222"/>
    <x v="0"/>
  </r>
  <r>
    <n v="1"/>
    <s v="Yes"/>
    <s v="30-49"/>
    <n v="4.6274537705711181"/>
    <x v="1"/>
  </r>
  <r>
    <n v="1"/>
    <s v="Yes"/>
    <s v="50+"/>
    <n v="1.2975849123553991"/>
    <x v="0"/>
  </r>
  <r>
    <n v="1"/>
    <s v="Yes"/>
    <s v="50+"/>
    <n v="1.7777411299347301"/>
    <x v="0"/>
  </r>
  <r>
    <n v="0"/>
    <s v="No"/>
    <s v="&lt;30"/>
    <n v="0.40544174369821118"/>
    <x v="2"/>
  </r>
  <r>
    <n v="1"/>
    <s v="Yes"/>
    <s v="50+"/>
    <n v="1.2172527989484756"/>
    <x v="2"/>
  </r>
  <r>
    <n v="1"/>
    <s v="Yes"/>
    <s v="50+"/>
    <n v="0.99068578615226721"/>
    <x v="2"/>
  </r>
  <r>
    <n v="1"/>
    <s v="Yes"/>
    <s v="50+"/>
    <n v="0.20323621902922673"/>
    <x v="2"/>
  </r>
  <r>
    <n v="0"/>
    <s v="No"/>
    <s v="50+"/>
    <n v="2.2887696622225873"/>
    <x v="2"/>
  </r>
  <r>
    <n v="1"/>
    <s v="Yes"/>
    <s v="30-49"/>
    <n v="1.6717014546785167"/>
    <x v="0"/>
  </r>
  <r>
    <n v="0"/>
    <s v="No"/>
    <s v="30-49"/>
    <n v="9.7259317973530273"/>
    <x v="2"/>
  </r>
  <r>
    <n v="0"/>
    <s v="No"/>
    <s v="50+"/>
    <n v="2.280497120798171"/>
    <x v="1"/>
  </r>
  <r>
    <n v="0"/>
    <s v="No"/>
    <s v="50+"/>
    <n v="0.30464434637696597"/>
    <x v="1"/>
  </r>
  <r>
    <n v="1"/>
    <s v="Yes"/>
    <s v="50+"/>
    <n v="0.40835195417338105"/>
    <x v="0"/>
  </r>
  <r>
    <n v="0"/>
    <s v="No"/>
    <s v="&lt;30"/>
    <n v="2.2987583777558043"/>
    <x v="0"/>
  </r>
  <r>
    <n v="1"/>
    <s v="Yes"/>
    <s v="50+"/>
    <n v="12.304099316242487"/>
    <x v="1"/>
  </r>
  <r>
    <n v="0"/>
    <s v="No"/>
    <s v="30-49"/>
    <n v="0.6415259275642462"/>
    <x v="1"/>
  </r>
  <r>
    <n v="0"/>
    <s v="No"/>
    <s v="50+"/>
    <n v="0.88085293494354511"/>
    <x v="0"/>
  </r>
  <r>
    <n v="1"/>
    <s v="Yes"/>
    <s v="50+"/>
    <n v="2.224241972864816"/>
    <x v="2"/>
  </r>
  <r>
    <n v="1"/>
    <s v="Yes"/>
    <s v="30-49"/>
    <n v="8.1647247870243939E-2"/>
    <x v="1"/>
  </r>
  <r>
    <n v="1"/>
    <s v="Yes"/>
    <s v="50+"/>
    <n v="0.41963819349011933"/>
    <x v="1"/>
  </r>
  <r>
    <n v="0"/>
    <s v="No"/>
    <s v="50+"/>
    <n v="0.81620510221053555"/>
    <x v="0"/>
  </r>
  <r>
    <n v="1"/>
    <s v="Yes"/>
    <s v="30-49"/>
    <n v="8.3651432874704863"/>
    <x v="2"/>
  </r>
  <r>
    <n v="1"/>
    <s v="Yes"/>
    <s v="50+"/>
    <n v="2.3405207116871738"/>
    <x v="1"/>
  </r>
  <r>
    <n v="0"/>
    <s v="No"/>
    <s v="50+"/>
    <n v="1.9660860647161842"/>
    <x v="1"/>
  </r>
  <r>
    <n v="1"/>
    <s v="Yes"/>
    <s v="50+"/>
    <n v="1.3697170593196244"/>
    <x v="0"/>
  </r>
  <r>
    <n v="0"/>
    <s v="No"/>
    <s v="50+"/>
    <n v="0.67854867032974409"/>
    <x v="2"/>
  </r>
  <r>
    <n v="0"/>
    <s v="No"/>
    <s v="50+"/>
    <n v="0.69307519833552989"/>
    <x v="2"/>
  </r>
  <r>
    <n v="1"/>
    <s v="Yes"/>
    <s v="50+"/>
    <n v="1.7128550177278143"/>
    <x v="1"/>
  </r>
  <r>
    <n v="0"/>
    <s v="No"/>
    <s v="50+"/>
    <n v="8.2581082139838795"/>
    <x v="2"/>
  </r>
  <r>
    <n v="1"/>
    <s v="Yes"/>
    <s v="50+"/>
    <n v="3.5507771378220481"/>
    <x v="0"/>
  </r>
  <r>
    <n v="1"/>
    <s v="Yes"/>
    <s v="50+"/>
    <n v="1.2980864788433926"/>
    <x v="1"/>
  </r>
  <r>
    <n v="0"/>
    <s v="No"/>
    <s v="50+"/>
    <n v="0.63160082691438169"/>
    <x v="0"/>
  </r>
  <r>
    <n v="1"/>
    <s v="Yes"/>
    <s v="50+"/>
    <n v="0.39364015614141984"/>
    <x v="2"/>
  </r>
  <r>
    <n v="1"/>
    <s v="Yes"/>
    <s v="50+"/>
    <n v="1.7298378066904301"/>
    <x v="0"/>
  </r>
  <r>
    <n v="1"/>
    <s v="Yes"/>
    <s v="&lt;30"/>
    <n v="1.8836722031986748"/>
    <x v="1"/>
  </r>
  <r>
    <n v="0"/>
    <s v="No"/>
    <s v="50+"/>
    <n v="2.2537830666785394"/>
    <x v="1"/>
  </r>
  <r>
    <n v="0"/>
    <s v="No"/>
    <s v="50+"/>
    <n v="0.28093294741261565"/>
    <x v="0"/>
  </r>
  <r>
    <n v="1"/>
    <s v="Yes"/>
    <s v="50+"/>
    <n v="1.7375916192054655"/>
    <x v="2"/>
  </r>
  <r>
    <n v="1"/>
    <s v="Yes"/>
    <s v="50+"/>
    <n v="4.6565942773324212"/>
    <x v="1"/>
  </r>
  <r>
    <n v="1"/>
    <s v="Yes"/>
    <s v="&lt;30"/>
    <n v="0.7689385687970921"/>
    <x v="0"/>
  </r>
  <r>
    <n v="1"/>
    <s v="Yes"/>
    <s v="50+"/>
    <n v="1.4559458807424344"/>
    <x v="1"/>
  </r>
  <r>
    <n v="0"/>
    <s v="No"/>
    <s v="50+"/>
    <n v="1.9932259750953887"/>
    <x v="1"/>
  </r>
  <r>
    <n v="1"/>
    <s v="Yes"/>
    <s v="50+"/>
    <n v="0.25667218939735625"/>
    <x v="2"/>
  </r>
  <r>
    <n v="1"/>
    <s v="Yes"/>
    <s v="30-49"/>
    <n v="2.2097652259804326"/>
    <x v="2"/>
  </r>
  <r>
    <n v="0"/>
    <s v="No"/>
    <s v="50+"/>
    <n v="1.9726035072303618"/>
    <x v="0"/>
  </r>
  <r>
    <n v="1"/>
    <s v="Yes"/>
    <s v="50+"/>
    <n v="2.038253092929367"/>
    <x v="0"/>
  </r>
  <r>
    <n v="1"/>
    <s v="Yes"/>
    <s v="&lt;30"/>
    <n v="4.076616490097833"/>
    <x v="0"/>
  </r>
  <r>
    <n v="1"/>
    <s v="Yes"/>
    <s v="30-49"/>
    <n v="1.805178914710619"/>
    <x v="0"/>
  </r>
  <r>
    <n v="0"/>
    <s v="No"/>
    <s v="&lt;30"/>
    <n v="7.6669597282137953"/>
    <x v="1"/>
  </r>
  <r>
    <n v="0"/>
    <s v="No"/>
    <s v="30-49"/>
    <n v="4.6366246599838288"/>
    <x v="2"/>
  </r>
  <r>
    <n v="0"/>
    <s v="No"/>
    <s v="30-49"/>
    <n v="1.75180686855515"/>
    <x v="0"/>
  </r>
  <r>
    <n v="1"/>
    <s v="Yes"/>
    <s v="50+"/>
    <n v="3.6525850772078194"/>
    <x v="0"/>
  </r>
  <r>
    <n v="0"/>
    <s v="No"/>
    <s v="50+"/>
    <n v="3.1900163875389635"/>
    <x v="0"/>
  </r>
  <r>
    <n v="1"/>
    <s v="Yes"/>
    <s v="30-49"/>
    <n v="1.6157809908329523"/>
    <x v="2"/>
  </r>
  <r>
    <n v="1"/>
    <s v="Yes"/>
    <s v="&lt;30"/>
    <n v="1.7584971844819146"/>
    <x v="1"/>
  </r>
  <r>
    <n v="0"/>
    <s v="No"/>
    <s v="30-49"/>
    <n v="1.1408991185654922"/>
    <x v="2"/>
  </r>
  <r>
    <n v="1"/>
    <s v="Yes"/>
    <s v="50+"/>
    <n v="0.11160324609978312"/>
    <x v="1"/>
  </r>
  <r>
    <n v="1"/>
    <s v="Yes"/>
    <s v="50+"/>
    <n v="0.45660265756748464"/>
    <x v="0"/>
  </r>
  <r>
    <n v="1"/>
    <s v="Yes"/>
    <s v="30-49"/>
    <n v="3.4789433746109926"/>
    <x v="0"/>
  </r>
  <r>
    <n v="1"/>
    <s v="Yes"/>
    <s v="&lt;30"/>
    <n v="0.67899054511946488"/>
    <x v="1"/>
  </r>
  <r>
    <n v="1"/>
    <s v="Yes"/>
    <s v="50+"/>
    <n v="4.9664428145075625"/>
    <x v="0"/>
  </r>
  <r>
    <n v="0"/>
    <s v="No"/>
    <s v="50+"/>
    <n v="0.23217349326303954"/>
    <x v="2"/>
  </r>
  <r>
    <n v="1"/>
    <s v="Yes"/>
    <s v="50+"/>
    <n v="0.87135294021939513"/>
    <x v="0"/>
  </r>
  <r>
    <n v="1"/>
    <s v="Yes"/>
    <s v="50+"/>
    <n v="2.0862721499357993E-2"/>
    <x v="1"/>
  </r>
  <r>
    <n v="1"/>
    <s v="Yes"/>
    <s v="50+"/>
    <n v="3.8809758720711653"/>
    <x v="2"/>
  </r>
  <r>
    <n v="0"/>
    <s v="No"/>
    <s v="50+"/>
    <n v="3.6165117130496216"/>
    <x v="0"/>
  </r>
  <r>
    <n v="0"/>
    <s v="No"/>
    <s v="30-49"/>
    <n v="11.688337186373834"/>
    <x v="0"/>
  </r>
  <r>
    <n v="0"/>
    <s v="No"/>
    <s v="50+"/>
    <n v="1.5739128596008904"/>
    <x v="2"/>
  </r>
  <r>
    <n v="0"/>
    <s v="No"/>
    <s v="50+"/>
    <n v="4.0404651770592235"/>
    <x v="1"/>
  </r>
  <r>
    <n v="0"/>
    <s v="No"/>
    <s v="50+"/>
    <n v="1.2424054818855261"/>
    <x v="2"/>
  </r>
  <r>
    <n v="0"/>
    <s v="No"/>
    <s v="50+"/>
    <n v="0.62106910982832153"/>
    <x v="0"/>
  </r>
  <r>
    <n v="1"/>
    <s v="Yes"/>
    <s v="50+"/>
    <n v="0.73795074474454669"/>
    <x v="0"/>
  </r>
  <r>
    <n v="1"/>
    <s v="Yes"/>
    <s v="30-49"/>
    <n v="7.5236463157437656"/>
    <x v="1"/>
  </r>
  <r>
    <n v="0"/>
    <s v="No"/>
    <s v="&lt;30"/>
    <n v="1.5832481689993063"/>
    <x v="1"/>
  </r>
  <r>
    <n v="1"/>
    <s v="Yes"/>
    <s v="&lt;30"/>
    <n v="0.9338587462224569"/>
    <x v="2"/>
  </r>
  <r>
    <n v="1"/>
    <s v="Yes"/>
    <s v="30-49"/>
    <n v="0.64682195917291196"/>
    <x v="2"/>
  </r>
  <r>
    <n v="1"/>
    <s v="Yes"/>
    <s v="30-49"/>
    <n v="0.72291916845580495"/>
    <x v="0"/>
  </r>
  <r>
    <n v="1"/>
    <s v="Yes"/>
    <s v="50+"/>
    <n v="0.78400371105907862"/>
    <x v="1"/>
  </r>
  <r>
    <n v="0"/>
    <s v="No"/>
    <s v="30-49"/>
    <n v="2.515348602423503"/>
    <x v="1"/>
  </r>
  <r>
    <n v="1"/>
    <s v="Yes"/>
    <s v="&lt;30"/>
    <n v="5.6515097161527343"/>
    <x v="1"/>
  </r>
  <r>
    <n v="0"/>
    <s v="No"/>
    <s v="30-49"/>
    <n v="0.34272967686749223"/>
    <x v="0"/>
  </r>
  <r>
    <n v="0"/>
    <s v="No"/>
    <s v="50+"/>
    <n v="0.47543663457536539"/>
    <x v="0"/>
  </r>
  <r>
    <n v="1"/>
    <s v="Yes"/>
    <s v="30-49"/>
    <n v="16.450506873539965"/>
    <x v="0"/>
  </r>
  <r>
    <n v="0"/>
    <s v="No"/>
    <s v="50+"/>
    <n v="6.3089606552093365"/>
    <x v="2"/>
  </r>
  <r>
    <n v="1"/>
    <s v="Yes"/>
    <s v="30-49"/>
    <n v="5.8603951921880881"/>
    <x v="0"/>
  </r>
  <r>
    <n v="0"/>
    <s v="No"/>
    <s v="50+"/>
    <n v="1.867896109264626"/>
    <x v="0"/>
  </r>
  <r>
    <n v="1"/>
    <s v="Yes"/>
    <s v="50+"/>
    <n v="2.4024981283103664"/>
    <x v="2"/>
  </r>
  <r>
    <n v="1"/>
    <s v="Yes"/>
    <s v="50+"/>
    <n v="2.3226331336157389E-2"/>
    <x v="0"/>
  </r>
  <r>
    <n v="0"/>
    <s v="No"/>
    <s v="50+"/>
    <n v="2.2319052190465722"/>
    <x v="0"/>
  </r>
  <r>
    <n v="1"/>
    <s v="Yes"/>
    <s v="30-49"/>
    <n v="2.4167829658359241"/>
    <x v="0"/>
  </r>
  <r>
    <n v="0"/>
    <s v="No"/>
    <s v="&lt;30"/>
    <n v="8.0659574421672158"/>
    <x v="1"/>
  </r>
  <r>
    <n v="1"/>
    <s v="Yes"/>
    <s v="30-49"/>
    <n v="0.46392953605916926"/>
    <x v="2"/>
  </r>
  <r>
    <n v="0"/>
    <s v="No"/>
    <s v="30-49"/>
    <n v="0.44874818202124628"/>
    <x v="1"/>
  </r>
  <r>
    <n v="0"/>
    <s v="No"/>
    <s v="50+"/>
    <n v="1.2174436708492844"/>
    <x v="2"/>
  </r>
  <r>
    <n v="0"/>
    <s v="No"/>
    <s v="50+"/>
    <n v="0.47941461728056084"/>
    <x v="0"/>
  </r>
  <r>
    <n v="0"/>
    <s v="No"/>
    <s v="50+"/>
    <n v="0.92392129866616091"/>
    <x v="1"/>
  </r>
  <r>
    <n v="1"/>
    <s v="Yes"/>
    <s v="50+"/>
    <n v="3.4474582755682451E-2"/>
    <x v="0"/>
  </r>
  <r>
    <n v="0"/>
    <s v="No"/>
    <s v="50+"/>
    <n v="4.6098113990342728"/>
    <x v="1"/>
  </r>
  <r>
    <n v="0"/>
    <s v="No"/>
    <s v="30-49"/>
    <n v="0.5266961911418625"/>
    <x v="2"/>
  </r>
  <r>
    <n v="1"/>
    <s v="Yes"/>
    <s v="&lt;30"/>
    <n v="1.1040184363150047"/>
    <x v="1"/>
  </r>
  <r>
    <n v="1"/>
    <s v="Yes"/>
    <s v="&lt;30"/>
    <n v="0.54952848040706015"/>
    <x v="0"/>
  </r>
  <r>
    <n v="1"/>
    <s v="Yes"/>
    <s v="50+"/>
    <n v="6.7174353117838592E-2"/>
    <x v="1"/>
  </r>
  <r>
    <n v="1"/>
    <s v="Yes"/>
    <s v="30-49"/>
    <n v="0.26398544449505662"/>
    <x v="2"/>
  </r>
  <r>
    <n v="1"/>
    <s v="Yes"/>
    <s v="50+"/>
    <n v="2.113509567352934"/>
    <x v="0"/>
  </r>
  <r>
    <n v="0"/>
    <s v="No"/>
    <s v="50+"/>
    <n v="3.6676590743064326"/>
    <x v="2"/>
  </r>
  <r>
    <n v="0"/>
    <s v="No"/>
    <s v="30-49"/>
    <n v="0.21078231971205369"/>
    <x v="0"/>
  </r>
  <r>
    <n v="0"/>
    <s v="No"/>
    <s v="50+"/>
    <n v="3.3331687889263195"/>
    <x v="0"/>
  </r>
  <r>
    <n v="0"/>
    <s v="No"/>
    <s v="50+"/>
    <n v="0.74297188515374668"/>
    <x v="0"/>
  </r>
  <r>
    <n v="0"/>
    <s v="No"/>
    <s v="50+"/>
    <n v="18.904026801042743"/>
    <x v="0"/>
  </r>
  <r>
    <n v="1"/>
    <s v="Yes"/>
    <s v="30-49"/>
    <n v="0.8628252913313289"/>
    <x v="0"/>
  </r>
  <r>
    <n v="1"/>
    <s v="Yes"/>
    <s v="50+"/>
    <n v="2.7951126278124083"/>
    <x v="1"/>
  </r>
  <r>
    <n v="1"/>
    <s v="Yes"/>
    <s v="&lt;30"/>
    <n v="1.9631342339694995"/>
    <x v="1"/>
  </r>
  <r>
    <n v="1"/>
    <s v="Yes"/>
    <s v="&lt;30"/>
    <n v="1.2039118298956453"/>
    <x v="1"/>
  </r>
  <r>
    <n v="0"/>
    <s v="No"/>
    <s v="30-49"/>
    <n v="2.5228029333933204"/>
    <x v="0"/>
  </r>
  <r>
    <n v="1"/>
    <s v="Yes"/>
    <s v="50+"/>
    <n v="1.9276022547486407"/>
    <x v="0"/>
  </r>
  <r>
    <n v="1"/>
    <s v="Yes"/>
    <s v="50+"/>
    <n v="0.97440869560955368"/>
    <x v="2"/>
  </r>
  <r>
    <n v="0"/>
    <s v="No"/>
    <s v="50+"/>
    <n v="0.51872187560140481"/>
    <x v="0"/>
  </r>
  <r>
    <n v="1"/>
    <s v="Yes"/>
    <s v="50+"/>
    <n v="1.9601619727440804"/>
    <x v="0"/>
  </r>
  <r>
    <n v="0"/>
    <s v="No"/>
    <s v="30-49"/>
    <n v="3.6420067151628213"/>
    <x v="1"/>
  </r>
  <r>
    <n v="1"/>
    <s v="Yes"/>
    <s v="50+"/>
    <n v="0.30689916581758048"/>
    <x v="1"/>
  </r>
  <r>
    <n v="0"/>
    <s v="No"/>
    <s v="50+"/>
    <n v="1.5191876886730749"/>
    <x v="0"/>
  </r>
  <r>
    <n v="0"/>
    <s v="No"/>
    <s v="&lt;30"/>
    <n v="8.2770929830144677"/>
    <x v="2"/>
  </r>
  <r>
    <n v="1"/>
    <s v="Yes"/>
    <s v="50+"/>
    <n v="2.9854952990086527"/>
    <x v="2"/>
  </r>
  <r>
    <n v="1"/>
    <s v="Yes"/>
    <s v="50+"/>
    <n v="2.9166679568401541"/>
    <x v="0"/>
  </r>
  <r>
    <n v="1"/>
    <s v="Yes"/>
    <s v="30-49"/>
    <n v="2.6145606889124626"/>
    <x v="1"/>
  </r>
  <r>
    <n v="1"/>
    <s v="Yes"/>
    <s v="50+"/>
    <n v="4.04823775125233"/>
    <x v="1"/>
  </r>
  <r>
    <n v="1"/>
    <s v="Yes"/>
    <s v="30-49"/>
    <n v="6.8660596391384328"/>
    <x v="2"/>
  </r>
  <r>
    <n v="0"/>
    <s v="No"/>
    <s v="30-49"/>
    <n v="1.9792605749443128"/>
    <x v="0"/>
  </r>
  <r>
    <n v="0"/>
    <s v="No"/>
    <s v="30-49"/>
    <n v="5.2154810658449549"/>
    <x v="0"/>
  </r>
  <r>
    <n v="1"/>
    <s v="Yes"/>
    <s v="50+"/>
    <n v="3.4844965037372013"/>
    <x v="1"/>
  </r>
  <r>
    <n v="1"/>
    <s v="Yes"/>
    <s v="50+"/>
    <n v="1.851258164523029"/>
    <x v="0"/>
  </r>
  <r>
    <n v="1"/>
    <s v="Yes"/>
    <s v="50+"/>
    <n v="2.9430418279103439"/>
    <x v="1"/>
  </r>
  <r>
    <n v="1"/>
    <s v="Yes"/>
    <s v="50+"/>
    <n v="0.71374811469892274"/>
    <x v="2"/>
  </r>
  <r>
    <n v="0"/>
    <s v="No"/>
    <s v="50+"/>
    <n v="2.4318099030948592"/>
    <x v="1"/>
  </r>
  <r>
    <n v="1"/>
    <s v="Yes"/>
    <s v="30-49"/>
    <n v="2.8521327534662331"/>
    <x v="1"/>
  </r>
  <r>
    <n v="1"/>
    <s v="Yes"/>
    <s v="50+"/>
    <n v="3.3667169328548194"/>
    <x v="1"/>
  </r>
  <r>
    <n v="1"/>
    <s v="Yes"/>
    <s v="&lt;30"/>
    <n v="0.25844240544623748"/>
    <x v="2"/>
  </r>
  <r>
    <n v="1"/>
    <s v="Yes"/>
    <s v="50+"/>
    <n v="1.9845970875811143"/>
    <x v="2"/>
  </r>
  <r>
    <n v="1"/>
    <s v="Yes"/>
    <s v="50+"/>
    <n v="2.6849683674917704"/>
    <x v="0"/>
  </r>
  <r>
    <n v="0"/>
    <s v="No"/>
    <s v="50+"/>
    <n v="1.0068425677543817"/>
    <x v="1"/>
  </r>
  <r>
    <n v="0"/>
    <s v="No"/>
    <s v="50+"/>
    <n v="0.55473315123921685"/>
    <x v="1"/>
  </r>
  <r>
    <n v="0"/>
    <s v="No"/>
    <s v="50+"/>
    <n v="0.18633585636788333"/>
    <x v="1"/>
  </r>
  <r>
    <n v="1"/>
    <s v="Yes"/>
    <s v="30-49"/>
    <n v="3.7230330559270484"/>
    <x v="1"/>
  </r>
  <r>
    <n v="1"/>
    <s v="Yes"/>
    <s v="&lt;30"/>
    <n v="0.29553564123022263"/>
    <x v="0"/>
  </r>
  <r>
    <n v="1"/>
    <s v="Yes"/>
    <s v="&lt;30"/>
    <n v="2.4663711492917462"/>
    <x v="0"/>
  </r>
  <r>
    <n v="1"/>
    <s v="Yes"/>
    <s v="30-49"/>
    <n v="11.828624957844418"/>
    <x v="1"/>
  </r>
  <r>
    <n v="1"/>
    <s v="Yes"/>
    <s v="30-49"/>
    <n v="8.961287979885638"/>
    <x v="0"/>
  </r>
  <r>
    <n v="0"/>
    <s v="No"/>
    <s v="50+"/>
    <n v="0.91513726051439259"/>
    <x v="1"/>
  </r>
  <r>
    <n v="1"/>
    <s v="Yes"/>
    <s v="50+"/>
    <n v="0.56660973831794259"/>
    <x v="2"/>
  </r>
  <r>
    <n v="1"/>
    <s v="Yes"/>
    <s v="50+"/>
    <n v="9.9336787315002922E-2"/>
    <x v="0"/>
  </r>
  <r>
    <n v="0"/>
    <s v="No"/>
    <s v="30-49"/>
    <n v="2.3338186707147863"/>
    <x v="2"/>
  </r>
  <r>
    <n v="0"/>
    <s v="No"/>
    <s v="30-49"/>
    <n v="0.38794599543923991"/>
    <x v="2"/>
  </r>
  <r>
    <n v="1"/>
    <s v="Yes"/>
    <s v="&lt;30"/>
    <n v="4.4671135644327764"/>
    <x v="2"/>
  </r>
  <r>
    <n v="1"/>
    <s v="Yes"/>
    <s v="30-49"/>
    <n v="1.2941981484800134"/>
    <x v="1"/>
  </r>
  <r>
    <n v="1"/>
    <s v="Yes"/>
    <s v="&lt;30"/>
    <n v="1.686265412610213"/>
    <x v="1"/>
  </r>
  <r>
    <n v="1"/>
    <s v="Yes"/>
    <s v="50+"/>
    <n v="3.4254354521182968"/>
    <x v="1"/>
  </r>
  <r>
    <n v="1"/>
    <s v="Yes"/>
    <s v="50+"/>
    <n v="3.5812792560903914"/>
    <x v="0"/>
  </r>
  <r>
    <n v="0"/>
    <s v="No"/>
    <s v="30-49"/>
    <n v="0.32464612218094141"/>
    <x v="2"/>
  </r>
  <r>
    <n v="0"/>
    <s v="No"/>
    <s v="30-49"/>
    <n v="2.1636513870244434"/>
    <x v="0"/>
  </r>
  <r>
    <n v="0"/>
    <s v="No"/>
    <s v="&lt;30"/>
    <n v="0.92468140380709463"/>
    <x v="2"/>
  </r>
  <r>
    <n v="1"/>
    <s v="Yes"/>
    <s v="&lt;30"/>
    <n v="0.34129560330139408"/>
    <x v="0"/>
  </r>
  <r>
    <n v="1"/>
    <s v="Yes"/>
    <s v="&lt;30"/>
    <n v="7.1258334518289904E-2"/>
    <x v="2"/>
  </r>
  <r>
    <n v="1"/>
    <s v="Yes"/>
    <s v="30-49"/>
    <n v="4.7751420335708801"/>
    <x v="0"/>
  </r>
  <r>
    <n v="1"/>
    <s v="Yes"/>
    <s v="50+"/>
    <n v="0.61604186343149137"/>
    <x v="0"/>
  </r>
  <r>
    <n v="0"/>
    <s v="No"/>
    <s v="50+"/>
    <n v="0.10213856251166629"/>
    <x v="0"/>
  </r>
  <r>
    <n v="1"/>
    <s v="Yes"/>
    <s v="50+"/>
    <n v="0.29057778343728757"/>
    <x v="2"/>
  </r>
  <r>
    <n v="1"/>
    <s v="Yes"/>
    <s v="50+"/>
    <n v="0.84221258528904419"/>
    <x v="0"/>
  </r>
  <r>
    <n v="1"/>
    <s v="Yes"/>
    <s v="50+"/>
    <n v="1.6909615371887678"/>
    <x v="1"/>
  </r>
  <r>
    <n v="0"/>
    <s v="No"/>
    <s v="50+"/>
    <n v="4.3672296446157954"/>
    <x v="0"/>
  </r>
  <r>
    <n v="1"/>
    <s v="Yes"/>
    <s v="50+"/>
    <n v="1.45107408800717"/>
    <x v="0"/>
  </r>
  <r>
    <n v="0"/>
    <s v="No"/>
    <s v="50+"/>
    <n v="0.30494134977179221"/>
    <x v="0"/>
  </r>
  <r>
    <n v="0"/>
    <s v="No"/>
    <s v="50+"/>
    <n v="1.2293650737876975"/>
    <x v="2"/>
  </r>
  <r>
    <n v="1"/>
    <s v="Yes"/>
    <s v="30-49"/>
    <n v="2.1285952418070102"/>
    <x v="0"/>
  </r>
  <r>
    <n v="1"/>
    <s v="Yes"/>
    <s v="30-49"/>
    <n v="11.127715029758566"/>
    <x v="1"/>
  </r>
  <r>
    <n v="0"/>
    <s v="No"/>
    <s v="50+"/>
    <n v="0.62575978523075426"/>
    <x v="0"/>
  </r>
  <r>
    <n v="0"/>
    <s v="No"/>
    <s v="50+"/>
    <n v="1.9990684420966001"/>
    <x v="1"/>
  </r>
  <r>
    <n v="0"/>
    <s v="No"/>
    <s v="&lt;30"/>
    <n v="0.56828695668351492"/>
    <x v="2"/>
  </r>
  <r>
    <n v="0"/>
    <s v="No"/>
    <s v="30-49"/>
    <n v="3.8377900051170837"/>
    <x v="1"/>
  </r>
  <r>
    <n v="1"/>
    <s v="Yes"/>
    <s v="&lt;30"/>
    <n v="0.21557304685392253"/>
    <x v="1"/>
  </r>
  <r>
    <n v="1"/>
    <s v="Yes"/>
    <s v="30-49"/>
    <n v="1.5782671176065242"/>
    <x v="2"/>
  </r>
  <r>
    <n v="1"/>
    <s v="Yes"/>
    <s v="&lt;30"/>
    <n v="6.6744259212649721"/>
    <x v="2"/>
  </r>
  <r>
    <n v="1"/>
    <s v="Yes"/>
    <s v="50+"/>
    <n v="0.9547195025225268"/>
    <x v="2"/>
  </r>
  <r>
    <n v="1"/>
    <s v="Yes"/>
    <s v="50+"/>
    <n v="3.3401071559248589E-2"/>
    <x v="1"/>
  </r>
  <r>
    <n v="1"/>
    <s v="Yes"/>
    <s v="30-49"/>
    <n v="5.2493995867586731"/>
    <x v="1"/>
  </r>
  <r>
    <n v="0"/>
    <s v="No"/>
    <s v="50+"/>
    <n v="0.38108807008086754"/>
    <x v="2"/>
  </r>
  <r>
    <n v="1"/>
    <s v="Yes"/>
    <s v="30-49"/>
    <n v="4.466170744628351"/>
    <x v="0"/>
  </r>
  <r>
    <n v="0"/>
    <s v="No"/>
    <s v="30-49"/>
    <n v="1.5386574847344869"/>
    <x v="1"/>
  </r>
  <r>
    <n v="1"/>
    <s v="Yes"/>
    <s v="50+"/>
    <n v="4.7341270943602654"/>
    <x v="1"/>
  </r>
  <r>
    <n v="1"/>
    <s v="Yes"/>
    <s v="50+"/>
    <n v="7.6504660646422602"/>
    <x v="0"/>
  </r>
  <r>
    <n v="0"/>
    <s v="No"/>
    <s v="50+"/>
    <n v="3.169076152103627"/>
    <x v="1"/>
  </r>
  <r>
    <n v="0"/>
    <s v="No"/>
    <s v="50+"/>
    <n v="1.2058258266740016"/>
    <x v="1"/>
  </r>
  <r>
    <n v="1"/>
    <s v="Yes"/>
    <s v="&lt;30"/>
    <n v="1.0014114153223159"/>
    <x v="0"/>
  </r>
  <r>
    <n v="1"/>
    <s v="Yes"/>
    <s v="30-49"/>
    <n v="10.252841622909536"/>
    <x v="0"/>
  </r>
  <r>
    <n v="0"/>
    <s v="No"/>
    <s v="50+"/>
    <n v="2.0520410936465137"/>
    <x v="2"/>
  </r>
  <r>
    <n v="1"/>
    <s v="Yes"/>
    <s v="50+"/>
    <n v="0.22109278403623892"/>
    <x v="0"/>
  </r>
  <r>
    <n v="0"/>
    <s v="No"/>
    <s v="&lt;30"/>
    <n v="1.9075305179851549"/>
    <x v="0"/>
  </r>
  <r>
    <n v="0"/>
    <s v="No"/>
    <s v="&lt;30"/>
    <n v="0.23536683362979305"/>
    <x v="2"/>
  </r>
  <r>
    <n v="1"/>
    <s v="Yes"/>
    <s v="50+"/>
    <n v="1.5248109529510285"/>
    <x v="2"/>
  </r>
  <r>
    <n v="1"/>
    <s v="Yes"/>
    <s v="&lt;30"/>
    <n v="0.67086522018377948"/>
    <x v="1"/>
  </r>
  <r>
    <n v="0"/>
    <s v="No"/>
    <s v="30-49"/>
    <n v="1.3494617660228598"/>
    <x v="2"/>
  </r>
  <r>
    <n v="0"/>
    <s v="No"/>
    <s v="30-49"/>
    <n v="3.8316557073236757"/>
    <x v="1"/>
  </r>
  <r>
    <n v="0"/>
    <s v="No"/>
    <s v="30-49"/>
    <n v="0.24439895158304664"/>
    <x v="0"/>
  </r>
  <r>
    <n v="0"/>
    <s v="No"/>
    <s v="50+"/>
    <n v="2.3829605018816249"/>
    <x v="1"/>
  </r>
  <r>
    <n v="0"/>
    <s v="No"/>
    <s v="50+"/>
    <n v="6.3813693412680372"/>
    <x v="2"/>
  </r>
  <r>
    <n v="0"/>
    <s v="No"/>
    <s v="50+"/>
    <n v="0.76299661818572329"/>
    <x v="1"/>
  </r>
  <r>
    <n v="1"/>
    <s v="Yes"/>
    <s v="30-49"/>
    <n v="0.54429266372414276"/>
    <x v="1"/>
  </r>
  <r>
    <n v="1"/>
    <s v="Yes"/>
    <s v="50+"/>
    <n v="0.8161423149077508"/>
    <x v="1"/>
  </r>
  <r>
    <n v="1"/>
    <s v="Yes"/>
    <s v="30-49"/>
    <n v="5.0675666802200565"/>
    <x v="0"/>
  </r>
  <r>
    <n v="0"/>
    <s v="No"/>
    <s v="50+"/>
    <n v="1.9047107328830781"/>
    <x v="1"/>
  </r>
  <r>
    <n v="0"/>
    <s v="No"/>
    <s v="&lt;30"/>
    <n v="0.53998824706710324"/>
    <x v="0"/>
  </r>
  <r>
    <n v="0"/>
    <s v="No"/>
    <s v="50+"/>
    <n v="1.4607874874002267"/>
    <x v="1"/>
  </r>
  <r>
    <n v="1"/>
    <s v="Yes"/>
    <s v="&lt;30"/>
    <n v="0.60787521895127672"/>
    <x v="2"/>
  </r>
  <r>
    <n v="0"/>
    <s v="No"/>
    <s v="50+"/>
    <n v="0.78547619444524863"/>
    <x v="0"/>
  </r>
  <r>
    <n v="0"/>
    <s v="No"/>
    <s v="50+"/>
    <n v="1.5408149650434475"/>
    <x v="0"/>
  </r>
  <r>
    <n v="0"/>
    <s v="No"/>
    <s v="50+"/>
    <n v="3.2878708461816779"/>
    <x v="0"/>
  </r>
  <r>
    <n v="1"/>
    <s v="Yes"/>
    <s v="50+"/>
    <n v="1.5841055593082078"/>
    <x v="0"/>
  </r>
  <r>
    <n v="1"/>
    <s v="Yes"/>
    <s v="30-49"/>
    <n v="1.1931904251381205"/>
    <x v="2"/>
  </r>
  <r>
    <n v="0"/>
    <s v="No"/>
    <s v="30-49"/>
    <n v="1.0862352623475413"/>
    <x v="0"/>
  </r>
  <r>
    <n v="1"/>
    <s v="Yes"/>
    <s v="&lt;30"/>
    <n v="0.94811302842967737"/>
    <x v="2"/>
  </r>
  <r>
    <n v="1"/>
    <s v="Yes"/>
    <s v="&lt;30"/>
    <n v="2.2200109764326919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00">
  <r>
    <n v="1"/>
    <s v="Davis"/>
    <n v="764"/>
    <s v="Germany"/>
    <s v="Male"/>
    <n v="20"/>
    <n v="7"/>
    <n v="119274.87"/>
    <n v="3"/>
    <n v="1"/>
    <n v="0"/>
    <n v="107886.77"/>
    <x v="0"/>
    <s v="No"/>
    <s v="&lt;30"/>
    <n v="1.1055560380573075"/>
    <s v="&gt;6 Years"/>
  </r>
  <r>
    <n v="2"/>
    <s v="Smith"/>
    <n v="365"/>
    <s v="Spain"/>
    <s v="Female"/>
    <n v="64"/>
    <n v="3"/>
    <n v="203737.4"/>
    <n v="3"/>
    <n v="1"/>
    <n v="1"/>
    <n v="52848.11"/>
    <x v="0"/>
    <s v="No"/>
    <s v="50+"/>
    <n v="3.8551501652566191"/>
    <s v="3-6 Years"/>
  </r>
  <r>
    <n v="3"/>
    <s v="Jones"/>
    <n v="519"/>
    <s v="Germany"/>
    <s v="Male"/>
    <n v="69"/>
    <n v="6"/>
    <n v="146780.5"/>
    <n v="3"/>
    <n v="0"/>
    <n v="0"/>
    <n v="94395.02"/>
    <x v="0"/>
    <s v="No"/>
    <s v="50+"/>
    <n v="1.5549602087059253"/>
    <s v="3-6 Years"/>
  </r>
  <r>
    <n v="4"/>
    <s v="Jones"/>
    <n v="516"/>
    <s v="Germany"/>
    <s v="Female"/>
    <n v="59"/>
    <n v="0"/>
    <n v="23572.03"/>
    <n v="1"/>
    <n v="1"/>
    <n v="0"/>
    <n v="146739.54999999999"/>
    <x v="0"/>
    <s v="No"/>
    <s v="50+"/>
    <n v="0.16063855995196932"/>
    <s v="&lt;3 Years"/>
  </r>
  <r>
    <n v="5"/>
    <s v="Wilson"/>
    <n v="659"/>
    <s v="Spain"/>
    <s v="Female"/>
    <n v="21"/>
    <n v="2"/>
    <n v="7463.43"/>
    <n v="1"/>
    <n v="1"/>
    <n v="1"/>
    <n v="16036.55"/>
    <x v="0"/>
    <s v="No"/>
    <s v="&lt;30"/>
    <n v="0.46540122407874518"/>
    <s v="&lt;3 Years"/>
  </r>
  <r>
    <n v="6"/>
    <s v="Taylor"/>
    <n v="777"/>
    <s v="Spain"/>
    <s v="Female"/>
    <n v="34"/>
    <n v="0"/>
    <n v="127812.9"/>
    <n v="4"/>
    <n v="1"/>
    <n v="0"/>
    <n v="65189.1"/>
    <x v="0"/>
    <s v="No"/>
    <s v="30-49"/>
    <n v="1.9606483292452266"/>
    <s v="&lt;3 Years"/>
  </r>
  <r>
    <n v="7"/>
    <s v="Jones"/>
    <n v="432"/>
    <s v="Germany"/>
    <s v="Female"/>
    <n v="81"/>
    <n v="10"/>
    <n v="136164.96"/>
    <n v="4"/>
    <n v="0"/>
    <n v="0"/>
    <n v="135962.88"/>
    <x v="0"/>
    <s v="No"/>
    <s v="50+"/>
    <n v="1.0014862880221425"/>
    <s v="&gt;6 Years"/>
  </r>
  <r>
    <n v="8"/>
    <s v="Davis"/>
    <n v="741"/>
    <s v="France"/>
    <s v="Male"/>
    <n v="82"/>
    <n v="5"/>
    <n v="204042.02"/>
    <n v="2"/>
    <n v="1"/>
    <n v="1"/>
    <n v="92581.54"/>
    <x v="1"/>
    <s v="Yes"/>
    <s v="50+"/>
    <n v="2.2039168931517019"/>
    <s v="3-6 Years"/>
  </r>
  <r>
    <n v="9"/>
    <s v="Williams"/>
    <n v="570"/>
    <s v="Germany"/>
    <s v="Female"/>
    <n v="31"/>
    <n v="1"/>
    <n v="182609.21"/>
    <n v="2"/>
    <n v="0"/>
    <n v="1"/>
    <n v="141848.51"/>
    <x v="1"/>
    <s v="Yes"/>
    <s v="30-49"/>
    <n v="1.2873537409733806"/>
    <s v="&lt;3 Years"/>
  </r>
  <r>
    <n v="10"/>
    <s v="Brown"/>
    <n v="671"/>
    <s v="France"/>
    <s v="Female"/>
    <n v="56"/>
    <n v="7"/>
    <n v="56345.73"/>
    <n v="2"/>
    <n v="0"/>
    <n v="0"/>
    <n v="143065.1"/>
    <x v="1"/>
    <s v="Yes"/>
    <s v="50+"/>
    <n v="0.39384678723182664"/>
    <s v="&gt;6 Years"/>
  </r>
  <r>
    <n v="11"/>
    <s v="Wilson"/>
    <n v="519"/>
    <s v="France"/>
    <s v="Female"/>
    <n v="22"/>
    <n v="10"/>
    <n v="198399.26"/>
    <n v="3"/>
    <n v="1"/>
    <n v="0"/>
    <n v="125839.96"/>
    <x v="1"/>
    <s v="Yes"/>
    <s v="&lt;30"/>
    <n v="1.5765998336299534"/>
    <s v="&gt;6 Years"/>
  </r>
  <r>
    <n v="12"/>
    <s v="Miller"/>
    <n v="672"/>
    <s v="Germany"/>
    <s v="Male"/>
    <n v="21"/>
    <n v="3"/>
    <n v="157278.91"/>
    <n v="3"/>
    <n v="0"/>
    <n v="0"/>
    <n v="58708.71"/>
    <x v="1"/>
    <s v="Yes"/>
    <s v="&lt;30"/>
    <n v="2.6789706331479608"/>
    <s v="3-6 Years"/>
  </r>
  <r>
    <n v="13"/>
    <s v="Moore"/>
    <n v="464"/>
    <s v="Spain"/>
    <s v="Female"/>
    <n v="37"/>
    <n v="2"/>
    <n v="58317.75"/>
    <n v="3"/>
    <n v="0"/>
    <n v="0"/>
    <n v="13740.96"/>
    <x v="0"/>
    <s v="No"/>
    <s v="30-49"/>
    <n v="4.2440811995668426"/>
    <s v="&lt;3 Years"/>
  </r>
  <r>
    <n v="14"/>
    <s v="Moore"/>
    <n v="698"/>
    <s v="Germany"/>
    <s v="Male"/>
    <n v="34"/>
    <n v="3"/>
    <n v="128968.35"/>
    <n v="1"/>
    <n v="0"/>
    <n v="0"/>
    <n v="143532.82"/>
    <x v="1"/>
    <s v="Yes"/>
    <s v="30-49"/>
    <n v="0.89852864313541669"/>
    <s v="3-6 Years"/>
  </r>
  <r>
    <n v="15"/>
    <s v="Johnson"/>
    <n v="684"/>
    <s v="Germany"/>
    <s v="Male"/>
    <n v="89"/>
    <n v="2"/>
    <n v="60006.91"/>
    <n v="2"/>
    <n v="1"/>
    <n v="0"/>
    <n v="38571.279999999999"/>
    <x v="0"/>
    <s v="No"/>
    <s v="50+"/>
    <n v="1.5557406961863856"/>
    <s v="&lt;3 Years"/>
  </r>
  <r>
    <n v="16"/>
    <s v="Miller"/>
    <n v="579"/>
    <s v="France"/>
    <s v="Female"/>
    <n v="42"/>
    <n v="3"/>
    <n v="180430.72"/>
    <n v="4"/>
    <n v="0"/>
    <n v="1"/>
    <n v="43961.45"/>
    <x v="1"/>
    <s v="Yes"/>
    <s v="30-49"/>
    <n v="4.1042941031289919"/>
    <s v="3-6 Years"/>
  </r>
  <r>
    <n v="17"/>
    <s v="Wilson"/>
    <n v="569"/>
    <s v="Germany"/>
    <s v="Male"/>
    <n v="29"/>
    <n v="7"/>
    <n v="75466.39"/>
    <n v="1"/>
    <n v="0"/>
    <n v="0"/>
    <n v="103226.64"/>
    <x v="1"/>
    <s v="Yes"/>
    <s v="&lt;30"/>
    <n v="0.73107474969639619"/>
    <s v="&gt;6 Years"/>
  </r>
  <r>
    <n v="18"/>
    <s v="Wilson"/>
    <n v="596"/>
    <s v="Spain"/>
    <s v="Male"/>
    <n v="40"/>
    <n v="7"/>
    <n v="124186.11"/>
    <n v="3"/>
    <n v="1"/>
    <n v="1"/>
    <n v="108305.55"/>
    <x v="0"/>
    <s v="No"/>
    <s v="30-49"/>
    <n v="1.1466273889011227"/>
    <s v="&gt;6 Years"/>
  </r>
  <r>
    <n v="19"/>
    <s v="Moore"/>
    <n v="450"/>
    <s v="Germany"/>
    <s v="Female"/>
    <n v="78"/>
    <n v="1"/>
    <n v="224549.07"/>
    <n v="4"/>
    <n v="0"/>
    <n v="1"/>
    <n v="144262.57"/>
    <x v="1"/>
    <s v="Yes"/>
    <s v="50+"/>
    <n v="1.5565303598847573"/>
    <s v="&lt;3 Years"/>
  </r>
  <r>
    <n v="20"/>
    <s v="Johnson"/>
    <n v="765"/>
    <s v="Germany"/>
    <s v="Female"/>
    <n v="20"/>
    <n v="4"/>
    <n v="246840.35"/>
    <n v="2"/>
    <n v="0"/>
    <n v="0"/>
    <n v="93337.31"/>
    <x v="0"/>
    <s v="No"/>
    <s v="&lt;30"/>
    <n v="2.6446053566360548"/>
    <s v="3-6 Years"/>
  </r>
  <r>
    <n v="21"/>
    <s v="Davis"/>
    <n v="571"/>
    <s v="France"/>
    <s v="Male"/>
    <n v="26"/>
    <n v="6"/>
    <n v="239474.66"/>
    <n v="1"/>
    <n v="0"/>
    <n v="1"/>
    <n v="71646.19"/>
    <x v="1"/>
    <s v="Yes"/>
    <s v="&lt;30"/>
    <n v="3.3424618950428489"/>
    <s v="3-6 Years"/>
  </r>
  <r>
    <n v="22"/>
    <s v="Taylor"/>
    <n v="528"/>
    <s v="Spain"/>
    <s v="Female"/>
    <n v="90"/>
    <n v="10"/>
    <n v="192616.6"/>
    <n v="4"/>
    <n v="1"/>
    <n v="0"/>
    <n v="27413.39"/>
    <x v="0"/>
    <s v="No"/>
    <s v="50+"/>
    <n v="7.026369230511075"/>
    <s v="&gt;6 Years"/>
  </r>
  <r>
    <n v="23"/>
    <s v="Moore"/>
    <n v="524"/>
    <s v="Spain"/>
    <s v="Male"/>
    <n v="56"/>
    <n v="7"/>
    <n v="34050.82"/>
    <n v="4"/>
    <n v="0"/>
    <n v="1"/>
    <n v="130037.45"/>
    <x v="1"/>
    <s v="Yes"/>
    <s v="50+"/>
    <n v="0.26185395053501898"/>
    <s v="&gt;6 Years"/>
  </r>
  <r>
    <n v="24"/>
    <s v="Taylor"/>
    <n v="443"/>
    <s v="France"/>
    <s v="Female"/>
    <n v="70"/>
    <n v="0"/>
    <n v="116986.77"/>
    <n v="2"/>
    <n v="0"/>
    <n v="0"/>
    <n v="16197.08"/>
    <x v="0"/>
    <s v="No"/>
    <s v="50+"/>
    <n v="7.2227074262768349"/>
    <s v="&lt;3 Years"/>
  </r>
  <r>
    <n v="25"/>
    <s v="Brown"/>
    <n v="464"/>
    <s v="Spain"/>
    <s v="Female"/>
    <n v="81"/>
    <n v="0"/>
    <n v="242071.38"/>
    <n v="2"/>
    <n v="0"/>
    <n v="0"/>
    <n v="129312.08"/>
    <x v="0"/>
    <s v="No"/>
    <s v="50+"/>
    <n v="1.8719935523425191"/>
    <s v="&lt;3 Years"/>
  </r>
  <r>
    <n v="26"/>
    <s v="Jones"/>
    <n v="511"/>
    <s v="Spain"/>
    <s v="Female"/>
    <n v="39"/>
    <n v="6"/>
    <n v="88252.4"/>
    <n v="2"/>
    <n v="1"/>
    <n v="1"/>
    <n v="57083.95"/>
    <x v="0"/>
    <s v="No"/>
    <s v="30-49"/>
    <n v="1.546010743825541"/>
    <s v="3-6 Years"/>
  </r>
  <r>
    <n v="27"/>
    <s v="Smith"/>
    <n v="618"/>
    <s v="Germany"/>
    <s v="Male"/>
    <n v="22"/>
    <n v="4"/>
    <n v="39874.14"/>
    <n v="3"/>
    <n v="1"/>
    <n v="1"/>
    <n v="137124.10999999999"/>
    <x v="1"/>
    <s v="Yes"/>
    <s v="&lt;30"/>
    <n v="0.29078868770779992"/>
    <s v="3-6 Years"/>
  </r>
  <r>
    <n v="28"/>
    <s v="Jones"/>
    <n v="574"/>
    <s v="France"/>
    <s v="Male"/>
    <n v="49"/>
    <n v="4"/>
    <n v="47828.14"/>
    <n v="3"/>
    <n v="1"/>
    <n v="0"/>
    <n v="129087.2"/>
    <x v="0"/>
    <s v="No"/>
    <s v="30-49"/>
    <n v="0.37051032170501802"/>
    <s v="3-6 Years"/>
  </r>
  <r>
    <n v="29"/>
    <s v="Davis"/>
    <n v="583"/>
    <s v="Spain"/>
    <s v="Male"/>
    <n v="55"/>
    <n v="10"/>
    <n v="137337.07999999999"/>
    <n v="2"/>
    <n v="0"/>
    <n v="1"/>
    <n v="107849.47"/>
    <x v="1"/>
    <s v="Yes"/>
    <s v="50+"/>
    <n v="1.2734145100573975"/>
    <s v="&gt;6 Years"/>
  </r>
  <r>
    <n v="30"/>
    <s v="Smith"/>
    <n v="686"/>
    <s v="France"/>
    <s v="Female"/>
    <n v="25"/>
    <n v="5"/>
    <n v="5425.45"/>
    <n v="4"/>
    <n v="1"/>
    <n v="0"/>
    <m/>
    <x v="1"/>
    <s v="Yes"/>
    <s v="&lt;30"/>
    <n v="0"/>
    <s v="3-6 Years"/>
  </r>
  <r>
    <n v="31"/>
    <s v="Williams"/>
    <n v="416"/>
    <s v="Germany"/>
    <s v="Male"/>
    <n v="40"/>
    <n v="1"/>
    <n v="192565.36"/>
    <n v="3"/>
    <n v="0"/>
    <n v="0"/>
    <n v="106833.18"/>
    <x v="1"/>
    <s v="Yes"/>
    <s v="30-49"/>
    <n v="1.802486455986801"/>
    <s v="&lt;3 Years"/>
  </r>
  <r>
    <n v="32"/>
    <s v="Jones"/>
    <n v="806"/>
    <s v="Spain"/>
    <s v="Female"/>
    <n v="60"/>
    <n v="10"/>
    <n v="98142.26"/>
    <n v="4"/>
    <n v="0"/>
    <n v="1"/>
    <n v="88655.49"/>
    <x v="1"/>
    <s v="Yes"/>
    <s v="50+"/>
    <n v="1.1070071351475244"/>
    <s v="&gt;6 Years"/>
  </r>
  <r>
    <n v="33"/>
    <s v="Moore"/>
    <n v="849"/>
    <s v="France"/>
    <s v="Female"/>
    <n v="77"/>
    <n v="2"/>
    <n v="55839.55"/>
    <n v="1"/>
    <n v="1"/>
    <n v="1"/>
    <n v="45305.66"/>
    <x v="1"/>
    <s v="Yes"/>
    <s v="50+"/>
    <n v="1.2325071525279623"/>
    <s v="&lt;3 Years"/>
  </r>
  <r>
    <n v="34"/>
    <s v="Johnson"/>
    <n v="475"/>
    <s v="Spain"/>
    <s v="Male"/>
    <n v="72"/>
    <n v="6"/>
    <n v="72899.17"/>
    <n v="1"/>
    <n v="0"/>
    <n v="0"/>
    <n v="90761.77"/>
    <x v="0"/>
    <s v="No"/>
    <s v="50+"/>
    <n v="0.80319246748934048"/>
    <s v="3-6 Years"/>
  </r>
  <r>
    <n v="35"/>
    <s v="Jones"/>
    <n v="488"/>
    <s v="France"/>
    <s v="Female"/>
    <n v="91"/>
    <n v="8"/>
    <n v="200786.02"/>
    <n v="1"/>
    <n v="0"/>
    <n v="0"/>
    <n v="128936.13"/>
    <x v="1"/>
    <s v="Yes"/>
    <s v="50+"/>
    <n v="1.5572517959085632"/>
    <s v="&gt;6 Years"/>
  </r>
  <r>
    <n v="36"/>
    <s v="Jones"/>
    <n v="462"/>
    <s v="Germany"/>
    <s v="Male"/>
    <n v="69"/>
    <n v="2"/>
    <n v="9295.2900000000009"/>
    <n v="3"/>
    <n v="0"/>
    <n v="0"/>
    <n v="39491.230000000003"/>
    <x v="1"/>
    <s v="Yes"/>
    <s v="50+"/>
    <n v="0.23537605691187638"/>
    <s v="&lt;3 Years"/>
  </r>
  <r>
    <n v="37"/>
    <s v="Jones"/>
    <n v="568"/>
    <s v="Germany"/>
    <s v="Female"/>
    <n v="41"/>
    <n v="10"/>
    <n v="192830.21"/>
    <n v="2"/>
    <n v="0"/>
    <n v="0"/>
    <m/>
    <x v="0"/>
    <s v="No"/>
    <s v="30-49"/>
    <n v="0"/>
    <s v="&gt;6 Years"/>
  </r>
  <r>
    <n v="38"/>
    <s v="Wilson"/>
    <n v="505"/>
    <s v="Spain"/>
    <s v="Male"/>
    <n v="43"/>
    <n v="9"/>
    <n v="190574.23"/>
    <n v="1"/>
    <n v="1"/>
    <n v="0"/>
    <n v="22363.52"/>
    <x v="0"/>
    <s v="No"/>
    <s v="30-49"/>
    <n v="8.5216562508943134"/>
    <s v="&gt;6 Years"/>
  </r>
  <r>
    <n v="39"/>
    <s v="Smith"/>
    <n v="534"/>
    <s v="Spain"/>
    <s v="Female"/>
    <n v="75"/>
    <n v="9"/>
    <n v="20385.3"/>
    <n v="1"/>
    <n v="0"/>
    <n v="0"/>
    <n v="118972.35"/>
    <x v="1"/>
    <s v="Yes"/>
    <s v="50+"/>
    <n v="0.1713448544977047"/>
    <s v="&gt;6 Years"/>
  </r>
  <r>
    <n v="40"/>
    <s v="Johnson"/>
    <n v="470"/>
    <s v="France"/>
    <s v="Female"/>
    <n v="87"/>
    <n v="5"/>
    <n v="207759.1"/>
    <n v="4"/>
    <n v="0"/>
    <n v="0"/>
    <n v="23908.03"/>
    <x v="0"/>
    <s v="No"/>
    <s v="50+"/>
    <n v="8.6899297014434076"/>
    <s v="3-6 Years"/>
  </r>
  <r>
    <n v="41"/>
    <s v="Taylor"/>
    <n v="671"/>
    <s v="Spain"/>
    <s v="Male"/>
    <n v="63"/>
    <n v="5"/>
    <n v="43010.54"/>
    <n v="3"/>
    <n v="0"/>
    <n v="1"/>
    <m/>
    <x v="1"/>
    <s v="Yes"/>
    <s v="50+"/>
    <n v="0"/>
    <s v="3-6 Years"/>
  </r>
  <r>
    <n v="42"/>
    <s v="Taylor"/>
    <n v="798"/>
    <s v="Germany"/>
    <s v="Male"/>
    <n v="69"/>
    <n v="8"/>
    <n v="34108.089999999997"/>
    <n v="3"/>
    <n v="0"/>
    <n v="0"/>
    <n v="81519.78"/>
    <x v="0"/>
    <s v="No"/>
    <s v="50+"/>
    <n v="0.4184026257185679"/>
    <s v="&gt;6 Years"/>
  </r>
  <r>
    <n v="43"/>
    <s v="Smith"/>
    <n v="547"/>
    <s v="Germany"/>
    <s v="Female"/>
    <n v="77"/>
    <n v="5"/>
    <n v="41600.300000000003"/>
    <n v="4"/>
    <n v="0"/>
    <n v="0"/>
    <n v="48255.32"/>
    <x v="1"/>
    <s v="Yes"/>
    <s v="50+"/>
    <n v="0.86208733047465036"/>
    <s v="3-6 Years"/>
  </r>
  <r>
    <n v="44"/>
    <s v="Brown"/>
    <n v="694"/>
    <s v="Germany"/>
    <s v="Male"/>
    <n v="62"/>
    <n v="9"/>
    <n v="689.5"/>
    <n v="3"/>
    <n v="0"/>
    <n v="0"/>
    <n v="19803.7"/>
    <x v="0"/>
    <s v="No"/>
    <s v="50+"/>
    <n v="3.4816726167332362E-2"/>
    <s v="&gt;6 Years"/>
  </r>
  <r>
    <n v="45"/>
    <s v="Wilson"/>
    <n v="640"/>
    <s v="Spain"/>
    <s v="Female"/>
    <n v="44"/>
    <n v="1"/>
    <n v="133364.17000000001"/>
    <n v="4"/>
    <n v="1"/>
    <n v="0"/>
    <n v="124490.71"/>
    <x v="0"/>
    <s v="No"/>
    <s v="30-49"/>
    <n v="1.0712780897466165"/>
    <s v="&lt;3 Years"/>
  </r>
  <r>
    <n v="46"/>
    <s v="Jones"/>
    <n v="813"/>
    <s v="France"/>
    <s v="Female"/>
    <n v="61"/>
    <n v="9"/>
    <n v="92243.96"/>
    <n v="2"/>
    <n v="0"/>
    <n v="1"/>
    <n v="64920.41"/>
    <x v="1"/>
    <s v="Yes"/>
    <s v="50+"/>
    <n v="1.4208776561947161"/>
    <s v="&gt;6 Years"/>
  </r>
  <r>
    <n v="47"/>
    <s v="Williams"/>
    <n v="353"/>
    <s v="Germany"/>
    <s v="Female"/>
    <n v="50"/>
    <n v="4"/>
    <n v="35813.31"/>
    <n v="4"/>
    <n v="0"/>
    <n v="0"/>
    <n v="133876.07999999999"/>
    <x v="0"/>
    <s v="No"/>
    <s v="50+"/>
    <n v="0.2675108951502016"/>
    <s v="3-6 Years"/>
  </r>
  <r>
    <n v="48"/>
    <s v="Wilson"/>
    <n v="538"/>
    <s v="Germany"/>
    <s v="Female"/>
    <n v="48"/>
    <n v="6"/>
    <n v="217182.14"/>
    <n v="2"/>
    <n v="0"/>
    <n v="1"/>
    <n v="110877.22"/>
    <x v="1"/>
    <s v="Yes"/>
    <s v="30-49"/>
    <n v="1.9587624942255948"/>
    <s v="3-6 Years"/>
  </r>
  <r>
    <n v="49"/>
    <s v="Williams"/>
    <n v="588"/>
    <s v="Spain"/>
    <s v="Female"/>
    <n v="32"/>
    <n v="9"/>
    <n v="126550.42"/>
    <n v="3"/>
    <n v="0"/>
    <n v="1"/>
    <n v="21781.599999999999"/>
    <x v="1"/>
    <s v="Yes"/>
    <s v="30-49"/>
    <n v="5.8099689646306976"/>
    <s v="&gt;6 Years"/>
  </r>
  <r>
    <n v="50"/>
    <s v="Smith"/>
    <n v="515"/>
    <s v="Spain"/>
    <s v="Male"/>
    <n v="89"/>
    <n v="10"/>
    <n v="87177.02"/>
    <n v="1"/>
    <n v="1"/>
    <n v="1"/>
    <n v="118097.5"/>
    <x v="0"/>
    <s v="No"/>
    <s v="50+"/>
    <n v="0.73817836956751837"/>
    <s v="&gt;6 Years"/>
  </r>
  <r>
    <n v="51"/>
    <s v="Smith"/>
    <n v="521"/>
    <s v="Spain"/>
    <s v="Male"/>
    <n v="79"/>
    <n v="8"/>
    <n v="133180.14000000001"/>
    <n v="3"/>
    <n v="1"/>
    <n v="1"/>
    <n v="125168.23"/>
    <x v="1"/>
    <s v="Yes"/>
    <s v="50+"/>
    <n v="1.0640091339471687"/>
    <s v="&gt;6 Years"/>
  </r>
  <r>
    <n v="52"/>
    <s v="Brown"/>
    <n v="561"/>
    <s v="Spain"/>
    <s v="Male"/>
    <n v="19"/>
    <n v="10"/>
    <n v="202302.98"/>
    <n v="1"/>
    <n v="1"/>
    <n v="1"/>
    <n v="24025.919999999998"/>
    <x v="0"/>
    <s v="No"/>
    <s v="&lt;30"/>
    <n v="8.4201970205511394"/>
    <s v="&gt;6 Years"/>
  </r>
  <r>
    <n v="53"/>
    <s v="Davis"/>
    <n v="694"/>
    <s v="France"/>
    <s v="Female"/>
    <n v="65"/>
    <n v="0"/>
    <n v="42733.7"/>
    <n v="3"/>
    <n v="0"/>
    <n v="1"/>
    <n v="103834.77"/>
    <x v="0"/>
    <s v="No"/>
    <s v="50+"/>
    <n v="0.41155481925755694"/>
    <s v="&lt;3 Years"/>
  </r>
  <r>
    <n v="54"/>
    <s v="Davis"/>
    <n v="420"/>
    <s v="Spain"/>
    <s v="Male"/>
    <n v="61"/>
    <n v="5"/>
    <n v="216419.15"/>
    <n v="4"/>
    <n v="1"/>
    <n v="1"/>
    <n v="40937.339999999997"/>
    <x v="1"/>
    <s v="Yes"/>
    <s v="50+"/>
    <n v="5.2865953186015506"/>
    <s v="3-6 Years"/>
  </r>
  <r>
    <n v="55"/>
    <s v="Miller"/>
    <n v="498"/>
    <s v="France"/>
    <s v="Male"/>
    <n v="33"/>
    <n v="6"/>
    <n v="146361.20000000001"/>
    <n v="4"/>
    <n v="0"/>
    <n v="1"/>
    <n v="56949.24"/>
    <x v="0"/>
    <s v="No"/>
    <s v="30-49"/>
    <n v="2.5700290293601813"/>
    <s v="3-6 Years"/>
  </r>
  <r>
    <n v="56"/>
    <s v="Moore"/>
    <n v="740"/>
    <s v="France"/>
    <s v="Male"/>
    <n v="86"/>
    <n v="0"/>
    <n v="153882.97"/>
    <n v="2"/>
    <n v="0"/>
    <n v="1"/>
    <n v="29656.959999999999"/>
    <x v="1"/>
    <s v="Yes"/>
    <s v="50+"/>
    <n v="5.1887641214743523"/>
    <s v="&lt;3 Years"/>
  </r>
  <r>
    <n v="57"/>
    <s v="Brown"/>
    <n v="634"/>
    <s v="Germany"/>
    <s v="Female"/>
    <n v="57"/>
    <n v="6"/>
    <n v="147135.54"/>
    <n v="4"/>
    <n v="1"/>
    <n v="0"/>
    <n v="16131.69"/>
    <x v="1"/>
    <s v="Yes"/>
    <s v="50+"/>
    <n v="9.1209005380093462"/>
    <s v="3-6 Years"/>
  </r>
  <r>
    <n v="58"/>
    <s v="Johnson"/>
    <n v="465"/>
    <s v="Germany"/>
    <s v="Male"/>
    <n v="18"/>
    <n v="0"/>
    <n v="55329.78"/>
    <n v="1"/>
    <n v="0"/>
    <n v="0"/>
    <n v="130050.9"/>
    <x v="1"/>
    <s v="Yes"/>
    <s v="&lt;30"/>
    <n v="0.42544711339944591"/>
    <s v="&lt;3 Years"/>
  </r>
  <r>
    <n v="59"/>
    <s v="Brown"/>
    <n v="740"/>
    <s v="Spain"/>
    <s v="Male"/>
    <n v="76"/>
    <n v="6"/>
    <n v="46184.63"/>
    <n v="4"/>
    <n v="0"/>
    <n v="1"/>
    <n v="140603.54"/>
    <x v="0"/>
    <s v="No"/>
    <s v="50+"/>
    <n v="0.32847416217258824"/>
    <s v="3-6 Years"/>
  </r>
  <r>
    <n v="60"/>
    <s v="Taylor"/>
    <n v="672"/>
    <s v="Germany"/>
    <s v="Male"/>
    <n v="30"/>
    <n v="7"/>
    <n v="119338.08"/>
    <n v="2"/>
    <n v="0"/>
    <n v="1"/>
    <n v="111048.16"/>
    <x v="1"/>
    <s v="Yes"/>
    <s v="30-49"/>
    <n v="1.0746515745961032"/>
    <s v="&gt;6 Years"/>
  </r>
  <r>
    <n v="61"/>
    <s v="Moore"/>
    <n v="442"/>
    <s v="France"/>
    <s v="Female"/>
    <n v="61"/>
    <n v="1"/>
    <n v="89085.68"/>
    <n v="1"/>
    <n v="1"/>
    <n v="1"/>
    <n v="33012.78"/>
    <x v="0"/>
    <s v="No"/>
    <s v="50+"/>
    <n v="2.698520997019942"/>
    <s v="&lt;3 Years"/>
  </r>
  <r>
    <n v="62"/>
    <s v="Johnson"/>
    <n v="826"/>
    <s v="Spain"/>
    <s v="Male"/>
    <n v="72"/>
    <n v="1"/>
    <n v="60209.09"/>
    <n v="1"/>
    <n v="0"/>
    <n v="0"/>
    <n v="10127.81"/>
    <x v="1"/>
    <s v="Yes"/>
    <s v="50+"/>
    <n v="5.9449268894262435"/>
    <s v="&lt;3 Years"/>
  </r>
  <r>
    <n v="63"/>
    <s v="Johnson"/>
    <n v="452"/>
    <s v="Spain"/>
    <s v="Female"/>
    <n v="65"/>
    <n v="5"/>
    <n v="145317.32"/>
    <n v="3"/>
    <n v="0"/>
    <n v="0"/>
    <n v="60885.4"/>
    <x v="1"/>
    <s v="Yes"/>
    <s v="50+"/>
    <n v="2.3867350793457875"/>
    <s v="3-6 Years"/>
  </r>
  <r>
    <n v="64"/>
    <s v="Wilson"/>
    <n v="707"/>
    <s v="Spain"/>
    <s v="Female"/>
    <n v="40"/>
    <n v="0"/>
    <n v="214046.15"/>
    <n v="1"/>
    <n v="0"/>
    <n v="1"/>
    <n v="86343.96"/>
    <x v="0"/>
    <s v="No"/>
    <s v="30-49"/>
    <n v="2.4789938983572211"/>
    <s v="&lt;3 Years"/>
  </r>
  <r>
    <n v="65"/>
    <s v="Taylor"/>
    <n v="729"/>
    <s v="Spain"/>
    <s v="Male"/>
    <n v="49"/>
    <n v="6"/>
    <n v="139224.43"/>
    <n v="4"/>
    <n v="1"/>
    <n v="1"/>
    <n v="68374.880000000005"/>
    <x v="1"/>
    <s v="Yes"/>
    <s v="30-49"/>
    <n v="2.0361926777787396"/>
    <s v="3-6 Years"/>
  </r>
  <r>
    <n v="66"/>
    <s v="Taylor"/>
    <n v="547"/>
    <s v="Germany"/>
    <s v="Female"/>
    <n v="52"/>
    <n v="4"/>
    <n v="226630.81"/>
    <n v="3"/>
    <n v="0"/>
    <n v="0"/>
    <n v="103458.26"/>
    <x v="0"/>
    <s v="No"/>
    <s v="50+"/>
    <n v="2.1905530790871603"/>
    <s v="3-6 Years"/>
  </r>
  <r>
    <n v="67"/>
    <s v="Jones"/>
    <n v="459"/>
    <s v="Spain"/>
    <s v="Male"/>
    <n v="60"/>
    <n v="10"/>
    <n v="179198.75"/>
    <n v="2"/>
    <n v="1"/>
    <n v="1"/>
    <n v="48970.879999999997"/>
    <x v="1"/>
    <s v="Yes"/>
    <s v="50+"/>
    <n v="3.6592920119058512"/>
    <s v="&gt;6 Years"/>
  </r>
  <r>
    <n v="68"/>
    <s v="Miller"/>
    <n v="679"/>
    <s v="France"/>
    <s v="Female"/>
    <n v="86"/>
    <n v="4"/>
    <n v="225109.32"/>
    <n v="3"/>
    <n v="1"/>
    <n v="0"/>
    <n v="50593.37"/>
    <x v="0"/>
    <s v="No"/>
    <s v="50+"/>
    <n v="4.4493837828948735"/>
    <s v="3-6 Years"/>
  </r>
  <r>
    <n v="69"/>
    <s v="Wilson"/>
    <n v="450"/>
    <s v="Spain"/>
    <s v="Male"/>
    <n v="80"/>
    <n v="4"/>
    <s v="XXXXXXXX"/>
    <n v="2"/>
    <n v="0"/>
    <n v="0"/>
    <n v="10848.47"/>
    <x v="0"/>
    <s v="No"/>
    <s v="50+"/>
    <e v="#VALUE!"/>
    <s v="3-6 Years"/>
  </r>
  <r>
    <n v="70"/>
    <s v="Williams"/>
    <n v="532"/>
    <s v="Germany"/>
    <s v="Male"/>
    <n v="54"/>
    <n v="7"/>
    <n v="146834.15"/>
    <n v="2"/>
    <n v="1"/>
    <n v="1"/>
    <n v="99812.42"/>
    <x v="1"/>
    <s v="Yes"/>
    <s v="50+"/>
    <n v="1.4711009912393667"/>
    <s v="&gt;6 Years"/>
  </r>
  <r>
    <n v="71"/>
    <s v="Smith"/>
    <n v="683"/>
    <s v="France"/>
    <s v="Female"/>
    <n v="62"/>
    <n v="2"/>
    <n v="88669.440000000002"/>
    <n v="3"/>
    <n v="1"/>
    <n v="0"/>
    <n v="128437.74"/>
    <x v="1"/>
    <s v="Yes"/>
    <s v="50+"/>
    <n v="0.69036904573375391"/>
    <s v="&lt;3 Years"/>
  </r>
  <r>
    <n v="72"/>
    <s v="Jones"/>
    <n v="755"/>
    <s v="Germany"/>
    <s v="Male"/>
    <n v="88"/>
    <n v="1"/>
    <n v="185926.28"/>
    <n v="1"/>
    <n v="1"/>
    <n v="0"/>
    <n v="138274.03"/>
    <x v="1"/>
    <s v="Yes"/>
    <s v="50+"/>
    <n v="1.3446218353511501"/>
    <s v="&lt;3 Years"/>
  </r>
  <r>
    <n v="73"/>
    <s v="Davis"/>
    <n v="509"/>
    <s v="Germany"/>
    <s v="Female"/>
    <n v="24"/>
    <n v="4"/>
    <n v="112469.92"/>
    <n v="4"/>
    <n v="0"/>
    <n v="0"/>
    <n v="92201.91"/>
    <x v="0"/>
    <s v="No"/>
    <s v="&lt;30"/>
    <n v="1.2198220188714095"/>
    <s v="3-6 Years"/>
  </r>
  <r>
    <n v="74"/>
    <s v="Taylor"/>
    <n v="431"/>
    <s v="Germany"/>
    <s v="Male"/>
    <n v="66"/>
    <n v="9"/>
    <n v="103045.29"/>
    <n v="2"/>
    <n v="1"/>
    <n v="0"/>
    <n v="36831.440000000002"/>
    <x v="0"/>
    <s v="No"/>
    <s v="50+"/>
    <n v="2.7977534953832919"/>
    <s v="&gt;6 Years"/>
  </r>
  <r>
    <n v="75"/>
    <s v="Brown"/>
    <n v="385"/>
    <s v="Germany"/>
    <s v="Female"/>
    <n v="27"/>
    <n v="8"/>
    <n v="35744.699999999997"/>
    <n v="1"/>
    <n v="0"/>
    <n v="1"/>
    <n v="67445.009999999995"/>
    <x v="0"/>
    <s v="No"/>
    <s v="&lt;30"/>
    <n v="0.52998287048960335"/>
    <s v="&gt;6 Years"/>
  </r>
  <r>
    <n v="76"/>
    <s v="Brown"/>
    <n v="587"/>
    <s v="Spain"/>
    <s v="Female"/>
    <n v="46"/>
    <n v="4"/>
    <n v="88638.62"/>
    <n v="2"/>
    <n v="1"/>
    <n v="0"/>
    <n v="60075.81"/>
    <x v="0"/>
    <s v="No"/>
    <s v="30-49"/>
    <n v="1.4754461071769154"/>
    <s v="3-6 Years"/>
  </r>
  <r>
    <n v="77"/>
    <s v="Miller"/>
    <n v="593"/>
    <s v="Germany"/>
    <s v="Female"/>
    <n v="74"/>
    <n v="4"/>
    <n v="166950.85999999999"/>
    <n v="4"/>
    <n v="1"/>
    <n v="1"/>
    <n v="18020.810000000001"/>
    <x v="0"/>
    <s v="No"/>
    <s v="50+"/>
    <n v="9.2643371746331038"/>
    <s v="3-6 Years"/>
  </r>
  <r>
    <n v="78"/>
    <s v="Brown"/>
    <n v="600"/>
    <s v="Spain"/>
    <s v="Female"/>
    <n v="27"/>
    <n v="7"/>
    <n v="127193.14"/>
    <n v="2"/>
    <n v="0"/>
    <n v="0"/>
    <n v="11971.58"/>
    <x v="0"/>
    <s v="No"/>
    <s v="&lt;30"/>
    <n v="10.624590906129349"/>
    <s v="&gt;6 Years"/>
  </r>
  <r>
    <n v="79"/>
    <s v="Brown"/>
    <n v="742"/>
    <s v="Spain"/>
    <s v="Female"/>
    <n v="84"/>
    <n v="0"/>
    <n v="129782.98"/>
    <n v="2"/>
    <n v="1"/>
    <n v="1"/>
    <n v="53475.839999999997"/>
    <x v="0"/>
    <s v="No"/>
    <s v="50+"/>
    <n v="2.4269460750873666"/>
    <s v="&lt;3 Years"/>
  </r>
  <r>
    <n v="80"/>
    <s v="Jones"/>
    <n v="604"/>
    <s v="Germany"/>
    <s v="Male"/>
    <n v="27"/>
    <n v="7"/>
    <n v="162041.47"/>
    <n v="3"/>
    <n v="1"/>
    <n v="0"/>
    <n v="109301.93"/>
    <x v="1"/>
    <s v="Yes"/>
    <s v="&lt;30"/>
    <n v="1.4825124313907359"/>
    <s v="&gt;6 Years"/>
  </r>
  <r>
    <n v="81"/>
    <s v="Brown"/>
    <n v="631"/>
    <s v="France"/>
    <s v="Male"/>
    <n v="54"/>
    <n v="10"/>
    <n v="68959.39"/>
    <n v="3"/>
    <n v="0"/>
    <n v="0"/>
    <n v="101131.11"/>
    <x v="0"/>
    <s v="No"/>
    <s v="50+"/>
    <n v="0.68188107497287431"/>
    <s v="&gt;6 Years"/>
  </r>
  <r>
    <n v="82"/>
    <s v="Brown"/>
    <n v="371"/>
    <s v="Germany"/>
    <s v="Female"/>
    <n v="46"/>
    <n v="8"/>
    <n v="55186.57"/>
    <n v="2"/>
    <n v="1"/>
    <n v="0"/>
    <n v="117137.04"/>
    <x v="0"/>
    <s v="No"/>
    <s v="30-49"/>
    <n v="0.47112826139366337"/>
    <s v="&gt;6 Years"/>
  </r>
  <r>
    <n v="83"/>
    <s v="Moore"/>
    <n v="779"/>
    <s v="Germany"/>
    <s v="Male"/>
    <n v="82"/>
    <n v="9"/>
    <n v="241939.64"/>
    <n v="4"/>
    <n v="1"/>
    <n v="1"/>
    <n v="132532.96"/>
    <x v="1"/>
    <s v="Yes"/>
    <s v="50+"/>
    <n v="1.825505444079722"/>
    <s v="&gt;6 Years"/>
  </r>
  <r>
    <n v="84"/>
    <s v="Brown"/>
    <n v="579"/>
    <s v="Spain"/>
    <s v="Male"/>
    <n v="31"/>
    <n v="9"/>
    <n v="34457.83"/>
    <n v="3"/>
    <n v="1"/>
    <n v="1"/>
    <n v="142833.29999999999"/>
    <x v="1"/>
    <s v="Yes"/>
    <s v="30-49"/>
    <n v="0.24124507380281773"/>
    <s v="&gt;6 Years"/>
  </r>
  <r>
    <n v="85"/>
    <s v="Jones"/>
    <n v="820"/>
    <s v="Spain"/>
    <s v="Female"/>
    <n v="20"/>
    <n v="10"/>
    <n v="20249.55"/>
    <n v="3"/>
    <n v="0"/>
    <n v="0"/>
    <n v="121737.08"/>
    <x v="0"/>
    <s v="No"/>
    <s v="&lt;30"/>
    <n v="0.16633839089946956"/>
    <s v="&gt;6 Years"/>
  </r>
  <r>
    <n v="86"/>
    <s v="Wilson"/>
    <n v="750"/>
    <s v="Spain"/>
    <s v="Female"/>
    <n v="55"/>
    <n v="5"/>
    <n v="175912.59"/>
    <n v="2"/>
    <n v="1"/>
    <n v="1"/>
    <n v="15679.54"/>
    <x v="0"/>
    <s v="No"/>
    <s v="50+"/>
    <n v="11.21924431456535"/>
    <s v="3-6 Years"/>
  </r>
  <r>
    <n v="87"/>
    <s v="Davis"/>
    <n v="503"/>
    <s v="Spain"/>
    <s v="Female"/>
    <n v="89"/>
    <n v="2"/>
    <n v="161781.32999999999"/>
    <n v="2"/>
    <n v="0"/>
    <n v="0"/>
    <n v="145603.81"/>
    <x v="1"/>
    <s v="Yes"/>
    <s v="50+"/>
    <n v="1.1111064332725908"/>
    <s v="&lt;3 Years"/>
  </r>
  <r>
    <n v="88"/>
    <s v="Davis"/>
    <n v="844"/>
    <s v="Germany"/>
    <s v="Female"/>
    <n v="21"/>
    <n v="6"/>
    <n v="92743.31"/>
    <n v="4"/>
    <n v="0"/>
    <n v="0"/>
    <n v="54061.89"/>
    <x v="0"/>
    <s v="No"/>
    <s v="&lt;30"/>
    <n v="1.715502547173249"/>
    <s v="3-6 Years"/>
  </r>
  <r>
    <n v="89"/>
    <s v="Smith"/>
    <n v="469"/>
    <s v="France"/>
    <s v="Male"/>
    <n v="68"/>
    <n v="9"/>
    <n v="19196.560000000001"/>
    <n v="3"/>
    <n v="1"/>
    <n v="0"/>
    <n v="133731.54999999999"/>
    <x v="1"/>
    <s v="Yes"/>
    <s v="50+"/>
    <n v="0.14354548347043014"/>
    <s v="&gt;6 Years"/>
  </r>
  <r>
    <n v="90"/>
    <s v="Johnson"/>
    <n v="515"/>
    <s v="France"/>
    <s v="Male"/>
    <n v="79"/>
    <n v="5"/>
    <n v="69882.490000000005"/>
    <n v="3"/>
    <n v="1"/>
    <n v="0"/>
    <n v="28817.75"/>
    <x v="1"/>
    <s v="Yes"/>
    <s v="50+"/>
    <n v="2.424980784412385"/>
    <s v="3-6 Years"/>
  </r>
  <r>
    <n v="91"/>
    <s v="Davis"/>
    <n v="733"/>
    <s v="France"/>
    <s v="Female"/>
    <n v="46"/>
    <n v="6"/>
    <n v="15556.14"/>
    <n v="2"/>
    <n v="1"/>
    <n v="1"/>
    <n v="101797.2"/>
    <x v="0"/>
    <s v="No"/>
    <s v="30-49"/>
    <n v="0.15281500866428546"/>
    <s v="3-6 Years"/>
  </r>
  <r>
    <n v="92"/>
    <s v="Taylor"/>
    <n v="735"/>
    <s v="France"/>
    <s v="Male"/>
    <n v="53"/>
    <n v="10"/>
    <n v="247280.33"/>
    <n v="3"/>
    <n v="1"/>
    <n v="0"/>
    <n v="54977.06"/>
    <x v="0"/>
    <s v="No"/>
    <s v="50+"/>
    <n v="4.4978820257030838"/>
    <s v="&gt;6 Years"/>
  </r>
  <r>
    <n v="93"/>
    <s v="Jones"/>
    <n v="739"/>
    <s v="Spain"/>
    <s v="Male"/>
    <n v="71"/>
    <n v="5"/>
    <n v="173851.84"/>
    <n v="2"/>
    <n v="1"/>
    <n v="1"/>
    <n v="121172.65"/>
    <x v="1"/>
    <s v="Yes"/>
    <s v="50+"/>
    <n v="1.4347448867380552"/>
    <s v="3-6 Years"/>
  </r>
  <r>
    <n v="94"/>
    <s v="Smith"/>
    <n v="548"/>
    <s v="Germany"/>
    <s v="Female"/>
    <n v="44"/>
    <n v="3"/>
    <n v="107973.28"/>
    <n v="1"/>
    <n v="0"/>
    <n v="0"/>
    <n v="27995.72"/>
    <x v="0"/>
    <s v="No"/>
    <s v="30-49"/>
    <n v="3.8567781075107193"/>
    <s v="3-6 Years"/>
  </r>
  <r>
    <n v="95"/>
    <s v="Davis"/>
    <n v="746"/>
    <s v="Spain"/>
    <s v="Male"/>
    <n v="60"/>
    <n v="10"/>
    <n v="229932.49"/>
    <n v="2"/>
    <n v="1"/>
    <n v="0"/>
    <n v="81112.42"/>
    <x v="0"/>
    <s v="No"/>
    <s v="50+"/>
    <n v="2.8347383791532788"/>
    <s v="&gt;6 Years"/>
  </r>
  <r>
    <n v="96"/>
    <s v="Smith"/>
    <n v="696"/>
    <s v="Spain"/>
    <s v="Male"/>
    <n v="64"/>
    <n v="3"/>
    <n v="141361.44"/>
    <n v="2"/>
    <n v="1"/>
    <n v="1"/>
    <n v="147488.24"/>
    <x v="1"/>
    <s v="Yes"/>
    <s v="50+"/>
    <n v="0.95845906087156518"/>
    <s v="3-6 Years"/>
  </r>
  <r>
    <n v="97"/>
    <s v="Johnson"/>
    <n v="424"/>
    <s v="Germany"/>
    <s v="Female"/>
    <n v="87"/>
    <n v="10"/>
    <n v="177818.74"/>
    <n v="2"/>
    <n v="0"/>
    <n v="1"/>
    <n v="111587.44"/>
    <x v="1"/>
    <s v="Yes"/>
    <s v="50+"/>
    <n v="1.5935372296380308"/>
    <s v="&gt;6 Years"/>
  </r>
  <r>
    <n v="98"/>
    <s v="Williams"/>
    <n v="788"/>
    <s v="Germany"/>
    <s v="Male"/>
    <n v="46"/>
    <n v="0"/>
    <n v="126692.44"/>
    <n v="1"/>
    <n v="1"/>
    <n v="1"/>
    <n v="27793.35"/>
    <x v="0"/>
    <s v="No"/>
    <s v="30-49"/>
    <n v="4.558372416423353"/>
    <s v="&lt;3 Years"/>
  </r>
  <r>
    <n v="99"/>
    <s v="Brown"/>
    <n v="428"/>
    <s v="Germany"/>
    <s v="Male"/>
    <n v="61"/>
    <n v="3"/>
    <n v="206619.49"/>
    <n v="2"/>
    <n v="0"/>
    <n v="0"/>
    <n v="102150.42"/>
    <x v="0"/>
    <s v="No"/>
    <s v="50+"/>
    <n v="2.0226983892968819"/>
    <s v="3-6 Years"/>
  </r>
  <r>
    <n v="100"/>
    <s v="Williams"/>
    <n v="668"/>
    <s v="Spain"/>
    <s v="Male"/>
    <n v="80"/>
    <n v="4"/>
    <n v="245611.62"/>
    <n v="2"/>
    <n v="1"/>
    <n v="0"/>
    <n v="103995.53"/>
    <x v="1"/>
    <s v="Yes"/>
    <s v="50+"/>
    <n v="2.3617517022125853"/>
    <s v="3-6 Years"/>
  </r>
  <r>
    <n v="101"/>
    <s v="Smith"/>
    <n v="422"/>
    <s v="France"/>
    <s v="Female"/>
    <n v="27"/>
    <n v="1"/>
    <n v="103031.97"/>
    <n v="2"/>
    <n v="0"/>
    <n v="0"/>
    <n v="125609.39"/>
    <x v="1"/>
    <s v="Yes"/>
    <s v="&lt;30"/>
    <n v="0.82025690913712745"/>
    <s v="&lt;3 Years"/>
  </r>
  <r>
    <n v="102"/>
    <s v="Jones"/>
    <n v="549"/>
    <s v="Spain"/>
    <s v="Female"/>
    <n v="56"/>
    <n v="0"/>
    <n v="36824.33"/>
    <n v="1"/>
    <n v="0"/>
    <n v="1"/>
    <n v="51542.45"/>
    <x v="0"/>
    <s v="No"/>
    <s v="50+"/>
    <n v="0.71444663573423473"/>
    <s v="&lt;3 Years"/>
  </r>
  <r>
    <n v="103"/>
    <s v="Williams"/>
    <n v="651"/>
    <s v="Spain"/>
    <s v="Male"/>
    <n v="49"/>
    <n v="10"/>
    <n v="100461.13"/>
    <n v="1"/>
    <n v="0"/>
    <n v="0"/>
    <n v="30554.85"/>
    <x v="0"/>
    <s v="No"/>
    <s v="30-49"/>
    <n v="3.2878947204780915"/>
    <s v="&gt;6 Years"/>
  </r>
  <r>
    <n v="104"/>
    <s v="Smith"/>
    <n v="483"/>
    <s v="Germany"/>
    <s v="Female"/>
    <n v="40"/>
    <n v="9"/>
    <n v="199427.98"/>
    <n v="4"/>
    <n v="1"/>
    <n v="1"/>
    <n v="128540.03"/>
    <x v="1"/>
    <s v="Yes"/>
    <s v="30-49"/>
    <n v="1.5514854010847827"/>
    <s v="&gt;6 Years"/>
  </r>
  <r>
    <n v="105"/>
    <s v="Wilson"/>
    <n v="397"/>
    <s v="Spain"/>
    <s v="Male"/>
    <n v="75"/>
    <n v="9"/>
    <n v="46.68"/>
    <n v="3"/>
    <n v="1"/>
    <n v="0"/>
    <n v="61080.02"/>
    <x v="1"/>
    <s v="Yes"/>
    <s v="50+"/>
    <n v="7.6424336468783089E-4"/>
    <s v="&gt;6 Years"/>
  </r>
  <r>
    <n v="106"/>
    <s v="Davis"/>
    <n v="537"/>
    <s v="France"/>
    <s v="Female"/>
    <n v="39"/>
    <n v="3"/>
    <n v="238648.7"/>
    <n v="1"/>
    <n v="1"/>
    <n v="1"/>
    <n v="71498.5"/>
    <x v="1"/>
    <s v="Yes"/>
    <s v="30-49"/>
    <n v="3.337814080015665"/>
    <s v="3-6 Years"/>
  </r>
  <r>
    <n v="107"/>
    <s v="Taylor"/>
    <n v="520"/>
    <s v="France"/>
    <s v="Male"/>
    <n v="79"/>
    <n v="9"/>
    <n v="165628.62"/>
    <n v="2"/>
    <n v="0"/>
    <n v="0"/>
    <n v="144375.79999999999"/>
    <x v="1"/>
    <s v="Yes"/>
    <s v="50+"/>
    <n v="1.1472048639730481"/>
    <s v="&gt;6 Years"/>
  </r>
  <r>
    <n v="108"/>
    <s v="Smith"/>
    <n v="801"/>
    <s v="Spain"/>
    <s v="Female"/>
    <n v="59"/>
    <n v="10"/>
    <n v="77661.960000000006"/>
    <n v="2"/>
    <n v="0"/>
    <n v="0"/>
    <n v="74188.759999999995"/>
    <x v="0"/>
    <s v="No"/>
    <s v="50+"/>
    <n v="1.0468157170978463"/>
    <s v="&gt;6 Years"/>
  </r>
  <r>
    <n v="109"/>
    <s v="Williams"/>
    <n v="488"/>
    <s v="Germany"/>
    <s v="Male"/>
    <n v="59"/>
    <n v="3"/>
    <n v="122455.34"/>
    <n v="4"/>
    <n v="0"/>
    <n v="1"/>
    <n v="21425.94"/>
    <x v="1"/>
    <s v="Yes"/>
    <s v="50+"/>
    <n v="5.7152843702540004"/>
    <s v="3-6 Years"/>
  </r>
  <r>
    <n v="110"/>
    <s v="Wilson"/>
    <n v="592"/>
    <s v="Spain"/>
    <s v="Male"/>
    <n v="41"/>
    <n v="4"/>
    <n v="66018.19"/>
    <n v="3"/>
    <n v="0"/>
    <n v="0"/>
    <n v="102543.92"/>
    <x v="0"/>
    <s v="No"/>
    <s v="30-49"/>
    <n v="0.64380404025904225"/>
    <s v="3-6 Years"/>
  </r>
  <r>
    <n v="111"/>
    <s v="Williams"/>
    <n v="663"/>
    <s v="France"/>
    <s v="Female"/>
    <n v="70"/>
    <n v="6"/>
    <n v="108982.82"/>
    <n v="4"/>
    <n v="0"/>
    <n v="0"/>
    <n v="110349.05"/>
    <x v="1"/>
    <s v="Yes"/>
    <s v="50+"/>
    <n v="0.98761901439115252"/>
    <s v="3-6 Years"/>
  </r>
  <r>
    <n v="112"/>
    <s v="Taylor"/>
    <n v="825"/>
    <s v="France"/>
    <s v="Male"/>
    <n v="41"/>
    <n v="5"/>
    <n v="159554.78"/>
    <n v="3"/>
    <n v="0"/>
    <n v="1"/>
    <n v="75419.12"/>
    <x v="0"/>
    <s v="No"/>
    <s v="30-49"/>
    <n v="2.1155746712504735"/>
    <s v="3-6 Years"/>
  </r>
  <r>
    <n v="113"/>
    <s v="Williams"/>
    <n v="695"/>
    <s v="Spain"/>
    <s v="Male"/>
    <n v="90"/>
    <n v="7"/>
    <n v="168519.32"/>
    <n v="2"/>
    <n v="1"/>
    <n v="0"/>
    <n v="108422.12"/>
    <x v="0"/>
    <s v="No"/>
    <s v="50+"/>
    <n v="1.5542891063188953"/>
    <s v="&gt;6 Years"/>
  </r>
  <r>
    <n v="114"/>
    <s v="Jones"/>
    <n v="737"/>
    <s v="France"/>
    <s v="Female"/>
    <n v="59"/>
    <n v="1"/>
    <n v="80693.34"/>
    <n v="4"/>
    <n v="0"/>
    <n v="1"/>
    <n v="65451.93"/>
    <x v="0"/>
    <s v="No"/>
    <s v="50+"/>
    <n v="1.2328641798645203"/>
    <s v="&lt;3 Years"/>
  </r>
  <r>
    <n v="115"/>
    <s v="Jones"/>
    <n v="475"/>
    <s v="Spain"/>
    <s v="Female"/>
    <n v="78"/>
    <n v="5"/>
    <n v="5741.56"/>
    <n v="3"/>
    <n v="0"/>
    <n v="1"/>
    <n v="136090.56"/>
    <x v="0"/>
    <s v="No"/>
    <s v="50+"/>
    <n v="4.2189259857553681E-2"/>
    <s v="3-6 Years"/>
  </r>
  <r>
    <n v="116"/>
    <s v="Williams"/>
    <n v="556"/>
    <s v="France"/>
    <s v="Male"/>
    <n v="65"/>
    <n v="7"/>
    <n v="94298.58"/>
    <n v="1"/>
    <n v="1"/>
    <n v="0"/>
    <n v="117883.52"/>
    <x v="1"/>
    <s v="Yes"/>
    <s v="50+"/>
    <n v="0.79993013442421801"/>
    <s v="&gt;6 Years"/>
  </r>
  <r>
    <n v="117"/>
    <s v="Jones"/>
    <n v="688"/>
    <s v="Germany"/>
    <s v="Male"/>
    <n v="33"/>
    <n v="6"/>
    <n v="93844.5"/>
    <n v="4"/>
    <n v="1"/>
    <n v="0"/>
    <n v="49103.38"/>
    <x v="1"/>
    <s v="Yes"/>
    <s v="30-49"/>
    <n v="1.911161716362499"/>
    <s v="3-6 Years"/>
  </r>
  <r>
    <n v="118"/>
    <s v="Brown"/>
    <n v="547"/>
    <s v="France"/>
    <s v="Male"/>
    <n v="54"/>
    <n v="6"/>
    <n v="103006.1"/>
    <n v="2"/>
    <n v="1"/>
    <n v="1"/>
    <n v="76101.240000000005"/>
    <x v="1"/>
    <s v="Yes"/>
    <s v="50+"/>
    <n v="1.3535403628114338"/>
    <s v="3-6 Years"/>
  </r>
  <r>
    <n v="119"/>
    <s v="Johnson"/>
    <n v="536"/>
    <s v="Spain"/>
    <s v="Female"/>
    <n v="83"/>
    <n v="6"/>
    <n v="241431.37"/>
    <n v="4"/>
    <n v="1"/>
    <n v="1"/>
    <n v="111107.96"/>
    <x v="0"/>
    <s v="No"/>
    <s v="50+"/>
    <n v="2.1729439546905547"/>
    <s v="3-6 Years"/>
  </r>
  <r>
    <n v="120"/>
    <s v="Williams"/>
    <n v="738"/>
    <s v="Spain"/>
    <s v="Female"/>
    <n v="60"/>
    <n v="1"/>
    <n v="242524.24"/>
    <n v="2"/>
    <n v="1"/>
    <n v="0"/>
    <n v="84784.47"/>
    <x v="0"/>
    <s v="No"/>
    <s v="50+"/>
    <n v="2.8604795194214221"/>
    <s v="&lt;3 Years"/>
  </r>
  <r>
    <n v="121"/>
    <s v="Taylor"/>
    <n v="367"/>
    <s v="Germany"/>
    <s v="Male"/>
    <n v="18"/>
    <n v="8"/>
    <n v="37178.53"/>
    <n v="1"/>
    <n v="1"/>
    <n v="0"/>
    <n v="82791.570000000007"/>
    <x v="1"/>
    <s v="Yes"/>
    <s v="&lt;30"/>
    <n v="0.44906178249790402"/>
    <s v="&gt;6 Years"/>
  </r>
  <r>
    <n v="122"/>
    <s v="Johnson"/>
    <n v="547"/>
    <s v="France"/>
    <s v="Male"/>
    <n v="24"/>
    <n v="4"/>
    <n v="228358.15"/>
    <n v="2"/>
    <n v="0"/>
    <n v="0"/>
    <n v="127955.4"/>
    <x v="1"/>
    <s v="Yes"/>
    <s v="&lt;30"/>
    <n v="1.7846698927907694"/>
    <s v="3-6 Years"/>
  </r>
  <r>
    <n v="123"/>
    <s v="Brown"/>
    <n v="797"/>
    <s v="Spain"/>
    <s v="Male"/>
    <n v="85"/>
    <n v="2"/>
    <n v="244614.91"/>
    <n v="2"/>
    <n v="1"/>
    <n v="1"/>
    <n v="101378.44"/>
    <x v="0"/>
    <s v="No"/>
    <s v="50+"/>
    <n v="2.4128888745970052"/>
    <s v="&lt;3 Years"/>
  </r>
  <r>
    <n v="124"/>
    <s v="Miller"/>
    <n v="700"/>
    <s v="France"/>
    <s v="Male"/>
    <n v="49"/>
    <n v="0"/>
    <n v="64161.88"/>
    <n v="1"/>
    <n v="1"/>
    <n v="1"/>
    <n v="141665.95000000001"/>
    <x v="1"/>
    <s v="Yes"/>
    <s v="30-49"/>
    <n v="0.45290967942543703"/>
    <s v="&lt;3 Years"/>
  </r>
  <r>
    <n v="125"/>
    <s v="Moore"/>
    <n v="502"/>
    <s v="Germany"/>
    <s v="Female"/>
    <n v="47"/>
    <n v="2"/>
    <n v="185255.98"/>
    <n v="3"/>
    <n v="0"/>
    <n v="1"/>
    <n v="48022.06"/>
    <x v="1"/>
    <s v="Yes"/>
    <s v="30-49"/>
    <n v="3.8577266364666576"/>
    <s v="&lt;3 Years"/>
  </r>
  <r>
    <n v="126"/>
    <s v="Williams"/>
    <n v="481"/>
    <s v="Spain"/>
    <s v="Male"/>
    <n v="34"/>
    <n v="8"/>
    <n v="43863.71"/>
    <n v="2"/>
    <n v="0"/>
    <n v="0"/>
    <n v="23962.59"/>
    <x v="0"/>
    <s v="No"/>
    <s v="30-49"/>
    <n v="1.8305078875029785"/>
    <s v="&gt;6 Years"/>
  </r>
  <r>
    <n v="127"/>
    <s v="Jones"/>
    <n v="675"/>
    <s v="Germany"/>
    <s v="Male"/>
    <n v="85"/>
    <n v="3"/>
    <n v="117991.41"/>
    <n v="1"/>
    <n v="1"/>
    <n v="1"/>
    <n v="36037.629999999997"/>
    <x v="0"/>
    <s v="No"/>
    <s v="50+"/>
    <n v="3.2741168051284175"/>
    <s v="3-6 Years"/>
  </r>
  <r>
    <n v="128"/>
    <s v="Smith"/>
    <n v="774"/>
    <s v="Spain"/>
    <s v="Female"/>
    <n v="44"/>
    <n v="7"/>
    <n v="151801.15"/>
    <n v="1"/>
    <n v="0"/>
    <n v="0"/>
    <n v="36575.879999999997"/>
    <x v="1"/>
    <s v="Yes"/>
    <s v="30-49"/>
    <n v="4.1503075250684329"/>
    <s v="&gt;6 Years"/>
  </r>
  <r>
    <n v="129"/>
    <s v="Smith"/>
    <n v="514"/>
    <s v="France"/>
    <s v="Female"/>
    <n v="24"/>
    <n v="2"/>
    <n v="44897.120000000003"/>
    <n v="3"/>
    <n v="0"/>
    <n v="0"/>
    <n v="87587.83"/>
    <x v="0"/>
    <s v="No"/>
    <s v="&lt;30"/>
    <n v="0.51259541422592614"/>
    <s v="&lt;3 Years"/>
  </r>
  <r>
    <n v="130"/>
    <s v="Miller"/>
    <n v="408"/>
    <s v="Spain"/>
    <s v="Female"/>
    <n v="29"/>
    <n v="1"/>
    <n v="136796.01999999999"/>
    <n v="4"/>
    <n v="1"/>
    <n v="0"/>
    <n v="81668.89"/>
    <x v="0"/>
    <s v="No"/>
    <s v="&lt;30"/>
    <n v="1.6750077048922789"/>
    <s v="&lt;3 Years"/>
  </r>
  <r>
    <n v="131"/>
    <s v="Smith"/>
    <n v="527"/>
    <s v="Germany"/>
    <s v="Female"/>
    <n v="73"/>
    <n v="4"/>
    <n v="184707.82"/>
    <n v="4"/>
    <n v="0"/>
    <n v="0"/>
    <n v="93162.76"/>
    <x v="0"/>
    <s v="No"/>
    <s v="50+"/>
    <n v="1.9826357656213709"/>
    <s v="3-6 Years"/>
  </r>
  <r>
    <n v="132"/>
    <s v="Miller"/>
    <n v="789"/>
    <s v="Spain"/>
    <s v="Male"/>
    <n v="61"/>
    <n v="4"/>
    <n v="166854.44"/>
    <n v="4"/>
    <n v="0"/>
    <n v="1"/>
    <n v="38147.910000000003"/>
    <x v="1"/>
    <s v="Yes"/>
    <s v="50+"/>
    <n v="4.3738815573382652"/>
    <s v="3-6 Years"/>
  </r>
  <r>
    <n v="133"/>
    <s v="Jones"/>
    <n v="502"/>
    <s v="Germany"/>
    <s v="Male"/>
    <n v="85"/>
    <n v="10"/>
    <n v="157686.62"/>
    <n v="3"/>
    <n v="1"/>
    <n v="0"/>
    <n v="43499.67"/>
    <x v="0"/>
    <s v="No"/>
    <s v="50+"/>
    <n v="3.6250072701700957"/>
    <s v="&gt;6 Years"/>
  </r>
  <r>
    <n v="134"/>
    <s v="Jones"/>
    <n v="511"/>
    <s v="Spain"/>
    <s v="Female"/>
    <n v="38"/>
    <n v="4"/>
    <n v="30108.06"/>
    <n v="2"/>
    <n v="1"/>
    <n v="1"/>
    <n v="17973.88"/>
    <x v="1"/>
    <s v="Yes"/>
    <s v="30-49"/>
    <n v="1.6751007573211794"/>
    <s v="3-6 Years"/>
  </r>
  <r>
    <n v="135"/>
    <s v="Moore"/>
    <n v="752"/>
    <s v="Germany"/>
    <s v="Female"/>
    <n v="32"/>
    <n v="2"/>
    <n v="239097.38"/>
    <n v="1"/>
    <n v="1"/>
    <n v="1"/>
    <n v="13545.02"/>
    <x v="1"/>
    <s v="Yes"/>
    <s v="30-49"/>
    <n v="17.652050716794808"/>
    <s v="&lt;3 Years"/>
  </r>
  <r>
    <n v="136"/>
    <s v="Moore"/>
    <n v="703"/>
    <s v="France"/>
    <s v="Male"/>
    <n v="32"/>
    <n v="4"/>
    <n v="35229.26"/>
    <n v="2"/>
    <n v="1"/>
    <n v="0"/>
    <n v="59763.13"/>
    <x v="1"/>
    <s v="Yes"/>
    <s v="30-49"/>
    <n v="0.58948150808031652"/>
    <s v="3-6 Years"/>
  </r>
  <r>
    <n v="137"/>
    <s v="Moore"/>
    <n v="812"/>
    <s v="Spain"/>
    <s v="Male"/>
    <n v="81"/>
    <n v="8"/>
    <n v="153059.5"/>
    <n v="4"/>
    <n v="0"/>
    <n v="1"/>
    <n v="114484.04"/>
    <x v="1"/>
    <s v="Yes"/>
    <s v="50+"/>
    <n v="1.3369505478667596"/>
    <s v="&gt;6 Years"/>
  </r>
  <r>
    <n v="138"/>
    <s v="Williams"/>
    <n v="591"/>
    <s v="France"/>
    <s v="Male"/>
    <n v="61"/>
    <n v="7"/>
    <n v="32382.85"/>
    <n v="4"/>
    <n v="0"/>
    <n v="1"/>
    <n v="108015.6"/>
    <x v="0"/>
    <s v="No"/>
    <s v="50+"/>
    <n v="0.29979789956265573"/>
    <s v="&gt;6 Years"/>
  </r>
  <r>
    <n v="139"/>
    <s v="Jones"/>
    <n v="485"/>
    <s v="Spain"/>
    <s v="Female"/>
    <n v="45"/>
    <n v="10"/>
    <n v="134925.82999999999"/>
    <n v="1"/>
    <n v="1"/>
    <n v="0"/>
    <n v="103143.51"/>
    <x v="1"/>
    <s v="Yes"/>
    <s v="30-49"/>
    <n v="1.3081368861695708"/>
    <s v="&gt;6 Years"/>
  </r>
  <r>
    <n v="140"/>
    <s v="Williams"/>
    <n v="787"/>
    <s v="Spain"/>
    <s v="Female"/>
    <n v="38"/>
    <n v="9"/>
    <n v="216858.41"/>
    <n v="1"/>
    <n v="0"/>
    <n v="1"/>
    <n v="13005.86"/>
    <x v="0"/>
    <s v="No"/>
    <s v="30-49"/>
    <n v="16.673900072736444"/>
    <s v="&gt;6 Years"/>
  </r>
  <r>
    <n v="141"/>
    <s v="Smith"/>
    <n v="585"/>
    <s v="France"/>
    <s v="Female"/>
    <n v="41"/>
    <n v="8"/>
    <n v="157571.35999999999"/>
    <n v="2"/>
    <n v="0"/>
    <n v="0"/>
    <n v="142792.82999999999"/>
    <x v="1"/>
    <s v="Yes"/>
    <s v="30-49"/>
    <n v="1.1034963030006479"/>
    <s v="&gt;6 Years"/>
  </r>
  <r>
    <n v="142"/>
    <s v="Moore"/>
    <n v="396"/>
    <s v="Germany"/>
    <s v="Male"/>
    <n v="52"/>
    <n v="9"/>
    <n v="227146.67"/>
    <n v="2"/>
    <n v="0"/>
    <n v="0"/>
    <n v="57655.65"/>
    <x v="1"/>
    <s v="Yes"/>
    <s v="50+"/>
    <n v="3.9397122398238507"/>
    <s v="&gt;6 Years"/>
  </r>
  <r>
    <n v="143"/>
    <s v="Moore"/>
    <n v="846"/>
    <s v="France"/>
    <s v="Male"/>
    <n v="50"/>
    <n v="5"/>
    <n v="164636.07"/>
    <n v="4"/>
    <n v="1"/>
    <n v="0"/>
    <n v="70775.05"/>
    <x v="0"/>
    <s v="No"/>
    <s v="50+"/>
    <n v="2.3261879716086389"/>
    <s v="3-6 Years"/>
  </r>
  <r>
    <n v="144"/>
    <s v="Jones"/>
    <n v="477"/>
    <s v="France"/>
    <s v="Male"/>
    <n v="83"/>
    <n v="9"/>
    <n v="113849.92"/>
    <n v="1"/>
    <n v="1"/>
    <n v="1"/>
    <n v="122175.46"/>
    <x v="1"/>
    <s v="Yes"/>
    <s v="50+"/>
    <n v="0.93185587351175103"/>
    <s v="&gt;6 Years"/>
  </r>
  <r>
    <n v="145"/>
    <s v="Moore"/>
    <n v="767"/>
    <s v="Spain"/>
    <s v="Female"/>
    <n v="40"/>
    <n v="1"/>
    <n v="116715.57"/>
    <n v="1"/>
    <n v="0"/>
    <n v="0"/>
    <n v="22814.14"/>
    <x v="0"/>
    <s v="No"/>
    <s v="30-49"/>
    <n v="5.115931172509681"/>
    <s v="&lt;3 Years"/>
  </r>
  <r>
    <n v="146"/>
    <s v="Williams"/>
    <n v="687"/>
    <s v="Germany"/>
    <s v="Female"/>
    <n v="39"/>
    <n v="8"/>
    <n v="52909.38"/>
    <n v="4"/>
    <n v="0"/>
    <n v="1"/>
    <n v="34759.360000000001"/>
    <x v="0"/>
    <s v="No"/>
    <s v="30-49"/>
    <n v="1.5221620881397124"/>
    <s v="&gt;6 Years"/>
  </r>
  <r>
    <n v="147"/>
    <s v="Moore"/>
    <n v="507"/>
    <s v="Germany"/>
    <s v="Male"/>
    <n v="75"/>
    <n v="8"/>
    <n v="238465.26"/>
    <n v="4"/>
    <n v="0"/>
    <n v="1"/>
    <n v="55585.67"/>
    <x v="0"/>
    <s v="No"/>
    <s v="50+"/>
    <n v="4.2900492159220178"/>
    <s v="&gt;6 Years"/>
  </r>
  <r>
    <n v="148"/>
    <s v="Brown"/>
    <n v="362"/>
    <s v="France"/>
    <s v="Male"/>
    <n v="86"/>
    <n v="6"/>
    <n v="77731.5"/>
    <n v="4"/>
    <n v="0"/>
    <n v="1"/>
    <n v="128074.02"/>
    <x v="1"/>
    <s v="Yes"/>
    <s v="50+"/>
    <n v="0.60692636961032376"/>
    <s v="3-6 Years"/>
  </r>
  <r>
    <n v="149"/>
    <s v="Jones"/>
    <n v="468"/>
    <s v="France"/>
    <s v="Female"/>
    <n v="63"/>
    <n v="0"/>
    <n v="99986.47"/>
    <n v="4"/>
    <n v="1"/>
    <n v="1"/>
    <n v="106009.52"/>
    <x v="1"/>
    <s v="Yes"/>
    <s v="50+"/>
    <n v="0.94318387631601386"/>
    <s v="&lt;3 Years"/>
  </r>
  <r>
    <n v="150"/>
    <s v="Smith"/>
    <n v="652"/>
    <s v="Germany"/>
    <s v="Female"/>
    <n v="57"/>
    <n v="0"/>
    <n v="7447.39"/>
    <n v="2"/>
    <n v="0"/>
    <n v="0"/>
    <n v="60175.22"/>
    <x v="1"/>
    <s v="Yes"/>
    <s v="50+"/>
    <n v="0.12376174112865729"/>
    <s v="&lt;3 Years"/>
  </r>
  <r>
    <n v="151"/>
    <s v="Brown"/>
    <n v="724"/>
    <s v="France"/>
    <s v="Female"/>
    <n v="42"/>
    <n v="2"/>
    <n v="97001.53"/>
    <n v="3"/>
    <n v="0"/>
    <n v="0"/>
    <n v="140671.21"/>
    <x v="0"/>
    <s v="No"/>
    <s v="30-49"/>
    <n v="0.68956206461862379"/>
    <s v="&lt;3 Years"/>
  </r>
  <r>
    <n v="152"/>
    <s v="Jones"/>
    <n v="638"/>
    <s v="Spain"/>
    <s v="Male"/>
    <n v="35"/>
    <n v="3"/>
    <n v="29176.44"/>
    <n v="4"/>
    <n v="1"/>
    <n v="1"/>
    <n v="119718.19"/>
    <x v="0"/>
    <s v="No"/>
    <s v="30-49"/>
    <n v="0.24370933105487144"/>
    <s v="3-6 Years"/>
  </r>
  <r>
    <n v="153"/>
    <s v="Miller"/>
    <n v="640"/>
    <s v="Spain"/>
    <s v="Male"/>
    <n v="70"/>
    <n v="2"/>
    <n v="47856.39"/>
    <n v="1"/>
    <n v="0"/>
    <n v="1"/>
    <n v="11462.63"/>
    <x v="1"/>
    <s v="Yes"/>
    <s v="50+"/>
    <n v="4.1749921265887497"/>
    <s v="&lt;3 Years"/>
  </r>
  <r>
    <n v="154"/>
    <s v="Taylor"/>
    <n v="465"/>
    <s v="France"/>
    <s v="Female"/>
    <n v="26"/>
    <n v="1"/>
    <n v="197384.58"/>
    <n v="3"/>
    <n v="0"/>
    <n v="0"/>
    <n v="73040.67"/>
    <x v="1"/>
    <s v="Yes"/>
    <s v="&lt;30"/>
    <n v="2.7023927902085236"/>
    <s v="&lt;3 Years"/>
  </r>
  <r>
    <n v="155"/>
    <s v="Moore"/>
    <n v="437"/>
    <s v="Spain"/>
    <s v="Male"/>
    <n v="23"/>
    <n v="9"/>
    <n v="118047.52"/>
    <n v="4"/>
    <n v="0"/>
    <n v="1"/>
    <n v="69509.759999999995"/>
    <x v="1"/>
    <s v="Yes"/>
    <s v="&lt;30"/>
    <n v="1.6982869743759728"/>
    <s v="&gt;6 Years"/>
  </r>
  <r>
    <n v="156"/>
    <s v="Smith"/>
    <n v="474"/>
    <s v="Germany"/>
    <s v="Female"/>
    <n v="28"/>
    <n v="5"/>
    <n v="209434.77"/>
    <n v="2"/>
    <n v="0"/>
    <n v="0"/>
    <n v="42983.99"/>
    <x v="0"/>
    <s v="No"/>
    <s v="&lt;30"/>
    <n v="4.8723901620114836"/>
    <s v="3-6 Years"/>
  </r>
  <r>
    <n v="157"/>
    <s v="Moore"/>
    <n v="759"/>
    <s v="France"/>
    <s v="Male"/>
    <n v="80"/>
    <n v="6"/>
    <n v="80712.23"/>
    <n v="4"/>
    <n v="1"/>
    <n v="0"/>
    <n v="49445.48"/>
    <x v="1"/>
    <s v="Yes"/>
    <s v="50+"/>
    <n v="1.6323479921723885"/>
    <s v="3-6 Years"/>
  </r>
  <r>
    <n v="158"/>
    <s v="Davis"/>
    <n v="524"/>
    <s v="Spain"/>
    <s v="Male"/>
    <n v="47"/>
    <n v="1"/>
    <n v="95799.03"/>
    <n v="4"/>
    <n v="0"/>
    <n v="1"/>
    <n v="105598.56"/>
    <x v="0"/>
    <s v="No"/>
    <s v="30-49"/>
    <n v="0.90720015500211371"/>
    <s v="&lt;3 Years"/>
  </r>
  <r>
    <n v="159"/>
    <s v="Taylor"/>
    <n v="848"/>
    <s v="France"/>
    <s v="Male"/>
    <n v="29"/>
    <n v="10"/>
    <n v="208033.65"/>
    <n v="4"/>
    <n v="1"/>
    <n v="1"/>
    <n v="43662.79"/>
    <x v="1"/>
    <s v="Yes"/>
    <s v="&lt;30"/>
    <n v="4.7645523797265357"/>
    <s v="&gt;6 Years"/>
  </r>
  <r>
    <n v="160"/>
    <s v="Smith"/>
    <n v="713"/>
    <s v="Germany"/>
    <s v="Female"/>
    <n v="48"/>
    <n v="8"/>
    <n v="16907.88"/>
    <n v="3"/>
    <n v="0"/>
    <n v="0"/>
    <n v="113646.28"/>
    <x v="1"/>
    <s v="Yes"/>
    <s v="30-49"/>
    <n v="0.14877636117961804"/>
    <s v="&gt;6 Years"/>
  </r>
  <r>
    <n v="161"/>
    <s v="Taylor"/>
    <n v="402"/>
    <s v="Spain"/>
    <s v="Male"/>
    <n v="89"/>
    <n v="7"/>
    <n v="205105.61"/>
    <n v="3"/>
    <n v="1"/>
    <n v="0"/>
    <n v="75716.98"/>
    <x v="1"/>
    <s v="Yes"/>
    <s v="50+"/>
    <n v="2.7088456248519157"/>
    <s v="&gt;6 Years"/>
  </r>
  <r>
    <n v="162"/>
    <s v="Miller"/>
    <n v="839"/>
    <s v="Germany"/>
    <s v="Female"/>
    <n v="76"/>
    <n v="7"/>
    <n v="51347.49"/>
    <n v="4"/>
    <n v="0"/>
    <n v="1"/>
    <n v="21151.48"/>
    <x v="0"/>
    <s v="No"/>
    <s v="50+"/>
    <n v="2.4276074298346972"/>
    <s v="&gt;6 Years"/>
  </r>
  <r>
    <n v="163"/>
    <s v="Davis"/>
    <n v="460"/>
    <s v="France"/>
    <s v="Male"/>
    <n v="60"/>
    <n v="3"/>
    <n v="163732.6"/>
    <n v="1"/>
    <n v="1"/>
    <n v="0"/>
    <n v="66914.649999999994"/>
    <x v="0"/>
    <s v="No"/>
    <s v="50+"/>
    <n v="2.446887191369902"/>
    <s v="3-6 Years"/>
  </r>
  <r>
    <n v="164"/>
    <s v="Jones"/>
    <n v="414"/>
    <s v="France"/>
    <s v="Female"/>
    <n v="89"/>
    <n v="4"/>
    <n v="133217.37"/>
    <n v="1"/>
    <n v="0"/>
    <n v="1"/>
    <n v="120812.2"/>
    <x v="1"/>
    <s v="Yes"/>
    <s v="50+"/>
    <n v="1.1026814344908875"/>
    <s v="3-6 Years"/>
  </r>
  <r>
    <n v="165"/>
    <s v="Johnson"/>
    <n v="682"/>
    <s v="Spain"/>
    <s v="Female"/>
    <n v="43"/>
    <n v="9"/>
    <n v="197321.37"/>
    <n v="4"/>
    <n v="0"/>
    <n v="0"/>
    <n v="28096.07"/>
    <x v="1"/>
    <s v="Yes"/>
    <s v="30-49"/>
    <n v="7.0230950449653635"/>
    <s v="&gt;6 Years"/>
  </r>
  <r>
    <n v="166"/>
    <s v="Moore"/>
    <n v="724"/>
    <s v="Germany"/>
    <s v="Female"/>
    <n v="72"/>
    <n v="6"/>
    <n v="191624.47"/>
    <n v="3"/>
    <n v="0"/>
    <n v="0"/>
    <n v="80375.98"/>
    <x v="0"/>
    <s v="No"/>
    <s v="50+"/>
    <n v="2.3841011954068865"/>
    <s v="3-6 Years"/>
  </r>
  <r>
    <n v="167"/>
    <s v="Smith"/>
    <n v="423"/>
    <s v="France"/>
    <s v="Female"/>
    <n v="43"/>
    <n v="9"/>
    <n v="143851"/>
    <n v="1"/>
    <n v="0"/>
    <n v="1"/>
    <n v="36084.61"/>
    <x v="1"/>
    <s v="Yes"/>
    <s v="30-49"/>
    <n v="3.9864917481441533"/>
    <s v="&gt;6 Years"/>
  </r>
  <r>
    <n v="168"/>
    <s v="Brown"/>
    <n v="496"/>
    <s v="Germany"/>
    <s v="Female"/>
    <n v="63"/>
    <n v="6"/>
    <n v="145172.32"/>
    <n v="3"/>
    <n v="0"/>
    <n v="0"/>
    <n v="139690.22"/>
    <x v="1"/>
    <s v="Yes"/>
    <s v="50+"/>
    <n v="1.0392446944388807"/>
    <s v="3-6 Years"/>
  </r>
  <r>
    <n v="169"/>
    <s v="Taylor"/>
    <n v="610"/>
    <s v="Germany"/>
    <s v="Male"/>
    <n v="21"/>
    <n v="4"/>
    <n v="183590.26"/>
    <n v="3"/>
    <n v="1"/>
    <n v="1"/>
    <n v="86790.47"/>
    <x v="0"/>
    <s v="No"/>
    <s v="&lt;30"/>
    <n v="2.1153274086429077"/>
    <s v="3-6 Years"/>
  </r>
  <r>
    <n v="170"/>
    <s v="Miller"/>
    <n v="613"/>
    <s v="Spain"/>
    <s v="Male"/>
    <n v="55"/>
    <n v="1"/>
    <n v="152640.81"/>
    <n v="4"/>
    <n v="1"/>
    <n v="0"/>
    <n v="33137.160000000003"/>
    <x v="0"/>
    <s v="No"/>
    <s v="50+"/>
    <n v="4.6063334938781715"/>
    <s v="&lt;3 Years"/>
  </r>
  <r>
    <n v="171"/>
    <s v="Davis"/>
    <n v="481"/>
    <s v="Germany"/>
    <s v="Female"/>
    <n v="51"/>
    <n v="2"/>
    <n v="139747.91"/>
    <n v="4"/>
    <n v="1"/>
    <n v="1"/>
    <n v="88266.73"/>
    <x v="0"/>
    <s v="No"/>
    <s v="50+"/>
    <n v="1.5832455784869339"/>
    <s v="&lt;3 Years"/>
  </r>
  <r>
    <n v="172"/>
    <s v="Wilson"/>
    <n v="398"/>
    <s v="France"/>
    <s v="Female"/>
    <n v="78"/>
    <n v="0"/>
    <n v="124423.84"/>
    <n v="4"/>
    <n v="1"/>
    <n v="1"/>
    <n v="144202.79"/>
    <x v="1"/>
    <s v="Yes"/>
    <s v="50+"/>
    <n v="0.86283933896147214"/>
    <s v="&lt;3 Years"/>
  </r>
  <r>
    <n v="173"/>
    <s v="Moore"/>
    <n v="426"/>
    <s v="France"/>
    <s v="Female"/>
    <n v="25"/>
    <n v="0"/>
    <n v="239377.45"/>
    <n v="4"/>
    <n v="0"/>
    <n v="1"/>
    <n v="126167.25"/>
    <x v="0"/>
    <s v="No"/>
    <s v="&lt;30"/>
    <n v="1.8973025884292478"/>
    <s v="&lt;3 Years"/>
  </r>
  <r>
    <n v="174"/>
    <s v="Moore"/>
    <n v="643"/>
    <s v="Spain"/>
    <s v="Male"/>
    <n v="78"/>
    <n v="10"/>
    <n v="55309.99"/>
    <n v="2"/>
    <n v="0"/>
    <n v="1"/>
    <n v="57614.96"/>
    <x v="1"/>
    <s v="Yes"/>
    <s v="50+"/>
    <n v="0.95999355028624511"/>
    <s v="&gt;6 Years"/>
  </r>
  <r>
    <n v="175"/>
    <s v="Taylor"/>
    <n v="466"/>
    <s v="Germany"/>
    <s v="Female"/>
    <n v="55"/>
    <n v="7"/>
    <n v="109273.56"/>
    <n v="3"/>
    <n v="1"/>
    <n v="0"/>
    <n v="114104.65"/>
    <x v="1"/>
    <s v="Yes"/>
    <s v="50+"/>
    <n v="0.95766088410945571"/>
    <s v="&gt;6 Years"/>
  </r>
  <r>
    <n v="176"/>
    <s v="Williams"/>
    <n v="843"/>
    <s v="France"/>
    <s v="Male"/>
    <n v="34"/>
    <n v="6"/>
    <n v="104696.85"/>
    <n v="2"/>
    <n v="0"/>
    <n v="0"/>
    <n v="106102.67"/>
    <x v="1"/>
    <s v="Yes"/>
    <s v="30-49"/>
    <n v="0.98675038055121522"/>
    <s v="3-6 Years"/>
  </r>
  <r>
    <n v="177"/>
    <s v="Moore"/>
    <n v="398"/>
    <s v="France"/>
    <s v="Female"/>
    <n v="63"/>
    <n v="2"/>
    <n v="146639.1"/>
    <n v="1"/>
    <n v="1"/>
    <n v="0"/>
    <n v="114757.22"/>
    <x v="1"/>
    <s v="Yes"/>
    <s v="50+"/>
    <n v="1.2778202539238925"/>
    <s v="&lt;3 Years"/>
  </r>
  <r>
    <n v="178"/>
    <s v="Miller"/>
    <n v="459"/>
    <s v="Spain"/>
    <s v="Male"/>
    <n v="57"/>
    <n v="10"/>
    <n v="170945.73"/>
    <n v="3"/>
    <n v="0"/>
    <n v="0"/>
    <n v="77687.86"/>
    <x v="0"/>
    <s v="No"/>
    <s v="50+"/>
    <n v="2.2004175427151682"/>
    <s v="&gt;6 Years"/>
  </r>
  <r>
    <n v="179"/>
    <s v="Miller"/>
    <n v="816"/>
    <s v="Germany"/>
    <s v="Female"/>
    <n v="51"/>
    <n v="9"/>
    <n v="55692.78"/>
    <n v="2"/>
    <n v="0"/>
    <n v="0"/>
    <n v="138662.49"/>
    <x v="1"/>
    <s v="Yes"/>
    <s v="50+"/>
    <n v="0.40164272255604239"/>
    <s v="&gt;6 Years"/>
  </r>
  <r>
    <n v="180"/>
    <s v="Taylor"/>
    <n v="529"/>
    <s v="Germany"/>
    <s v="Male"/>
    <n v="83"/>
    <n v="10"/>
    <n v="140464.4"/>
    <n v="2"/>
    <n v="1"/>
    <n v="0"/>
    <n v="62160.12"/>
    <x v="1"/>
    <s v="Yes"/>
    <s v="50+"/>
    <n v="2.2597189323315332"/>
    <s v="&gt;6 Years"/>
  </r>
  <r>
    <n v="181"/>
    <s v="Johnson"/>
    <n v="399"/>
    <s v="Germany"/>
    <s v="Male"/>
    <n v="91"/>
    <n v="8"/>
    <n v="230097.2"/>
    <n v="4"/>
    <n v="0"/>
    <n v="0"/>
    <n v="144755.60999999999"/>
    <x v="0"/>
    <s v="No"/>
    <s v="50+"/>
    <n v="1.5895563563995898"/>
    <s v="&gt;6 Years"/>
  </r>
  <r>
    <n v="182"/>
    <s v="Miller"/>
    <n v="421"/>
    <s v="France"/>
    <s v="Female"/>
    <n v="86"/>
    <n v="8"/>
    <n v="58586.77"/>
    <n v="4"/>
    <n v="0"/>
    <n v="0"/>
    <n v="27139.72"/>
    <x v="1"/>
    <s v="Yes"/>
    <s v="50+"/>
    <n v="2.1587094487341796"/>
    <s v="&gt;6 Years"/>
  </r>
  <r>
    <n v="183"/>
    <s v="Moore"/>
    <n v="696"/>
    <s v="France"/>
    <s v="Female"/>
    <n v="42"/>
    <n v="2"/>
    <n v="27700.99"/>
    <n v="2"/>
    <n v="0"/>
    <n v="0"/>
    <n v="140547.93"/>
    <x v="0"/>
    <s v="No"/>
    <s v="30-49"/>
    <n v="0.19709283516306503"/>
    <s v="&lt;3 Years"/>
  </r>
  <r>
    <n v="184"/>
    <s v="Moore"/>
    <n v="783"/>
    <s v="Spain"/>
    <s v="Female"/>
    <n v="24"/>
    <n v="1"/>
    <n v="69808.100000000006"/>
    <n v="3"/>
    <n v="1"/>
    <n v="0"/>
    <n v="116721.45"/>
    <x v="0"/>
    <s v="No"/>
    <s v="&lt;30"/>
    <n v="0.5980743042517036"/>
    <s v="&lt;3 Years"/>
  </r>
  <r>
    <n v="185"/>
    <s v="Jones"/>
    <n v="844"/>
    <s v="France"/>
    <s v="Female"/>
    <n v="78"/>
    <n v="10"/>
    <n v="138185.18"/>
    <n v="1"/>
    <n v="0"/>
    <n v="0"/>
    <n v="143728.42000000001"/>
    <x v="0"/>
    <s v="No"/>
    <s v="50+"/>
    <n v="0.9614325406207066"/>
    <s v="&gt;6 Years"/>
  </r>
  <r>
    <n v="186"/>
    <s v="Williams"/>
    <n v="635"/>
    <s v="Spain"/>
    <s v="Male"/>
    <n v="79"/>
    <n v="2"/>
    <n v="113120.37"/>
    <n v="3"/>
    <n v="1"/>
    <n v="0"/>
    <n v="87508.69"/>
    <x v="0"/>
    <s v="No"/>
    <s v="50+"/>
    <n v="1.2926758473929845"/>
    <s v="&lt;3 Years"/>
  </r>
  <r>
    <n v="187"/>
    <s v="Jones"/>
    <n v="353"/>
    <s v="Spain"/>
    <s v="Male"/>
    <n v="77"/>
    <n v="7"/>
    <n v="110096.43"/>
    <n v="4"/>
    <n v="1"/>
    <n v="0"/>
    <n v="141135.62"/>
    <x v="1"/>
    <s v="Yes"/>
    <s v="50+"/>
    <n v="0.78007543382740652"/>
    <s v="&gt;6 Years"/>
  </r>
  <r>
    <n v="188"/>
    <s v="Miller"/>
    <n v="424"/>
    <s v="Germany"/>
    <s v="Male"/>
    <n v="47"/>
    <n v="6"/>
    <n v="163549.64000000001"/>
    <n v="1"/>
    <n v="1"/>
    <n v="0"/>
    <n v="33745.43"/>
    <x v="1"/>
    <s v="Yes"/>
    <s v="30-49"/>
    <n v="4.8465715209437255"/>
    <s v="3-6 Years"/>
  </r>
  <r>
    <n v="189"/>
    <s v="Jones"/>
    <n v="434"/>
    <s v="Spain"/>
    <s v="Male"/>
    <n v="46"/>
    <n v="6"/>
    <n v="229121.35"/>
    <n v="2"/>
    <n v="1"/>
    <n v="0"/>
    <n v="14185.62"/>
    <x v="0"/>
    <s v="No"/>
    <s v="30-49"/>
    <n v="16.151662740155171"/>
    <s v="3-6 Years"/>
  </r>
  <r>
    <n v="190"/>
    <s v="Miller"/>
    <n v="840"/>
    <s v="Germany"/>
    <s v="Male"/>
    <n v="42"/>
    <n v="2"/>
    <n v="46465.66"/>
    <n v="3"/>
    <n v="1"/>
    <n v="1"/>
    <n v="108093.18"/>
    <x v="1"/>
    <s v="Yes"/>
    <s v="30-49"/>
    <n v="0.42986671314508468"/>
    <s v="&lt;3 Years"/>
  </r>
  <r>
    <n v="191"/>
    <s v="Davis"/>
    <n v="671"/>
    <s v="Germany"/>
    <s v="Male"/>
    <n v="21"/>
    <n v="1"/>
    <n v="87143.41"/>
    <n v="2"/>
    <n v="0"/>
    <n v="0"/>
    <n v="130888.76"/>
    <x v="1"/>
    <s v="Yes"/>
    <s v="&lt;30"/>
    <n v="0.66578222606738735"/>
    <s v="&lt;3 Years"/>
  </r>
  <r>
    <n v="192"/>
    <s v="Wilson"/>
    <n v="725"/>
    <s v="France"/>
    <s v="Female"/>
    <n v="39"/>
    <n v="5"/>
    <n v="96291.25"/>
    <n v="1"/>
    <n v="0"/>
    <n v="0"/>
    <n v="135564.73000000001"/>
    <x v="0"/>
    <s v="No"/>
    <s v="30-49"/>
    <n v="0.71029721373693577"/>
    <s v="3-6 Years"/>
  </r>
  <r>
    <n v="193"/>
    <s v="Smith"/>
    <n v="370"/>
    <s v="France"/>
    <s v="Male"/>
    <n v="24"/>
    <n v="6"/>
    <n v="38342.589999999997"/>
    <n v="2"/>
    <n v="0"/>
    <n v="1"/>
    <n v="18606.009999999998"/>
    <x v="0"/>
    <s v="No"/>
    <s v="&lt;30"/>
    <n v="2.0607636994712997"/>
    <s v="3-6 Years"/>
  </r>
  <r>
    <n v="194"/>
    <s v="Moore"/>
    <n v="558"/>
    <s v="Spain"/>
    <s v="Male"/>
    <n v="39"/>
    <n v="9"/>
    <n v="222626.19"/>
    <n v="2"/>
    <n v="0"/>
    <n v="0"/>
    <n v="59452.54"/>
    <x v="1"/>
    <s v="Yes"/>
    <s v="30-49"/>
    <n v="3.744603510632178"/>
    <s v="&gt;6 Years"/>
  </r>
  <r>
    <n v="195"/>
    <s v="Brown"/>
    <n v="392"/>
    <s v="Spain"/>
    <s v="Male"/>
    <n v="45"/>
    <n v="9"/>
    <n v="233110.85"/>
    <n v="1"/>
    <n v="0"/>
    <n v="0"/>
    <n v="72202.649999999994"/>
    <x v="1"/>
    <s v="Yes"/>
    <s v="30-49"/>
    <n v="3.22856363305225"/>
    <s v="&gt;6 Years"/>
  </r>
  <r>
    <n v="196"/>
    <s v="Miller"/>
    <n v="848"/>
    <s v="Spain"/>
    <s v="Female"/>
    <n v="44"/>
    <n v="3"/>
    <n v="249802"/>
    <n v="1"/>
    <n v="1"/>
    <n v="0"/>
    <n v="139671.38"/>
    <x v="1"/>
    <s v="Yes"/>
    <s v="30-49"/>
    <n v="1.7884981160778965"/>
    <s v="3-6 Years"/>
  </r>
  <r>
    <n v="197"/>
    <s v="Davis"/>
    <n v="378"/>
    <s v="Spain"/>
    <s v="Male"/>
    <n v="82"/>
    <n v="9"/>
    <n v="59302.02"/>
    <n v="2"/>
    <n v="0"/>
    <n v="1"/>
    <n v="51011.37"/>
    <x v="0"/>
    <s v="No"/>
    <s v="50+"/>
    <n v="1.1625255310727785"/>
    <s v="&gt;6 Years"/>
  </r>
  <r>
    <n v="198"/>
    <s v="Moore"/>
    <n v="760"/>
    <s v="France"/>
    <s v="Female"/>
    <n v="21"/>
    <n v="4"/>
    <n v="17937.98"/>
    <n v="1"/>
    <n v="0"/>
    <n v="0"/>
    <n v="106372.6"/>
    <x v="0"/>
    <s v="No"/>
    <s v="&lt;30"/>
    <n v="0.16863346388073619"/>
    <s v="3-6 Years"/>
  </r>
  <r>
    <n v="199"/>
    <s v="Williams"/>
    <n v="693"/>
    <s v="Spain"/>
    <s v="Male"/>
    <n v="71"/>
    <n v="2"/>
    <n v="37093.39"/>
    <n v="3"/>
    <n v="1"/>
    <n v="0"/>
    <n v="40784.480000000003"/>
    <x v="1"/>
    <s v="Yes"/>
    <s v="50+"/>
    <n v="0.90949768147099086"/>
    <s v="&lt;3 Years"/>
  </r>
  <r>
    <n v="200"/>
    <s v="Jones"/>
    <n v="530"/>
    <s v="Germany"/>
    <s v="Male"/>
    <n v="55"/>
    <n v="1"/>
    <n v="205216.41"/>
    <n v="3"/>
    <n v="0"/>
    <n v="0"/>
    <n v="95781.75"/>
    <x v="1"/>
    <s v="Yes"/>
    <s v="50+"/>
    <n v="2.1425418725383492"/>
    <s v="&lt;3 Years"/>
  </r>
  <r>
    <n v="201"/>
    <s v="Taylor"/>
    <n v="654"/>
    <s v="France"/>
    <s v="Female"/>
    <n v="25"/>
    <n v="6"/>
    <n v="232419.55"/>
    <n v="1"/>
    <n v="1"/>
    <n v="1"/>
    <n v="25837.27"/>
    <x v="1"/>
    <s v="Yes"/>
    <s v="&lt;30"/>
    <n v="8.9955150060358537"/>
    <s v="3-6 Years"/>
  </r>
  <r>
    <n v="202"/>
    <s v="Wilson"/>
    <n v="800"/>
    <s v="Germany"/>
    <s v="Male"/>
    <n v="29"/>
    <n v="0"/>
    <n v="88974.52"/>
    <n v="4"/>
    <n v="1"/>
    <n v="1"/>
    <n v="115636.53"/>
    <x v="0"/>
    <s v="No"/>
    <s v="&lt;30"/>
    <n v="0.76943263517160199"/>
    <s v="&lt;3 Years"/>
  </r>
  <r>
    <n v="203"/>
    <s v="Davis"/>
    <n v="452"/>
    <s v="Spain"/>
    <s v="Male"/>
    <n v="20"/>
    <n v="2"/>
    <n v="240624.04"/>
    <n v="3"/>
    <n v="0"/>
    <n v="0"/>
    <n v="16236.92"/>
    <x v="1"/>
    <s v="Yes"/>
    <s v="&lt;30"/>
    <n v="14.819561838082592"/>
    <s v="&lt;3 Years"/>
  </r>
  <r>
    <n v="204"/>
    <s v="Jones"/>
    <n v="615"/>
    <s v="France"/>
    <s v="Female"/>
    <n v="72"/>
    <n v="6"/>
    <n v="199237.9"/>
    <n v="2"/>
    <n v="0"/>
    <n v="0"/>
    <n v="149768.04999999999"/>
    <x v="1"/>
    <s v="Yes"/>
    <s v="50+"/>
    <n v="1.3303097690061398"/>
    <s v="3-6 Years"/>
  </r>
  <r>
    <n v="205"/>
    <s v="Brown"/>
    <n v="608"/>
    <s v="Germany"/>
    <s v="Female"/>
    <n v="23"/>
    <n v="3"/>
    <n v="88373.18"/>
    <n v="1"/>
    <n v="0"/>
    <n v="0"/>
    <n v="122196.71"/>
    <x v="0"/>
    <s v="No"/>
    <s v="&lt;30"/>
    <n v="0.72320424993438848"/>
    <s v="3-6 Years"/>
  </r>
  <r>
    <n v="206"/>
    <s v="Davis"/>
    <n v="722"/>
    <s v="France"/>
    <s v="Male"/>
    <n v="35"/>
    <n v="7"/>
    <n v="212738.23"/>
    <n v="4"/>
    <n v="1"/>
    <n v="1"/>
    <n v="95777.53"/>
    <x v="1"/>
    <s v="Yes"/>
    <s v="30-49"/>
    <n v="2.2211705605688516"/>
    <s v="&gt;6 Years"/>
  </r>
  <r>
    <n v="207"/>
    <s v="Jones"/>
    <n v="714"/>
    <s v="Germany"/>
    <s v="Male"/>
    <n v="23"/>
    <n v="5"/>
    <n v="160251.42000000001"/>
    <n v="3"/>
    <n v="1"/>
    <n v="0"/>
    <n v="117590.06"/>
    <x v="1"/>
    <s v="Yes"/>
    <s v="&lt;30"/>
    <n v="1.3627973316792255"/>
    <s v="3-6 Years"/>
  </r>
  <r>
    <n v="208"/>
    <s v="Jones"/>
    <n v="583"/>
    <s v="France"/>
    <s v="Female"/>
    <n v="48"/>
    <n v="10"/>
    <n v="111620.9"/>
    <n v="1"/>
    <n v="1"/>
    <n v="1"/>
    <n v="10423.709999999999"/>
    <x v="1"/>
    <s v="Yes"/>
    <s v="30-49"/>
    <n v="10.708365831359469"/>
    <s v="&gt;6 Years"/>
  </r>
  <r>
    <n v="209"/>
    <s v="Wilson"/>
    <n v="695"/>
    <s v="Germany"/>
    <s v="Female"/>
    <n v="21"/>
    <n v="10"/>
    <n v="112981.4"/>
    <n v="4"/>
    <n v="0"/>
    <n v="1"/>
    <n v="69975.320000000007"/>
    <x v="0"/>
    <s v="No"/>
    <s v="&lt;30"/>
    <n v="1.6145892580412635"/>
    <s v="&gt;6 Years"/>
  </r>
  <r>
    <n v="210"/>
    <s v="Taylor"/>
    <n v="730"/>
    <s v="Germany"/>
    <s v="Female"/>
    <n v="18"/>
    <n v="2"/>
    <n v="240529.94"/>
    <n v="3"/>
    <n v="1"/>
    <n v="0"/>
    <n v="93107.1"/>
    <x v="0"/>
    <s v="No"/>
    <s v="&lt;30"/>
    <n v="2.5833684004764406"/>
    <s v="&lt;3 Years"/>
  </r>
  <r>
    <n v="211"/>
    <s v="Taylor"/>
    <n v="723"/>
    <s v="Germany"/>
    <s v="Female"/>
    <n v="62"/>
    <n v="6"/>
    <n v="73255.710000000006"/>
    <n v="1"/>
    <n v="1"/>
    <n v="0"/>
    <n v="146668.19"/>
    <x v="0"/>
    <s v="No"/>
    <s v="50+"/>
    <n v="0.49946556236904543"/>
    <s v="3-6 Years"/>
  </r>
  <r>
    <n v="212"/>
    <s v="Taylor"/>
    <n v="450"/>
    <s v="France"/>
    <s v="Male"/>
    <n v="62"/>
    <n v="6"/>
    <n v="167423.71"/>
    <n v="4"/>
    <n v="0"/>
    <n v="1"/>
    <n v="61220.89"/>
    <x v="1"/>
    <s v="Yes"/>
    <s v="50+"/>
    <n v="2.7347480574032819"/>
    <s v="3-6 Years"/>
  </r>
  <r>
    <n v="213"/>
    <s v="Wilson"/>
    <n v="440"/>
    <s v="Germany"/>
    <s v="Male"/>
    <n v="79"/>
    <n v="10"/>
    <n v="201052.55"/>
    <n v="2"/>
    <n v="0"/>
    <n v="0"/>
    <n v="145868.74"/>
    <x v="0"/>
    <s v="No"/>
    <s v="50+"/>
    <n v="1.378311418882483"/>
    <s v="&gt;6 Years"/>
  </r>
  <r>
    <n v="214"/>
    <s v="Jones"/>
    <n v="418"/>
    <s v="Germany"/>
    <s v="Female"/>
    <n v="18"/>
    <n v="1"/>
    <n v="96345.86"/>
    <n v="4"/>
    <n v="1"/>
    <n v="0"/>
    <n v="82176.899999999994"/>
    <x v="0"/>
    <s v="No"/>
    <s v="&lt;30"/>
    <n v="1.1724202300159778"/>
    <s v="&lt;3 Years"/>
  </r>
  <r>
    <n v="215"/>
    <s v="Williams"/>
    <n v="455"/>
    <s v="Spain"/>
    <s v="Male"/>
    <n v="35"/>
    <n v="9"/>
    <n v="116072.5"/>
    <n v="4"/>
    <n v="0"/>
    <n v="0"/>
    <n v="19713.43"/>
    <x v="0"/>
    <s v="No"/>
    <s v="30-49"/>
    <n v="5.8879910801925384"/>
    <s v="&gt;6 Years"/>
  </r>
  <r>
    <n v="216"/>
    <s v="Jones"/>
    <n v="360"/>
    <s v="Germany"/>
    <s v="Female"/>
    <n v="47"/>
    <n v="10"/>
    <n v="160567.84"/>
    <n v="2"/>
    <n v="1"/>
    <n v="0"/>
    <n v="96310.13"/>
    <x v="1"/>
    <s v="Yes"/>
    <s v="30-49"/>
    <n v="1.6671957560435231"/>
    <s v="&gt;6 Years"/>
  </r>
  <r>
    <n v="217"/>
    <s v="Taylor"/>
    <n v="362"/>
    <s v="Spain"/>
    <s v="Female"/>
    <n v="52"/>
    <n v="0"/>
    <n v="146945.31"/>
    <n v="4"/>
    <n v="1"/>
    <n v="0"/>
    <n v="125091.68"/>
    <x v="0"/>
    <s v="No"/>
    <s v="50+"/>
    <n v="1.1747009073665011"/>
    <s v="&lt;3 Years"/>
  </r>
  <r>
    <n v="218"/>
    <s v="Wilson"/>
    <n v="454"/>
    <s v="France"/>
    <s v="Male"/>
    <n v="77"/>
    <n v="1"/>
    <n v="183306.47"/>
    <n v="1"/>
    <n v="1"/>
    <n v="1"/>
    <n v="134198.82999999999"/>
    <x v="1"/>
    <s v="Yes"/>
    <s v="50+"/>
    <n v="1.3659319533560763"/>
    <s v="&lt;3 Years"/>
  </r>
  <r>
    <n v="219"/>
    <s v="Wilson"/>
    <n v="575"/>
    <s v="Germany"/>
    <s v="Female"/>
    <n v="39"/>
    <n v="3"/>
    <n v="213911.63"/>
    <n v="3"/>
    <n v="0"/>
    <n v="1"/>
    <n v="84036.97"/>
    <x v="1"/>
    <s v="Yes"/>
    <s v="30-49"/>
    <n v="2.5454467242214944"/>
    <s v="3-6 Years"/>
  </r>
  <r>
    <n v="220"/>
    <s v="Davis"/>
    <n v="771"/>
    <s v="France"/>
    <s v="Female"/>
    <n v="81"/>
    <n v="3"/>
    <n v="135435.82999999999"/>
    <n v="3"/>
    <n v="0"/>
    <n v="1"/>
    <n v="72274.3"/>
    <x v="0"/>
    <s v="No"/>
    <s v="50+"/>
    <n v="1.8739141022465797"/>
    <s v="3-6 Years"/>
  </r>
  <r>
    <n v="221"/>
    <s v="Johnson"/>
    <n v="517"/>
    <s v="Spain"/>
    <s v="Male"/>
    <n v="35"/>
    <n v="1"/>
    <n v="239854.9"/>
    <n v="1"/>
    <n v="1"/>
    <n v="1"/>
    <n v="99332.87"/>
    <x v="0"/>
    <s v="No"/>
    <s v="30-49"/>
    <n v="2.4146579072969501"/>
    <s v="&lt;3 Years"/>
  </r>
  <r>
    <n v="222"/>
    <s v="Williams"/>
    <n v="766"/>
    <s v="Spain"/>
    <s v="Male"/>
    <n v="56"/>
    <n v="3"/>
    <n v="70283.899999999994"/>
    <n v="3"/>
    <n v="1"/>
    <n v="0"/>
    <n v="18737.27"/>
    <x v="0"/>
    <s v="No"/>
    <s v="50+"/>
    <n v="3.7510213601020848"/>
    <s v="3-6 Years"/>
  </r>
  <r>
    <n v="223"/>
    <s v="Williams"/>
    <n v="728"/>
    <s v="France"/>
    <s v="Female"/>
    <n v="19"/>
    <n v="4"/>
    <n v="16689.2"/>
    <n v="3"/>
    <n v="1"/>
    <n v="1"/>
    <n v="141842.12"/>
    <x v="1"/>
    <s v="Yes"/>
    <s v="&lt;30"/>
    <n v="0.11766039593880859"/>
    <s v="3-6 Years"/>
  </r>
  <r>
    <n v="224"/>
    <s v="Moore"/>
    <n v="639"/>
    <s v="Germany"/>
    <s v="Male"/>
    <n v="33"/>
    <n v="3"/>
    <n v="96088.43"/>
    <n v="1"/>
    <n v="1"/>
    <n v="0"/>
    <n v="43587.17"/>
    <x v="0"/>
    <s v="No"/>
    <s v="30-49"/>
    <n v="2.2045117863811758"/>
    <s v="3-6 Years"/>
  </r>
  <r>
    <n v="225"/>
    <s v="Johnson"/>
    <n v="760"/>
    <s v="France"/>
    <s v="Male"/>
    <n v="35"/>
    <n v="9"/>
    <n v="241023.24"/>
    <n v="4"/>
    <n v="0"/>
    <n v="0"/>
    <n v="97832.3"/>
    <x v="0"/>
    <s v="No"/>
    <s v="30-49"/>
    <n v="2.4636366516988764"/>
    <s v="&gt;6 Years"/>
  </r>
  <r>
    <n v="226"/>
    <s v="Davis"/>
    <n v="449"/>
    <s v="Spain"/>
    <s v="Male"/>
    <n v="71"/>
    <n v="9"/>
    <n v="190983.34"/>
    <n v="3"/>
    <n v="0"/>
    <n v="1"/>
    <n v="94496.24"/>
    <x v="0"/>
    <s v="No"/>
    <s v="50+"/>
    <n v="2.0210681398540302"/>
    <s v="&gt;6 Years"/>
  </r>
  <r>
    <n v="227"/>
    <s v="Moore"/>
    <n v="567"/>
    <s v="Spain"/>
    <s v="Male"/>
    <n v="40"/>
    <n v="5"/>
    <n v="49223"/>
    <n v="2"/>
    <n v="0"/>
    <n v="1"/>
    <n v="111037.23"/>
    <x v="0"/>
    <s v="No"/>
    <s v="30-49"/>
    <n v="0.44330176464236365"/>
    <s v="3-6 Years"/>
  </r>
  <r>
    <n v="228"/>
    <s v="Brown"/>
    <n v="656"/>
    <s v="Germany"/>
    <s v="Male"/>
    <n v="65"/>
    <n v="6"/>
    <n v="244926.41"/>
    <n v="3"/>
    <n v="0"/>
    <n v="1"/>
    <n v="129494.46"/>
    <x v="1"/>
    <s v="Yes"/>
    <s v="50+"/>
    <n v="1.891404543483945"/>
    <s v="3-6 Years"/>
  </r>
  <r>
    <n v="229"/>
    <s v="Smith"/>
    <n v="694"/>
    <s v="Spain"/>
    <s v="Male"/>
    <n v="84"/>
    <n v="8"/>
    <n v="175604.34"/>
    <n v="4"/>
    <n v="0"/>
    <n v="1"/>
    <n v="45375.97"/>
    <x v="1"/>
    <s v="Yes"/>
    <s v="50+"/>
    <n v="3.8699853689078161"/>
    <s v="&gt;6 Years"/>
  </r>
  <r>
    <n v="230"/>
    <s v="Williams"/>
    <n v="560"/>
    <s v="Germany"/>
    <s v="Female"/>
    <n v="29"/>
    <n v="10"/>
    <n v="199808.98"/>
    <n v="1"/>
    <n v="1"/>
    <n v="1"/>
    <n v="38969.33"/>
    <x v="1"/>
    <s v="Yes"/>
    <s v="&lt;30"/>
    <n v="5.1273393717572251"/>
    <s v="&gt;6 Years"/>
  </r>
  <r>
    <n v="231"/>
    <s v="Davis"/>
    <n v="626"/>
    <s v="Germany"/>
    <s v="Male"/>
    <n v="27"/>
    <n v="9"/>
    <n v="13467.28"/>
    <n v="1"/>
    <n v="0"/>
    <n v="0"/>
    <n v="114472.4"/>
    <x v="1"/>
    <s v="Yes"/>
    <s v="&lt;30"/>
    <n v="0.11764652440238871"/>
    <s v="&gt;6 Years"/>
  </r>
  <r>
    <n v="232"/>
    <s v="Davis"/>
    <n v="572"/>
    <s v="Germany"/>
    <s v="Female"/>
    <n v="58"/>
    <n v="5"/>
    <n v="180664.35"/>
    <n v="1"/>
    <n v="1"/>
    <n v="1"/>
    <n v="36108.42"/>
    <x v="0"/>
    <s v="No"/>
    <s v="50+"/>
    <n v="5.0033856369234657"/>
    <s v="3-6 Years"/>
  </r>
  <r>
    <n v="233"/>
    <s v="Smith"/>
    <n v="506"/>
    <s v="Spain"/>
    <s v="Female"/>
    <n v="72"/>
    <n v="5"/>
    <n v="120906.58"/>
    <n v="2"/>
    <n v="1"/>
    <n v="0"/>
    <n v="143845.99"/>
    <x v="1"/>
    <s v="Yes"/>
    <s v="50+"/>
    <n v="0.84052798413080554"/>
    <s v="3-6 Years"/>
  </r>
  <r>
    <n v="234"/>
    <s v="Moore"/>
    <n v="422"/>
    <s v="France"/>
    <s v="Female"/>
    <n v="69"/>
    <n v="8"/>
    <n v="198731.58"/>
    <n v="3"/>
    <n v="1"/>
    <n v="0"/>
    <n v="37615.839999999997"/>
    <x v="1"/>
    <s v="Yes"/>
    <s v="50+"/>
    <n v="5.2831886779611992"/>
    <s v="&gt;6 Years"/>
  </r>
  <r>
    <n v="235"/>
    <s v="Johnson"/>
    <n v="624"/>
    <s v="France"/>
    <s v="Male"/>
    <n v="65"/>
    <n v="4"/>
    <n v="179014.43"/>
    <n v="1"/>
    <n v="1"/>
    <n v="0"/>
    <n v="83705.740000000005"/>
    <x v="1"/>
    <s v="Yes"/>
    <s v="50+"/>
    <n v="2.1386159419891633"/>
    <s v="3-6 Years"/>
  </r>
  <r>
    <n v="236"/>
    <s v="Johnson"/>
    <n v="759"/>
    <s v="Spain"/>
    <s v="Male"/>
    <n v="22"/>
    <n v="5"/>
    <n v="44104.69"/>
    <n v="4"/>
    <n v="1"/>
    <n v="1"/>
    <n v="101878.09"/>
    <x v="1"/>
    <s v="Yes"/>
    <s v="&lt;30"/>
    <n v="0.43291634148225594"/>
    <s v="3-6 Years"/>
  </r>
  <r>
    <n v="237"/>
    <s v="Smith"/>
    <n v="758"/>
    <s v="France"/>
    <s v="Female"/>
    <n v="28"/>
    <n v="0"/>
    <n v="229680.01"/>
    <n v="1"/>
    <n v="1"/>
    <n v="0"/>
    <n v="33894.089999999997"/>
    <x v="0"/>
    <s v="No"/>
    <s v="&lt;30"/>
    <n v="6.7764029068194498"/>
    <s v="&lt;3 Years"/>
  </r>
  <r>
    <n v="238"/>
    <s v="Jones"/>
    <n v="389"/>
    <s v="France"/>
    <s v="Female"/>
    <n v="24"/>
    <n v="3"/>
    <n v="144426.62"/>
    <n v="1"/>
    <n v="1"/>
    <n v="0"/>
    <n v="64031.99"/>
    <x v="0"/>
    <s v="No"/>
    <s v="&lt;30"/>
    <n v="2.2555385206675602"/>
    <s v="3-6 Years"/>
  </r>
  <r>
    <n v="239"/>
    <s v="Moore"/>
    <n v="584"/>
    <s v="Spain"/>
    <s v="Female"/>
    <n v="62"/>
    <n v="1"/>
    <n v="96431.53"/>
    <n v="3"/>
    <n v="1"/>
    <n v="1"/>
    <n v="119070.68"/>
    <x v="0"/>
    <s v="No"/>
    <s v="50+"/>
    <n v="0.80986797085562967"/>
    <s v="&lt;3 Years"/>
  </r>
  <r>
    <n v="240"/>
    <s v="Moore"/>
    <n v="473"/>
    <s v="France"/>
    <s v="Female"/>
    <n v="90"/>
    <n v="6"/>
    <n v="56926.6"/>
    <n v="3"/>
    <n v="0"/>
    <n v="0"/>
    <n v="52021.75"/>
    <x v="1"/>
    <s v="Yes"/>
    <s v="50+"/>
    <n v="1.0942846021135391"/>
    <s v="3-6 Years"/>
  </r>
  <r>
    <n v="241"/>
    <s v="Brown"/>
    <n v="634"/>
    <s v="Spain"/>
    <s v="Male"/>
    <n v="26"/>
    <n v="8"/>
    <n v="195884.79999999999"/>
    <n v="3"/>
    <n v="0"/>
    <n v="1"/>
    <n v="58187.74"/>
    <x v="1"/>
    <s v="Yes"/>
    <s v="&lt;30"/>
    <n v="3.366427360815182"/>
    <s v="&gt;6 Years"/>
  </r>
  <r>
    <n v="242"/>
    <s v="Brown"/>
    <n v="502"/>
    <s v="Germany"/>
    <s v="Female"/>
    <n v="90"/>
    <n v="6"/>
    <n v="242675.6"/>
    <n v="4"/>
    <n v="1"/>
    <n v="0"/>
    <n v="38576.97"/>
    <x v="1"/>
    <s v="Yes"/>
    <s v="50+"/>
    <n v="6.2906858677599615"/>
    <s v="3-6 Years"/>
  </r>
  <r>
    <n v="243"/>
    <s v="Smith"/>
    <n v="496"/>
    <s v="Germany"/>
    <s v="Male"/>
    <n v="36"/>
    <n v="3"/>
    <n v="183880.09"/>
    <n v="3"/>
    <n v="1"/>
    <n v="1"/>
    <n v="116196.88"/>
    <x v="0"/>
    <s v="No"/>
    <s v="30-49"/>
    <n v="1.5824873266820934"/>
    <s v="3-6 Years"/>
  </r>
  <r>
    <n v="244"/>
    <s v="Taylor"/>
    <n v="545"/>
    <s v="France"/>
    <s v="Female"/>
    <n v="20"/>
    <n v="4"/>
    <n v="152465.9"/>
    <n v="3"/>
    <n v="1"/>
    <n v="1"/>
    <n v="43527.09"/>
    <x v="0"/>
    <s v="No"/>
    <s v="&lt;30"/>
    <n v="3.5027818308092731"/>
    <s v="3-6 Years"/>
  </r>
  <r>
    <n v="245"/>
    <s v="Jones"/>
    <n v="522"/>
    <s v="Spain"/>
    <s v="Male"/>
    <n v="87"/>
    <n v="5"/>
    <n v="237584.05"/>
    <n v="3"/>
    <n v="1"/>
    <n v="1"/>
    <n v="47917.63"/>
    <x v="1"/>
    <s v="Yes"/>
    <s v="50+"/>
    <n v="4.9581761451891504"/>
    <s v="3-6 Years"/>
  </r>
  <r>
    <n v="246"/>
    <s v="Wilson"/>
    <n v="561"/>
    <s v="Germany"/>
    <s v="Male"/>
    <n v="47"/>
    <n v="8"/>
    <n v="177892.9"/>
    <n v="1"/>
    <n v="0"/>
    <n v="0"/>
    <n v="78723.149999999994"/>
    <x v="1"/>
    <s v="Yes"/>
    <s v="30-49"/>
    <n v="2.2597279199320659"/>
    <s v="&gt;6 Years"/>
  </r>
  <r>
    <n v="247"/>
    <s v="Jones"/>
    <n v="651"/>
    <s v="Spain"/>
    <s v="Female"/>
    <n v="45"/>
    <n v="2"/>
    <n v="114118.16"/>
    <n v="4"/>
    <n v="0"/>
    <n v="0"/>
    <n v="36850.699999999997"/>
    <x v="0"/>
    <s v="No"/>
    <s v="30-49"/>
    <n v="3.0967704819718489"/>
    <s v="&lt;3 Years"/>
  </r>
  <r>
    <n v="248"/>
    <s v="Williams"/>
    <n v="660"/>
    <s v="Spain"/>
    <s v="Female"/>
    <n v="35"/>
    <n v="9"/>
    <n v="80413.460000000006"/>
    <n v="2"/>
    <n v="0"/>
    <n v="1"/>
    <n v="42147.48"/>
    <x v="0"/>
    <s v="No"/>
    <s v="30-49"/>
    <n v="1.9079067123348774"/>
    <s v="&gt;6 Years"/>
  </r>
  <r>
    <n v="249"/>
    <s v="Johnson"/>
    <n v="350"/>
    <s v="Spain"/>
    <s v="Female"/>
    <n v="76"/>
    <n v="3"/>
    <n v="47176.34"/>
    <n v="4"/>
    <n v="1"/>
    <n v="1"/>
    <n v="139671.97"/>
    <x v="0"/>
    <s v="No"/>
    <s v="50+"/>
    <n v="0.33776526528551143"/>
    <s v="3-6 Years"/>
  </r>
  <r>
    <n v="250"/>
    <s v="Johnson"/>
    <n v="488"/>
    <s v="France"/>
    <s v="Female"/>
    <n v="29"/>
    <n v="2"/>
    <n v="218420.19"/>
    <n v="1"/>
    <n v="1"/>
    <n v="0"/>
    <n v="122291.38"/>
    <x v="0"/>
    <s v="No"/>
    <s v="&lt;30"/>
    <n v="1.7860636620504242"/>
    <s v="&lt;3 Years"/>
  </r>
  <r>
    <n v="251"/>
    <s v="Williams"/>
    <n v="545"/>
    <s v="Germany"/>
    <s v="Male"/>
    <n v="67"/>
    <n v="9"/>
    <n v="180722.3"/>
    <n v="2"/>
    <n v="1"/>
    <n v="1"/>
    <n v="47605.64"/>
    <x v="0"/>
    <s v="No"/>
    <s v="50+"/>
    <n v="3.7962371685371732"/>
    <s v="&gt;6 Years"/>
  </r>
  <r>
    <n v="252"/>
    <s v="Johnson"/>
    <n v="740"/>
    <s v="France"/>
    <s v="Male"/>
    <n v="90"/>
    <n v="1"/>
    <n v="244519.73"/>
    <n v="4"/>
    <n v="0"/>
    <n v="1"/>
    <n v="107875.29"/>
    <x v="0"/>
    <s v="No"/>
    <s v="50+"/>
    <n v="2.2666889701988291"/>
    <s v="&lt;3 Years"/>
  </r>
  <r>
    <n v="253"/>
    <s v="Brown"/>
    <n v="569"/>
    <s v="Spain"/>
    <s v="Male"/>
    <n v="21"/>
    <n v="1"/>
    <n v="18800.849999999999"/>
    <n v="1"/>
    <n v="0"/>
    <n v="0"/>
    <n v="60995.519999999997"/>
    <x v="1"/>
    <s v="Yes"/>
    <s v="&lt;30"/>
    <n v="0.30823329319923826"/>
    <s v="&lt;3 Years"/>
  </r>
  <r>
    <n v="254"/>
    <s v="Williams"/>
    <n v="705"/>
    <s v="Germany"/>
    <s v="Male"/>
    <n v="29"/>
    <n v="10"/>
    <n v="78681.009999999995"/>
    <n v="1"/>
    <n v="0"/>
    <n v="0"/>
    <n v="69503.59"/>
    <x v="0"/>
    <s v="No"/>
    <s v="&lt;30"/>
    <n v="1.1320423880262875"/>
    <s v="&gt;6 Years"/>
  </r>
  <r>
    <n v="255"/>
    <s v="Davis"/>
    <n v="791"/>
    <s v="France"/>
    <s v="Male"/>
    <n v="75"/>
    <n v="8"/>
    <n v="101615.64"/>
    <n v="2"/>
    <n v="1"/>
    <n v="0"/>
    <n v="108820.32"/>
    <x v="1"/>
    <s v="Yes"/>
    <s v="50+"/>
    <n v="0.93379287985920267"/>
    <s v="&gt;6 Years"/>
  </r>
  <r>
    <n v="256"/>
    <s v="Davis"/>
    <n v="804"/>
    <s v="Germany"/>
    <s v="Female"/>
    <n v="68"/>
    <n v="10"/>
    <n v="240635.59"/>
    <n v="1"/>
    <n v="0"/>
    <n v="0"/>
    <n v="122764.08"/>
    <x v="0"/>
    <s v="No"/>
    <s v="50+"/>
    <n v="1.9601465673020968"/>
    <s v="&gt;6 Years"/>
  </r>
  <r>
    <n v="257"/>
    <s v="Davis"/>
    <n v="753"/>
    <s v="France"/>
    <s v="Male"/>
    <n v="33"/>
    <n v="6"/>
    <n v="147696.65"/>
    <n v="2"/>
    <n v="1"/>
    <n v="0"/>
    <n v="46897.41"/>
    <x v="1"/>
    <s v="Yes"/>
    <s v="30-49"/>
    <n v="3.1493562224438403"/>
    <s v="3-6 Years"/>
  </r>
  <r>
    <n v="258"/>
    <s v="Williams"/>
    <n v="512"/>
    <s v="Spain"/>
    <s v="Female"/>
    <n v="75"/>
    <n v="10"/>
    <n v="170020.95"/>
    <n v="4"/>
    <n v="1"/>
    <n v="1"/>
    <n v="34325.360000000001"/>
    <x v="1"/>
    <s v="Yes"/>
    <s v="50+"/>
    <n v="4.9532168053008041"/>
    <s v="&gt;6 Years"/>
  </r>
  <r>
    <n v="259"/>
    <s v="Davis"/>
    <n v="400"/>
    <s v="Germany"/>
    <s v="Male"/>
    <n v="21"/>
    <n v="3"/>
    <n v="67715.59"/>
    <n v="2"/>
    <n v="1"/>
    <n v="1"/>
    <n v="71585.87"/>
    <x v="1"/>
    <s v="Yes"/>
    <s v="&lt;30"/>
    <n v="0.94593514055217887"/>
    <s v="3-6 Years"/>
  </r>
  <r>
    <n v="260"/>
    <s v="Wilson"/>
    <n v="592"/>
    <s v="Spain"/>
    <s v="Male"/>
    <n v="78"/>
    <n v="2"/>
    <n v="64372.08"/>
    <n v="2"/>
    <n v="0"/>
    <n v="1"/>
    <n v="45223.9"/>
    <x v="1"/>
    <s v="Yes"/>
    <s v="50+"/>
    <n v="1.4234084189996883"/>
    <s v="&lt;3 Years"/>
  </r>
  <r>
    <n v="261"/>
    <s v="Wilson"/>
    <n v="708"/>
    <s v="Spain"/>
    <s v="Female"/>
    <n v="57"/>
    <n v="2"/>
    <n v="85692.93"/>
    <n v="1"/>
    <n v="1"/>
    <n v="1"/>
    <n v="122538.35"/>
    <x v="0"/>
    <s v="No"/>
    <s v="50+"/>
    <n v="0.69931519397804842"/>
    <s v="&lt;3 Years"/>
  </r>
  <r>
    <n v="262"/>
    <s v="Miller"/>
    <n v="370"/>
    <s v="Germany"/>
    <s v="Male"/>
    <n v="47"/>
    <n v="4"/>
    <n v="20999.24"/>
    <n v="3"/>
    <n v="1"/>
    <n v="1"/>
    <n v="33647.800000000003"/>
    <x v="1"/>
    <s v="Yes"/>
    <s v="30-49"/>
    <n v="0.62408953928637234"/>
    <s v="3-6 Years"/>
  </r>
  <r>
    <n v="263"/>
    <s v="Johnson"/>
    <n v="521"/>
    <s v="Germany"/>
    <s v="Male"/>
    <n v="71"/>
    <n v="10"/>
    <n v="234878.9"/>
    <n v="1"/>
    <n v="0"/>
    <n v="1"/>
    <n v="55748.58"/>
    <x v="1"/>
    <s v="Yes"/>
    <s v="50+"/>
    <n v="4.2131817527908328"/>
    <s v="&gt;6 Years"/>
  </r>
  <r>
    <n v="264"/>
    <s v="Miller"/>
    <n v="468"/>
    <s v="France"/>
    <s v="Female"/>
    <n v="85"/>
    <n v="7"/>
    <n v="101290.26"/>
    <n v="1"/>
    <n v="1"/>
    <n v="1"/>
    <n v="37047.949999999997"/>
    <x v="0"/>
    <s v="No"/>
    <s v="50+"/>
    <n v="2.7340314376369004"/>
    <s v="&gt;6 Years"/>
  </r>
  <r>
    <n v="265"/>
    <s v="Wilson"/>
    <n v="478"/>
    <s v="France"/>
    <s v="Male"/>
    <n v="74"/>
    <n v="2"/>
    <n v="50125.4"/>
    <n v="4"/>
    <n v="1"/>
    <n v="1"/>
    <n v="14640.19"/>
    <x v="1"/>
    <s v="Yes"/>
    <s v="50+"/>
    <n v="3.423821685374302"/>
    <s v="&lt;3 Years"/>
  </r>
  <r>
    <n v="266"/>
    <s v="Williams"/>
    <n v="834"/>
    <s v="Spain"/>
    <s v="Female"/>
    <n v="63"/>
    <n v="4"/>
    <n v="85953.51"/>
    <n v="2"/>
    <n v="1"/>
    <n v="1"/>
    <n v="91754.31"/>
    <x v="0"/>
    <s v="No"/>
    <s v="50+"/>
    <n v="0.93677899163537925"/>
    <s v="3-6 Years"/>
  </r>
  <r>
    <n v="267"/>
    <s v="Jones"/>
    <n v="715"/>
    <s v="France"/>
    <s v="Male"/>
    <n v="29"/>
    <n v="4"/>
    <n v="48947.26"/>
    <n v="4"/>
    <n v="1"/>
    <n v="0"/>
    <n v="119204.73"/>
    <x v="1"/>
    <s v="Yes"/>
    <s v="&lt;30"/>
    <n v="0.41061508213642195"/>
    <s v="3-6 Years"/>
  </r>
  <r>
    <n v="268"/>
    <s v="Johnson"/>
    <n v="455"/>
    <s v="Germany"/>
    <s v="Female"/>
    <n v="23"/>
    <n v="9"/>
    <n v="63959.82"/>
    <n v="4"/>
    <n v="0"/>
    <n v="1"/>
    <n v="124481.95"/>
    <x v="0"/>
    <s v="No"/>
    <s v="&lt;30"/>
    <n v="0.51380798581641762"/>
    <s v="&gt;6 Years"/>
  </r>
  <r>
    <n v="269"/>
    <s v="Taylor"/>
    <n v="544"/>
    <s v="Germany"/>
    <s v="Male"/>
    <n v="48"/>
    <n v="1"/>
    <n v="189398.99"/>
    <n v="2"/>
    <n v="1"/>
    <n v="1"/>
    <n v="106385.78"/>
    <x v="1"/>
    <s v="Yes"/>
    <s v="30-49"/>
    <n v="1.7803036270448926"/>
    <s v="&lt;3 Years"/>
  </r>
  <r>
    <n v="270"/>
    <s v="Davis"/>
    <n v="575"/>
    <s v="Germany"/>
    <s v="Male"/>
    <n v="76"/>
    <n v="5"/>
    <n v="59505.51"/>
    <n v="4"/>
    <n v="1"/>
    <n v="0"/>
    <n v="116792.39"/>
    <x v="1"/>
    <s v="Yes"/>
    <s v="50+"/>
    <n v="0.50949817877688774"/>
    <s v="3-6 Years"/>
  </r>
  <r>
    <n v="271"/>
    <s v="Taylor"/>
    <n v="490"/>
    <s v="Spain"/>
    <s v="Female"/>
    <n v="86"/>
    <n v="3"/>
    <n v="174710.86"/>
    <n v="3"/>
    <n v="1"/>
    <n v="1"/>
    <n v="72099.13"/>
    <x v="1"/>
    <s v="Yes"/>
    <s v="50+"/>
    <n v="2.4232034422606761"/>
    <s v="3-6 Years"/>
  </r>
  <r>
    <n v="272"/>
    <s v="Taylor"/>
    <n v="621"/>
    <s v="France"/>
    <s v="Female"/>
    <n v="77"/>
    <n v="7"/>
    <n v="148341.38"/>
    <n v="2"/>
    <n v="0"/>
    <n v="1"/>
    <n v="26002.71"/>
    <x v="1"/>
    <s v="Yes"/>
    <s v="50+"/>
    <n v="5.7048430721259438"/>
    <s v="&gt;6 Years"/>
  </r>
  <r>
    <n v="273"/>
    <s v="Williams"/>
    <n v="468"/>
    <s v="France"/>
    <s v="Male"/>
    <n v="50"/>
    <n v="4"/>
    <n v="36270.720000000001"/>
    <n v="4"/>
    <n v="0"/>
    <n v="0"/>
    <n v="48088.94"/>
    <x v="1"/>
    <s v="Yes"/>
    <s v="50+"/>
    <n v="0.75424245159073999"/>
    <s v="3-6 Years"/>
  </r>
  <r>
    <n v="274"/>
    <s v="Smith"/>
    <n v="383"/>
    <s v="France"/>
    <s v="Male"/>
    <n v="55"/>
    <n v="10"/>
    <n v="190927.15"/>
    <n v="3"/>
    <n v="1"/>
    <n v="0"/>
    <n v="88503.02"/>
    <x v="1"/>
    <s v="Yes"/>
    <s v="50+"/>
    <n v="2.1572953103747192"/>
    <s v="&gt;6 Years"/>
  </r>
  <r>
    <n v="275"/>
    <s v="Taylor"/>
    <n v="501"/>
    <s v="France"/>
    <s v="Male"/>
    <n v="61"/>
    <n v="2"/>
    <n v="213218.12"/>
    <n v="1"/>
    <n v="1"/>
    <n v="0"/>
    <n v="140183.29"/>
    <x v="0"/>
    <s v="No"/>
    <s v="50+"/>
    <n v="1.5209952627021379"/>
    <s v="&lt;3 Years"/>
  </r>
  <r>
    <n v="276"/>
    <s v="Johnson"/>
    <n v="746"/>
    <s v="France"/>
    <s v="Male"/>
    <n v="78"/>
    <n v="0"/>
    <n v="238996.86"/>
    <n v="2"/>
    <n v="1"/>
    <n v="0"/>
    <n v="105194.71"/>
    <x v="0"/>
    <s v="No"/>
    <s v="50+"/>
    <n v="2.2719475152315165"/>
    <s v="&lt;3 Years"/>
  </r>
  <r>
    <n v="277"/>
    <s v="Taylor"/>
    <n v="739"/>
    <s v="France"/>
    <s v="Male"/>
    <n v="63"/>
    <n v="9"/>
    <n v="239749.84"/>
    <n v="1"/>
    <n v="0"/>
    <n v="0"/>
    <n v="35871.660000000003"/>
    <x v="0"/>
    <s v="No"/>
    <s v="50+"/>
    <n v="6.6835446143278556"/>
    <s v="&gt;6 Years"/>
  </r>
  <r>
    <n v="278"/>
    <s v="Smith"/>
    <n v="388"/>
    <s v="France"/>
    <s v="Female"/>
    <n v="47"/>
    <n v="2"/>
    <n v="176592.7"/>
    <n v="4"/>
    <n v="0"/>
    <n v="0"/>
    <n v="75036.289999999994"/>
    <x v="1"/>
    <s v="Yes"/>
    <s v="30-49"/>
    <n v="2.3534305867201062"/>
    <s v="&lt;3 Years"/>
  </r>
  <r>
    <n v="279"/>
    <s v="Miller"/>
    <n v="607"/>
    <s v="Spain"/>
    <s v="Female"/>
    <n v="45"/>
    <n v="2"/>
    <n v="72836.13"/>
    <n v="3"/>
    <n v="1"/>
    <n v="1"/>
    <n v="127236.12"/>
    <x v="1"/>
    <s v="Yes"/>
    <s v="30-49"/>
    <n v="0.57244853112465244"/>
    <s v="&lt;3 Years"/>
  </r>
  <r>
    <n v="280"/>
    <s v="Smith"/>
    <n v="616"/>
    <s v="France"/>
    <s v="Male"/>
    <n v="45"/>
    <n v="9"/>
    <n v="9477.92"/>
    <n v="3"/>
    <n v="1"/>
    <n v="1"/>
    <n v="23547.86"/>
    <x v="1"/>
    <s v="Yes"/>
    <s v="30-49"/>
    <n v="0.40249602299317222"/>
    <s v="&gt;6 Years"/>
  </r>
  <r>
    <n v="281"/>
    <s v="Brown"/>
    <n v="356"/>
    <s v="France"/>
    <s v="Female"/>
    <n v="47"/>
    <n v="6"/>
    <n v="97557.6"/>
    <n v="3"/>
    <n v="0"/>
    <n v="1"/>
    <n v="21082.35"/>
    <x v="1"/>
    <s v="Yes"/>
    <s v="30-49"/>
    <n v="4.6274537705711181"/>
    <s v="3-6 Years"/>
  </r>
  <r>
    <n v="282"/>
    <s v="Moore"/>
    <n v="731"/>
    <s v="France"/>
    <s v="Female"/>
    <n v="90"/>
    <n v="8"/>
    <n v="183281.65"/>
    <n v="1"/>
    <n v="1"/>
    <n v="1"/>
    <n v="141248.29"/>
    <x v="1"/>
    <s v="Yes"/>
    <s v="50+"/>
    <n v="1.2975849123553991"/>
    <s v="&gt;6 Years"/>
  </r>
  <r>
    <n v="283"/>
    <s v="Brown"/>
    <n v="612"/>
    <s v="Spain"/>
    <s v="Male"/>
    <n v="56"/>
    <n v="9"/>
    <n v="235159.65"/>
    <n v="3"/>
    <n v="0"/>
    <n v="1"/>
    <n v="132280.03"/>
    <x v="1"/>
    <s v="Yes"/>
    <s v="50+"/>
    <n v="1.7777411299347301"/>
    <s v="&gt;6 Years"/>
  </r>
  <r>
    <n v="284"/>
    <s v="Jones"/>
    <n v="452"/>
    <s v="France"/>
    <s v="Male"/>
    <n v="29"/>
    <n v="1"/>
    <n v="28385.09"/>
    <n v="3"/>
    <n v="0"/>
    <n v="1"/>
    <n v="70010.28"/>
    <x v="0"/>
    <s v="No"/>
    <s v="&lt;30"/>
    <n v="0.40544174369821118"/>
    <s v="&lt;3 Years"/>
  </r>
  <r>
    <n v="285"/>
    <s v="Jones"/>
    <n v="772"/>
    <s v="Spain"/>
    <s v="Male"/>
    <n v="50"/>
    <n v="1"/>
    <n v="135560.49"/>
    <n v="1"/>
    <n v="0"/>
    <n v="0"/>
    <n v="111365.93"/>
    <x v="1"/>
    <s v="Yes"/>
    <s v="50+"/>
    <n v="1.2172527989484756"/>
    <s v="&lt;3 Years"/>
  </r>
  <r>
    <n v="286"/>
    <s v="Moore"/>
    <n v="681"/>
    <s v="Spain"/>
    <s v="Female"/>
    <n v="68"/>
    <n v="1"/>
    <n v="118693.43"/>
    <n v="1"/>
    <n v="1"/>
    <n v="1"/>
    <n v="119809.36"/>
    <x v="1"/>
    <s v="Yes"/>
    <s v="50+"/>
    <n v="0.99068578615226721"/>
    <s v="&lt;3 Years"/>
  </r>
  <r>
    <n v="287"/>
    <s v="Moore"/>
    <n v="720"/>
    <s v="Spain"/>
    <s v="Male"/>
    <n v="58"/>
    <n v="0"/>
    <n v="11432.08"/>
    <n v="3"/>
    <n v="0"/>
    <n v="0"/>
    <n v="56250.21"/>
    <x v="1"/>
    <s v="Yes"/>
    <s v="50+"/>
    <n v="0.20323621902922673"/>
    <s v="&lt;3 Years"/>
  </r>
  <r>
    <n v="288"/>
    <s v="Wilson"/>
    <n v="691"/>
    <s v="Germany"/>
    <s v="Female"/>
    <n v="88"/>
    <n v="1"/>
    <n v="162669.35999999999"/>
    <n v="4"/>
    <n v="0"/>
    <n v="0"/>
    <n v="71072.84"/>
    <x v="0"/>
    <s v="No"/>
    <s v="50+"/>
    <n v="2.2887696622225873"/>
    <s v="&lt;3 Years"/>
  </r>
  <r>
    <n v="289"/>
    <s v="Smith"/>
    <n v="732"/>
    <s v="France"/>
    <s v="Female"/>
    <n v="48"/>
    <n v="7"/>
    <n v="218144.92"/>
    <n v="4"/>
    <n v="1"/>
    <n v="1"/>
    <n v="130492.75"/>
    <x v="1"/>
    <s v="Yes"/>
    <s v="30-49"/>
    <n v="1.6717014546785167"/>
    <s v="&gt;6 Years"/>
  </r>
  <r>
    <n v="290"/>
    <s v="Jones"/>
    <n v="720"/>
    <s v="Germany"/>
    <s v="Female"/>
    <n v="40"/>
    <n v="0"/>
    <n v="115463.15"/>
    <n v="2"/>
    <n v="1"/>
    <n v="0"/>
    <n v="11871.68"/>
    <x v="0"/>
    <s v="No"/>
    <s v="30-49"/>
    <n v="9.7259317973530273"/>
    <s v="&lt;3 Years"/>
  </r>
  <r>
    <n v="291"/>
    <s v="Moore"/>
    <n v="528"/>
    <s v="France"/>
    <s v="Female"/>
    <n v="53"/>
    <n v="6"/>
    <n v="130816.43"/>
    <n v="3"/>
    <n v="0"/>
    <n v="0"/>
    <n v="57363.12"/>
    <x v="0"/>
    <s v="No"/>
    <s v="50+"/>
    <n v="2.280497120798171"/>
    <s v="3-6 Years"/>
  </r>
  <r>
    <n v="292"/>
    <s v="Wilson"/>
    <n v="657"/>
    <s v="Spain"/>
    <s v="Female"/>
    <n v="86"/>
    <n v="5"/>
    <n v="44447.47"/>
    <n v="2"/>
    <n v="0"/>
    <n v="0"/>
    <n v="145899.54"/>
    <x v="0"/>
    <s v="No"/>
    <s v="50+"/>
    <n v="0.30464434637696597"/>
    <s v="3-6 Years"/>
  </r>
  <r>
    <n v="293"/>
    <s v="Wilson"/>
    <n v="608"/>
    <s v="Spain"/>
    <s v="Female"/>
    <n v="81"/>
    <n v="9"/>
    <n v="30279.62"/>
    <n v="1"/>
    <n v="0"/>
    <n v="1"/>
    <n v="74150.789999999994"/>
    <x v="1"/>
    <s v="Yes"/>
    <s v="50+"/>
    <n v="0.40835195417338105"/>
    <s v="&gt;6 Years"/>
  </r>
  <r>
    <n v="294"/>
    <s v="Johnson"/>
    <n v="682"/>
    <s v="France"/>
    <s v="Female"/>
    <n v="22"/>
    <n v="8"/>
    <n v="153461.96"/>
    <n v="1"/>
    <n v="0"/>
    <n v="1"/>
    <n v="66758.63"/>
    <x v="0"/>
    <s v="No"/>
    <s v="&lt;30"/>
    <n v="2.2987583777558043"/>
    <s v="&gt;6 Years"/>
  </r>
  <r>
    <n v="295"/>
    <s v="Moore"/>
    <n v="507"/>
    <s v="France"/>
    <s v="Female"/>
    <n v="67"/>
    <n v="5"/>
    <n v="179102.53"/>
    <n v="1"/>
    <n v="0"/>
    <n v="0"/>
    <n v="14556.33"/>
    <x v="1"/>
    <s v="Yes"/>
    <s v="50+"/>
    <n v="12.304099316242487"/>
    <s v="3-6 Years"/>
  </r>
  <r>
    <n v="296"/>
    <s v="Brown"/>
    <n v="359"/>
    <s v="Spain"/>
    <s v="Female"/>
    <n v="47"/>
    <n v="6"/>
    <n v="71875.839999999997"/>
    <n v="1"/>
    <n v="0"/>
    <n v="1"/>
    <n v="112038.87"/>
    <x v="0"/>
    <s v="No"/>
    <s v="30-49"/>
    <n v="0.6415259275642462"/>
    <s v="3-6 Years"/>
  </r>
  <r>
    <n v="297"/>
    <s v="Wilson"/>
    <n v="465"/>
    <s v="France"/>
    <s v="Male"/>
    <n v="81"/>
    <n v="8"/>
    <n v="124862.63"/>
    <n v="4"/>
    <n v="1"/>
    <n v="1"/>
    <n v="141751.96"/>
    <x v="0"/>
    <s v="No"/>
    <s v="50+"/>
    <n v="0.88085293494354511"/>
    <s v="&gt;6 Years"/>
  </r>
  <r>
    <n v="298"/>
    <s v="Smith"/>
    <n v="806"/>
    <s v="France"/>
    <s v="Female"/>
    <n v="79"/>
    <n v="1"/>
    <n v="239514.85"/>
    <n v="1"/>
    <n v="0"/>
    <n v="0"/>
    <n v="107683.81"/>
    <x v="1"/>
    <s v="Yes"/>
    <s v="50+"/>
    <n v="2.224241972864816"/>
    <s v="&lt;3 Years"/>
  </r>
  <r>
    <n v="299"/>
    <s v="Brown"/>
    <n v="739"/>
    <s v="Germany"/>
    <s v="Female"/>
    <n v="44"/>
    <n v="4"/>
    <n v="8330.89"/>
    <n v="1"/>
    <n v="0"/>
    <n v="1"/>
    <n v="102035.16"/>
    <x v="1"/>
    <s v="Yes"/>
    <s v="30-49"/>
    <n v="8.1647247870243939E-2"/>
    <s v="3-6 Years"/>
  </r>
  <r>
    <n v="300"/>
    <s v="Taylor"/>
    <n v="466"/>
    <s v="Spain"/>
    <s v="Female"/>
    <n v="91"/>
    <n v="5"/>
    <n v="58953.35"/>
    <n v="4"/>
    <n v="1"/>
    <n v="0"/>
    <n v="140486.14000000001"/>
    <x v="1"/>
    <s v="Yes"/>
    <s v="50+"/>
    <n v="0.41963819349011933"/>
    <s v="3-6 Years"/>
  </r>
  <r>
    <n v="301"/>
    <s v="Smith"/>
    <n v="531"/>
    <s v="Germany"/>
    <s v="Female"/>
    <n v="68"/>
    <n v="9"/>
    <n v="25763.31"/>
    <n v="1"/>
    <n v="1"/>
    <n v="1"/>
    <n v="31564.75"/>
    <x v="0"/>
    <s v="No"/>
    <s v="50+"/>
    <n v="0.81620510221053555"/>
    <s v="&gt;6 Years"/>
  </r>
  <r>
    <n v="302"/>
    <s v="Miller"/>
    <n v="585"/>
    <s v="Spain"/>
    <s v="Male"/>
    <n v="35"/>
    <n v="0"/>
    <n v="205498.11"/>
    <n v="2"/>
    <n v="0"/>
    <n v="1"/>
    <n v="24566"/>
    <x v="1"/>
    <s v="Yes"/>
    <s v="30-49"/>
    <n v="8.3651432874704863"/>
    <s v="&lt;3 Years"/>
  </r>
  <r>
    <n v="303"/>
    <s v="Brown"/>
    <n v="543"/>
    <s v="Germany"/>
    <s v="Male"/>
    <n v="89"/>
    <n v="5"/>
    <n v="248060.86"/>
    <n v="3"/>
    <n v="0"/>
    <n v="0"/>
    <n v="105985.33"/>
    <x v="1"/>
    <s v="Yes"/>
    <s v="50+"/>
    <n v="2.3405207116871738"/>
    <s v="3-6 Years"/>
  </r>
  <r>
    <n v="304"/>
    <s v="Williams"/>
    <n v="649"/>
    <s v="France"/>
    <s v="Male"/>
    <n v="74"/>
    <n v="6"/>
    <n v="39932.25"/>
    <n v="3"/>
    <n v="1"/>
    <n v="0"/>
    <n v="20310.53"/>
    <x v="0"/>
    <s v="No"/>
    <s v="50+"/>
    <n v="1.9660860647161842"/>
    <s v="3-6 Years"/>
  </r>
  <r>
    <n v="305"/>
    <s v="Brown"/>
    <n v="429"/>
    <s v="France"/>
    <s v="Male"/>
    <n v="53"/>
    <n v="9"/>
    <n v="187975.23"/>
    <n v="1"/>
    <n v="1"/>
    <n v="0"/>
    <n v="137236.54"/>
    <x v="1"/>
    <s v="Yes"/>
    <s v="50+"/>
    <n v="1.3697170593196244"/>
    <s v="&gt;6 Years"/>
  </r>
  <r>
    <n v="306"/>
    <s v="Miller"/>
    <n v="412"/>
    <s v="Spain"/>
    <s v="Female"/>
    <n v="91"/>
    <n v="1"/>
    <n v="71844.740000000005"/>
    <n v="1"/>
    <n v="0"/>
    <n v="1"/>
    <n v="105880.01"/>
    <x v="0"/>
    <s v="No"/>
    <s v="50+"/>
    <n v="0.67854867032974409"/>
    <s v="&lt;3 Years"/>
  </r>
  <r>
    <n v="307"/>
    <s v="Jones"/>
    <n v="682"/>
    <s v="Spain"/>
    <s v="Female"/>
    <n v="65"/>
    <n v="1"/>
    <n v="82186.16"/>
    <n v="1"/>
    <n v="1"/>
    <n v="0"/>
    <n v="118581.88"/>
    <x v="0"/>
    <s v="No"/>
    <s v="50+"/>
    <n v="0.69307519833552989"/>
    <s v="&lt;3 Years"/>
  </r>
  <r>
    <n v="308"/>
    <s v="Jones"/>
    <n v="397"/>
    <s v="Spain"/>
    <s v="Female"/>
    <n v="66"/>
    <n v="3"/>
    <n v="232462.02"/>
    <n v="4"/>
    <n v="1"/>
    <n v="1"/>
    <n v="135716.10999999999"/>
    <x v="1"/>
    <s v="Yes"/>
    <s v="50+"/>
    <n v="1.7128550177278143"/>
    <s v="3-6 Years"/>
  </r>
  <r>
    <n v="309"/>
    <s v="Wilson"/>
    <n v="426"/>
    <s v="Germany"/>
    <s v="Male"/>
    <n v="89"/>
    <n v="1"/>
    <n v="178130.78"/>
    <n v="3"/>
    <n v="0"/>
    <n v="1"/>
    <n v="21570.41"/>
    <x v="0"/>
    <s v="No"/>
    <s v="50+"/>
    <n v="8.2581082139838795"/>
    <s v="&lt;3 Years"/>
  </r>
  <r>
    <n v="310"/>
    <s v="Moore"/>
    <n v="499"/>
    <s v="Spain"/>
    <s v="Female"/>
    <n v="85"/>
    <n v="10"/>
    <n v="203018.63"/>
    <n v="2"/>
    <n v="1"/>
    <n v="1"/>
    <n v="57175.83"/>
    <x v="1"/>
    <s v="Yes"/>
    <s v="50+"/>
    <n v="3.5507771378220481"/>
    <s v="&gt;6 Years"/>
  </r>
  <r>
    <n v="311"/>
    <s v="Davis"/>
    <n v="470"/>
    <s v="France"/>
    <s v="Male"/>
    <n v="89"/>
    <n v="6"/>
    <n v="113690.36"/>
    <n v="4"/>
    <n v="0"/>
    <n v="1"/>
    <n v="87583.039999999994"/>
    <x v="1"/>
    <s v="Yes"/>
    <s v="50+"/>
    <n v="1.2980864788433926"/>
    <s v="3-6 Years"/>
  </r>
  <r>
    <n v="312"/>
    <s v="Smith"/>
    <n v="624"/>
    <s v="Spain"/>
    <s v="Male"/>
    <n v="80"/>
    <n v="10"/>
    <n v="81815.67"/>
    <n v="4"/>
    <n v="0"/>
    <n v="0"/>
    <n v="129536.99"/>
    <x v="0"/>
    <s v="No"/>
    <s v="50+"/>
    <n v="0.63160082691438169"/>
    <s v="&gt;6 Years"/>
  </r>
  <r>
    <n v="313"/>
    <s v="Moore"/>
    <n v="695"/>
    <s v="France"/>
    <s v="Female"/>
    <n v="90"/>
    <n v="0"/>
    <n v="34576.69"/>
    <n v="4"/>
    <n v="0"/>
    <n v="0"/>
    <n v="87838.32"/>
    <x v="1"/>
    <s v="Yes"/>
    <s v="50+"/>
    <n v="0.39364015614141984"/>
    <s v="&lt;3 Years"/>
  </r>
  <r>
    <n v="314"/>
    <s v="Davis"/>
    <n v="363"/>
    <s v="Germany"/>
    <s v="Male"/>
    <n v="55"/>
    <n v="7"/>
    <n v="156344.54"/>
    <n v="2"/>
    <n v="0"/>
    <n v="0"/>
    <n v="90381.04"/>
    <x v="1"/>
    <s v="Yes"/>
    <s v="50+"/>
    <n v="1.7298378066904301"/>
    <s v="&gt;6 Years"/>
  </r>
  <r>
    <n v="315"/>
    <s v="Brown"/>
    <n v="572"/>
    <s v="France"/>
    <s v="Male"/>
    <n v="23"/>
    <n v="6"/>
    <n v="169958.77"/>
    <n v="2"/>
    <n v="1"/>
    <n v="0"/>
    <n v="90227.36"/>
    <x v="1"/>
    <s v="Yes"/>
    <s v="&lt;30"/>
    <n v="1.8836722031986748"/>
    <s v="3-6 Years"/>
  </r>
  <r>
    <n v="316"/>
    <s v="Wilson"/>
    <n v="442"/>
    <s v="France"/>
    <s v="Female"/>
    <n v="73"/>
    <n v="4"/>
    <n v="232599.36"/>
    <n v="3"/>
    <n v="0"/>
    <n v="1"/>
    <n v="103203.97"/>
    <x v="0"/>
    <s v="No"/>
    <s v="50+"/>
    <n v="2.2537830666785394"/>
    <s v="3-6 Years"/>
  </r>
  <r>
    <n v="317"/>
    <s v="Brown"/>
    <n v="586"/>
    <s v="Germany"/>
    <s v="Female"/>
    <n v="64"/>
    <n v="9"/>
    <n v="31288.48"/>
    <n v="2"/>
    <n v="0"/>
    <n v="0"/>
    <n v="111373.48"/>
    <x v="0"/>
    <s v="No"/>
    <s v="50+"/>
    <n v="0.28093294741261565"/>
    <s v="&gt;6 Years"/>
  </r>
  <r>
    <n v="318"/>
    <s v="Johnson"/>
    <n v="455"/>
    <s v="France"/>
    <s v="Male"/>
    <n v="56"/>
    <n v="2"/>
    <n v="184265.11"/>
    <n v="1"/>
    <n v="1"/>
    <n v="0"/>
    <n v="106046.27"/>
    <x v="1"/>
    <s v="Yes"/>
    <s v="50+"/>
    <n v="1.7375916192054655"/>
    <s v="&lt;3 Years"/>
  </r>
  <r>
    <n v="319"/>
    <s v="Jones"/>
    <n v="563"/>
    <s v="Germany"/>
    <s v="Male"/>
    <n v="67"/>
    <n v="3"/>
    <n v="136635"/>
    <n v="1"/>
    <n v="1"/>
    <n v="1"/>
    <n v="29342.26"/>
    <x v="1"/>
    <s v="Yes"/>
    <s v="50+"/>
    <n v="4.6565942773324212"/>
    <s v="3-6 Years"/>
  </r>
  <r>
    <n v="320"/>
    <s v="Jones"/>
    <n v="356"/>
    <s v="Germany"/>
    <s v="Female"/>
    <n v="26"/>
    <n v="10"/>
    <n v="114332.53"/>
    <n v="3"/>
    <n v="0"/>
    <n v="0"/>
    <n v="148688.76999999999"/>
    <x v="1"/>
    <s v="Yes"/>
    <s v="&lt;30"/>
    <n v="0.7689385687970921"/>
    <s v="&gt;6 Years"/>
  </r>
  <r>
    <n v="321"/>
    <s v="Taylor"/>
    <n v="450"/>
    <s v="Germany"/>
    <s v="Male"/>
    <n v="83"/>
    <n v="6"/>
    <n v="188229.59"/>
    <n v="2"/>
    <n v="0"/>
    <n v="0"/>
    <n v="129283.37"/>
    <x v="1"/>
    <s v="Yes"/>
    <s v="50+"/>
    <n v="1.4559458807424344"/>
    <s v="3-6 Years"/>
  </r>
  <r>
    <n v="322"/>
    <s v="Williams"/>
    <n v="398"/>
    <s v="France"/>
    <s v="Male"/>
    <n v="84"/>
    <n v="6"/>
    <n v="151818.88"/>
    <n v="3"/>
    <n v="1"/>
    <n v="0"/>
    <n v="76167.42"/>
    <x v="0"/>
    <s v="No"/>
    <s v="50+"/>
    <n v="1.9932259750953887"/>
    <s v="3-6 Years"/>
  </r>
  <r>
    <n v="323"/>
    <s v="Davis"/>
    <n v="390"/>
    <s v="Germany"/>
    <s v="Male"/>
    <n v="80"/>
    <n v="2"/>
    <n v="25688.61"/>
    <n v="3"/>
    <n v="0"/>
    <n v="1"/>
    <n v="100083.34"/>
    <x v="1"/>
    <s v="Yes"/>
    <s v="50+"/>
    <n v="0.25667218939735625"/>
    <s v="&lt;3 Years"/>
  </r>
  <r>
    <n v="324"/>
    <s v="Williams"/>
    <n v="760"/>
    <s v="Spain"/>
    <s v="Female"/>
    <n v="34"/>
    <n v="1"/>
    <n v="104789.1"/>
    <n v="2"/>
    <n v="1"/>
    <n v="0"/>
    <n v="47420.92"/>
    <x v="1"/>
    <s v="Yes"/>
    <s v="30-49"/>
    <n v="2.2097652259804326"/>
    <s v="&lt;3 Years"/>
  </r>
  <r>
    <n v="325"/>
    <s v="Jones"/>
    <n v="508"/>
    <s v="France"/>
    <s v="Male"/>
    <n v="79"/>
    <n v="10"/>
    <n v="248917.55"/>
    <n v="4"/>
    <n v="1"/>
    <n v="0"/>
    <n v="126187.32"/>
    <x v="0"/>
    <s v="No"/>
    <s v="50+"/>
    <n v="1.9726035072303618"/>
    <s v="&gt;6 Years"/>
  </r>
  <r>
    <n v="326"/>
    <s v="Davis"/>
    <n v="739"/>
    <s v="France"/>
    <s v="Male"/>
    <n v="84"/>
    <n v="7"/>
    <n v="191888.81"/>
    <n v="2"/>
    <n v="1"/>
    <n v="0"/>
    <n v="94143.76"/>
    <x v="1"/>
    <s v="Yes"/>
    <s v="50+"/>
    <n v="2.038253092929367"/>
    <s v="&gt;6 Years"/>
  </r>
  <r>
    <n v="327"/>
    <s v="Wilson"/>
    <n v="493"/>
    <s v="Spain"/>
    <s v="Male"/>
    <n v="29"/>
    <n v="8"/>
    <n v="190645.09"/>
    <n v="1"/>
    <n v="1"/>
    <n v="1"/>
    <n v="46765.52"/>
    <x v="1"/>
    <s v="Yes"/>
    <s v="&lt;30"/>
    <n v="4.076616490097833"/>
    <s v="&gt;6 Years"/>
  </r>
  <r>
    <n v="328"/>
    <s v="Williams"/>
    <n v="797"/>
    <s v="Spain"/>
    <s v="Female"/>
    <n v="49"/>
    <n v="8"/>
    <n v="230551.53"/>
    <n v="2"/>
    <n v="1"/>
    <n v="1"/>
    <n v="127716.72"/>
    <x v="1"/>
    <s v="Yes"/>
    <s v="30-49"/>
    <n v="1.805178914710619"/>
    <s v="&gt;6 Years"/>
  </r>
  <r>
    <n v="329"/>
    <s v="Wilson"/>
    <n v="835"/>
    <s v="Spain"/>
    <s v="Male"/>
    <n v="28"/>
    <n v="4"/>
    <n v="182346.37"/>
    <n v="4"/>
    <n v="1"/>
    <n v="0"/>
    <n v="23783.4"/>
    <x v="0"/>
    <s v="No"/>
    <s v="&lt;30"/>
    <n v="7.6669597282137953"/>
    <s v="3-6 Years"/>
  </r>
  <r>
    <n v="330"/>
    <s v="Johnson"/>
    <n v="387"/>
    <s v="Spain"/>
    <s v="Female"/>
    <n v="38"/>
    <n v="2"/>
    <n v="211996.17"/>
    <n v="2"/>
    <n v="1"/>
    <n v="0"/>
    <n v="45722.09"/>
    <x v="0"/>
    <s v="No"/>
    <s v="30-49"/>
    <n v="4.6366246599838288"/>
    <s v="&lt;3 Years"/>
  </r>
  <r>
    <n v="331"/>
    <s v="Miller"/>
    <n v="409"/>
    <s v="Germany"/>
    <s v="Male"/>
    <n v="32"/>
    <n v="9"/>
    <n v="100270.85"/>
    <n v="1"/>
    <n v="1"/>
    <n v="1"/>
    <n v="57238.53"/>
    <x v="0"/>
    <s v="No"/>
    <s v="30-49"/>
    <n v="1.75180686855515"/>
    <s v="&gt;6 Years"/>
  </r>
  <r>
    <n v="332"/>
    <s v="Davis"/>
    <n v="463"/>
    <s v="France"/>
    <s v="Female"/>
    <n v="70"/>
    <n v="8"/>
    <n v="100036.16"/>
    <n v="1"/>
    <n v="0"/>
    <n v="0"/>
    <n v="27387.77"/>
    <x v="1"/>
    <s v="Yes"/>
    <s v="50+"/>
    <n v="3.6525850772078194"/>
    <s v="&gt;6 Years"/>
  </r>
  <r>
    <n v="333"/>
    <s v="Smith"/>
    <n v="445"/>
    <s v="France"/>
    <s v="Female"/>
    <n v="89"/>
    <n v="10"/>
    <n v="239257.96"/>
    <n v="4"/>
    <n v="0"/>
    <n v="0"/>
    <n v="75002.11"/>
    <x v="0"/>
    <s v="No"/>
    <s v="50+"/>
    <n v="3.1900163875389635"/>
    <s v="&gt;6 Years"/>
  </r>
  <r>
    <n v="334"/>
    <s v="Smith"/>
    <n v="702"/>
    <s v="Spain"/>
    <s v="Female"/>
    <n v="47"/>
    <n v="0"/>
    <n v="189373.41"/>
    <n v="4"/>
    <n v="1"/>
    <n v="1"/>
    <n v="117202.4"/>
    <x v="1"/>
    <s v="Yes"/>
    <s v="30-49"/>
    <n v="1.6157809908329523"/>
    <s v="&lt;3 Years"/>
  </r>
  <r>
    <n v="335"/>
    <s v="Jones"/>
    <n v="846"/>
    <s v="Germany"/>
    <s v="Female"/>
    <n v="23"/>
    <n v="3"/>
    <n v="117828.86"/>
    <n v="1"/>
    <n v="0"/>
    <n v="0"/>
    <n v="67005.429999999993"/>
    <x v="1"/>
    <s v="Yes"/>
    <s v="&lt;30"/>
    <n v="1.7584971844819146"/>
    <s v="3-6 Years"/>
  </r>
  <r>
    <n v="336"/>
    <s v="Johnson"/>
    <n v="558"/>
    <s v="Germany"/>
    <s v="Male"/>
    <n v="32"/>
    <n v="0"/>
    <n v="122399.16"/>
    <n v="1"/>
    <n v="0"/>
    <n v="0"/>
    <n v="107283.07"/>
    <x v="0"/>
    <s v="No"/>
    <s v="30-49"/>
    <n v="1.1408991185654922"/>
    <s v="&lt;3 Years"/>
  </r>
  <r>
    <n v="337"/>
    <s v="Taylor"/>
    <n v="638"/>
    <s v="Spain"/>
    <s v="Female"/>
    <n v="69"/>
    <n v="5"/>
    <n v="4147.6899999999996"/>
    <n v="2"/>
    <n v="0"/>
    <n v="0"/>
    <n v="37164.6"/>
    <x v="1"/>
    <s v="Yes"/>
    <s v="50+"/>
    <n v="0.11160324609978312"/>
    <s v="3-6 Years"/>
  </r>
  <r>
    <n v="338"/>
    <s v="Taylor"/>
    <n v="412"/>
    <s v="Spain"/>
    <s v="Male"/>
    <n v="50"/>
    <n v="7"/>
    <n v="57433.4"/>
    <n v="3"/>
    <n v="1"/>
    <n v="0"/>
    <n v="125784.2"/>
    <x v="1"/>
    <s v="Yes"/>
    <s v="50+"/>
    <n v="0.45660265756748464"/>
    <s v="&gt;6 Years"/>
  </r>
  <r>
    <n v="339"/>
    <s v="Miller"/>
    <n v="744"/>
    <s v="Spain"/>
    <s v="Female"/>
    <n v="41"/>
    <n v="7"/>
    <n v="117825.55"/>
    <n v="3"/>
    <n v="0"/>
    <n v="1"/>
    <n v="33868.199999999997"/>
    <x v="1"/>
    <s v="Yes"/>
    <s v="30-49"/>
    <n v="3.4789433746109926"/>
    <s v="&gt;6 Years"/>
  </r>
  <r>
    <n v="340"/>
    <s v="Miller"/>
    <n v="746"/>
    <s v="Spain"/>
    <s v="Female"/>
    <n v="24"/>
    <n v="4"/>
    <n v="73449.679999999993"/>
    <n v="4"/>
    <n v="1"/>
    <n v="0"/>
    <n v="108174.82"/>
    <x v="1"/>
    <s v="Yes"/>
    <s v="&lt;30"/>
    <n v="0.67899054511946488"/>
    <s v="3-6 Years"/>
  </r>
  <r>
    <n v="341"/>
    <s v="Wilson"/>
    <n v="443"/>
    <s v="Germany"/>
    <s v="Male"/>
    <n v="91"/>
    <n v="8"/>
    <n v="245454.02"/>
    <n v="4"/>
    <n v="0"/>
    <n v="0"/>
    <n v="49422.5"/>
    <x v="1"/>
    <s v="Yes"/>
    <s v="50+"/>
    <n v="4.9664428145075625"/>
    <s v="&gt;6 Years"/>
  </r>
  <r>
    <n v="342"/>
    <s v="Moore"/>
    <n v="670"/>
    <s v="France"/>
    <s v="Male"/>
    <n v="83"/>
    <n v="2"/>
    <n v="28880.560000000001"/>
    <n v="3"/>
    <n v="1"/>
    <n v="1"/>
    <n v="124392.15"/>
    <x v="0"/>
    <s v="No"/>
    <s v="50+"/>
    <n v="0.23217349326303954"/>
    <s v="&lt;3 Years"/>
  </r>
  <r>
    <n v="343"/>
    <s v="Moore"/>
    <n v="763"/>
    <s v="Germany"/>
    <s v="Male"/>
    <n v="88"/>
    <n v="9"/>
    <n v="126389.5"/>
    <n v="1"/>
    <n v="1"/>
    <n v="0"/>
    <n v="145049.72"/>
    <x v="1"/>
    <s v="Yes"/>
    <s v="50+"/>
    <n v="0.87135294021939513"/>
    <s v="&gt;6 Years"/>
  </r>
  <r>
    <n v="344"/>
    <s v="Wilson"/>
    <n v="696"/>
    <s v="France"/>
    <s v="Female"/>
    <n v="58"/>
    <n v="5"/>
    <n v="2478.15"/>
    <n v="4"/>
    <n v="1"/>
    <n v="1"/>
    <n v="118783.64"/>
    <x v="1"/>
    <s v="Yes"/>
    <s v="50+"/>
    <n v="2.0862721499357993E-2"/>
    <s v="3-6 Years"/>
  </r>
  <r>
    <n v="345"/>
    <s v="Smith"/>
    <n v="837"/>
    <s v="France"/>
    <s v="Female"/>
    <n v="78"/>
    <n v="1"/>
    <n v="68129.600000000006"/>
    <n v="2"/>
    <n v="0"/>
    <n v="0"/>
    <n v="17554.759999999998"/>
    <x v="1"/>
    <s v="Yes"/>
    <s v="50+"/>
    <n v="3.8809758720711653"/>
    <s v="&lt;3 Years"/>
  </r>
  <r>
    <n v="346"/>
    <s v="Moore"/>
    <n v="500"/>
    <s v="France"/>
    <s v="Male"/>
    <n v="54"/>
    <n v="7"/>
    <n v="56107.72"/>
    <n v="3"/>
    <n v="1"/>
    <n v="0"/>
    <n v="15514.32"/>
    <x v="0"/>
    <s v="No"/>
    <s v="50+"/>
    <n v="3.6165117130496216"/>
    <s v="&gt;6 Years"/>
  </r>
  <r>
    <n v="347"/>
    <s v="Miller"/>
    <n v="753"/>
    <s v="Germany"/>
    <s v="Female"/>
    <n v="30"/>
    <n v="7"/>
    <n v="151272.32999999999"/>
    <n v="2"/>
    <n v="0"/>
    <n v="0"/>
    <n v="12942.16"/>
    <x v="0"/>
    <s v="No"/>
    <s v="30-49"/>
    <n v="11.688337186373834"/>
    <s v="&gt;6 Years"/>
  </r>
  <r>
    <n v="348"/>
    <s v="Moore"/>
    <n v="739"/>
    <s v="Spain"/>
    <s v="Female"/>
    <n v="53"/>
    <n v="1"/>
    <n v="221804.74"/>
    <n v="2"/>
    <n v="0"/>
    <n v="1"/>
    <n v="140925.68"/>
    <x v="0"/>
    <s v="No"/>
    <s v="50+"/>
    <n v="1.5739128596008904"/>
    <s v="&lt;3 Years"/>
  </r>
  <r>
    <n v="349"/>
    <s v="Taylor"/>
    <n v="642"/>
    <s v="Spain"/>
    <s v="Male"/>
    <n v="80"/>
    <n v="5"/>
    <n v="141610.87"/>
    <n v="1"/>
    <n v="1"/>
    <n v="0"/>
    <n v="35048.160000000003"/>
    <x v="0"/>
    <s v="No"/>
    <s v="50+"/>
    <n v="4.0404651770592235"/>
    <s v="3-6 Years"/>
  </r>
  <r>
    <n v="350"/>
    <s v="Moore"/>
    <n v="433"/>
    <s v="Germany"/>
    <s v="Male"/>
    <n v="87"/>
    <n v="0"/>
    <n v="161025.64000000001"/>
    <n v="4"/>
    <n v="1"/>
    <n v="1"/>
    <n v="129607.96"/>
    <x v="0"/>
    <s v="No"/>
    <s v="50+"/>
    <n v="1.2424054818855261"/>
    <s v="&lt;3 Years"/>
  </r>
  <r>
    <n v="351"/>
    <s v="Jones"/>
    <n v="477"/>
    <s v="Germany"/>
    <s v="Male"/>
    <n v="80"/>
    <n v="7"/>
    <n v="69980.850000000006"/>
    <n v="4"/>
    <n v="1"/>
    <n v="0"/>
    <n v="112678.04"/>
    <x v="0"/>
    <s v="No"/>
    <s v="50+"/>
    <n v="0.62106910982832153"/>
    <s v="&gt;6 Years"/>
  </r>
  <r>
    <n v="352"/>
    <s v="Miller"/>
    <n v="834"/>
    <s v="France"/>
    <s v="Male"/>
    <n v="76"/>
    <n v="8"/>
    <n v="77216.62"/>
    <n v="4"/>
    <n v="0"/>
    <n v="0"/>
    <n v="104636.55"/>
    <x v="1"/>
    <s v="Yes"/>
    <s v="50+"/>
    <n v="0.73795074474454669"/>
    <s v="&gt;6 Years"/>
  </r>
  <r>
    <n v="353"/>
    <s v="Johnson"/>
    <n v="611"/>
    <s v="Germany"/>
    <s v="Female"/>
    <n v="36"/>
    <n v="4"/>
    <n v="124751.31"/>
    <n v="1"/>
    <n v="0"/>
    <n v="0"/>
    <n v="16581.23"/>
    <x v="1"/>
    <s v="Yes"/>
    <s v="30-49"/>
    <n v="7.5236463157437656"/>
    <s v="3-6 Years"/>
  </r>
  <r>
    <n v="354"/>
    <s v="Wilson"/>
    <n v="698"/>
    <s v="France"/>
    <s v="Female"/>
    <n v="18"/>
    <n v="5"/>
    <n v="142139.92000000001"/>
    <n v="2"/>
    <n v="0"/>
    <n v="1"/>
    <n v="89777.41"/>
    <x v="0"/>
    <s v="No"/>
    <s v="&lt;30"/>
    <n v="1.5832481689993063"/>
    <s v="3-6 Years"/>
  </r>
  <r>
    <n v="355"/>
    <s v="Brown"/>
    <n v="810"/>
    <s v="Germany"/>
    <s v="Male"/>
    <n v="19"/>
    <n v="2"/>
    <n v="136582.23000000001"/>
    <n v="2"/>
    <n v="1"/>
    <n v="0"/>
    <n v="146255.76999999999"/>
    <x v="1"/>
    <s v="Yes"/>
    <s v="&lt;30"/>
    <n v="0.9338587462224569"/>
    <s v="&lt;3 Years"/>
  </r>
  <r>
    <n v="356"/>
    <s v="Taylor"/>
    <n v="504"/>
    <s v="Spain"/>
    <s v="Female"/>
    <n v="39"/>
    <n v="0"/>
    <n v="65011.59"/>
    <n v="2"/>
    <n v="1"/>
    <n v="1"/>
    <n v="100509.25"/>
    <x v="1"/>
    <s v="Yes"/>
    <s v="30-49"/>
    <n v="0.64682195917291196"/>
    <s v="&lt;3 Years"/>
  </r>
  <r>
    <n v="357"/>
    <s v="Williams"/>
    <n v="591"/>
    <s v="Spain"/>
    <s v="Female"/>
    <n v="31"/>
    <n v="8"/>
    <n v="36493.35"/>
    <n v="2"/>
    <n v="1"/>
    <n v="0"/>
    <n v="50480.54"/>
    <x v="1"/>
    <s v="Yes"/>
    <s v="30-49"/>
    <n v="0.72291916845580495"/>
    <s v="&gt;6 Years"/>
  </r>
  <r>
    <n v="358"/>
    <s v="Smith"/>
    <n v="433"/>
    <s v="Spain"/>
    <s v="Female"/>
    <n v="85"/>
    <n v="6"/>
    <n v="92093.09"/>
    <n v="4"/>
    <n v="0"/>
    <n v="1"/>
    <n v="117465.12"/>
    <x v="1"/>
    <s v="Yes"/>
    <s v="50+"/>
    <n v="0.78400371105907862"/>
    <s v="3-6 Years"/>
  </r>
  <r>
    <n v="359"/>
    <s v="Moore"/>
    <n v="746"/>
    <s v="Germany"/>
    <s v="Female"/>
    <n v="35"/>
    <n v="5"/>
    <n v="196029.87"/>
    <n v="4"/>
    <n v="1"/>
    <n v="0"/>
    <n v="77933.48"/>
    <x v="0"/>
    <s v="No"/>
    <s v="30-49"/>
    <n v="2.515348602423503"/>
    <s v="3-6 Years"/>
  </r>
  <r>
    <n v="360"/>
    <s v="Williams"/>
    <n v="836"/>
    <s v="France"/>
    <s v="Female"/>
    <n v="23"/>
    <n v="3"/>
    <n v="149033.25"/>
    <n v="2"/>
    <n v="0"/>
    <n v="0"/>
    <n v="26370.52"/>
    <x v="1"/>
    <s v="Yes"/>
    <s v="&lt;30"/>
    <n v="5.6515097161527343"/>
    <s v="3-6 Years"/>
  </r>
  <r>
    <n v="361"/>
    <s v="Wilson"/>
    <n v="485"/>
    <s v="Spain"/>
    <s v="Female"/>
    <n v="44"/>
    <n v="8"/>
    <n v="45468.26"/>
    <n v="2"/>
    <n v="1"/>
    <n v="1"/>
    <n v="132665.07999999999"/>
    <x v="0"/>
    <s v="No"/>
    <s v="30-49"/>
    <n v="0.34272967686749223"/>
    <s v="&gt;6 Years"/>
  </r>
  <r>
    <n v="362"/>
    <s v="Moore"/>
    <n v="530"/>
    <s v="France"/>
    <s v="Male"/>
    <n v="81"/>
    <n v="10"/>
    <n v="58304.43"/>
    <n v="1"/>
    <n v="0"/>
    <n v="0"/>
    <n v="122633.44"/>
    <x v="0"/>
    <s v="No"/>
    <s v="50+"/>
    <n v="0.47543663457536539"/>
    <s v="&gt;6 Years"/>
  </r>
  <r>
    <n v="363"/>
    <s v="Brown"/>
    <n v="430"/>
    <s v="Spain"/>
    <s v="Female"/>
    <n v="45"/>
    <n v="9"/>
    <n v="226048.06"/>
    <n v="4"/>
    <n v="1"/>
    <n v="1"/>
    <n v="13741.1"/>
    <x v="1"/>
    <s v="Yes"/>
    <s v="30-49"/>
    <n v="16.450506873539965"/>
    <s v="&gt;6 Years"/>
  </r>
  <r>
    <n v="364"/>
    <s v="Brown"/>
    <n v="763"/>
    <s v="France"/>
    <s v="Female"/>
    <n v="59"/>
    <n v="0"/>
    <n v="99046.96"/>
    <n v="4"/>
    <n v="1"/>
    <n v="0"/>
    <n v="15699.41"/>
    <x v="0"/>
    <s v="No"/>
    <s v="50+"/>
    <n v="6.3089606552093365"/>
    <s v="&lt;3 Years"/>
  </r>
  <r>
    <n v="365"/>
    <s v="Johnson"/>
    <n v="350"/>
    <s v="Germany"/>
    <s v="Female"/>
    <n v="31"/>
    <n v="10"/>
    <n v="213425.22"/>
    <n v="2"/>
    <n v="0"/>
    <n v="0"/>
    <n v="36418.230000000003"/>
    <x v="1"/>
    <s v="Yes"/>
    <s v="30-49"/>
    <n v="5.8603951921880881"/>
    <s v="&gt;6 Years"/>
  </r>
  <r>
    <n v="366"/>
    <s v="Wilson"/>
    <n v="565"/>
    <s v="Germany"/>
    <s v="Male"/>
    <n v="63"/>
    <n v="7"/>
    <n v="244367.77"/>
    <n v="4"/>
    <n v="1"/>
    <n v="1"/>
    <n v="130825.14"/>
    <x v="0"/>
    <s v="No"/>
    <s v="50+"/>
    <n v="1.867896109264626"/>
    <s v="&gt;6 Years"/>
  </r>
  <r>
    <n v="367"/>
    <s v="Miller"/>
    <n v="557"/>
    <s v="France"/>
    <s v="Female"/>
    <n v="66"/>
    <n v="2"/>
    <n v="89466.82"/>
    <n v="4"/>
    <n v="1"/>
    <n v="1"/>
    <n v="37239.08"/>
    <x v="1"/>
    <s v="Yes"/>
    <s v="50+"/>
    <n v="2.4024981283103664"/>
    <s v="&lt;3 Years"/>
  </r>
  <r>
    <n v="368"/>
    <s v="Taylor"/>
    <n v="680"/>
    <s v="Germany"/>
    <s v="Female"/>
    <n v="74"/>
    <n v="10"/>
    <n v="3229.42"/>
    <n v="2"/>
    <n v="0"/>
    <n v="0"/>
    <n v="139041.32999999999"/>
    <x v="1"/>
    <s v="Yes"/>
    <s v="50+"/>
    <n v="2.3226331336157389E-2"/>
    <s v="&gt;6 Years"/>
  </r>
  <r>
    <n v="369"/>
    <s v="Brown"/>
    <n v="602"/>
    <s v="France"/>
    <s v="Female"/>
    <n v="76"/>
    <n v="8"/>
    <n v="181947.19"/>
    <n v="3"/>
    <n v="0"/>
    <n v="1"/>
    <n v="81521.02"/>
    <x v="0"/>
    <s v="No"/>
    <s v="50+"/>
    <n v="2.2319052190465722"/>
    <s v="&gt;6 Years"/>
  </r>
  <r>
    <n v="370"/>
    <s v="Johnson"/>
    <n v="481"/>
    <s v="Germany"/>
    <s v="Female"/>
    <n v="35"/>
    <n v="7"/>
    <n v="121359.53"/>
    <n v="3"/>
    <n v="0"/>
    <n v="0"/>
    <n v="50215.32"/>
    <x v="1"/>
    <s v="Yes"/>
    <s v="30-49"/>
    <n v="2.4167829658359241"/>
    <s v="&gt;6 Years"/>
  </r>
  <r>
    <n v="371"/>
    <s v="Davis"/>
    <n v="411"/>
    <s v="Germany"/>
    <s v="Female"/>
    <n v="25"/>
    <n v="6"/>
    <n v="221855.45"/>
    <n v="3"/>
    <n v="0"/>
    <n v="1"/>
    <n v="27505.16"/>
    <x v="0"/>
    <s v="No"/>
    <s v="&lt;30"/>
    <n v="8.0659574421672158"/>
    <s v="3-6 Years"/>
  </r>
  <r>
    <n v="372"/>
    <s v="Taylor"/>
    <n v="673"/>
    <s v="France"/>
    <s v="Male"/>
    <n v="44"/>
    <n v="0"/>
    <n v="42307.27"/>
    <n v="4"/>
    <n v="1"/>
    <n v="0"/>
    <n v="91193.31"/>
    <x v="1"/>
    <s v="Yes"/>
    <s v="30-49"/>
    <n v="0.46392953605916926"/>
    <s v="&lt;3 Years"/>
  </r>
  <r>
    <n v="373"/>
    <s v="Wilson"/>
    <n v="494"/>
    <s v="Spain"/>
    <s v="Female"/>
    <n v="35"/>
    <n v="5"/>
    <n v="60811.89"/>
    <n v="1"/>
    <n v="1"/>
    <n v="0"/>
    <n v="135514.51"/>
    <x v="0"/>
    <s v="No"/>
    <s v="30-49"/>
    <n v="0.44874818202124628"/>
    <s v="3-6 Years"/>
  </r>
  <r>
    <n v="374"/>
    <s v="Johnson"/>
    <n v="718"/>
    <s v="Spain"/>
    <s v="Female"/>
    <n v="86"/>
    <n v="2"/>
    <n v="117910.43"/>
    <n v="4"/>
    <n v="1"/>
    <n v="0"/>
    <n v="96850.83"/>
    <x v="0"/>
    <s v="No"/>
    <s v="50+"/>
    <n v="1.2174436708492844"/>
    <s v="&lt;3 Years"/>
  </r>
  <r>
    <n v="375"/>
    <s v="Jones"/>
    <n v="807"/>
    <s v="Spain"/>
    <s v="Male"/>
    <n v="61"/>
    <n v="10"/>
    <n v="33943.949999999997"/>
    <n v="2"/>
    <n v="1"/>
    <n v="1"/>
    <n v="70802.91"/>
    <x v="0"/>
    <s v="No"/>
    <s v="50+"/>
    <n v="0.47941461728056084"/>
    <s v="&gt;6 Years"/>
  </r>
  <r>
    <n v="376"/>
    <s v="Davis"/>
    <n v="434"/>
    <s v="France"/>
    <s v="Male"/>
    <n v="65"/>
    <n v="6"/>
    <n v="90083.5"/>
    <n v="1"/>
    <n v="0"/>
    <n v="1"/>
    <n v="97501.27"/>
    <x v="0"/>
    <s v="No"/>
    <s v="50+"/>
    <n v="0.92392129866616091"/>
    <s v="3-6 Years"/>
  </r>
  <r>
    <n v="377"/>
    <s v="Wilson"/>
    <n v="466"/>
    <s v="Spain"/>
    <s v="Female"/>
    <n v="90"/>
    <n v="8"/>
    <n v="3890.93"/>
    <n v="2"/>
    <n v="0"/>
    <n v="1"/>
    <n v="112863.73"/>
    <x v="1"/>
    <s v="Yes"/>
    <s v="50+"/>
    <n v="3.4474582755682451E-2"/>
    <s v="&gt;6 Years"/>
  </r>
  <r>
    <n v="378"/>
    <s v="Jones"/>
    <n v="579"/>
    <s v="Germany"/>
    <s v="Female"/>
    <n v="76"/>
    <n v="4"/>
    <n v="200445.11"/>
    <n v="1"/>
    <n v="1"/>
    <n v="1"/>
    <n v="43482.28"/>
    <x v="0"/>
    <s v="No"/>
    <s v="50+"/>
    <n v="4.6098113990342728"/>
    <s v="3-6 Years"/>
  </r>
  <r>
    <n v="379"/>
    <s v="Miller"/>
    <n v="605"/>
    <s v="Spain"/>
    <s v="Female"/>
    <n v="45"/>
    <n v="0"/>
    <n v="25176.02"/>
    <n v="1"/>
    <n v="0"/>
    <n v="1"/>
    <n v="47799.89"/>
    <x v="0"/>
    <s v="No"/>
    <s v="30-49"/>
    <n v="0.5266961911418625"/>
    <s v="&lt;3 Years"/>
  </r>
  <r>
    <n v="380"/>
    <s v="Miller"/>
    <n v="662"/>
    <s v="Germany"/>
    <s v="Male"/>
    <n v="24"/>
    <n v="3"/>
    <n v="148964.49"/>
    <n v="1"/>
    <n v="1"/>
    <n v="0"/>
    <n v="134929.35"/>
    <x v="1"/>
    <s v="Yes"/>
    <s v="&lt;30"/>
    <n v="1.1040184363150047"/>
    <s v="3-6 Years"/>
  </r>
  <r>
    <n v="381"/>
    <s v="Wilson"/>
    <n v="668"/>
    <s v="Spain"/>
    <s v="Female"/>
    <n v="25"/>
    <n v="10"/>
    <n v="65557.83"/>
    <n v="1"/>
    <n v="1"/>
    <n v="1"/>
    <n v="119298.33"/>
    <x v="1"/>
    <s v="Yes"/>
    <s v="&lt;30"/>
    <n v="0.54952848040706015"/>
    <s v="&gt;6 Years"/>
  </r>
  <r>
    <n v="382"/>
    <s v="Taylor"/>
    <n v="790"/>
    <s v="Spain"/>
    <s v="Male"/>
    <n v="71"/>
    <n v="4"/>
    <n v="7503.74"/>
    <n v="3"/>
    <n v="1"/>
    <n v="1"/>
    <n v="111705.43"/>
    <x v="1"/>
    <s v="Yes"/>
    <s v="50+"/>
    <n v="6.7174353117838592E-2"/>
    <s v="3-6 Years"/>
  </r>
  <r>
    <n v="383"/>
    <s v="Johnson"/>
    <n v="398"/>
    <s v="France"/>
    <s v="Female"/>
    <n v="44"/>
    <n v="1"/>
    <n v="27423.79"/>
    <n v="1"/>
    <n v="1"/>
    <n v="1"/>
    <n v="103883.72"/>
    <x v="1"/>
    <s v="Yes"/>
    <s v="30-49"/>
    <n v="0.26398544449505662"/>
    <s v="&lt;3 Years"/>
  </r>
  <r>
    <n v="384"/>
    <s v="Taylor"/>
    <n v="495"/>
    <s v="Germany"/>
    <s v="Male"/>
    <n v="55"/>
    <n v="8"/>
    <n v="174803.79"/>
    <n v="1"/>
    <n v="1"/>
    <n v="1"/>
    <n v="82707.83"/>
    <x v="1"/>
    <s v="Yes"/>
    <s v="50+"/>
    <n v="2.113509567352934"/>
    <s v="&gt;6 Years"/>
  </r>
  <r>
    <n v="385"/>
    <s v="Miller"/>
    <n v="723"/>
    <s v="Germany"/>
    <s v="Male"/>
    <n v="67"/>
    <n v="2"/>
    <n v="222765.58"/>
    <n v="2"/>
    <n v="1"/>
    <n v="1"/>
    <n v="60737.81"/>
    <x v="0"/>
    <s v="No"/>
    <s v="50+"/>
    <n v="3.6676590743064326"/>
    <s v="&lt;3 Years"/>
  </r>
  <r>
    <n v="386"/>
    <s v="Smith"/>
    <n v="791"/>
    <s v="Germany"/>
    <s v="Male"/>
    <n v="38"/>
    <n v="8"/>
    <n v="13669.44"/>
    <n v="2"/>
    <n v="1"/>
    <n v="1"/>
    <n v="64850.98"/>
    <x v="0"/>
    <s v="No"/>
    <s v="30-49"/>
    <n v="0.21078231971205369"/>
    <s v="&gt;6 Years"/>
  </r>
  <r>
    <n v="387"/>
    <s v="Jones"/>
    <n v="359"/>
    <s v="Spain"/>
    <s v="Female"/>
    <n v="74"/>
    <n v="9"/>
    <n v="70359.16"/>
    <n v="3"/>
    <n v="0"/>
    <n v="1"/>
    <n v="21108.79"/>
    <x v="0"/>
    <s v="No"/>
    <s v="50+"/>
    <n v="3.3331687889263195"/>
    <s v="&gt;6 Years"/>
  </r>
  <r>
    <n v="388"/>
    <s v="Moore"/>
    <n v="842"/>
    <s v="Spain"/>
    <s v="Female"/>
    <n v="79"/>
    <n v="8"/>
    <n v="99607.93"/>
    <n v="1"/>
    <n v="1"/>
    <n v="1"/>
    <n v="134066.89000000001"/>
    <x v="0"/>
    <s v="No"/>
    <s v="50+"/>
    <n v="0.74297188515374668"/>
    <s v="&gt;6 Years"/>
  </r>
  <r>
    <n v="389"/>
    <s v="Brown"/>
    <n v="540"/>
    <s v="France"/>
    <s v="Female"/>
    <n v="73"/>
    <n v="7"/>
    <n v="244670.66"/>
    <n v="2"/>
    <n v="1"/>
    <n v="1"/>
    <n v="12942.78"/>
    <x v="0"/>
    <s v="No"/>
    <s v="50+"/>
    <n v="18.904026801042743"/>
    <s v="&gt;6 Years"/>
  </r>
  <r>
    <n v="390"/>
    <s v="Johnson"/>
    <n v="429"/>
    <s v="France"/>
    <s v="Female"/>
    <n v="41"/>
    <n v="9"/>
    <n v="110666.99"/>
    <n v="1"/>
    <n v="0"/>
    <n v="1"/>
    <n v="128261.18"/>
    <x v="1"/>
    <s v="Yes"/>
    <s v="30-49"/>
    <n v="0.8628252913313289"/>
    <s v="&gt;6 Years"/>
  </r>
  <r>
    <n v="391"/>
    <s v="Brown"/>
    <n v="580"/>
    <s v="France"/>
    <s v="Female"/>
    <n v="75"/>
    <n v="3"/>
    <n v="206215.22"/>
    <n v="1"/>
    <n v="0"/>
    <n v="1"/>
    <n v="73777.070000000007"/>
    <x v="1"/>
    <s v="Yes"/>
    <s v="50+"/>
    <n v="2.7951126278124083"/>
    <s v="3-6 Years"/>
  </r>
  <r>
    <n v="392"/>
    <s v="Davis"/>
    <n v="556"/>
    <s v="Spain"/>
    <s v="Male"/>
    <n v="27"/>
    <n v="6"/>
    <n v="70279.97"/>
    <n v="4"/>
    <n v="0"/>
    <n v="0"/>
    <n v="35799.879999999997"/>
    <x v="1"/>
    <s v="Yes"/>
    <s v="&lt;30"/>
    <n v="1.9631342339694995"/>
    <s v="3-6 Years"/>
  </r>
  <r>
    <n v="393"/>
    <s v="Smith"/>
    <n v="767"/>
    <s v="France"/>
    <s v="Female"/>
    <n v="18"/>
    <n v="3"/>
    <n v="117042.43"/>
    <n v="1"/>
    <n v="0"/>
    <n v="0"/>
    <n v="97218.44"/>
    <x v="1"/>
    <s v="Yes"/>
    <s v="&lt;30"/>
    <n v="1.2039118298956453"/>
    <s v="3-6 Years"/>
  </r>
  <r>
    <n v="394"/>
    <s v="Jones"/>
    <n v="738"/>
    <s v="Germany"/>
    <s v="Female"/>
    <n v="37"/>
    <n v="7"/>
    <n v="206465.41"/>
    <n v="2"/>
    <n v="1"/>
    <n v="1"/>
    <n v="81839.69"/>
    <x v="0"/>
    <s v="No"/>
    <s v="30-49"/>
    <n v="2.5228029333933204"/>
    <s v="&gt;6 Years"/>
  </r>
  <r>
    <n v="395"/>
    <s v="Johnson"/>
    <n v="750"/>
    <s v="France"/>
    <s v="Female"/>
    <n v="89"/>
    <n v="7"/>
    <n v="192173.02"/>
    <n v="4"/>
    <n v="0"/>
    <n v="1"/>
    <n v="99695.37"/>
    <x v="1"/>
    <s v="Yes"/>
    <s v="50+"/>
    <n v="1.9276022547486407"/>
    <s v="&gt;6 Years"/>
  </r>
  <r>
    <n v="396"/>
    <s v="Brown"/>
    <n v="578"/>
    <s v="Spain"/>
    <s v="Male"/>
    <n v="68"/>
    <n v="2"/>
    <n v="59641.51"/>
    <n v="4"/>
    <n v="0"/>
    <n v="0"/>
    <n v="61207.9"/>
    <x v="1"/>
    <s v="Yes"/>
    <s v="50+"/>
    <n v="0.97440869560955368"/>
    <s v="&lt;3 Years"/>
  </r>
  <r>
    <n v="397"/>
    <s v="Brown"/>
    <n v="677"/>
    <s v="France"/>
    <s v="Female"/>
    <n v="56"/>
    <n v="7"/>
    <n v="63179.37"/>
    <n v="2"/>
    <n v="0"/>
    <n v="1"/>
    <n v="121798.16"/>
    <x v="0"/>
    <s v="No"/>
    <s v="50+"/>
    <n v="0.51872187560140481"/>
    <s v="&gt;6 Years"/>
  </r>
  <r>
    <n v="398"/>
    <s v="Brown"/>
    <n v="668"/>
    <s v="Germany"/>
    <s v="Female"/>
    <n v="85"/>
    <n v="8"/>
    <n v="137118.25"/>
    <n v="1"/>
    <n v="1"/>
    <n v="1"/>
    <n v="69952.509999999995"/>
    <x v="1"/>
    <s v="Yes"/>
    <s v="50+"/>
    <n v="1.9601619727440804"/>
    <s v="&gt;6 Years"/>
  </r>
  <r>
    <n v="399"/>
    <s v="Smith"/>
    <n v="629"/>
    <s v="Germany"/>
    <s v="Female"/>
    <n v="48"/>
    <n v="4"/>
    <n v="234503.75"/>
    <n v="1"/>
    <n v="1"/>
    <n v="0"/>
    <n v="64388.61"/>
    <x v="0"/>
    <s v="No"/>
    <s v="30-49"/>
    <n v="3.6420067151628213"/>
    <s v="3-6 Years"/>
  </r>
  <r>
    <n v="400"/>
    <s v="Smith"/>
    <n v="697"/>
    <s v="Germany"/>
    <s v="Male"/>
    <n v="55"/>
    <n v="3"/>
    <n v="29981.98"/>
    <n v="1"/>
    <n v="1"/>
    <n v="0"/>
    <n v="97693.26"/>
    <x v="1"/>
    <s v="Yes"/>
    <s v="50+"/>
    <n v="0.30689916581758048"/>
    <s v="3-6 Years"/>
  </r>
  <r>
    <n v="401"/>
    <s v="Moore"/>
    <n v="716"/>
    <s v="Spain"/>
    <s v="Female"/>
    <n v="74"/>
    <n v="10"/>
    <n v="193015.5"/>
    <n v="4"/>
    <n v="0"/>
    <n v="0"/>
    <n v="127051.78"/>
    <x v="0"/>
    <s v="No"/>
    <s v="50+"/>
    <n v="1.5191876886730749"/>
    <s v="&gt;6 Years"/>
  </r>
  <r>
    <n v="402"/>
    <s v="Brown"/>
    <n v="357"/>
    <s v="Germany"/>
    <s v="Female"/>
    <n v="23"/>
    <n v="0"/>
    <n v="184400.14"/>
    <n v="2"/>
    <n v="1"/>
    <n v="1"/>
    <n v="22278.37"/>
    <x v="0"/>
    <s v="No"/>
    <s v="&lt;30"/>
    <n v="8.2770929830144677"/>
    <s v="&lt;3 Years"/>
  </r>
  <r>
    <n v="403"/>
    <s v="Miller"/>
    <n v="628"/>
    <s v="France"/>
    <s v="Male"/>
    <n v="77"/>
    <n v="2"/>
    <n v="212693.91"/>
    <n v="4"/>
    <n v="1"/>
    <n v="1"/>
    <n v="71242.42"/>
    <x v="1"/>
    <s v="Yes"/>
    <s v="50+"/>
    <n v="2.9854952990086527"/>
    <s v="&lt;3 Years"/>
  </r>
  <r>
    <n v="404"/>
    <s v="Taylor"/>
    <n v="704"/>
    <s v="France"/>
    <s v="Female"/>
    <n v="79"/>
    <n v="10"/>
    <n v="222300.09"/>
    <n v="4"/>
    <n v="0"/>
    <n v="0"/>
    <n v="76217.14"/>
    <x v="1"/>
    <s v="Yes"/>
    <s v="50+"/>
    <n v="2.9166679568401541"/>
    <s v="&gt;6 Years"/>
  </r>
  <r>
    <n v="405"/>
    <s v="Jones"/>
    <n v="508"/>
    <s v="Germany"/>
    <s v="Male"/>
    <n v="49"/>
    <n v="5"/>
    <n v="220856.36"/>
    <n v="1"/>
    <n v="0"/>
    <n v="1"/>
    <n v="84471.69"/>
    <x v="1"/>
    <s v="Yes"/>
    <s v="30-49"/>
    <n v="2.6145606889124626"/>
    <s v="3-6 Years"/>
  </r>
  <r>
    <n v="406"/>
    <s v="Jones"/>
    <n v="596"/>
    <s v="Spain"/>
    <s v="Female"/>
    <n v="88"/>
    <n v="4"/>
    <n v="225228.97"/>
    <n v="3"/>
    <n v="0"/>
    <n v="1"/>
    <n v="55636.3"/>
    <x v="1"/>
    <s v="Yes"/>
    <s v="50+"/>
    <n v="4.04823775125233"/>
    <s v="3-6 Years"/>
  </r>
  <r>
    <n v="407"/>
    <s v="Williams"/>
    <n v="430"/>
    <s v="Germany"/>
    <s v="Female"/>
    <n v="35"/>
    <n v="2"/>
    <n v="245176.21"/>
    <n v="1"/>
    <n v="0"/>
    <n v="1"/>
    <n v="35708.43"/>
    <x v="1"/>
    <s v="Yes"/>
    <s v="30-49"/>
    <n v="6.8660596391384328"/>
    <s v="&lt;3 Years"/>
  </r>
  <r>
    <n v="408"/>
    <s v="Johnson"/>
    <n v="505"/>
    <s v="France"/>
    <s v="Male"/>
    <n v="49"/>
    <n v="7"/>
    <n v="83107.39"/>
    <n v="3"/>
    <n v="0"/>
    <n v="1"/>
    <n v="41989.11"/>
    <x v="0"/>
    <s v="No"/>
    <s v="30-49"/>
    <n v="1.9792605749443128"/>
    <s v="&gt;6 Years"/>
  </r>
  <r>
    <n v="409"/>
    <s v="Williams"/>
    <n v="397"/>
    <s v="France"/>
    <s v="Male"/>
    <n v="49"/>
    <n v="10"/>
    <n v="232252.83"/>
    <n v="2"/>
    <n v="0"/>
    <n v="1"/>
    <n v="44531.43"/>
    <x v="0"/>
    <s v="No"/>
    <s v="30-49"/>
    <n v="5.2154810658449549"/>
    <s v="&gt;6 Years"/>
  </r>
  <r>
    <n v="410"/>
    <s v="Johnson"/>
    <n v="845"/>
    <s v="Germany"/>
    <s v="Female"/>
    <n v="57"/>
    <n v="3"/>
    <n v="236890.08"/>
    <n v="4"/>
    <n v="0"/>
    <n v="0"/>
    <n v="67984.02"/>
    <x v="1"/>
    <s v="Yes"/>
    <s v="50+"/>
    <n v="3.4844965037372013"/>
    <s v="3-6 Years"/>
  </r>
  <r>
    <n v="411"/>
    <s v="Jones"/>
    <n v="464"/>
    <s v="Spain"/>
    <s v="Female"/>
    <n v="68"/>
    <n v="7"/>
    <n v="162045.57"/>
    <n v="1"/>
    <n v="0"/>
    <n v="0"/>
    <n v="87532.67"/>
    <x v="1"/>
    <s v="Yes"/>
    <s v="50+"/>
    <n v="1.851258164523029"/>
    <s v="&gt;6 Years"/>
  </r>
  <r>
    <n v="412"/>
    <s v="Brown"/>
    <n v="361"/>
    <s v="France"/>
    <s v="Female"/>
    <n v="56"/>
    <n v="3"/>
    <n v="166147.69"/>
    <n v="2"/>
    <n v="1"/>
    <n v="0"/>
    <n v="56454.41"/>
    <x v="1"/>
    <s v="Yes"/>
    <s v="50+"/>
    <n v="2.9430418279103439"/>
    <s v="3-6 Years"/>
  </r>
  <r>
    <n v="413"/>
    <s v="Johnson"/>
    <n v="821"/>
    <s v="Spain"/>
    <s v="Female"/>
    <n v="86"/>
    <n v="1"/>
    <n v="89639.64"/>
    <n v="3"/>
    <n v="1"/>
    <n v="0"/>
    <n v="125590.02"/>
    <x v="1"/>
    <s v="Yes"/>
    <s v="50+"/>
    <n v="0.71374811469892274"/>
    <s v="&lt;3 Years"/>
  </r>
  <r>
    <n v="414"/>
    <s v="Johnson"/>
    <n v="684"/>
    <s v="Germany"/>
    <s v="Female"/>
    <n v="57"/>
    <n v="4"/>
    <n v="186325.98"/>
    <n v="4"/>
    <n v="0"/>
    <n v="0"/>
    <n v="76620.289999999994"/>
    <x v="0"/>
    <s v="No"/>
    <s v="50+"/>
    <n v="2.4318099030948592"/>
    <s v="3-6 Years"/>
  </r>
  <r>
    <n v="415"/>
    <s v="Smith"/>
    <n v="837"/>
    <s v="France"/>
    <s v="Male"/>
    <n v="31"/>
    <n v="5"/>
    <n v="150640.24"/>
    <n v="4"/>
    <n v="0"/>
    <n v="0"/>
    <n v="52816.7"/>
    <x v="1"/>
    <s v="Yes"/>
    <s v="30-49"/>
    <n v="2.8521327534662331"/>
    <s v="3-6 Years"/>
  </r>
  <r>
    <n v="416"/>
    <s v="Wilson"/>
    <n v="636"/>
    <s v="France"/>
    <s v="Female"/>
    <n v="53"/>
    <n v="3"/>
    <n v="196579.74"/>
    <n v="2"/>
    <n v="1"/>
    <n v="0"/>
    <n v="58389.15"/>
    <x v="1"/>
    <s v="Yes"/>
    <s v="50+"/>
    <n v="3.3667169328548194"/>
    <s v="3-6 Years"/>
  </r>
  <r>
    <n v="417"/>
    <s v="Moore"/>
    <n v="440"/>
    <s v="France"/>
    <s v="Male"/>
    <n v="29"/>
    <n v="2"/>
    <n v="38378.400000000001"/>
    <n v="2"/>
    <n v="0"/>
    <n v="0"/>
    <n v="148498.85"/>
    <x v="1"/>
    <s v="Yes"/>
    <s v="&lt;30"/>
    <n v="0.25844240544623748"/>
    <s v="&lt;3 Years"/>
  </r>
  <r>
    <n v="418"/>
    <s v="Brown"/>
    <n v="640"/>
    <s v="France"/>
    <s v="Female"/>
    <n v="72"/>
    <n v="1"/>
    <n v="203648.16"/>
    <n v="2"/>
    <n v="0"/>
    <n v="0"/>
    <n v="102614.36"/>
    <x v="1"/>
    <s v="Yes"/>
    <s v="50+"/>
    <n v="1.9845970875811143"/>
    <s v="&lt;3 Years"/>
  </r>
  <r>
    <n v="419"/>
    <s v="Jones"/>
    <n v="404"/>
    <s v="France"/>
    <s v="Female"/>
    <n v="54"/>
    <n v="10"/>
    <n v="180845.4"/>
    <n v="1"/>
    <n v="0"/>
    <n v="1"/>
    <n v="67354.759999999995"/>
    <x v="1"/>
    <s v="Yes"/>
    <s v="50+"/>
    <n v="2.6849683674917704"/>
    <s v="&gt;6 Years"/>
  </r>
  <r>
    <n v="420"/>
    <s v="Davis"/>
    <n v="687"/>
    <s v="France"/>
    <s v="Female"/>
    <n v="69"/>
    <n v="3"/>
    <n v="136486.32999999999"/>
    <n v="4"/>
    <n v="0"/>
    <n v="0"/>
    <n v="135558.76"/>
    <x v="0"/>
    <s v="No"/>
    <s v="50+"/>
    <n v="1.0068425677543817"/>
    <s v="3-6 Years"/>
  </r>
  <r>
    <n v="421"/>
    <s v="Miller"/>
    <n v="513"/>
    <s v="Germany"/>
    <s v="Male"/>
    <n v="52"/>
    <n v="4"/>
    <n v="64929.13"/>
    <n v="2"/>
    <n v="1"/>
    <n v="1"/>
    <n v="117045.7"/>
    <x v="0"/>
    <s v="No"/>
    <s v="50+"/>
    <n v="0.55473315123921685"/>
    <s v="3-6 Years"/>
  </r>
  <r>
    <n v="422"/>
    <s v="Jones"/>
    <n v="421"/>
    <s v="France"/>
    <s v="Female"/>
    <n v="76"/>
    <n v="4"/>
    <n v="24418.55"/>
    <n v="3"/>
    <n v="0"/>
    <n v="1"/>
    <n v="131045.9"/>
    <x v="0"/>
    <s v="No"/>
    <s v="50+"/>
    <n v="0.18633585636788333"/>
    <s v="3-6 Years"/>
  </r>
  <r>
    <n v="423"/>
    <s v="Williams"/>
    <n v="715"/>
    <s v="France"/>
    <s v="Female"/>
    <n v="46"/>
    <n v="6"/>
    <n v="121208.33"/>
    <n v="1"/>
    <n v="1"/>
    <n v="0"/>
    <n v="32556.34"/>
    <x v="1"/>
    <s v="Yes"/>
    <s v="30-49"/>
    <n v="3.7230330559270484"/>
    <s v="3-6 Years"/>
  </r>
  <r>
    <n v="424"/>
    <s v="Taylor"/>
    <n v="665"/>
    <s v="Germany"/>
    <s v="Male"/>
    <n v="27"/>
    <n v="9"/>
    <n v="36155.39"/>
    <n v="3"/>
    <n v="0"/>
    <n v="0"/>
    <n v="122338.51"/>
    <x v="1"/>
    <s v="Yes"/>
    <s v="&lt;30"/>
    <n v="0.29553564123022263"/>
    <s v="&gt;6 Years"/>
  </r>
  <r>
    <n v="425"/>
    <s v="Moore"/>
    <n v="462"/>
    <s v="France"/>
    <s v="Male"/>
    <n v="26"/>
    <n v="9"/>
    <n v="190443.29"/>
    <n v="4"/>
    <n v="1"/>
    <n v="0"/>
    <n v="77215.990000000005"/>
    <x v="1"/>
    <s v="Yes"/>
    <s v="&lt;30"/>
    <n v="2.4663711492917462"/>
    <s v="&gt;6 Years"/>
  </r>
  <r>
    <n v="426"/>
    <s v="Johnson"/>
    <n v="771"/>
    <s v="France"/>
    <s v="Female"/>
    <n v="35"/>
    <n v="3"/>
    <n v="231139.73"/>
    <n v="4"/>
    <n v="1"/>
    <n v="0"/>
    <n v="19540.71"/>
    <x v="1"/>
    <s v="Yes"/>
    <s v="30-49"/>
    <n v="11.828624957844418"/>
    <s v="3-6 Years"/>
  </r>
  <r>
    <n v="427"/>
    <s v="Brown"/>
    <n v="418"/>
    <s v="Germany"/>
    <s v="Female"/>
    <n v="43"/>
    <n v="7"/>
    <n v="205080.33"/>
    <n v="3"/>
    <n v="0"/>
    <n v="1"/>
    <n v="22885.14"/>
    <x v="1"/>
    <s v="Yes"/>
    <s v="30-49"/>
    <n v="8.961287979885638"/>
    <s v="&gt;6 Years"/>
  </r>
  <r>
    <n v="428"/>
    <s v="Smith"/>
    <n v="787"/>
    <s v="France"/>
    <s v="Female"/>
    <n v="77"/>
    <n v="4"/>
    <n v="82614.73"/>
    <n v="1"/>
    <n v="1"/>
    <n v="0"/>
    <n v="90275.78"/>
    <x v="0"/>
    <s v="No"/>
    <s v="50+"/>
    <n v="0.91513726051439259"/>
    <s v="3-6 Years"/>
  </r>
  <r>
    <n v="429"/>
    <s v="Moore"/>
    <n v="363"/>
    <s v="France"/>
    <s v="Female"/>
    <n v="77"/>
    <n v="0"/>
    <n v="36501.089999999997"/>
    <n v="2"/>
    <n v="1"/>
    <n v="1"/>
    <n v="64420.160000000003"/>
    <x v="1"/>
    <s v="Yes"/>
    <s v="50+"/>
    <n v="0.56660973831794259"/>
    <s v="&lt;3 Years"/>
  </r>
  <r>
    <n v="430"/>
    <s v="Jones"/>
    <n v="451"/>
    <s v="Germany"/>
    <s v="Male"/>
    <n v="76"/>
    <n v="10"/>
    <n v="1978.31"/>
    <n v="2"/>
    <n v="1"/>
    <n v="0"/>
    <n v="19915.18"/>
    <x v="1"/>
    <s v="Yes"/>
    <s v="50+"/>
    <n v="9.9336787315002922E-2"/>
    <s v="&gt;6 Years"/>
  </r>
  <r>
    <n v="431"/>
    <s v="Taylor"/>
    <n v="625"/>
    <s v="France"/>
    <s v="Male"/>
    <n v="36"/>
    <n v="0"/>
    <n v="165914.53"/>
    <n v="2"/>
    <n v="1"/>
    <n v="0"/>
    <n v="71091.44"/>
    <x v="0"/>
    <s v="No"/>
    <s v="30-49"/>
    <n v="2.3338186707147863"/>
    <s v="&lt;3 Years"/>
  </r>
  <r>
    <n v="432"/>
    <s v="Davis"/>
    <n v="713"/>
    <s v="Germany"/>
    <s v="Female"/>
    <n v="30"/>
    <n v="0"/>
    <n v="46903.02"/>
    <n v="2"/>
    <n v="1"/>
    <n v="1"/>
    <n v="120900.9"/>
    <x v="0"/>
    <s v="No"/>
    <s v="30-49"/>
    <n v="0.38794599543923991"/>
    <s v="&lt;3 Years"/>
  </r>
  <r>
    <n v="433"/>
    <s v="Davis"/>
    <n v="614"/>
    <s v="France"/>
    <s v="Male"/>
    <n v="19"/>
    <n v="0"/>
    <n v="179138.58"/>
    <n v="2"/>
    <n v="0"/>
    <n v="0"/>
    <n v="40101.64"/>
    <x v="1"/>
    <s v="Yes"/>
    <s v="&lt;30"/>
    <n v="4.4671135644327764"/>
    <s v="&lt;3 Years"/>
  </r>
  <r>
    <n v="434"/>
    <s v="Johnson"/>
    <n v="702"/>
    <s v="France"/>
    <s v="Male"/>
    <n v="45"/>
    <n v="4"/>
    <n v="143858.20000000001"/>
    <n v="3"/>
    <n v="0"/>
    <n v="1"/>
    <n v="111156.24"/>
    <x v="1"/>
    <s v="Yes"/>
    <s v="30-49"/>
    <n v="1.2941981484800134"/>
    <s v="3-6 Years"/>
  </r>
  <r>
    <n v="435"/>
    <s v="Wilson"/>
    <n v="559"/>
    <s v="Germany"/>
    <s v="Male"/>
    <n v="28"/>
    <n v="5"/>
    <n v="117504.37"/>
    <n v="3"/>
    <n v="1"/>
    <n v="1"/>
    <n v="69683.199999999997"/>
    <x v="1"/>
    <s v="Yes"/>
    <s v="&lt;30"/>
    <n v="1.686265412610213"/>
    <s v="3-6 Years"/>
  </r>
  <r>
    <n v="436"/>
    <s v="Moore"/>
    <n v="547"/>
    <s v="Spain"/>
    <s v="Male"/>
    <n v="85"/>
    <n v="5"/>
    <n v="191884.81"/>
    <n v="1"/>
    <n v="1"/>
    <n v="1"/>
    <n v="56017.64"/>
    <x v="1"/>
    <s v="Yes"/>
    <s v="50+"/>
    <n v="3.4254354521182968"/>
    <s v="3-6 Years"/>
  </r>
  <r>
    <n v="437"/>
    <s v="Miller"/>
    <n v="730"/>
    <s v="Germany"/>
    <s v="Male"/>
    <n v="79"/>
    <n v="9"/>
    <n v="245266.56"/>
    <n v="4"/>
    <n v="1"/>
    <n v="1"/>
    <n v="68485.740000000005"/>
    <x v="1"/>
    <s v="Yes"/>
    <s v="50+"/>
    <n v="3.5812792560903914"/>
    <s v="&gt;6 Years"/>
  </r>
  <r>
    <n v="438"/>
    <s v="Brown"/>
    <n v="450"/>
    <s v="Spain"/>
    <s v="Female"/>
    <n v="34"/>
    <n v="2"/>
    <n v="32148.54"/>
    <n v="2"/>
    <n v="0"/>
    <n v="1"/>
    <n v="99026.41"/>
    <x v="0"/>
    <s v="No"/>
    <s v="30-49"/>
    <n v="0.32464612218094141"/>
    <s v="&lt;3 Years"/>
  </r>
  <r>
    <n v="439"/>
    <s v="Wilson"/>
    <n v="735"/>
    <s v="Spain"/>
    <s v="Female"/>
    <n v="45"/>
    <n v="10"/>
    <n v="137629.67000000001"/>
    <n v="4"/>
    <n v="0"/>
    <n v="1"/>
    <n v="63609.91"/>
    <x v="0"/>
    <s v="No"/>
    <s v="30-49"/>
    <n v="2.1636513870244434"/>
    <s v="&gt;6 Years"/>
  </r>
  <r>
    <n v="440"/>
    <s v="Jones"/>
    <n v="603"/>
    <s v="France"/>
    <s v="Male"/>
    <n v="24"/>
    <n v="0"/>
    <n v="78305.72"/>
    <n v="2"/>
    <n v="0"/>
    <n v="1"/>
    <n v="84684"/>
    <x v="0"/>
    <s v="No"/>
    <s v="&lt;30"/>
    <n v="0.92468140380709463"/>
    <s v="&lt;3 Years"/>
  </r>
  <r>
    <n v="441"/>
    <s v="Davis"/>
    <n v="507"/>
    <s v="Germany"/>
    <s v="Female"/>
    <n v="18"/>
    <n v="7"/>
    <n v="6988.85"/>
    <n v="2"/>
    <n v="1"/>
    <n v="1"/>
    <n v="20477.41"/>
    <x v="1"/>
    <s v="Yes"/>
    <s v="&lt;30"/>
    <n v="0.34129560330139408"/>
    <s v="&gt;6 Years"/>
  </r>
  <r>
    <n v="442"/>
    <s v="Jones"/>
    <n v="739"/>
    <s v="Spain"/>
    <s v="Male"/>
    <n v="25"/>
    <n v="1"/>
    <n v="7336.57"/>
    <n v="3"/>
    <n v="1"/>
    <n v="0"/>
    <n v="102957.36"/>
    <x v="1"/>
    <s v="Yes"/>
    <s v="&lt;30"/>
    <n v="7.1258334518289904E-2"/>
    <s v="&lt;3 Years"/>
  </r>
  <r>
    <n v="443"/>
    <s v="Miller"/>
    <n v="814"/>
    <s v="Spain"/>
    <s v="Male"/>
    <n v="43"/>
    <n v="9"/>
    <n v="144405.5"/>
    <n v="1"/>
    <n v="0"/>
    <n v="1"/>
    <n v="30241.09"/>
    <x v="1"/>
    <s v="Yes"/>
    <s v="30-49"/>
    <n v="4.7751420335708801"/>
    <s v="&gt;6 Years"/>
  </r>
  <r>
    <n v="444"/>
    <s v="Brown"/>
    <n v="580"/>
    <s v="Spain"/>
    <s v="Male"/>
    <n v="85"/>
    <n v="9"/>
    <n v="20728.86"/>
    <n v="2"/>
    <n v="0"/>
    <n v="1"/>
    <n v="33648.46"/>
    <x v="1"/>
    <s v="Yes"/>
    <s v="50+"/>
    <n v="0.61604186343149137"/>
    <s v="&gt;6 Years"/>
  </r>
  <r>
    <n v="445"/>
    <s v="Wilson"/>
    <n v="774"/>
    <s v="Spain"/>
    <s v="Male"/>
    <n v="77"/>
    <n v="10"/>
    <n v="10982.07"/>
    <n v="4"/>
    <n v="1"/>
    <n v="0"/>
    <n v="107521.29"/>
    <x v="0"/>
    <s v="No"/>
    <s v="50+"/>
    <n v="0.10213856251166629"/>
    <s v="&gt;6 Years"/>
  </r>
  <r>
    <n v="446"/>
    <s v="Jones"/>
    <n v="500"/>
    <s v="Germany"/>
    <s v="Male"/>
    <n v="54"/>
    <n v="0"/>
    <n v="43219.63"/>
    <n v="1"/>
    <n v="0"/>
    <n v="1"/>
    <n v="148736.87"/>
    <x v="1"/>
    <s v="Yes"/>
    <s v="50+"/>
    <n v="0.29057778343728757"/>
    <s v="&lt;3 Years"/>
  </r>
  <r>
    <n v="447"/>
    <s v="Smith"/>
    <n v="380"/>
    <s v="France"/>
    <s v="Female"/>
    <n v="62"/>
    <n v="7"/>
    <n v="114966.17"/>
    <n v="3"/>
    <n v="0"/>
    <n v="1"/>
    <n v="136504.93"/>
    <x v="1"/>
    <s v="Yes"/>
    <s v="50+"/>
    <n v="0.84221258528904419"/>
    <s v="&gt;6 Years"/>
  </r>
  <r>
    <n v="448"/>
    <s v="Davis"/>
    <n v="605"/>
    <s v="France"/>
    <s v="Female"/>
    <n v="90"/>
    <n v="6"/>
    <n v="125191.91"/>
    <n v="2"/>
    <n v="0"/>
    <n v="1"/>
    <n v="74035.929999999993"/>
    <x v="1"/>
    <s v="Yes"/>
    <s v="50+"/>
    <n v="1.6909615371887678"/>
    <s v="3-6 Years"/>
  </r>
  <r>
    <n v="449"/>
    <s v="Taylor"/>
    <n v="369"/>
    <s v="Spain"/>
    <s v="Female"/>
    <n v="56"/>
    <n v="7"/>
    <n v="228816.63"/>
    <n v="3"/>
    <n v="1"/>
    <n v="1"/>
    <n v="52394"/>
    <x v="0"/>
    <s v="No"/>
    <s v="50+"/>
    <n v="4.3672296446157954"/>
    <s v="&gt;6 Years"/>
  </r>
  <r>
    <n v="450"/>
    <s v="Jones"/>
    <n v="610"/>
    <s v="France"/>
    <s v="Female"/>
    <n v="60"/>
    <n v="10"/>
    <n v="104917.3"/>
    <n v="2"/>
    <n v="0"/>
    <n v="1"/>
    <n v="72303.199999999997"/>
    <x v="1"/>
    <s v="Yes"/>
    <s v="50+"/>
    <n v="1.45107408800717"/>
    <s v="&gt;6 Years"/>
  </r>
  <r>
    <n v="451"/>
    <s v="Wilson"/>
    <n v="498"/>
    <s v="Spain"/>
    <s v="Female"/>
    <n v="54"/>
    <n v="9"/>
    <n v="26944.7"/>
    <n v="4"/>
    <n v="0"/>
    <n v="0"/>
    <n v="88360.27"/>
    <x v="0"/>
    <s v="No"/>
    <s v="50+"/>
    <n v="0.30494134977179221"/>
    <s v="&gt;6 Years"/>
  </r>
  <r>
    <n v="452"/>
    <s v="Davis"/>
    <n v="712"/>
    <s v="France"/>
    <s v="Female"/>
    <n v="86"/>
    <n v="0"/>
    <n v="57728.98"/>
    <n v="1"/>
    <n v="1"/>
    <n v="1"/>
    <n v="46958.37"/>
    <x v="0"/>
    <s v="No"/>
    <s v="50+"/>
    <n v="1.2293650737876975"/>
    <s v="&lt;3 Years"/>
  </r>
  <r>
    <n v="453"/>
    <s v="Davis"/>
    <n v="424"/>
    <s v="France"/>
    <s v="Female"/>
    <n v="31"/>
    <n v="9"/>
    <n v="236352.17"/>
    <n v="4"/>
    <n v="0"/>
    <n v="0"/>
    <n v="111036.69"/>
    <x v="1"/>
    <s v="Yes"/>
    <s v="30-49"/>
    <n v="2.1285952418070102"/>
    <s v="&gt;6 Years"/>
  </r>
  <r>
    <n v="454"/>
    <s v="Moore"/>
    <n v="473"/>
    <s v="Germany"/>
    <s v="Male"/>
    <n v="31"/>
    <n v="4"/>
    <n v="148788.01"/>
    <n v="2"/>
    <n v="1"/>
    <n v="1"/>
    <n v="13370.94"/>
    <x v="1"/>
    <s v="Yes"/>
    <s v="30-49"/>
    <n v="11.127715029758566"/>
    <s v="3-6 Years"/>
  </r>
  <r>
    <n v="455"/>
    <s v="Smith"/>
    <n v="801"/>
    <s v="Spain"/>
    <s v="Female"/>
    <n v="59"/>
    <n v="8"/>
    <n v="88835.65"/>
    <n v="2"/>
    <n v="1"/>
    <n v="0"/>
    <n v="141964.46"/>
    <x v="0"/>
    <s v="No"/>
    <s v="50+"/>
    <n v="0.62575978523075426"/>
    <s v="&gt;6 Years"/>
  </r>
  <r>
    <n v="456"/>
    <s v="Moore"/>
    <n v="564"/>
    <s v="Germany"/>
    <s v="Female"/>
    <n v="90"/>
    <n v="5"/>
    <n v="223177.88"/>
    <n v="3"/>
    <n v="1"/>
    <n v="1"/>
    <n v="111640.94"/>
    <x v="0"/>
    <s v="No"/>
    <s v="50+"/>
    <n v="1.9990684420966001"/>
    <s v="3-6 Years"/>
  </r>
  <r>
    <n v="457"/>
    <s v="Jones"/>
    <n v="666"/>
    <s v="France"/>
    <s v="Male"/>
    <n v="24"/>
    <n v="2"/>
    <n v="75143.55"/>
    <n v="1"/>
    <n v="1"/>
    <n v="0"/>
    <n v="132228.18"/>
    <x v="0"/>
    <s v="No"/>
    <s v="&lt;30"/>
    <n v="0.56828695668351492"/>
    <s v="&lt;3 Years"/>
  </r>
  <r>
    <n v="458"/>
    <s v="Miller"/>
    <n v="579"/>
    <s v="Spain"/>
    <s v="Female"/>
    <n v="30"/>
    <n v="5"/>
    <n v="220273.68"/>
    <n v="4"/>
    <n v="0"/>
    <n v="0"/>
    <n v="57395.97"/>
    <x v="0"/>
    <s v="No"/>
    <s v="30-49"/>
    <n v="3.8377900051170837"/>
    <s v="3-6 Years"/>
  </r>
  <r>
    <n v="459"/>
    <s v="Taylor"/>
    <n v="600"/>
    <s v="Spain"/>
    <s v="Male"/>
    <n v="21"/>
    <n v="4"/>
    <n v="30283.43"/>
    <n v="1"/>
    <n v="0"/>
    <n v="0"/>
    <n v="140478.74"/>
    <x v="1"/>
    <s v="Yes"/>
    <s v="&lt;30"/>
    <n v="0.21557304685392253"/>
    <s v="3-6 Years"/>
  </r>
  <r>
    <n v="460"/>
    <s v="Jones"/>
    <n v="443"/>
    <s v="Spain"/>
    <s v="Female"/>
    <n v="34"/>
    <n v="1"/>
    <n v="234557.34"/>
    <n v="2"/>
    <n v="0"/>
    <n v="1"/>
    <n v="148617.01"/>
    <x v="1"/>
    <s v="Yes"/>
    <s v="30-49"/>
    <n v="1.5782671176065242"/>
    <s v="&lt;3 Years"/>
  </r>
  <r>
    <n v="461"/>
    <s v="Williams"/>
    <n v="519"/>
    <s v="Spain"/>
    <s v="Male"/>
    <n v="23"/>
    <n v="0"/>
    <n v="234421.59"/>
    <n v="4"/>
    <n v="1"/>
    <n v="0"/>
    <n v="35122.36"/>
    <x v="1"/>
    <s v="Yes"/>
    <s v="&lt;30"/>
    <n v="6.6744259212649721"/>
    <s v="&lt;3 Years"/>
  </r>
  <r>
    <n v="462"/>
    <s v="Wilson"/>
    <n v="390"/>
    <s v="Spain"/>
    <s v="Female"/>
    <n v="58"/>
    <n v="2"/>
    <n v="86317.46"/>
    <n v="3"/>
    <n v="0"/>
    <n v="0"/>
    <n v="90411.33"/>
    <x v="1"/>
    <s v="Yes"/>
    <s v="50+"/>
    <n v="0.9547195025225268"/>
    <s v="&lt;3 Years"/>
  </r>
  <r>
    <n v="463"/>
    <s v="Smith"/>
    <n v="538"/>
    <s v="Spain"/>
    <s v="Male"/>
    <n v="73"/>
    <n v="5"/>
    <n v="4387.1899999999996"/>
    <n v="2"/>
    <n v="1"/>
    <n v="0"/>
    <n v="131348.78"/>
    <x v="1"/>
    <s v="Yes"/>
    <s v="50+"/>
    <n v="3.3401071559248589E-2"/>
    <s v="3-6 Years"/>
  </r>
  <r>
    <n v="464"/>
    <s v="Jones"/>
    <n v="559"/>
    <s v="France"/>
    <s v="Female"/>
    <n v="47"/>
    <n v="4"/>
    <n v="88260.36"/>
    <n v="3"/>
    <n v="0"/>
    <n v="1"/>
    <n v="16813.419999999998"/>
    <x v="1"/>
    <s v="Yes"/>
    <s v="30-49"/>
    <n v="5.2493995867586731"/>
    <s v="3-6 Years"/>
  </r>
  <r>
    <n v="465"/>
    <s v="Smith"/>
    <n v="529"/>
    <s v="Spain"/>
    <s v="Male"/>
    <n v="71"/>
    <n v="2"/>
    <n v="45202.75"/>
    <n v="4"/>
    <n v="1"/>
    <n v="0"/>
    <n v="118614.97"/>
    <x v="0"/>
    <s v="No"/>
    <s v="50+"/>
    <n v="0.38108807008086754"/>
    <s v="&lt;3 Years"/>
  </r>
  <r>
    <n v="466"/>
    <s v="Jones"/>
    <n v="646"/>
    <s v="France"/>
    <s v="Female"/>
    <n v="40"/>
    <n v="7"/>
    <n v="66516.78"/>
    <n v="4"/>
    <n v="1"/>
    <n v="0"/>
    <n v="14893.47"/>
    <x v="1"/>
    <s v="Yes"/>
    <s v="30-49"/>
    <n v="4.466170744628351"/>
    <s v="&gt;6 Years"/>
  </r>
  <r>
    <n v="467"/>
    <s v="Miller"/>
    <n v="409"/>
    <s v="Germany"/>
    <s v="Female"/>
    <n v="41"/>
    <n v="3"/>
    <n v="156420.72"/>
    <n v="2"/>
    <n v="1"/>
    <n v="1"/>
    <n v="101660.52"/>
    <x v="0"/>
    <s v="No"/>
    <s v="30-49"/>
    <n v="1.5386574847344869"/>
    <s v="3-6 Years"/>
  </r>
  <r>
    <n v="468"/>
    <s v="Johnson"/>
    <n v="840"/>
    <s v="France"/>
    <s v="Male"/>
    <n v="54"/>
    <n v="5"/>
    <n v="110774.55"/>
    <n v="2"/>
    <n v="0"/>
    <n v="0"/>
    <n v="23399.15"/>
    <x v="1"/>
    <s v="Yes"/>
    <s v="50+"/>
    <n v="4.7341270943602654"/>
    <s v="3-6 Years"/>
  </r>
  <r>
    <n v="469"/>
    <s v="Taylor"/>
    <n v="828"/>
    <s v="Germany"/>
    <s v="Male"/>
    <n v="77"/>
    <n v="10"/>
    <n v="184078.17"/>
    <n v="3"/>
    <n v="1"/>
    <n v="1"/>
    <n v="24061.040000000001"/>
    <x v="1"/>
    <s v="Yes"/>
    <s v="50+"/>
    <n v="7.6504660646422602"/>
    <s v="&gt;6 Years"/>
  </r>
  <r>
    <n v="470"/>
    <s v="Williams"/>
    <n v="379"/>
    <s v="Spain"/>
    <s v="Female"/>
    <n v="52"/>
    <n v="6"/>
    <n v="159259.26"/>
    <n v="2"/>
    <n v="1"/>
    <n v="1"/>
    <n v="50254.16"/>
    <x v="0"/>
    <s v="No"/>
    <s v="50+"/>
    <n v="3.169076152103627"/>
    <s v="3-6 Years"/>
  </r>
  <r>
    <n v="471"/>
    <s v="Taylor"/>
    <n v="575"/>
    <s v="France"/>
    <s v="Female"/>
    <n v="88"/>
    <n v="4"/>
    <n v="75139.3"/>
    <n v="1"/>
    <n v="0"/>
    <n v="1"/>
    <n v="62313.56"/>
    <x v="0"/>
    <s v="No"/>
    <s v="50+"/>
    <n v="1.2058258266740016"/>
    <s v="3-6 Years"/>
  </r>
  <r>
    <n v="472"/>
    <s v="Brown"/>
    <n v="444"/>
    <s v="France"/>
    <s v="Female"/>
    <n v="24"/>
    <n v="9"/>
    <n v="80969.13"/>
    <n v="1"/>
    <n v="1"/>
    <n v="0"/>
    <n v="80855.009999999995"/>
    <x v="1"/>
    <s v="Yes"/>
    <s v="&lt;30"/>
    <n v="1.0014114153223159"/>
    <s v="&gt;6 Years"/>
  </r>
  <r>
    <n v="473"/>
    <s v="Taylor"/>
    <n v="588"/>
    <s v="France"/>
    <s v="Male"/>
    <n v="35"/>
    <n v="8"/>
    <n v="199536.6"/>
    <n v="3"/>
    <n v="1"/>
    <n v="1"/>
    <n v="19461.59"/>
    <x v="1"/>
    <s v="Yes"/>
    <s v="30-49"/>
    <n v="10.252841622909536"/>
    <s v="&gt;6 Years"/>
  </r>
  <r>
    <n v="474"/>
    <s v="Johnson"/>
    <n v="515"/>
    <s v="Germany"/>
    <s v="Male"/>
    <n v="66"/>
    <n v="0"/>
    <n v="133040.76"/>
    <n v="3"/>
    <n v="0"/>
    <n v="0"/>
    <n v="64833.38"/>
    <x v="0"/>
    <s v="No"/>
    <s v="50+"/>
    <n v="2.0520410936465137"/>
    <s v="&lt;3 Years"/>
  </r>
  <r>
    <n v="475"/>
    <s v="Jones"/>
    <n v="732"/>
    <s v="Spain"/>
    <s v="Male"/>
    <n v="55"/>
    <n v="10"/>
    <n v="31845.15"/>
    <n v="2"/>
    <n v="1"/>
    <n v="1"/>
    <n v="144035.23000000001"/>
    <x v="1"/>
    <s v="Yes"/>
    <s v="50+"/>
    <n v="0.22109278403623892"/>
    <s v="&gt;6 Years"/>
  </r>
  <r>
    <n v="476"/>
    <s v="Williams"/>
    <n v="566"/>
    <s v="France"/>
    <s v="Male"/>
    <n v="18"/>
    <n v="10"/>
    <n v="146680.78"/>
    <n v="2"/>
    <n v="0"/>
    <n v="0"/>
    <n v="76895.64"/>
    <x v="0"/>
    <s v="No"/>
    <s v="&lt;30"/>
    <n v="1.9075305179851549"/>
    <s v="&gt;6 Years"/>
  </r>
  <r>
    <n v="477"/>
    <s v="Brown"/>
    <n v="622"/>
    <s v="Germany"/>
    <s v="Male"/>
    <n v="22"/>
    <n v="0"/>
    <n v="34494.730000000003"/>
    <n v="1"/>
    <n v="1"/>
    <n v="1"/>
    <n v="146557.31"/>
    <x v="0"/>
    <s v="No"/>
    <s v="&lt;30"/>
    <n v="0.23536683362979305"/>
    <s v="&lt;3 Years"/>
  </r>
  <r>
    <n v="478"/>
    <s v="Taylor"/>
    <n v="705"/>
    <s v="France"/>
    <s v="Male"/>
    <n v="78"/>
    <n v="2"/>
    <n v="217177.04"/>
    <n v="3"/>
    <n v="0"/>
    <n v="0"/>
    <n v="142428.82999999999"/>
    <x v="1"/>
    <s v="Yes"/>
    <s v="50+"/>
    <n v="1.5248109529510285"/>
    <s v="&lt;3 Years"/>
  </r>
  <r>
    <n v="479"/>
    <s v="Wilson"/>
    <n v="517"/>
    <s v="France"/>
    <s v="Female"/>
    <n v="28"/>
    <n v="6"/>
    <n v="32317.55"/>
    <n v="3"/>
    <n v="1"/>
    <n v="0"/>
    <n v="48172.94"/>
    <x v="1"/>
    <s v="Yes"/>
    <s v="&lt;30"/>
    <n v="0.67086522018377948"/>
    <s v="3-6 Years"/>
  </r>
  <r>
    <n v="480"/>
    <s v="Brown"/>
    <n v="507"/>
    <s v="France"/>
    <s v="Male"/>
    <n v="47"/>
    <n v="1"/>
    <n v="167352.03"/>
    <n v="1"/>
    <n v="0"/>
    <n v="1"/>
    <n v="124013.91"/>
    <x v="0"/>
    <s v="No"/>
    <s v="30-49"/>
    <n v="1.3494617660228598"/>
    <s v="&lt;3 Years"/>
  </r>
  <r>
    <n v="481"/>
    <s v="Taylor"/>
    <n v="415"/>
    <s v="France"/>
    <s v="Female"/>
    <n v="31"/>
    <n v="5"/>
    <n v="224202.59"/>
    <n v="3"/>
    <n v="1"/>
    <n v="0"/>
    <n v="58513.24"/>
    <x v="0"/>
    <s v="No"/>
    <s v="30-49"/>
    <n v="3.8316557073236757"/>
    <s v="3-6 Years"/>
  </r>
  <r>
    <n v="482"/>
    <s v="Brown"/>
    <n v="629"/>
    <s v="Germany"/>
    <s v="Male"/>
    <n v="37"/>
    <n v="9"/>
    <n v="24530.880000000001"/>
    <n v="2"/>
    <n v="1"/>
    <n v="0"/>
    <n v="100372.28"/>
    <x v="0"/>
    <s v="No"/>
    <s v="30-49"/>
    <n v="0.24439895158304664"/>
    <s v="&gt;6 Years"/>
  </r>
  <r>
    <n v="483"/>
    <s v="Johnson"/>
    <n v="550"/>
    <s v="Spain"/>
    <s v="Male"/>
    <n v="59"/>
    <n v="5"/>
    <n v="132558.04"/>
    <n v="3"/>
    <n v="1"/>
    <n v="0"/>
    <n v="55627.46"/>
    <x v="0"/>
    <s v="No"/>
    <s v="50+"/>
    <n v="2.3829605018816249"/>
    <s v="3-6 Years"/>
  </r>
  <r>
    <n v="484"/>
    <s v="Williams"/>
    <n v="734"/>
    <s v="Spain"/>
    <s v="Male"/>
    <n v="62"/>
    <n v="2"/>
    <n v="239522.72"/>
    <n v="3"/>
    <n v="0"/>
    <n v="1"/>
    <n v="37534.69"/>
    <x v="0"/>
    <s v="No"/>
    <s v="50+"/>
    <n v="6.3813693412680372"/>
    <s v="&lt;3 Years"/>
  </r>
  <r>
    <n v="485"/>
    <s v="Wilson"/>
    <n v="437"/>
    <s v="France"/>
    <s v="Female"/>
    <n v="69"/>
    <n v="3"/>
    <n v="69485.69"/>
    <n v="2"/>
    <n v="1"/>
    <n v="1"/>
    <n v="91069.46"/>
    <x v="0"/>
    <s v="No"/>
    <s v="50+"/>
    <n v="0.76299661818572329"/>
    <s v="3-6 Years"/>
  </r>
  <r>
    <n v="486"/>
    <s v="Williams"/>
    <n v="643"/>
    <s v="Germany"/>
    <s v="Male"/>
    <n v="34"/>
    <n v="3"/>
    <n v="70266.98"/>
    <n v="2"/>
    <n v="0"/>
    <n v="1"/>
    <n v="129097.79"/>
    <x v="1"/>
    <s v="Yes"/>
    <s v="30-49"/>
    <n v="0.54429266372414276"/>
    <s v="3-6 Years"/>
  </r>
  <r>
    <n v="487"/>
    <s v="Jones"/>
    <n v="717"/>
    <s v="Spain"/>
    <s v="Female"/>
    <n v="55"/>
    <n v="3"/>
    <n v="117513.1"/>
    <n v="1"/>
    <n v="0"/>
    <n v="0"/>
    <n v="143986.04"/>
    <x v="1"/>
    <s v="Yes"/>
    <s v="50+"/>
    <n v="0.8161423149077508"/>
    <s v="3-6 Years"/>
  </r>
  <r>
    <n v="488"/>
    <s v="Taylor"/>
    <n v="797"/>
    <s v="Spain"/>
    <s v="Female"/>
    <n v="32"/>
    <n v="8"/>
    <n v="236925.82"/>
    <n v="1"/>
    <n v="0"/>
    <n v="1"/>
    <n v="46753.37"/>
    <x v="1"/>
    <s v="Yes"/>
    <s v="30-49"/>
    <n v="5.0675666802200565"/>
    <s v="&gt;6 Years"/>
  </r>
  <r>
    <n v="489"/>
    <s v="Wilson"/>
    <n v="760"/>
    <s v="France"/>
    <s v="Male"/>
    <n v="54"/>
    <n v="5"/>
    <n v="200253.42"/>
    <n v="1"/>
    <n v="1"/>
    <n v="1"/>
    <n v="105135.87"/>
    <x v="0"/>
    <s v="No"/>
    <s v="50+"/>
    <n v="1.9047107328830781"/>
    <s v="3-6 Years"/>
  </r>
  <r>
    <n v="490"/>
    <s v="Miller"/>
    <n v="567"/>
    <s v="France"/>
    <s v="Male"/>
    <n v="22"/>
    <n v="9"/>
    <n v="67796.41"/>
    <n v="4"/>
    <n v="1"/>
    <n v="1"/>
    <n v="125551.64"/>
    <x v="0"/>
    <s v="No"/>
    <s v="&lt;30"/>
    <n v="0.53998824706710324"/>
    <s v="&gt;6 Years"/>
  </r>
  <r>
    <n v="491"/>
    <s v="Miller"/>
    <n v="695"/>
    <s v="Germany"/>
    <s v="Male"/>
    <n v="65"/>
    <n v="5"/>
    <n v="57896.34"/>
    <n v="4"/>
    <n v="1"/>
    <n v="1"/>
    <n v="39633.65"/>
    <x v="0"/>
    <s v="No"/>
    <s v="50+"/>
    <n v="1.4607874874002267"/>
    <s v="3-6 Years"/>
  </r>
  <r>
    <n v="492"/>
    <s v="Williams"/>
    <n v="484"/>
    <s v="Spain"/>
    <s v="Female"/>
    <n v="18"/>
    <n v="1"/>
    <n v="49654.19"/>
    <n v="3"/>
    <n v="0"/>
    <n v="1"/>
    <n v="81684.84"/>
    <x v="1"/>
    <s v="Yes"/>
    <s v="&lt;30"/>
    <n v="0.60787521895127672"/>
    <s v="&lt;3 Years"/>
  </r>
  <r>
    <n v="493"/>
    <s v="Jones"/>
    <n v="566"/>
    <s v="France"/>
    <s v="Female"/>
    <n v="67"/>
    <n v="8"/>
    <n v="107431.37"/>
    <n v="2"/>
    <n v="1"/>
    <n v="0"/>
    <n v="136772.28"/>
    <x v="0"/>
    <s v="No"/>
    <s v="50+"/>
    <n v="0.78547619444524863"/>
    <s v="&gt;6 Years"/>
  </r>
  <r>
    <n v="494"/>
    <s v="Miller"/>
    <n v="813"/>
    <s v="Germany"/>
    <s v="Male"/>
    <n v="55"/>
    <n v="10"/>
    <n v="201976.42"/>
    <n v="3"/>
    <n v="0"/>
    <n v="1"/>
    <n v="131084.15"/>
    <x v="0"/>
    <s v="No"/>
    <s v="50+"/>
    <n v="1.5408149650434475"/>
    <s v="&gt;6 Years"/>
  </r>
  <r>
    <n v="495"/>
    <s v="Smith"/>
    <n v="451"/>
    <s v="Germany"/>
    <s v="Male"/>
    <n v="62"/>
    <n v="7"/>
    <n v="38075.550000000003"/>
    <n v="2"/>
    <n v="0"/>
    <n v="1"/>
    <n v="11580.61"/>
    <x v="0"/>
    <s v="No"/>
    <s v="50+"/>
    <n v="3.2878708461816779"/>
    <s v="&gt;6 Years"/>
  </r>
  <r>
    <n v="496"/>
    <s v="Moore"/>
    <n v="647"/>
    <s v="Germany"/>
    <s v="Male"/>
    <n v="87"/>
    <n v="7"/>
    <n v="154264.92000000001"/>
    <n v="2"/>
    <n v="1"/>
    <n v="0"/>
    <n v="97382.98"/>
    <x v="1"/>
    <s v="Yes"/>
    <s v="50+"/>
    <n v="1.5841055593082078"/>
    <s v="&gt;6 Years"/>
  </r>
  <r>
    <n v="497"/>
    <s v="Smith"/>
    <n v="751"/>
    <s v="Spain"/>
    <s v="Female"/>
    <n v="34"/>
    <n v="1"/>
    <n v="118072.6"/>
    <n v="3"/>
    <n v="0"/>
    <n v="1"/>
    <n v="98955.37"/>
    <x v="1"/>
    <s v="Yes"/>
    <s v="30-49"/>
    <n v="1.1931904251381205"/>
    <s v="&lt;3 Years"/>
  </r>
  <r>
    <n v="498"/>
    <s v="Wilson"/>
    <n v="814"/>
    <s v="Spain"/>
    <s v="Female"/>
    <n v="34"/>
    <n v="9"/>
    <n v="161580.20000000001"/>
    <n v="3"/>
    <n v="0"/>
    <n v="0"/>
    <n v="148752.49"/>
    <x v="0"/>
    <s v="No"/>
    <s v="30-49"/>
    <n v="1.0862352623475413"/>
    <s v="&gt;6 Years"/>
  </r>
  <r>
    <n v="499"/>
    <s v="Miller"/>
    <n v="718"/>
    <s v="Spain"/>
    <s v="Male"/>
    <n v="28"/>
    <n v="0"/>
    <n v="100871.3"/>
    <n v="4"/>
    <n v="0"/>
    <n v="0"/>
    <n v="106391.64"/>
    <x v="1"/>
    <s v="Yes"/>
    <s v="&lt;30"/>
    <n v="0.94811302842967737"/>
    <s v="&lt;3 Years"/>
  </r>
  <r>
    <n v="500"/>
    <s v="Davis"/>
    <n v="393"/>
    <s v="Germany"/>
    <s v="Male"/>
    <n v="23"/>
    <n v="9"/>
    <n v="189955.55"/>
    <n v="3"/>
    <n v="1"/>
    <n v="1"/>
    <n v="85565.14"/>
    <x v="1"/>
    <s v="Yes"/>
    <s v="&lt;30"/>
    <n v="2.2200109764326919"/>
    <s v="&gt;6 Years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00">
  <r>
    <x v="0"/>
    <x v="0"/>
    <n v="20"/>
    <n v="7"/>
    <n v="119274.87"/>
    <n v="3"/>
    <n v="1"/>
    <n v="0"/>
    <n v="107886.77"/>
    <n v="0"/>
  </r>
  <r>
    <x v="1"/>
    <x v="1"/>
    <n v="64"/>
    <n v="3"/>
    <n v="203737.4"/>
    <n v="3"/>
    <n v="1"/>
    <n v="1"/>
    <n v="52848.11"/>
    <n v="0"/>
  </r>
  <r>
    <x v="0"/>
    <x v="0"/>
    <n v="69"/>
    <n v="6"/>
    <n v="146780.5"/>
    <n v="3"/>
    <n v="0"/>
    <n v="0"/>
    <n v="94395.02"/>
    <n v="0"/>
  </r>
  <r>
    <x v="0"/>
    <x v="1"/>
    <n v="59"/>
    <n v="0"/>
    <n v="23572.03"/>
    <n v="1"/>
    <n v="1"/>
    <n v="0"/>
    <n v="146739.54999999999"/>
    <n v="0"/>
  </r>
  <r>
    <x v="1"/>
    <x v="1"/>
    <n v="21"/>
    <n v="2"/>
    <n v="7463.43"/>
    <n v="1"/>
    <n v="1"/>
    <n v="1"/>
    <n v="16036.55"/>
    <n v="0"/>
  </r>
  <r>
    <x v="1"/>
    <x v="1"/>
    <n v="34"/>
    <n v="0"/>
    <n v="127812.9"/>
    <n v="4"/>
    <n v="1"/>
    <n v="0"/>
    <n v="65189.1"/>
    <n v="0"/>
  </r>
  <r>
    <x v="0"/>
    <x v="1"/>
    <n v="81"/>
    <n v="10"/>
    <n v="136164.96"/>
    <n v="4"/>
    <n v="0"/>
    <n v="0"/>
    <n v="135962.88"/>
    <n v="0"/>
  </r>
  <r>
    <x v="2"/>
    <x v="0"/>
    <n v="82"/>
    <n v="5"/>
    <n v="204042.02"/>
    <n v="2"/>
    <n v="1"/>
    <n v="1"/>
    <n v="92581.54"/>
    <n v="1"/>
  </r>
  <r>
    <x v="0"/>
    <x v="1"/>
    <n v="31"/>
    <n v="1"/>
    <n v="182609.21"/>
    <n v="2"/>
    <n v="0"/>
    <n v="1"/>
    <n v="141848.51"/>
    <n v="1"/>
  </r>
  <r>
    <x v="2"/>
    <x v="1"/>
    <n v="56"/>
    <n v="7"/>
    <n v="56345.73"/>
    <n v="2"/>
    <n v="0"/>
    <n v="0"/>
    <n v="143065.1"/>
    <n v="1"/>
  </r>
  <r>
    <x v="2"/>
    <x v="1"/>
    <n v="22"/>
    <n v="10"/>
    <n v="198399.26"/>
    <n v="3"/>
    <n v="1"/>
    <n v="0"/>
    <n v="125839.96"/>
    <n v="1"/>
  </r>
  <r>
    <x v="0"/>
    <x v="0"/>
    <n v="21"/>
    <n v="3"/>
    <n v="157278.91"/>
    <n v="3"/>
    <n v="0"/>
    <n v="0"/>
    <n v="58708.71"/>
    <n v="1"/>
  </r>
  <r>
    <x v="1"/>
    <x v="1"/>
    <n v="37"/>
    <n v="2"/>
    <n v="58317.75"/>
    <n v="3"/>
    <n v="0"/>
    <n v="0"/>
    <n v="13740.96"/>
    <n v="0"/>
  </r>
  <r>
    <x v="0"/>
    <x v="0"/>
    <n v="34"/>
    <n v="3"/>
    <n v="128968.35"/>
    <n v="1"/>
    <n v="0"/>
    <n v="0"/>
    <n v="143532.82"/>
    <n v="1"/>
  </r>
  <r>
    <x v="0"/>
    <x v="0"/>
    <n v="89"/>
    <n v="2"/>
    <n v="60006.91"/>
    <n v="2"/>
    <n v="1"/>
    <n v="0"/>
    <n v="38571.279999999999"/>
    <n v="0"/>
  </r>
  <r>
    <x v="2"/>
    <x v="1"/>
    <n v="42"/>
    <n v="3"/>
    <n v="180430.72"/>
    <n v="4"/>
    <n v="0"/>
    <n v="1"/>
    <n v="43961.45"/>
    <n v="1"/>
  </r>
  <r>
    <x v="0"/>
    <x v="0"/>
    <n v="29"/>
    <n v="7"/>
    <n v="75466.39"/>
    <n v="1"/>
    <n v="0"/>
    <n v="0"/>
    <n v="103226.64"/>
    <n v="1"/>
  </r>
  <r>
    <x v="1"/>
    <x v="0"/>
    <n v="40"/>
    <n v="7"/>
    <n v="124186.11"/>
    <n v="3"/>
    <n v="1"/>
    <n v="1"/>
    <n v="108305.55"/>
    <n v="0"/>
  </r>
  <r>
    <x v="0"/>
    <x v="1"/>
    <n v="78"/>
    <n v="1"/>
    <n v="224549.07"/>
    <n v="4"/>
    <n v="0"/>
    <n v="1"/>
    <n v="144262.57"/>
    <n v="1"/>
  </r>
  <r>
    <x v="0"/>
    <x v="1"/>
    <n v="20"/>
    <n v="4"/>
    <n v="246840.35"/>
    <n v="2"/>
    <n v="0"/>
    <n v="0"/>
    <n v="93337.31"/>
    <n v="0"/>
  </r>
  <r>
    <x v="2"/>
    <x v="0"/>
    <n v="26"/>
    <n v="6"/>
    <n v="239474.66"/>
    <n v="1"/>
    <n v="0"/>
    <n v="1"/>
    <n v="71646.19"/>
    <n v="1"/>
  </r>
  <r>
    <x v="1"/>
    <x v="1"/>
    <n v="90"/>
    <n v="10"/>
    <n v="192616.6"/>
    <n v="4"/>
    <n v="1"/>
    <n v="0"/>
    <n v="27413.39"/>
    <n v="0"/>
  </r>
  <r>
    <x v="1"/>
    <x v="0"/>
    <n v="56"/>
    <n v="7"/>
    <n v="34050.82"/>
    <n v="4"/>
    <n v="0"/>
    <n v="1"/>
    <n v="130037.45"/>
    <n v="1"/>
  </r>
  <r>
    <x v="2"/>
    <x v="1"/>
    <n v="70"/>
    <n v="0"/>
    <n v="116986.77"/>
    <n v="2"/>
    <n v="0"/>
    <n v="0"/>
    <n v="16197.08"/>
    <n v="0"/>
  </r>
  <r>
    <x v="1"/>
    <x v="1"/>
    <n v="81"/>
    <n v="0"/>
    <n v="242071.38"/>
    <n v="2"/>
    <n v="0"/>
    <n v="0"/>
    <n v="129312.08"/>
    <n v="0"/>
  </r>
  <r>
    <x v="1"/>
    <x v="1"/>
    <n v="39"/>
    <n v="6"/>
    <n v="88252.4"/>
    <n v="2"/>
    <n v="1"/>
    <n v="1"/>
    <n v="57083.95"/>
    <n v="0"/>
  </r>
  <r>
    <x v="0"/>
    <x v="0"/>
    <n v="22"/>
    <n v="4"/>
    <n v="39874.14"/>
    <n v="3"/>
    <n v="1"/>
    <n v="1"/>
    <n v="137124.10999999999"/>
    <n v="1"/>
  </r>
  <r>
    <x v="2"/>
    <x v="0"/>
    <n v="49"/>
    <n v="4"/>
    <n v="47828.14"/>
    <n v="3"/>
    <n v="1"/>
    <n v="0"/>
    <n v="129087.2"/>
    <n v="0"/>
  </r>
  <r>
    <x v="1"/>
    <x v="0"/>
    <n v="55"/>
    <n v="10"/>
    <n v="137337.07999999999"/>
    <n v="2"/>
    <n v="0"/>
    <n v="1"/>
    <n v="107849.47"/>
    <n v="1"/>
  </r>
  <r>
    <x v="2"/>
    <x v="1"/>
    <n v="25"/>
    <n v="5"/>
    <n v="5425.45"/>
    <n v="4"/>
    <n v="1"/>
    <n v="0"/>
    <m/>
    <n v="1"/>
  </r>
  <r>
    <x v="0"/>
    <x v="0"/>
    <n v="40"/>
    <n v="1"/>
    <n v="192565.36"/>
    <n v="3"/>
    <n v="0"/>
    <n v="0"/>
    <n v="106833.18"/>
    <n v="1"/>
  </r>
  <r>
    <x v="1"/>
    <x v="1"/>
    <n v="60"/>
    <n v="10"/>
    <n v="98142.26"/>
    <n v="4"/>
    <n v="0"/>
    <n v="1"/>
    <n v="88655.49"/>
    <n v="1"/>
  </r>
  <r>
    <x v="2"/>
    <x v="1"/>
    <n v="77"/>
    <n v="2"/>
    <n v="55839.55"/>
    <n v="1"/>
    <n v="1"/>
    <n v="1"/>
    <n v="45305.66"/>
    <n v="1"/>
  </r>
  <r>
    <x v="1"/>
    <x v="0"/>
    <n v="72"/>
    <n v="6"/>
    <n v="72899.17"/>
    <n v="1"/>
    <n v="0"/>
    <n v="0"/>
    <n v="90761.77"/>
    <n v="0"/>
  </r>
  <r>
    <x v="2"/>
    <x v="1"/>
    <n v="91"/>
    <n v="8"/>
    <n v="200786.02"/>
    <n v="1"/>
    <n v="0"/>
    <n v="0"/>
    <n v="128936.13"/>
    <n v="1"/>
  </r>
  <r>
    <x v="0"/>
    <x v="0"/>
    <n v="69"/>
    <n v="2"/>
    <n v="9295.2900000000009"/>
    <n v="3"/>
    <n v="0"/>
    <n v="0"/>
    <n v="39491.230000000003"/>
    <n v="1"/>
  </r>
  <r>
    <x v="0"/>
    <x v="1"/>
    <n v="41"/>
    <n v="10"/>
    <n v="192830.21"/>
    <n v="2"/>
    <n v="0"/>
    <n v="0"/>
    <m/>
    <n v="0"/>
  </r>
  <r>
    <x v="1"/>
    <x v="0"/>
    <n v="43"/>
    <n v="9"/>
    <n v="190574.23"/>
    <n v="1"/>
    <n v="1"/>
    <n v="0"/>
    <n v="22363.52"/>
    <n v="0"/>
  </r>
  <r>
    <x v="1"/>
    <x v="1"/>
    <n v="75"/>
    <n v="9"/>
    <n v="20385.3"/>
    <n v="1"/>
    <n v="0"/>
    <n v="0"/>
    <n v="118972.35"/>
    <n v="1"/>
  </r>
  <r>
    <x v="2"/>
    <x v="1"/>
    <n v="87"/>
    <n v="5"/>
    <n v="207759.1"/>
    <n v="4"/>
    <n v="0"/>
    <n v="0"/>
    <n v="23908.03"/>
    <n v="0"/>
  </r>
  <r>
    <x v="1"/>
    <x v="0"/>
    <n v="63"/>
    <n v="5"/>
    <n v="43010.54"/>
    <n v="3"/>
    <n v="0"/>
    <n v="1"/>
    <m/>
    <n v="1"/>
  </r>
  <r>
    <x v="0"/>
    <x v="0"/>
    <n v="69"/>
    <n v="8"/>
    <n v="34108.089999999997"/>
    <n v="3"/>
    <n v="0"/>
    <n v="0"/>
    <n v="81519.78"/>
    <n v="0"/>
  </r>
  <r>
    <x v="0"/>
    <x v="1"/>
    <n v="77"/>
    <n v="5"/>
    <n v="41600.300000000003"/>
    <n v="4"/>
    <n v="0"/>
    <n v="0"/>
    <n v="48255.32"/>
    <n v="1"/>
  </r>
  <r>
    <x v="0"/>
    <x v="0"/>
    <n v="62"/>
    <n v="9"/>
    <n v="689.5"/>
    <n v="3"/>
    <n v="0"/>
    <n v="0"/>
    <n v="19803.7"/>
    <n v="0"/>
  </r>
  <r>
    <x v="1"/>
    <x v="1"/>
    <n v="44"/>
    <n v="1"/>
    <n v="133364.17000000001"/>
    <n v="4"/>
    <n v="1"/>
    <n v="0"/>
    <n v="124490.71"/>
    <n v="0"/>
  </r>
  <r>
    <x v="2"/>
    <x v="1"/>
    <n v="61"/>
    <n v="9"/>
    <n v="92243.96"/>
    <n v="2"/>
    <n v="0"/>
    <n v="1"/>
    <n v="64920.41"/>
    <n v="1"/>
  </r>
  <r>
    <x v="0"/>
    <x v="1"/>
    <n v="50"/>
    <n v="4"/>
    <n v="35813.31"/>
    <n v="4"/>
    <n v="0"/>
    <n v="0"/>
    <n v="133876.07999999999"/>
    <n v="0"/>
  </r>
  <r>
    <x v="0"/>
    <x v="1"/>
    <n v="48"/>
    <n v="6"/>
    <n v="217182.14"/>
    <n v="2"/>
    <n v="0"/>
    <n v="1"/>
    <n v="110877.22"/>
    <n v="1"/>
  </r>
  <r>
    <x v="1"/>
    <x v="1"/>
    <n v="32"/>
    <n v="9"/>
    <n v="126550.42"/>
    <n v="3"/>
    <n v="0"/>
    <n v="1"/>
    <n v="21781.599999999999"/>
    <n v="1"/>
  </r>
  <r>
    <x v="1"/>
    <x v="0"/>
    <n v="89"/>
    <n v="10"/>
    <n v="87177.02"/>
    <n v="1"/>
    <n v="1"/>
    <n v="1"/>
    <n v="118097.5"/>
    <n v="0"/>
  </r>
  <r>
    <x v="1"/>
    <x v="0"/>
    <n v="79"/>
    <n v="8"/>
    <n v="133180.14000000001"/>
    <n v="3"/>
    <n v="1"/>
    <n v="1"/>
    <n v="125168.23"/>
    <n v="1"/>
  </r>
  <r>
    <x v="1"/>
    <x v="0"/>
    <n v="19"/>
    <n v="10"/>
    <n v="202302.98"/>
    <n v="1"/>
    <n v="1"/>
    <n v="1"/>
    <n v="24025.919999999998"/>
    <n v="0"/>
  </r>
  <r>
    <x v="2"/>
    <x v="1"/>
    <n v="65"/>
    <n v="0"/>
    <n v="42733.7"/>
    <n v="3"/>
    <n v="0"/>
    <n v="1"/>
    <n v="103834.77"/>
    <n v="0"/>
  </r>
  <r>
    <x v="1"/>
    <x v="0"/>
    <n v="61"/>
    <n v="5"/>
    <n v="216419.15"/>
    <n v="4"/>
    <n v="1"/>
    <n v="1"/>
    <n v="40937.339999999997"/>
    <n v="1"/>
  </r>
  <r>
    <x v="2"/>
    <x v="0"/>
    <n v="33"/>
    <n v="6"/>
    <n v="146361.20000000001"/>
    <n v="4"/>
    <n v="0"/>
    <n v="1"/>
    <n v="56949.24"/>
    <n v="0"/>
  </r>
  <r>
    <x v="2"/>
    <x v="0"/>
    <n v="86"/>
    <n v="0"/>
    <n v="153882.97"/>
    <n v="2"/>
    <n v="0"/>
    <n v="1"/>
    <n v="29656.959999999999"/>
    <n v="1"/>
  </r>
  <r>
    <x v="0"/>
    <x v="1"/>
    <n v="57"/>
    <n v="6"/>
    <n v="147135.54"/>
    <n v="4"/>
    <n v="1"/>
    <n v="0"/>
    <n v="16131.69"/>
    <n v="1"/>
  </r>
  <r>
    <x v="0"/>
    <x v="0"/>
    <n v="18"/>
    <n v="0"/>
    <n v="55329.78"/>
    <n v="1"/>
    <n v="0"/>
    <n v="0"/>
    <n v="130050.9"/>
    <n v="1"/>
  </r>
  <r>
    <x v="1"/>
    <x v="0"/>
    <n v="76"/>
    <n v="6"/>
    <n v="46184.63"/>
    <n v="4"/>
    <n v="0"/>
    <n v="1"/>
    <n v="140603.54"/>
    <n v="0"/>
  </r>
  <r>
    <x v="0"/>
    <x v="0"/>
    <n v="30"/>
    <n v="7"/>
    <n v="119338.08"/>
    <n v="2"/>
    <n v="0"/>
    <n v="1"/>
    <n v="111048.16"/>
    <n v="1"/>
  </r>
  <r>
    <x v="2"/>
    <x v="1"/>
    <n v="61"/>
    <n v="1"/>
    <n v="89085.68"/>
    <n v="1"/>
    <n v="1"/>
    <n v="1"/>
    <n v="33012.78"/>
    <n v="0"/>
  </r>
  <r>
    <x v="1"/>
    <x v="0"/>
    <n v="72"/>
    <n v="1"/>
    <n v="60209.09"/>
    <n v="1"/>
    <n v="0"/>
    <n v="0"/>
    <n v="10127.81"/>
    <n v="1"/>
  </r>
  <r>
    <x v="1"/>
    <x v="1"/>
    <n v="65"/>
    <n v="5"/>
    <n v="145317.32"/>
    <n v="3"/>
    <n v="0"/>
    <n v="0"/>
    <n v="60885.4"/>
    <n v="1"/>
  </r>
  <r>
    <x v="1"/>
    <x v="1"/>
    <n v="40"/>
    <n v="0"/>
    <n v="214046.15"/>
    <n v="1"/>
    <n v="0"/>
    <n v="1"/>
    <n v="86343.96"/>
    <n v="0"/>
  </r>
  <r>
    <x v="1"/>
    <x v="0"/>
    <n v="49"/>
    <n v="6"/>
    <n v="139224.43"/>
    <n v="4"/>
    <n v="1"/>
    <n v="1"/>
    <n v="68374.880000000005"/>
    <n v="1"/>
  </r>
  <r>
    <x v="0"/>
    <x v="1"/>
    <n v="52"/>
    <n v="4"/>
    <n v="226630.81"/>
    <n v="3"/>
    <n v="0"/>
    <n v="0"/>
    <n v="103458.26"/>
    <n v="0"/>
  </r>
  <r>
    <x v="1"/>
    <x v="0"/>
    <n v="60"/>
    <n v="10"/>
    <n v="179198.75"/>
    <n v="2"/>
    <n v="1"/>
    <n v="1"/>
    <n v="48970.879999999997"/>
    <n v="1"/>
  </r>
  <r>
    <x v="2"/>
    <x v="1"/>
    <n v="86"/>
    <n v="4"/>
    <n v="225109.32"/>
    <n v="3"/>
    <n v="1"/>
    <n v="0"/>
    <n v="50593.37"/>
    <n v="0"/>
  </r>
  <r>
    <x v="1"/>
    <x v="0"/>
    <n v="80"/>
    <n v="4"/>
    <s v="XXXXXXXX"/>
    <n v="2"/>
    <n v="0"/>
    <n v="0"/>
    <n v="10848.47"/>
    <n v="0"/>
  </r>
  <r>
    <x v="0"/>
    <x v="0"/>
    <n v="54"/>
    <n v="7"/>
    <n v="146834.15"/>
    <n v="2"/>
    <n v="1"/>
    <n v="1"/>
    <n v="99812.42"/>
    <n v="1"/>
  </r>
  <r>
    <x v="2"/>
    <x v="1"/>
    <n v="62"/>
    <n v="2"/>
    <n v="88669.440000000002"/>
    <n v="3"/>
    <n v="1"/>
    <n v="0"/>
    <n v="128437.74"/>
    <n v="1"/>
  </r>
  <r>
    <x v="0"/>
    <x v="0"/>
    <n v="88"/>
    <n v="1"/>
    <n v="185926.28"/>
    <n v="1"/>
    <n v="1"/>
    <n v="0"/>
    <n v="138274.03"/>
    <n v="1"/>
  </r>
  <r>
    <x v="0"/>
    <x v="1"/>
    <n v="24"/>
    <n v="4"/>
    <n v="112469.92"/>
    <n v="4"/>
    <n v="0"/>
    <n v="0"/>
    <n v="92201.91"/>
    <n v="0"/>
  </r>
  <r>
    <x v="0"/>
    <x v="0"/>
    <n v="66"/>
    <n v="9"/>
    <n v="103045.29"/>
    <n v="2"/>
    <n v="1"/>
    <n v="0"/>
    <n v="36831.440000000002"/>
    <n v="0"/>
  </r>
  <r>
    <x v="0"/>
    <x v="1"/>
    <n v="27"/>
    <n v="8"/>
    <n v="35744.699999999997"/>
    <n v="1"/>
    <n v="0"/>
    <n v="1"/>
    <n v="67445.009999999995"/>
    <n v="0"/>
  </r>
  <r>
    <x v="1"/>
    <x v="1"/>
    <n v="46"/>
    <n v="4"/>
    <n v="88638.62"/>
    <n v="2"/>
    <n v="1"/>
    <n v="0"/>
    <n v="60075.81"/>
    <n v="0"/>
  </r>
  <r>
    <x v="0"/>
    <x v="1"/>
    <n v="74"/>
    <n v="4"/>
    <n v="166950.85999999999"/>
    <n v="4"/>
    <n v="1"/>
    <n v="1"/>
    <n v="18020.810000000001"/>
    <n v="0"/>
  </r>
  <r>
    <x v="1"/>
    <x v="1"/>
    <n v="27"/>
    <n v="7"/>
    <n v="127193.14"/>
    <n v="2"/>
    <n v="0"/>
    <n v="0"/>
    <n v="11971.58"/>
    <n v="0"/>
  </r>
  <r>
    <x v="1"/>
    <x v="1"/>
    <n v="84"/>
    <n v="0"/>
    <n v="129782.98"/>
    <n v="2"/>
    <n v="1"/>
    <n v="1"/>
    <n v="53475.839999999997"/>
    <n v="0"/>
  </r>
  <r>
    <x v="0"/>
    <x v="0"/>
    <n v="27"/>
    <n v="7"/>
    <n v="162041.47"/>
    <n v="3"/>
    <n v="1"/>
    <n v="0"/>
    <n v="109301.93"/>
    <n v="1"/>
  </r>
  <r>
    <x v="2"/>
    <x v="0"/>
    <n v="54"/>
    <n v="10"/>
    <n v="68959.39"/>
    <n v="3"/>
    <n v="0"/>
    <n v="0"/>
    <n v="101131.11"/>
    <n v="0"/>
  </r>
  <r>
    <x v="0"/>
    <x v="1"/>
    <n v="46"/>
    <n v="8"/>
    <n v="55186.57"/>
    <n v="2"/>
    <n v="1"/>
    <n v="0"/>
    <n v="117137.04"/>
    <n v="0"/>
  </r>
  <r>
    <x v="0"/>
    <x v="0"/>
    <n v="82"/>
    <n v="9"/>
    <n v="241939.64"/>
    <n v="4"/>
    <n v="1"/>
    <n v="1"/>
    <n v="132532.96"/>
    <n v="1"/>
  </r>
  <r>
    <x v="1"/>
    <x v="0"/>
    <n v="31"/>
    <n v="9"/>
    <n v="34457.83"/>
    <n v="3"/>
    <n v="1"/>
    <n v="1"/>
    <n v="142833.29999999999"/>
    <n v="1"/>
  </r>
  <r>
    <x v="1"/>
    <x v="1"/>
    <n v="20"/>
    <n v="10"/>
    <n v="20249.55"/>
    <n v="3"/>
    <n v="0"/>
    <n v="0"/>
    <n v="121737.08"/>
    <n v="0"/>
  </r>
  <r>
    <x v="1"/>
    <x v="1"/>
    <n v="55"/>
    <n v="5"/>
    <n v="175912.59"/>
    <n v="2"/>
    <n v="1"/>
    <n v="1"/>
    <n v="15679.54"/>
    <n v="0"/>
  </r>
  <r>
    <x v="1"/>
    <x v="1"/>
    <n v="89"/>
    <n v="2"/>
    <n v="161781.32999999999"/>
    <n v="2"/>
    <n v="0"/>
    <n v="0"/>
    <n v="145603.81"/>
    <n v="1"/>
  </r>
  <r>
    <x v="0"/>
    <x v="1"/>
    <n v="21"/>
    <n v="6"/>
    <n v="92743.31"/>
    <n v="4"/>
    <n v="0"/>
    <n v="0"/>
    <n v="54061.89"/>
    <n v="0"/>
  </r>
  <r>
    <x v="2"/>
    <x v="0"/>
    <n v="68"/>
    <n v="9"/>
    <n v="19196.560000000001"/>
    <n v="3"/>
    <n v="1"/>
    <n v="0"/>
    <n v="133731.54999999999"/>
    <n v="1"/>
  </r>
  <r>
    <x v="2"/>
    <x v="0"/>
    <n v="79"/>
    <n v="5"/>
    <n v="69882.490000000005"/>
    <n v="3"/>
    <n v="1"/>
    <n v="0"/>
    <n v="28817.75"/>
    <n v="1"/>
  </r>
  <r>
    <x v="2"/>
    <x v="1"/>
    <n v="46"/>
    <n v="6"/>
    <n v="15556.14"/>
    <n v="2"/>
    <n v="1"/>
    <n v="1"/>
    <n v="101797.2"/>
    <n v="0"/>
  </r>
  <r>
    <x v="2"/>
    <x v="0"/>
    <n v="53"/>
    <n v="10"/>
    <n v="247280.33"/>
    <n v="3"/>
    <n v="1"/>
    <n v="0"/>
    <n v="54977.06"/>
    <n v="0"/>
  </r>
  <r>
    <x v="1"/>
    <x v="0"/>
    <n v="71"/>
    <n v="5"/>
    <n v="173851.84"/>
    <n v="2"/>
    <n v="1"/>
    <n v="1"/>
    <n v="121172.65"/>
    <n v="1"/>
  </r>
  <r>
    <x v="0"/>
    <x v="1"/>
    <n v="44"/>
    <n v="3"/>
    <n v="107973.28"/>
    <n v="1"/>
    <n v="0"/>
    <n v="0"/>
    <n v="27995.72"/>
    <n v="0"/>
  </r>
  <r>
    <x v="1"/>
    <x v="0"/>
    <n v="60"/>
    <n v="10"/>
    <n v="229932.49"/>
    <n v="2"/>
    <n v="1"/>
    <n v="0"/>
    <n v="81112.42"/>
    <n v="0"/>
  </r>
  <r>
    <x v="1"/>
    <x v="0"/>
    <n v="64"/>
    <n v="3"/>
    <n v="141361.44"/>
    <n v="2"/>
    <n v="1"/>
    <n v="1"/>
    <n v="147488.24"/>
    <n v="1"/>
  </r>
  <r>
    <x v="0"/>
    <x v="1"/>
    <n v="87"/>
    <n v="10"/>
    <n v="177818.74"/>
    <n v="2"/>
    <n v="0"/>
    <n v="1"/>
    <n v="111587.44"/>
    <n v="1"/>
  </r>
  <r>
    <x v="0"/>
    <x v="0"/>
    <n v="46"/>
    <n v="0"/>
    <n v="126692.44"/>
    <n v="1"/>
    <n v="1"/>
    <n v="1"/>
    <n v="27793.35"/>
    <n v="0"/>
  </r>
  <r>
    <x v="0"/>
    <x v="0"/>
    <n v="61"/>
    <n v="3"/>
    <n v="206619.49"/>
    <n v="2"/>
    <n v="0"/>
    <n v="0"/>
    <n v="102150.42"/>
    <n v="0"/>
  </r>
  <r>
    <x v="1"/>
    <x v="0"/>
    <n v="80"/>
    <n v="4"/>
    <n v="245611.62"/>
    <n v="2"/>
    <n v="1"/>
    <n v="0"/>
    <n v="103995.53"/>
    <n v="1"/>
  </r>
  <r>
    <x v="2"/>
    <x v="1"/>
    <n v="27"/>
    <n v="1"/>
    <n v="103031.97"/>
    <n v="2"/>
    <n v="0"/>
    <n v="0"/>
    <n v="125609.39"/>
    <n v="1"/>
  </r>
  <r>
    <x v="1"/>
    <x v="1"/>
    <n v="56"/>
    <n v="0"/>
    <n v="36824.33"/>
    <n v="1"/>
    <n v="0"/>
    <n v="1"/>
    <n v="51542.45"/>
    <n v="0"/>
  </r>
  <r>
    <x v="1"/>
    <x v="0"/>
    <n v="49"/>
    <n v="10"/>
    <n v="100461.13"/>
    <n v="1"/>
    <n v="0"/>
    <n v="0"/>
    <n v="30554.85"/>
    <n v="0"/>
  </r>
  <r>
    <x v="0"/>
    <x v="1"/>
    <n v="40"/>
    <n v="9"/>
    <n v="199427.98"/>
    <n v="4"/>
    <n v="1"/>
    <n v="1"/>
    <n v="128540.03"/>
    <n v="1"/>
  </r>
  <r>
    <x v="1"/>
    <x v="0"/>
    <n v="75"/>
    <n v="9"/>
    <n v="46.68"/>
    <n v="3"/>
    <n v="1"/>
    <n v="0"/>
    <n v="61080.02"/>
    <n v="1"/>
  </r>
  <r>
    <x v="2"/>
    <x v="1"/>
    <n v="39"/>
    <n v="3"/>
    <n v="238648.7"/>
    <n v="1"/>
    <n v="1"/>
    <n v="1"/>
    <n v="71498.5"/>
    <n v="1"/>
  </r>
  <r>
    <x v="2"/>
    <x v="0"/>
    <n v="79"/>
    <n v="9"/>
    <n v="165628.62"/>
    <n v="2"/>
    <n v="0"/>
    <n v="0"/>
    <n v="144375.79999999999"/>
    <n v="1"/>
  </r>
  <r>
    <x v="1"/>
    <x v="1"/>
    <n v="59"/>
    <n v="10"/>
    <n v="77661.960000000006"/>
    <n v="2"/>
    <n v="0"/>
    <n v="0"/>
    <n v="74188.759999999995"/>
    <n v="0"/>
  </r>
  <r>
    <x v="0"/>
    <x v="0"/>
    <n v="59"/>
    <n v="3"/>
    <n v="122455.34"/>
    <n v="4"/>
    <n v="0"/>
    <n v="1"/>
    <n v="21425.94"/>
    <n v="1"/>
  </r>
  <r>
    <x v="1"/>
    <x v="0"/>
    <n v="41"/>
    <n v="4"/>
    <n v="66018.19"/>
    <n v="3"/>
    <n v="0"/>
    <n v="0"/>
    <n v="102543.92"/>
    <n v="0"/>
  </r>
  <r>
    <x v="2"/>
    <x v="1"/>
    <n v="70"/>
    <n v="6"/>
    <n v="108982.82"/>
    <n v="4"/>
    <n v="0"/>
    <n v="0"/>
    <n v="110349.05"/>
    <n v="1"/>
  </r>
  <r>
    <x v="2"/>
    <x v="0"/>
    <n v="41"/>
    <n v="5"/>
    <n v="159554.78"/>
    <n v="3"/>
    <n v="0"/>
    <n v="1"/>
    <n v="75419.12"/>
    <n v="0"/>
  </r>
  <r>
    <x v="1"/>
    <x v="0"/>
    <n v="90"/>
    <n v="7"/>
    <n v="168519.32"/>
    <n v="2"/>
    <n v="1"/>
    <n v="0"/>
    <n v="108422.12"/>
    <n v="0"/>
  </r>
  <r>
    <x v="2"/>
    <x v="1"/>
    <n v="59"/>
    <n v="1"/>
    <n v="80693.34"/>
    <n v="4"/>
    <n v="0"/>
    <n v="1"/>
    <n v="65451.93"/>
    <n v="0"/>
  </r>
  <r>
    <x v="1"/>
    <x v="1"/>
    <n v="78"/>
    <n v="5"/>
    <n v="5741.56"/>
    <n v="3"/>
    <n v="0"/>
    <n v="1"/>
    <n v="136090.56"/>
    <n v="0"/>
  </r>
  <r>
    <x v="2"/>
    <x v="0"/>
    <n v="65"/>
    <n v="7"/>
    <n v="94298.58"/>
    <n v="1"/>
    <n v="1"/>
    <n v="0"/>
    <n v="117883.52"/>
    <n v="1"/>
  </r>
  <r>
    <x v="0"/>
    <x v="0"/>
    <n v="33"/>
    <n v="6"/>
    <n v="93844.5"/>
    <n v="4"/>
    <n v="1"/>
    <n v="0"/>
    <n v="49103.38"/>
    <n v="1"/>
  </r>
  <r>
    <x v="2"/>
    <x v="0"/>
    <n v="54"/>
    <n v="6"/>
    <n v="103006.1"/>
    <n v="2"/>
    <n v="1"/>
    <n v="1"/>
    <n v="76101.240000000005"/>
    <n v="1"/>
  </r>
  <r>
    <x v="1"/>
    <x v="1"/>
    <n v="83"/>
    <n v="6"/>
    <n v="241431.37"/>
    <n v="4"/>
    <n v="1"/>
    <n v="1"/>
    <n v="111107.96"/>
    <n v="0"/>
  </r>
  <r>
    <x v="1"/>
    <x v="1"/>
    <n v="60"/>
    <n v="1"/>
    <n v="242524.24"/>
    <n v="2"/>
    <n v="1"/>
    <n v="0"/>
    <n v="84784.47"/>
    <n v="0"/>
  </r>
  <r>
    <x v="0"/>
    <x v="0"/>
    <n v="18"/>
    <n v="8"/>
    <n v="37178.53"/>
    <n v="1"/>
    <n v="1"/>
    <n v="0"/>
    <n v="82791.570000000007"/>
    <n v="1"/>
  </r>
  <r>
    <x v="2"/>
    <x v="0"/>
    <n v="24"/>
    <n v="4"/>
    <n v="228358.15"/>
    <n v="2"/>
    <n v="0"/>
    <n v="0"/>
    <n v="127955.4"/>
    <n v="1"/>
  </r>
  <r>
    <x v="1"/>
    <x v="0"/>
    <n v="85"/>
    <n v="2"/>
    <n v="244614.91"/>
    <n v="2"/>
    <n v="1"/>
    <n v="1"/>
    <n v="101378.44"/>
    <n v="0"/>
  </r>
  <r>
    <x v="2"/>
    <x v="0"/>
    <n v="49"/>
    <n v="0"/>
    <n v="64161.88"/>
    <n v="1"/>
    <n v="1"/>
    <n v="1"/>
    <n v="141665.95000000001"/>
    <n v="1"/>
  </r>
  <r>
    <x v="0"/>
    <x v="1"/>
    <n v="47"/>
    <n v="2"/>
    <n v="185255.98"/>
    <n v="3"/>
    <n v="0"/>
    <n v="1"/>
    <n v="48022.06"/>
    <n v="1"/>
  </r>
  <r>
    <x v="1"/>
    <x v="0"/>
    <n v="34"/>
    <n v="8"/>
    <n v="43863.71"/>
    <n v="2"/>
    <n v="0"/>
    <n v="0"/>
    <n v="23962.59"/>
    <n v="0"/>
  </r>
  <r>
    <x v="0"/>
    <x v="0"/>
    <n v="85"/>
    <n v="3"/>
    <n v="117991.41"/>
    <n v="1"/>
    <n v="1"/>
    <n v="1"/>
    <n v="36037.629999999997"/>
    <n v="0"/>
  </r>
  <r>
    <x v="1"/>
    <x v="1"/>
    <n v="44"/>
    <n v="7"/>
    <n v="151801.15"/>
    <n v="1"/>
    <n v="0"/>
    <n v="0"/>
    <n v="36575.879999999997"/>
    <n v="1"/>
  </r>
  <r>
    <x v="2"/>
    <x v="1"/>
    <n v="24"/>
    <n v="2"/>
    <n v="44897.120000000003"/>
    <n v="3"/>
    <n v="0"/>
    <n v="0"/>
    <n v="87587.83"/>
    <n v="0"/>
  </r>
  <r>
    <x v="1"/>
    <x v="1"/>
    <n v="29"/>
    <n v="1"/>
    <n v="136796.01999999999"/>
    <n v="4"/>
    <n v="1"/>
    <n v="0"/>
    <n v="81668.89"/>
    <n v="0"/>
  </r>
  <r>
    <x v="0"/>
    <x v="1"/>
    <n v="73"/>
    <n v="4"/>
    <n v="184707.82"/>
    <n v="4"/>
    <n v="0"/>
    <n v="0"/>
    <n v="93162.76"/>
    <n v="0"/>
  </r>
  <r>
    <x v="1"/>
    <x v="0"/>
    <n v="61"/>
    <n v="4"/>
    <n v="166854.44"/>
    <n v="4"/>
    <n v="0"/>
    <n v="1"/>
    <n v="38147.910000000003"/>
    <n v="1"/>
  </r>
  <r>
    <x v="0"/>
    <x v="0"/>
    <n v="85"/>
    <n v="10"/>
    <n v="157686.62"/>
    <n v="3"/>
    <n v="1"/>
    <n v="0"/>
    <n v="43499.67"/>
    <n v="0"/>
  </r>
  <r>
    <x v="1"/>
    <x v="1"/>
    <n v="38"/>
    <n v="4"/>
    <n v="30108.06"/>
    <n v="2"/>
    <n v="1"/>
    <n v="1"/>
    <n v="17973.88"/>
    <n v="1"/>
  </r>
  <r>
    <x v="0"/>
    <x v="1"/>
    <n v="32"/>
    <n v="2"/>
    <n v="239097.38"/>
    <n v="1"/>
    <n v="1"/>
    <n v="1"/>
    <n v="13545.02"/>
    <n v="1"/>
  </r>
  <r>
    <x v="2"/>
    <x v="0"/>
    <n v="32"/>
    <n v="4"/>
    <n v="35229.26"/>
    <n v="2"/>
    <n v="1"/>
    <n v="0"/>
    <n v="59763.13"/>
    <n v="1"/>
  </r>
  <r>
    <x v="1"/>
    <x v="0"/>
    <n v="81"/>
    <n v="8"/>
    <n v="153059.5"/>
    <n v="4"/>
    <n v="0"/>
    <n v="1"/>
    <n v="114484.04"/>
    <n v="1"/>
  </r>
  <r>
    <x v="2"/>
    <x v="0"/>
    <n v="61"/>
    <n v="7"/>
    <n v="32382.85"/>
    <n v="4"/>
    <n v="0"/>
    <n v="1"/>
    <n v="108015.6"/>
    <n v="0"/>
  </r>
  <r>
    <x v="1"/>
    <x v="1"/>
    <n v="45"/>
    <n v="10"/>
    <n v="134925.82999999999"/>
    <n v="1"/>
    <n v="1"/>
    <n v="0"/>
    <n v="103143.51"/>
    <n v="1"/>
  </r>
  <r>
    <x v="1"/>
    <x v="1"/>
    <n v="38"/>
    <n v="9"/>
    <n v="216858.41"/>
    <n v="1"/>
    <n v="0"/>
    <n v="1"/>
    <n v="13005.86"/>
    <n v="0"/>
  </r>
  <r>
    <x v="2"/>
    <x v="1"/>
    <n v="41"/>
    <n v="8"/>
    <n v="157571.35999999999"/>
    <n v="2"/>
    <n v="0"/>
    <n v="0"/>
    <n v="142792.82999999999"/>
    <n v="1"/>
  </r>
  <r>
    <x v="0"/>
    <x v="0"/>
    <n v="52"/>
    <n v="9"/>
    <n v="227146.67"/>
    <n v="2"/>
    <n v="0"/>
    <n v="0"/>
    <n v="57655.65"/>
    <n v="1"/>
  </r>
  <r>
    <x v="2"/>
    <x v="0"/>
    <n v="50"/>
    <n v="5"/>
    <n v="164636.07"/>
    <n v="4"/>
    <n v="1"/>
    <n v="0"/>
    <n v="70775.05"/>
    <n v="0"/>
  </r>
  <r>
    <x v="2"/>
    <x v="0"/>
    <n v="83"/>
    <n v="9"/>
    <n v="113849.92"/>
    <n v="1"/>
    <n v="1"/>
    <n v="1"/>
    <n v="122175.46"/>
    <n v="1"/>
  </r>
  <r>
    <x v="1"/>
    <x v="1"/>
    <n v="40"/>
    <n v="1"/>
    <n v="116715.57"/>
    <n v="1"/>
    <n v="0"/>
    <n v="0"/>
    <n v="22814.14"/>
    <n v="0"/>
  </r>
  <r>
    <x v="0"/>
    <x v="1"/>
    <n v="39"/>
    <n v="8"/>
    <n v="52909.38"/>
    <n v="4"/>
    <n v="0"/>
    <n v="1"/>
    <n v="34759.360000000001"/>
    <n v="0"/>
  </r>
  <r>
    <x v="0"/>
    <x v="0"/>
    <n v="75"/>
    <n v="8"/>
    <n v="238465.26"/>
    <n v="4"/>
    <n v="0"/>
    <n v="1"/>
    <n v="55585.67"/>
    <n v="0"/>
  </r>
  <r>
    <x v="2"/>
    <x v="0"/>
    <n v="86"/>
    <n v="6"/>
    <n v="77731.5"/>
    <n v="4"/>
    <n v="0"/>
    <n v="1"/>
    <n v="128074.02"/>
    <n v="1"/>
  </r>
  <r>
    <x v="2"/>
    <x v="1"/>
    <n v="63"/>
    <n v="0"/>
    <n v="99986.47"/>
    <n v="4"/>
    <n v="1"/>
    <n v="1"/>
    <n v="106009.52"/>
    <n v="1"/>
  </r>
  <r>
    <x v="0"/>
    <x v="1"/>
    <n v="57"/>
    <n v="0"/>
    <n v="7447.39"/>
    <n v="2"/>
    <n v="0"/>
    <n v="0"/>
    <n v="60175.22"/>
    <n v="1"/>
  </r>
  <r>
    <x v="2"/>
    <x v="1"/>
    <n v="42"/>
    <n v="2"/>
    <n v="97001.53"/>
    <n v="3"/>
    <n v="0"/>
    <n v="0"/>
    <n v="140671.21"/>
    <n v="0"/>
  </r>
  <r>
    <x v="1"/>
    <x v="0"/>
    <n v="35"/>
    <n v="3"/>
    <n v="29176.44"/>
    <n v="4"/>
    <n v="1"/>
    <n v="1"/>
    <n v="119718.19"/>
    <n v="0"/>
  </r>
  <r>
    <x v="1"/>
    <x v="0"/>
    <n v="70"/>
    <n v="2"/>
    <n v="47856.39"/>
    <n v="1"/>
    <n v="0"/>
    <n v="1"/>
    <n v="11462.63"/>
    <n v="1"/>
  </r>
  <r>
    <x v="2"/>
    <x v="1"/>
    <n v="26"/>
    <n v="1"/>
    <n v="197384.58"/>
    <n v="3"/>
    <n v="0"/>
    <n v="0"/>
    <n v="73040.67"/>
    <n v="1"/>
  </r>
  <r>
    <x v="1"/>
    <x v="0"/>
    <n v="23"/>
    <n v="9"/>
    <n v="118047.52"/>
    <n v="4"/>
    <n v="0"/>
    <n v="1"/>
    <n v="69509.759999999995"/>
    <n v="1"/>
  </r>
  <r>
    <x v="0"/>
    <x v="1"/>
    <n v="28"/>
    <n v="5"/>
    <n v="209434.77"/>
    <n v="2"/>
    <n v="0"/>
    <n v="0"/>
    <n v="42983.99"/>
    <n v="0"/>
  </r>
  <r>
    <x v="2"/>
    <x v="0"/>
    <n v="80"/>
    <n v="6"/>
    <n v="80712.23"/>
    <n v="4"/>
    <n v="1"/>
    <n v="0"/>
    <n v="49445.48"/>
    <n v="1"/>
  </r>
  <r>
    <x v="1"/>
    <x v="0"/>
    <n v="47"/>
    <n v="1"/>
    <n v="95799.03"/>
    <n v="4"/>
    <n v="0"/>
    <n v="1"/>
    <n v="105598.56"/>
    <n v="0"/>
  </r>
  <r>
    <x v="2"/>
    <x v="0"/>
    <n v="29"/>
    <n v="10"/>
    <n v="208033.65"/>
    <n v="4"/>
    <n v="1"/>
    <n v="1"/>
    <n v="43662.79"/>
    <n v="1"/>
  </r>
  <r>
    <x v="0"/>
    <x v="1"/>
    <n v="48"/>
    <n v="8"/>
    <n v="16907.88"/>
    <n v="3"/>
    <n v="0"/>
    <n v="0"/>
    <n v="113646.28"/>
    <n v="1"/>
  </r>
  <r>
    <x v="1"/>
    <x v="0"/>
    <n v="89"/>
    <n v="7"/>
    <n v="205105.61"/>
    <n v="3"/>
    <n v="1"/>
    <n v="0"/>
    <n v="75716.98"/>
    <n v="1"/>
  </r>
  <r>
    <x v="0"/>
    <x v="1"/>
    <n v="76"/>
    <n v="7"/>
    <n v="51347.49"/>
    <n v="4"/>
    <n v="0"/>
    <n v="1"/>
    <n v="21151.48"/>
    <n v="0"/>
  </r>
  <r>
    <x v="2"/>
    <x v="0"/>
    <n v="60"/>
    <n v="3"/>
    <n v="163732.6"/>
    <n v="1"/>
    <n v="1"/>
    <n v="0"/>
    <n v="66914.649999999994"/>
    <n v="0"/>
  </r>
  <r>
    <x v="2"/>
    <x v="1"/>
    <n v="89"/>
    <n v="4"/>
    <n v="133217.37"/>
    <n v="1"/>
    <n v="0"/>
    <n v="1"/>
    <n v="120812.2"/>
    <n v="1"/>
  </r>
  <r>
    <x v="1"/>
    <x v="1"/>
    <n v="43"/>
    <n v="9"/>
    <n v="197321.37"/>
    <n v="4"/>
    <n v="0"/>
    <n v="0"/>
    <n v="28096.07"/>
    <n v="1"/>
  </r>
  <r>
    <x v="0"/>
    <x v="1"/>
    <n v="72"/>
    <n v="6"/>
    <n v="191624.47"/>
    <n v="3"/>
    <n v="0"/>
    <n v="0"/>
    <n v="80375.98"/>
    <n v="0"/>
  </r>
  <r>
    <x v="2"/>
    <x v="1"/>
    <n v="43"/>
    <n v="9"/>
    <n v="143851"/>
    <n v="1"/>
    <n v="0"/>
    <n v="1"/>
    <n v="36084.61"/>
    <n v="1"/>
  </r>
  <r>
    <x v="0"/>
    <x v="1"/>
    <n v="63"/>
    <n v="6"/>
    <n v="145172.32"/>
    <n v="3"/>
    <n v="0"/>
    <n v="0"/>
    <n v="139690.22"/>
    <n v="1"/>
  </r>
  <r>
    <x v="0"/>
    <x v="0"/>
    <n v="21"/>
    <n v="4"/>
    <n v="183590.26"/>
    <n v="3"/>
    <n v="1"/>
    <n v="1"/>
    <n v="86790.47"/>
    <n v="0"/>
  </r>
  <r>
    <x v="1"/>
    <x v="0"/>
    <n v="55"/>
    <n v="1"/>
    <n v="152640.81"/>
    <n v="4"/>
    <n v="1"/>
    <n v="0"/>
    <n v="33137.160000000003"/>
    <n v="0"/>
  </r>
  <r>
    <x v="0"/>
    <x v="1"/>
    <n v="51"/>
    <n v="2"/>
    <n v="139747.91"/>
    <n v="4"/>
    <n v="1"/>
    <n v="1"/>
    <n v="88266.73"/>
    <n v="0"/>
  </r>
  <r>
    <x v="2"/>
    <x v="1"/>
    <n v="78"/>
    <n v="0"/>
    <n v="124423.84"/>
    <n v="4"/>
    <n v="1"/>
    <n v="1"/>
    <n v="144202.79"/>
    <n v="1"/>
  </r>
  <r>
    <x v="2"/>
    <x v="1"/>
    <n v="25"/>
    <n v="0"/>
    <n v="239377.45"/>
    <n v="4"/>
    <n v="0"/>
    <n v="1"/>
    <n v="126167.25"/>
    <n v="0"/>
  </r>
  <r>
    <x v="1"/>
    <x v="0"/>
    <n v="78"/>
    <n v="10"/>
    <n v="55309.99"/>
    <n v="2"/>
    <n v="0"/>
    <n v="1"/>
    <n v="57614.96"/>
    <n v="1"/>
  </r>
  <r>
    <x v="0"/>
    <x v="1"/>
    <n v="55"/>
    <n v="7"/>
    <n v="109273.56"/>
    <n v="3"/>
    <n v="1"/>
    <n v="0"/>
    <n v="114104.65"/>
    <n v="1"/>
  </r>
  <r>
    <x v="2"/>
    <x v="0"/>
    <n v="34"/>
    <n v="6"/>
    <n v="104696.85"/>
    <n v="2"/>
    <n v="0"/>
    <n v="0"/>
    <n v="106102.67"/>
    <n v="1"/>
  </r>
  <r>
    <x v="2"/>
    <x v="1"/>
    <n v="63"/>
    <n v="2"/>
    <n v="146639.1"/>
    <n v="1"/>
    <n v="1"/>
    <n v="0"/>
    <n v="114757.22"/>
    <n v="1"/>
  </r>
  <r>
    <x v="1"/>
    <x v="0"/>
    <n v="57"/>
    <n v="10"/>
    <n v="170945.73"/>
    <n v="3"/>
    <n v="0"/>
    <n v="0"/>
    <n v="77687.86"/>
    <n v="0"/>
  </r>
  <r>
    <x v="0"/>
    <x v="1"/>
    <n v="51"/>
    <n v="9"/>
    <n v="55692.78"/>
    <n v="2"/>
    <n v="0"/>
    <n v="0"/>
    <n v="138662.49"/>
    <n v="1"/>
  </r>
  <r>
    <x v="0"/>
    <x v="0"/>
    <n v="83"/>
    <n v="10"/>
    <n v="140464.4"/>
    <n v="2"/>
    <n v="1"/>
    <n v="0"/>
    <n v="62160.12"/>
    <n v="1"/>
  </r>
  <r>
    <x v="0"/>
    <x v="0"/>
    <n v="91"/>
    <n v="8"/>
    <n v="230097.2"/>
    <n v="4"/>
    <n v="0"/>
    <n v="0"/>
    <n v="144755.60999999999"/>
    <n v="0"/>
  </r>
  <r>
    <x v="2"/>
    <x v="1"/>
    <n v="86"/>
    <n v="8"/>
    <n v="58586.77"/>
    <n v="4"/>
    <n v="0"/>
    <n v="0"/>
    <n v="27139.72"/>
    <n v="1"/>
  </r>
  <r>
    <x v="2"/>
    <x v="1"/>
    <n v="42"/>
    <n v="2"/>
    <n v="27700.99"/>
    <n v="2"/>
    <n v="0"/>
    <n v="0"/>
    <n v="140547.93"/>
    <n v="0"/>
  </r>
  <r>
    <x v="1"/>
    <x v="1"/>
    <n v="24"/>
    <n v="1"/>
    <n v="69808.100000000006"/>
    <n v="3"/>
    <n v="1"/>
    <n v="0"/>
    <n v="116721.45"/>
    <n v="0"/>
  </r>
  <r>
    <x v="2"/>
    <x v="1"/>
    <n v="78"/>
    <n v="10"/>
    <n v="138185.18"/>
    <n v="1"/>
    <n v="0"/>
    <n v="0"/>
    <n v="143728.42000000001"/>
    <n v="0"/>
  </r>
  <r>
    <x v="1"/>
    <x v="0"/>
    <n v="79"/>
    <n v="2"/>
    <n v="113120.37"/>
    <n v="3"/>
    <n v="1"/>
    <n v="0"/>
    <n v="87508.69"/>
    <n v="0"/>
  </r>
  <r>
    <x v="1"/>
    <x v="0"/>
    <n v="77"/>
    <n v="7"/>
    <n v="110096.43"/>
    <n v="4"/>
    <n v="1"/>
    <n v="0"/>
    <n v="141135.62"/>
    <n v="1"/>
  </r>
  <r>
    <x v="0"/>
    <x v="0"/>
    <n v="47"/>
    <n v="6"/>
    <n v="163549.64000000001"/>
    <n v="1"/>
    <n v="1"/>
    <n v="0"/>
    <n v="33745.43"/>
    <n v="1"/>
  </r>
  <r>
    <x v="1"/>
    <x v="0"/>
    <n v="46"/>
    <n v="6"/>
    <n v="229121.35"/>
    <n v="2"/>
    <n v="1"/>
    <n v="0"/>
    <n v="14185.62"/>
    <n v="0"/>
  </r>
  <r>
    <x v="0"/>
    <x v="0"/>
    <n v="42"/>
    <n v="2"/>
    <n v="46465.66"/>
    <n v="3"/>
    <n v="1"/>
    <n v="1"/>
    <n v="108093.18"/>
    <n v="1"/>
  </r>
  <r>
    <x v="0"/>
    <x v="0"/>
    <n v="21"/>
    <n v="1"/>
    <n v="87143.41"/>
    <n v="2"/>
    <n v="0"/>
    <n v="0"/>
    <n v="130888.76"/>
    <n v="1"/>
  </r>
  <r>
    <x v="2"/>
    <x v="1"/>
    <n v="39"/>
    <n v="5"/>
    <n v="96291.25"/>
    <n v="1"/>
    <n v="0"/>
    <n v="0"/>
    <n v="135564.73000000001"/>
    <n v="0"/>
  </r>
  <r>
    <x v="2"/>
    <x v="0"/>
    <n v="24"/>
    <n v="6"/>
    <n v="38342.589999999997"/>
    <n v="2"/>
    <n v="0"/>
    <n v="1"/>
    <n v="18606.009999999998"/>
    <n v="0"/>
  </r>
  <r>
    <x v="1"/>
    <x v="0"/>
    <n v="39"/>
    <n v="9"/>
    <n v="222626.19"/>
    <n v="2"/>
    <n v="0"/>
    <n v="0"/>
    <n v="59452.54"/>
    <n v="1"/>
  </r>
  <r>
    <x v="1"/>
    <x v="0"/>
    <n v="45"/>
    <n v="9"/>
    <n v="233110.85"/>
    <n v="1"/>
    <n v="0"/>
    <n v="0"/>
    <n v="72202.649999999994"/>
    <n v="1"/>
  </r>
  <r>
    <x v="1"/>
    <x v="1"/>
    <n v="44"/>
    <n v="3"/>
    <n v="249802"/>
    <n v="1"/>
    <n v="1"/>
    <n v="0"/>
    <n v="139671.38"/>
    <n v="1"/>
  </r>
  <r>
    <x v="1"/>
    <x v="0"/>
    <n v="82"/>
    <n v="9"/>
    <n v="59302.02"/>
    <n v="2"/>
    <n v="0"/>
    <n v="1"/>
    <n v="51011.37"/>
    <n v="0"/>
  </r>
  <r>
    <x v="2"/>
    <x v="1"/>
    <n v="21"/>
    <n v="4"/>
    <n v="17937.98"/>
    <n v="1"/>
    <n v="0"/>
    <n v="0"/>
    <n v="106372.6"/>
    <n v="0"/>
  </r>
  <r>
    <x v="1"/>
    <x v="0"/>
    <n v="71"/>
    <n v="2"/>
    <n v="37093.39"/>
    <n v="3"/>
    <n v="1"/>
    <n v="0"/>
    <n v="40784.480000000003"/>
    <n v="1"/>
  </r>
  <r>
    <x v="0"/>
    <x v="0"/>
    <n v="55"/>
    <n v="1"/>
    <n v="205216.41"/>
    <n v="3"/>
    <n v="0"/>
    <n v="0"/>
    <n v="95781.75"/>
    <n v="1"/>
  </r>
  <r>
    <x v="2"/>
    <x v="1"/>
    <n v="25"/>
    <n v="6"/>
    <n v="232419.55"/>
    <n v="1"/>
    <n v="1"/>
    <n v="1"/>
    <n v="25837.27"/>
    <n v="1"/>
  </r>
  <r>
    <x v="0"/>
    <x v="0"/>
    <n v="29"/>
    <n v="0"/>
    <n v="88974.52"/>
    <n v="4"/>
    <n v="1"/>
    <n v="1"/>
    <n v="115636.53"/>
    <n v="0"/>
  </r>
  <r>
    <x v="1"/>
    <x v="0"/>
    <n v="20"/>
    <n v="2"/>
    <n v="240624.04"/>
    <n v="3"/>
    <n v="0"/>
    <n v="0"/>
    <n v="16236.92"/>
    <n v="1"/>
  </r>
  <r>
    <x v="2"/>
    <x v="1"/>
    <n v="72"/>
    <n v="6"/>
    <n v="199237.9"/>
    <n v="2"/>
    <n v="0"/>
    <n v="0"/>
    <n v="149768.04999999999"/>
    <n v="1"/>
  </r>
  <r>
    <x v="0"/>
    <x v="1"/>
    <n v="23"/>
    <n v="3"/>
    <n v="88373.18"/>
    <n v="1"/>
    <n v="0"/>
    <n v="0"/>
    <n v="122196.71"/>
    <n v="0"/>
  </r>
  <r>
    <x v="2"/>
    <x v="0"/>
    <n v="35"/>
    <n v="7"/>
    <n v="212738.23"/>
    <n v="4"/>
    <n v="1"/>
    <n v="1"/>
    <n v="95777.53"/>
    <n v="1"/>
  </r>
  <r>
    <x v="0"/>
    <x v="0"/>
    <n v="23"/>
    <n v="5"/>
    <n v="160251.42000000001"/>
    <n v="3"/>
    <n v="1"/>
    <n v="0"/>
    <n v="117590.06"/>
    <n v="1"/>
  </r>
  <r>
    <x v="2"/>
    <x v="1"/>
    <n v="48"/>
    <n v="10"/>
    <n v="111620.9"/>
    <n v="1"/>
    <n v="1"/>
    <n v="1"/>
    <n v="10423.709999999999"/>
    <n v="1"/>
  </r>
  <r>
    <x v="0"/>
    <x v="1"/>
    <n v="21"/>
    <n v="10"/>
    <n v="112981.4"/>
    <n v="4"/>
    <n v="0"/>
    <n v="1"/>
    <n v="69975.320000000007"/>
    <n v="0"/>
  </r>
  <r>
    <x v="0"/>
    <x v="1"/>
    <n v="18"/>
    <n v="2"/>
    <n v="240529.94"/>
    <n v="3"/>
    <n v="1"/>
    <n v="0"/>
    <n v="93107.1"/>
    <n v="0"/>
  </r>
  <r>
    <x v="0"/>
    <x v="1"/>
    <n v="62"/>
    <n v="6"/>
    <n v="73255.710000000006"/>
    <n v="1"/>
    <n v="1"/>
    <n v="0"/>
    <n v="146668.19"/>
    <n v="0"/>
  </r>
  <r>
    <x v="2"/>
    <x v="0"/>
    <n v="62"/>
    <n v="6"/>
    <n v="167423.71"/>
    <n v="4"/>
    <n v="0"/>
    <n v="1"/>
    <n v="61220.89"/>
    <n v="1"/>
  </r>
  <r>
    <x v="0"/>
    <x v="0"/>
    <n v="79"/>
    <n v="10"/>
    <n v="201052.55"/>
    <n v="2"/>
    <n v="0"/>
    <n v="0"/>
    <n v="145868.74"/>
    <n v="0"/>
  </r>
  <r>
    <x v="0"/>
    <x v="1"/>
    <n v="18"/>
    <n v="1"/>
    <n v="96345.86"/>
    <n v="4"/>
    <n v="1"/>
    <n v="0"/>
    <n v="82176.899999999994"/>
    <n v="0"/>
  </r>
  <r>
    <x v="1"/>
    <x v="0"/>
    <n v="35"/>
    <n v="9"/>
    <n v="116072.5"/>
    <n v="4"/>
    <n v="0"/>
    <n v="0"/>
    <n v="19713.43"/>
    <n v="0"/>
  </r>
  <r>
    <x v="0"/>
    <x v="1"/>
    <n v="47"/>
    <n v="10"/>
    <n v="160567.84"/>
    <n v="2"/>
    <n v="1"/>
    <n v="0"/>
    <n v="96310.13"/>
    <n v="1"/>
  </r>
  <r>
    <x v="1"/>
    <x v="1"/>
    <n v="52"/>
    <n v="0"/>
    <n v="146945.31"/>
    <n v="4"/>
    <n v="1"/>
    <n v="0"/>
    <n v="125091.68"/>
    <n v="0"/>
  </r>
  <r>
    <x v="2"/>
    <x v="0"/>
    <n v="77"/>
    <n v="1"/>
    <n v="183306.47"/>
    <n v="1"/>
    <n v="1"/>
    <n v="1"/>
    <n v="134198.82999999999"/>
    <n v="1"/>
  </r>
  <r>
    <x v="0"/>
    <x v="1"/>
    <n v="39"/>
    <n v="3"/>
    <n v="213911.63"/>
    <n v="3"/>
    <n v="0"/>
    <n v="1"/>
    <n v="84036.97"/>
    <n v="1"/>
  </r>
  <r>
    <x v="2"/>
    <x v="1"/>
    <n v="81"/>
    <n v="3"/>
    <n v="135435.82999999999"/>
    <n v="3"/>
    <n v="0"/>
    <n v="1"/>
    <n v="72274.3"/>
    <n v="0"/>
  </r>
  <r>
    <x v="1"/>
    <x v="0"/>
    <n v="35"/>
    <n v="1"/>
    <n v="239854.9"/>
    <n v="1"/>
    <n v="1"/>
    <n v="1"/>
    <n v="99332.87"/>
    <n v="0"/>
  </r>
  <r>
    <x v="1"/>
    <x v="0"/>
    <n v="56"/>
    <n v="3"/>
    <n v="70283.899999999994"/>
    <n v="3"/>
    <n v="1"/>
    <n v="0"/>
    <n v="18737.27"/>
    <n v="0"/>
  </r>
  <r>
    <x v="2"/>
    <x v="1"/>
    <n v="19"/>
    <n v="4"/>
    <n v="16689.2"/>
    <n v="3"/>
    <n v="1"/>
    <n v="1"/>
    <n v="141842.12"/>
    <n v="1"/>
  </r>
  <r>
    <x v="0"/>
    <x v="0"/>
    <n v="33"/>
    <n v="3"/>
    <n v="96088.43"/>
    <n v="1"/>
    <n v="1"/>
    <n v="0"/>
    <n v="43587.17"/>
    <n v="0"/>
  </r>
  <r>
    <x v="2"/>
    <x v="0"/>
    <n v="35"/>
    <n v="9"/>
    <n v="241023.24"/>
    <n v="4"/>
    <n v="0"/>
    <n v="0"/>
    <n v="97832.3"/>
    <n v="0"/>
  </r>
  <r>
    <x v="1"/>
    <x v="0"/>
    <n v="71"/>
    <n v="9"/>
    <n v="190983.34"/>
    <n v="3"/>
    <n v="0"/>
    <n v="1"/>
    <n v="94496.24"/>
    <n v="0"/>
  </r>
  <r>
    <x v="1"/>
    <x v="0"/>
    <n v="40"/>
    <n v="5"/>
    <n v="49223"/>
    <n v="2"/>
    <n v="0"/>
    <n v="1"/>
    <n v="111037.23"/>
    <n v="0"/>
  </r>
  <r>
    <x v="0"/>
    <x v="0"/>
    <n v="65"/>
    <n v="6"/>
    <n v="244926.41"/>
    <n v="3"/>
    <n v="0"/>
    <n v="1"/>
    <n v="129494.46"/>
    <n v="1"/>
  </r>
  <r>
    <x v="1"/>
    <x v="0"/>
    <n v="84"/>
    <n v="8"/>
    <n v="175604.34"/>
    <n v="4"/>
    <n v="0"/>
    <n v="1"/>
    <n v="45375.97"/>
    <n v="1"/>
  </r>
  <r>
    <x v="0"/>
    <x v="1"/>
    <n v="29"/>
    <n v="10"/>
    <n v="199808.98"/>
    <n v="1"/>
    <n v="1"/>
    <n v="1"/>
    <n v="38969.33"/>
    <n v="1"/>
  </r>
  <r>
    <x v="0"/>
    <x v="0"/>
    <n v="27"/>
    <n v="9"/>
    <n v="13467.28"/>
    <n v="1"/>
    <n v="0"/>
    <n v="0"/>
    <n v="114472.4"/>
    <n v="1"/>
  </r>
  <r>
    <x v="0"/>
    <x v="1"/>
    <n v="58"/>
    <n v="5"/>
    <n v="180664.35"/>
    <n v="1"/>
    <n v="1"/>
    <n v="1"/>
    <n v="36108.42"/>
    <n v="0"/>
  </r>
  <r>
    <x v="1"/>
    <x v="1"/>
    <n v="72"/>
    <n v="5"/>
    <n v="120906.58"/>
    <n v="2"/>
    <n v="1"/>
    <n v="0"/>
    <n v="143845.99"/>
    <n v="1"/>
  </r>
  <r>
    <x v="2"/>
    <x v="1"/>
    <n v="69"/>
    <n v="8"/>
    <n v="198731.58"/>
    <n v="3"/>
    <n v="1"/>
    <n v="0"/>
    <n v="37615.839999999997"/>
    <n v="1"/>
  </r>
  <r>
    <x v="2"/>
    <x v="0"/>
    <n v="65"/>
    <n v="4"/>
    <n v="179014.43"/>
    <n v="1"/>
    <n v="1"/>
    <n v="0"/>
    <n v="83705.740000000005"/>
    <n v="1"/>
  </r>
  <r>
    <x v="1"/>
    <x v="0"/>
    <n v="22"/>
    <n v="5"/>
    <n v="44104.69"/>
    <n v="4"/>
    <n v="1"/>
    <n v="1"/>
    <n v="101878.09"/>
    <n v="1"/>
  </r>
  <r>
    <x v="2"/>
    <x v="1"/>
    <n v="28"/>
    <n v="0"/>
    <n v="229680.01"/>
    <n v="1"/>
    <n v="1"/>
    <n v="0"/>
    <n v="33894.089999999997"/>
    <n v="0"/>
  </r>
  <r>
    <x v="2"/>
    <x v="1"/>
    <n v="24"/>
    <n v="3"/>
    <n v="144426.62"/>
    <n v="1"/>
    <n v="1"/>
    <n v="0"/>
    <n v="64031.99"/>
    <n v="0"/>
  </r>
  <r>
    <x v="1"/>
    <x v="1"/>
    <n v="62"/>
    <n v="1"/>
    <n v="96431.53"/>
    <n v="3"/>
    <n v="1"/>
    <n v="1"/>
    <n v="119070.68"/>
    <n v="0"/>
  </r>
  <r>
    <x v="2"/>
    <x v="1"/>
    <n v="90"/>
    <n v="6"/>
    <n v="56926.6"/>
    <n v="3"/>
    <n v="0"/>
    <n v="0"/>
    <n v="52021.75"/>
    <n v="1"/>
  </r>
  <r>
    <x v="1"/>
    <x v="0"/>
    <n v="26"/>
    <n v="8"/>
    <n v="195884.79999999999"/>
    <n v="3"/>
    <n v="0"/>
    <n v="1"/>
    <n v="58187.74"/>
    <n v="1"/>
  </r>
  <r>
    <x v="0"/>
    <x v="1"/>
    <n v="90"/>
    <n v="6"/>
    <n v="242675.6"/>
    <n v="4"/>
    <n v="1"/>
    <n v="0"/>
    <n v="38576.97"/>
    <n v="1"/>
  </r>
  <r>
    <x v="0"/>
    <x v="0"/>
    <n v="36"/>
    <n v="3"/>
    <n v="183880.09"/>
    <n v="3"/>
    <n v="1"/>
    <n v="1"/>
    <n v="116196.88"/>
    <n v="0"/>
  </r>
  <r>
    <x v="2"/>
    <x v="1"/>
    <n v="20"/>
    <n v="4"/>
    <n v="152465.9"/>
    <n v="3"/>
    <n v="1"/>
    <n v="1"/>
    <n v="43527.09"/>
    <n v="0"/>
  </r>
  <r>
    <x v="1"/>
    <x v="0"/>
    <n v="87"/>
    <n v="5"/>
    <n v="237584.05"/>
    <n v="3"/>
    <n v="1"/>
    <n v="1"/>
    <n v="47917.63"/>
    <n v="1"/>
  </r>
  <r>
    <x v="0"/>
    <x v="0"/>
    <n v="47"/>
    <n v="8"/>
    <n v="177892.9"/>
    <n v="1"/>
    <n v="0"/>
    <n v="0"/>
    <n v="78723.149999999994"/>
    <n v="1"/>
  </r>
  <r>
    <x v="1"/>
    <x v="1"/>
    <n v="45"/>
    <n v="2"/>
    <n v="114118.16"/>
    <n v="4"/>
    <n v="0"/>
    <n v="0"/>
    <n v="36850.699999999997"/>
    <n v="0"/>
  </r>
  <r>
    <x v="1"/>
    <x v="1"/>
    <n v="35"/>
    <n v="9"/>
    <n v="80413.460000000006"/>
    <n v="2"/>
    <n v="0"/>
    <n v="1"/>
    <n v="42147.48"/>
    <n v="0"/>
  </r>
  <r>
    <x v="1"/>
    <x v="1"/>
    <n v="76"/>
    <n v="3"/>
    <n v="47176.34"/>
    <n v="4"/>
    <n v="1"/>
    <n v="1"/>
    <n v="139671.97"/>
    <n v="0"/>
  </r>
  <r>
    <x v="2"/>
    <x v="1"/>
    <n v="29"/>
    <n v="2"/>
    <n v="218420.19"/>
    <n v="1"/>
    <n v="1"/>
    <n v="0"/>
    <n v="122291.38"/>
    <n v="0"/>
  </r>
  <r>
    <x v="0"/>
    <x v="0"/>
    <n v="67"/>
    <n v="9"/>
    <n v="180722.3"/>
    <n v="2"/>
    <n v="1"/>
    <n v="1"/>
    <n v="47605.64"/>
    <n v="0"/>
  </r>
  <r>
    <x v="2"/>
    <x v="0"/>
    <n v="90"/>
    <n v="1"/>
    <n v="244519.73"/>
    <n v="4"/>
    <n v="0"/>
    <n v="1"/>
    <n v="107875.29"/>
    <n v="0"/>
  </r>
  <r>
    <x v="1"/>
    <x v="0"/>
    <n v="21"/>
    <n v="1"/>
    <n v="18800.849999999999"/>
    <n v="1"/>
    <n v="0"/>
    <n v="0"/>
    <n v="60995.519999999997"/>
    <n v="1"/>
  </r>
  <r>
    <x v="0"/>
    <x v="0"/>
    <n v="29"/>
    <n v="10"/>
    <n v="78681.009999999995"/>
    <n v="1"/>
    <n v="0"/>
    <n v="0"/>
    <n v="69503.59"/>
    <n v="0"/>
  </r>
  <r>
    <x v="2"/>
    <x v="0"/>
    <n v="75"/>
    <n v="8"/>
    <n v="101615.64"/>
    <n v="2"/>
    <n v="1"/>
    <n v="0"/>
    <n v="108820.32"/>
    <n v="1"/>
  </r>
  <r>
    <x v="0"/>
    <x v="1"/>
    <n v="68"/>
    <n v="10"/>
    <n v="240635.59"/>
    <n v="1"/>
    <n v="0"/>
    <n v="0"/>
    <n v="122764.08"/>
    <n v="0"/>
  </r>
  <r>
    <x v="2"/>
    <x v="0"/>
    <n v="33"/>
    <n v="6"/>
    <n v="147696.65"/>
    <n v="2"/>
    <n v="1"/>
    <n v="0"/>
    <n v="46897.41"/>
    <n v="1"/>
  </r>
  <r>
    <x v="1"/>
    <x v="1"/>
    <n v="75"/>
    <n v="10"/>
    <n v="170020.95"/>
    <n v="4"/>
    <n v="1"/>
    <n v="1"/>
    <n v="34325.360000000001"/>
    <n v="1"/>
  </r>
  <r>
    <x v="0"/>
    <x v="0"/>
    <n v="21"/>
    <n v="3"/>
    <n v="67715.59"/>
    <n v="2"/>
    <n v="1"/>
    <n v="1"/>
    <n v="71585.87"/>
    <n v="1"/>
  </r>
  <r>
    <x v="1"/>
    <x v="0"/>
    <n v="78"/>
    <n v="2"/>
    <n v="64372.08"/>
    <n v="2"/>
    <n v="0"/>
    <n v="1"/>
    <n v="45223.9"/>
    <n v="1"/>
  </r>
  <r>
    <x v="1"/>
    <x v="1"/>
    <n v="57"/>
    <n v="2"/>
    <n v="85692.93"/>
    <n v="1"/>
    <n v="1"/>
    <n v="1"/>
    <n v="122538.35"/>
    <n v="0"/>
  </r>
  <r>
    <x v="0"/>
    <x v="0"/>
    <n v="47"/>
    <n v="4"/>
    <n v="20999.24"/>
    <n v="3"/>
    <n v="1"/>
    <n v="1"/>
    <n v="33647.800000000003"/>
    <n v="1"/>
  </r>
  <r>
    <x v="0"/>
    <x v="0"/>
    <n v="71"/>
    <n v="10"/>
    <n v="234878.9"/>
    <n v="1"/>
    <n v="0"/>
    <n v="1"/>
    <n v="55748.58"/>
    <n v="1"/>
  </r>
  <r>
    <x v="2"/>
    <x v="1"/>
    <n v="85"/>
    <n v="7"/>
    <n v="101290.26"/>
    <n v="1"/>
    <n v="1"/>
    <n v="1"/>
    <n v="37047.949999999997"/>
    <n v="0"/>
  </r>
  <r>
    <x v="2"/>
    <x v="0"/>
    <n v="74"/>
    <n v="2"/>
    <n v="50125.4"/>
    <n v="4"/>
    <n v="1"/>
    <n v="1"/>
    <n v="14640.19"/>
    <n v="1"/>
  </r>
  <r>
    <x v="1"/>
    <x v="1"/>
    <n v="63"/>
    <n v="4"/>
    <n v="85953.51"/>
    <n v="2"/>
    <n v="1"/>
    <n v="1"/>
    <n v="91754.31"/>
    <n v="0"/>
  </r>
  <r>
    <x v="2"/>
    <x v="0"/>
    <n v="29"/>
    <n v="4"/>
    <n v="48947.26"/>
    <n v="4"/>
    <n v="1"/>
    <n v="0"/>
    <n v="119204.73"/>
    <n v="1"/>
  </r>
  <r>
    <x v="0"/>
    <x v="1"/>
    <n v="23"/>
    <n v="9"/>
    <n v="63959.82"/>
    <n v="4"/>
    <n v="0"/>
    <n v="1"/>
    <n v="124481.95"/>
    <n v="0"/>
  </r>
  <r>
    <x v="0"/>
    <x v="0"/>
    <n v="48"/>
    <n v="1"/>
    <n v="189398.99"/>
    <n v="2"/>
    <n v="1"/>
    <n v="1"/>
    <n v="106385.78"/>
    <n v="1"/>
  </r>
  <r>
    <x v="0"/>
    <x v="0"/>
    <n v="76"/>
    <n v="5"/>
    <n v="59505.51"/>
    <n v="4"/>
    <n v="1"/>
    <n v="0"/>
    <n v="116792.39"/>
    <n v="1"/>
  </r>
  <r>
    <x v="1"/>
    <x v="1"/>
    <n v="86"/>
    <n v="3"/>
    <n v="174710.86"/>
    <n v="3"/>
    <n v="1"/>
    <n v="1"/>
    <n v="72099.13"/>
    <n v="1"/>
  </r>
  <r>
    <x v="2"/>
    <x v="1"/>
    <n v="77"/>
    <n v="7"/>
    <n v="148341.38"/>
    <n v="2"/>
    <n v="0"/>
    <n v="1"/>
    <n v="26002.71"/>
    <n v="1"/>
  </r>
  <r>
    <x v="2"/>
    <x v="0"/>
    <n v="50"/>
    <n v="4"/>
    <n v="36270.720000000001"/>
    <n v="4"/>
    <n v="0"/>
    <n v="0"/>
    <n v="48088.94"/>
    <n v="1"/>
  </r>
  <r>
    <x v="2"/>
    <x v="0"/>
    <n v="55"/>
    <n v="10"/>
    <n v="190927.15"/>
    <n v="3"/>
    <n v="1"/>
    <n v="0"/>
    <n v="88503.02"/>
    <n v="1"/>
  </r>
  <r>
    <x v="2"/>
    <x v="0"/>
    <n v="61"/>
    <n v="2"/>
    <n v="213218.12"/>
    <n v="1"/>
    <n v="1"/>
    <n v="0"/>
    <n v="140183.29"/>
    <n v="0"/>
  </r>
  <r>
    <x v="2"/>
    <x v="0"/>
    <n v="78"/>
    <n v="0"/>
    <n v="238996.86"/>
    <n v="2"/>
    <n v="1"/>
    <n v="0"/>
    <n v="105194.71"/>
    <n v="0"/>
  </r>
  <r>
    <x v="2"/>
    <x v="0"/>
    <n v="63"/>
    <n v="9"/>
    <n v="239749.84"/>
    <n v="1"/>
    <n v="0"/>
    <n v="0"/>
    <n v="35871.660000000003"/>
    <n v="0"/>
  </r>
  <r>
    <x v="2"/>
    <x v="1"/>
    <n v="47"/>
    <n v="2"/>
    <n v="176592.7"/>
    <n v="4"/>
    <n v="0"/>
    <n v="0"/>
    <n v="75036.289999999994"/>
    <n v="1"/>
  </r>
  <r>
    <x v="1"/>
    <x v="1"/>
    <n v="45"/>
    <n v="2"/>
    <n v="72836.13"/>
    <n v="3"/>
    <n v="1"/>
    <n v="1"/>
    <n v="127236.12"/>
    <n v="1"/>
  </r>
  <r>
    <x v="2"/>
    <x v="0"/>
    <n v="45"/>
    <n v="9"/>
    <n v="9477.92"/>
    <n v="3"/>
    <n v="1"/>
    <n v="1"/>
    <n v="23547.86"/>
    <n v="1"/>
  </r>
  <r>
    <x v="2"/>
    <x v="1"/>
    <n v="47"/>
    <n v="6"/>
    <n v="97557.6"/>
    <n v="3"/>
    <n v="0"/>
    <n v="1"/>
    <n v="21082.35"/>
    <n v="1"/>
  </r>
  <r>
    <x v="2"/>
    <x v="1"/>
    <n v="90"/>
    <n v="8"/>
    <n v="183281.65"/>
    <n v="1"/>
    <n v="1"/>
    <n v="1"/>
    <n v="141248.29"/>
    <n v="1"/>
  </r>
  <r>
    <x v="1"/>
    <x v="0"/>
    <n v="56"/>
    <n v="9"/>
    <n v="235159.65"/>
    <n v="3"/>
    <n v="0"/>
    <n v="1"/>
    <n v="132280.03"/>
    <n v="1"/>
  </r>
  <r>
    <x v="2"/>
    <x v="0"/>
    <n v="29"/>
    <n v="1"/>
    <n v="28385.09"/>
    <n v="3"/>
    <n v="0"/>
    <n v="1"/>
    <n v="70010.28"/>
    <n v="0"/>
  </r>
  <r>
    <x v="1"/>
    <x v="0"/>
    <n v="50"/>
    <n v="1"/>
    <n v="135560.49"/>
    <n v="1"/>
    <n v="0"/>
    <n v="0"/>
    <n v="111365.93"/>
    <n v="1"/>
  </r>
  <r>
    <x v="1"/>
    <x v="1"/>
    <n v="68"/>
    <n v="1"/>
    <n v="118693.43"/>
    <n v="1"/>
    <n v="1"/>
    <n v="1"/>
    <n v="119809.36"/>
    <n v="1"/>
  </r>
  <r>
    <x v="1"/>
    <x v="0"/>
    <n v="58"/>
    <n v="0"/>
    <n v="11432.08"/>
    <n v="3"/>
    <n v="0"/>
    <n v="0"/>
    <n v="56250.21"/>
    <n v="1"/>
  </r>
  <r>
    <x v="0"/>
    <x v="1"/>
    <n v="88"/>
    <n v="1"/>
    <n v="162669.35999999999"/>
    <n v="4"/>
    <n v="0"/>
    <n v="0"/>
    <n v="71072.84"/>
    <n v="0"/>
  </r>
  <r>
    <x v="2"/>
    <x v="1"/>
    <n v="48"/>
    <n v="7"/>
    <n v="218144.92"/>
    <n v="4"/>
    <n v="1"/>
    <n v="1"/>
    <n v="130492.75"/>
    <n v="1"/>
  </r>
  <r>
    <x v="0"/>
    <x v="1"/>
    <n v="40"/>
    <n v="0"/>
    <n v="115463.15"/>
    <n v="2"/>
    <n v="1"/>
    <n v="0"/>
    <n v="11871.68"/>
    <n v="0"/>
  </r>
  <r>
    <x v="2"/>
    <x v="1"/>
    <n v="53"/>
    <n v="6"/>
    <n v="130816.43"/>
    <n v="3"/>
    <n v="0"/>
    <n v="0"/>
    <n v="57363.12"/>
    <n v="0"/>
  </r>
  <r>
    <x v="1"/>
    <x v="1"/>
    <n v="86"/>
    <n v="5"/>
    <n v="44447.47"/>
    <n v="2"/>
    <n v="0"/>
    <n v="0"/>
    <n v="145899.54"/>
    <n v="0"/>
  </r>
  <r>
    <x v="1"/>
    <x v="1"/>
    <n v="81"/>
    <n v="9"/>
    <n v="30279.62"/>
    <n v="1"/>
    <n v="0"/>
    <n v="1"/>
    <n v="74150.789999999994"/>
    <n v="1"/>
  </r>
  <r>
    <x v="2"/>
    <x v="1"/>
    <n v="22"/>
    <n v="8"/>
    <n v="153461.96"/>
    <n v="1"/>
    <n v="0"/>
    <n v="1"/>
    <n v="66758.63"/>
    <n v="0"/>
  </r>
  <r>
    <x v="2"/>
    <x v="1"/>
    <n v="67"/>
    <n v="5"/>
    <n v="179102.53"/>
    <n v="1"/>
    <n v="0"/>
    <n v="0"/>
    <n v="14556.33"/>
    <n v="1"/>
  </r>
  <r>
    <x v="1"/>
    <x v="1"/>
    <n v="47"/>
    <n v="6"/>
    <n v="71875.839999999997"/>
    <n v="1"/>
    <n v="0"/>
    <n v="1"/>
    <n v="112038.87"/>
    <n v="0"/>
  </r>
  <r>
    <x v="2"/>
    <x v="0"/>
    <n v="81"/>
    <n v="8"/>
    <n v="124862.63"/>
    <n v="4"/>
    <n v="1"/>
    <n v="1"/>
    <n v="141751.96"/>
    <n v="0"/>
  </r>
  <r>
    <x v="2"/>
    <x v="1"/>
    <n v="79"/>
    <n v="1"/>
    <n v="239514.85"/>
    <n v="1"/>
    <n v="0"/>
    <n v="0"/>
    <n v="107683.81"/>
    <n v="1"/>
  </r>
  <r>
    <x v="0"/>
    <x v="1"/>
    <n v="44"/>
    <n v="4"/>
    <n v="8330.89"/>
    <n v="1"/>
    <n v="0"/>
    <n v="1"/>
    <n v="102035.16"/>
    <n v="1"/>
  </r>
  <r>
    <x v="1"/>
    <x v="1"/>
    <n v="91"/>
    <n v="5"/>
    <n v="58953.35"/>
    <n v="4"/>
    <n v="1"/>
    <n v="0"/>
    <n v="140486.14000000001"/>
    <n v="1"/>
  </r>
  <r>
    <x v="0"/>
    <x v="1"/>
    <n v="68"/>
    <n v="9"/>
    <n v="25763.31"/>
    <n v="1"/>
    <n v="1"/>
    <n v="1"/>
    <n v="31564.75"/>
    <n v="0"/>
  </r>
  <r>
    <x v="1"/>
    <x v="0"/>
    <n v="35"/>
    <n v="0"/>
    <n v="205498.11"/>
    <n v="2"/>
    <n v="0"/>
    <n v="1"/>
    <n v="24566"/>
    <n v="1"/>
  </r>
  <r>
    <x v="0"/>
    <x v="0"/>
    <n v="89"/>
    <n v="5"/>
    <n v="248060.86"/>
    <n v="3"/>
    <n v="0"/>
    <n v="0"/>
    <n v="105985.33"/>
    <n v="1"/>
  </r>
  <r>
    <x v="2"/>
    <x v="0"/>
    <n v="74"/>
    <n v="6"/>
    <n v="39932.25"/>
    <n v="3"/>
    <n v="1"/>
    <n v="0"/>
    <n v="20310.53"/>
    <n v="0"/>
  </r>
  <r>
    <x v="2"/>
    <x v="0"/>
    <n v="53"/>
    <n v="9"/>
    <n v="187975.23"/>
    <n v="1"/>
    <n v="1"/>
    <n v="0"/>
    <n v="137236.54"/>
    <n v="1"/>
  </r>
  <r>
    <x v="1"/>
    <x v="1"/>
    <n v="91"/>
    <n v="1"/>
    <n v="71844.740000000005"/>
    <n v="1"/>
    <n v="0"/>
    <n v="1"/>
    <n v="105880.01"/>
    <n v="0"/>
  </r>
  <r>
    <x v="1"/>
    <x v="1"/>
    <n v="65"/>
    <n v="1"/>
    <n v="82186.16"/>
    <n v="1"/>
    <n v="1"/>
    <n v="0"/>
    <n v="118581.88"/>
    <n v="0"/>
  </r>
  <r>
    <x v="1"/>
    <x v="1"/>
    <n v="66"/>
    <n v="3"/>
    <n v="232462.02"/>
    <n v="4"/>
    <n v="1"/>
    <n v="1"/>
    <n v="135716.10999999999"/>
    <n v="1"/>
  </r>
  <r>
    <x v="0"/>
    <x v="0"/>
    <n v="89"/>
    <n v="1"/>
    <n v="178130.78"/>
    <n v="3"/>
    <n v="0"/>
    <n v="1"/>
    <n v="21570.41"/>
    <n v="0"/>
  </r>
  <r>
    <x v="1"/>
    <x v="1"/>
    <n v="85"/>
    <n v="10"/>
    <n v="203018.63"/>
    <n v="2"/>
    <n v="1"/>
    <n v="1"/>
    <n v="57175.83"/>
    <n v="1"/>
  </r>
  <r>
    <x v="2"/>
    <x v="0"/>
    <n v="89"/>
    <n v="6"/>
    <n v="113690.36"/>
    <n v="4"/>
    <n v="0"/>
    <n v="1"/>
    <n v="87583.039999999994"/>
    <n v="1"/>
  </r>
  <r>
    <x v="1"/>
    <x v="0"/>
    <n v="80"/>
    <n v="10"/>
    <n v="81815.67"/>
    <n v="4"/>
    <n v="0"/>
    <n v="0"/>
    <n v="129536.99"/>
    <n v="0"/>
  </r>
  <r>
    <x v="2"/>
    <x v="1"/>
    <n v="90"/>
    <n v="0"/>
    <n v="34576.69"/>
    <n v="4"/>
    <n v="0"/>
    <n v="0"/>
    <n v="87838.32"/>
    <n v="1"/>
  </r>
  <r>
    <x v="0"/>
    <x v="0"/>
    <n v="55"/>
    <n v="7"/>
    <n v="156344.54"/>
    <n v="2"/>
    <n v="0"/>
    <n v="0"/>
    <n v="90381.04"/>
    <n v="1"/>
  </r>
  <r>
    <x v="2"/>
    <x v="0"/>
    <n v="23"/>
    <n v="6"/>
    <n v="169958.77"/>
    <n v="2"/>
    <n v="1"/>
    <n v="0"/>
    <n v="90227.36"/>
    <n v="1"/>
  </r>
  <r>
    <x v="2"/>
    <x v="1"/>
    <n v="73"/>
    <n v="4"/>
    <n v="232599.36"/>
    <n v="3"/>
    <n v="0"/>
    <n v="1"/>
    <n v="103203.97"/>
    <n v="0"/>
  </r>
  <r>
    <x v="0"/>
    <x v="1"/>
    <n v="64"/>
    <n v="9"/>
    <n v="31288.48"/>
    <n v="2"/>
    <n v="0"/>
    <n v="0"/>
    <n v="111373.48"/>
    <n v="0"/>
  </r>
  <r>
    <x v="2"/>
    <x v="0"/>
    <n v="56"/>
    <n v="2"/>
    <n v="184265.11"/>
    <n v="1"/>
    <n v="1"/>
    <n v="0"/>
    <n v="106046.27"/>
    <n v="1"/>
  </r>
  <r>
    <x v="0"/>
    <x v="0"/>
    <n v="67"/>
    <n v="3"/>
    <n v="136635"/>
    <n v="1"/>
    <n v="1"/>
    <n v="1"/>
    <n v="29342.26"/>
    <n v="1"/>
  </r>
  <r>
    <x v="0"/>
    <x v="1"/>
    <n v="26"/>
    <n v="10"/>
    <n v="114332.53"/>
    <n v="3"/>
    <n v="0"/>
    <n v="0"/>
    <n v="148688.76999999999"/>
    <n v="1"/>
  </r>
  <r>
    <x v="0"/>
    <x v="0"/>
    <n v="83"/>
    <n v="6"/>
    <n v="188229.59"/>
    <n v="2"/>
    <n v="0"/>
    <n v="0"/>
    <n v="129283.37"/>
    <n v="1"/>
  </r>
  <r>
    <x v="2"/>
    <x v="0"/>
    <n v="84"/>
    <n v="6"/>
    <n v="151818.88"/>
    <n v="3"/>
    <n v="1"/>
    <n v="0"/>
    <n v="76167.42"/>
    <n v="0"/>
  </r>
  <r>
    <x v="0"/>
    <x v="0"/>
    <n v="80"/>
    <n v="2"/>
    <n v="25688.61"/>
    <n v="3"/>
    <n v="0"/>
    <n v="1"/>
    <n v="100083.34"/>
    <n v="1"/>
  </r>
  <r>
    <x v="1"/>
    <x v="1"/>
    <n v="34"/>
    <n v="1"/>
    <n v="104789.1"/>
    <n v="2"/>
    <n v="1"/>
    <n v="0"/>
    <n v="47420.92"/>
    <n v="1"/>
  </r>
  <r>
    <x v="2"/>
    <x v="0"/>
    <n v="79"/>
    <n v="10"/>
    <n v="248917.55"/>
    <n v="4"/>
    <n v="1"/>
    <n v="0"/>
    <n v="126187.32"/>
    <n v="0"/>
  </r>
  <r>
    <x v="2"/>
    <x v="0"/>
    <n v="84"/>
    <n v="7"/>
    <n v="191888.81"/>
    <n v="2"/>
    <n v="1"/>
    <n v="0"/>
    <n v="94143.76"/>
    <n v="1"/>
  </r>
  <r>
    <x v="1"/>
    <x v="0"/>
    <n v="29"/>
    <n v="8"/>
    <n v="190645.09"/>
    <n v="1"/>
    <n v="1"/>
    <n v="1"/>
    <n v="46765.52"/>
    <n v="1"/>
  </r>
  <r>
    <x v="1"/>
    <x v="1"/>
    <n v="49"/>
    <n v="8"/>
    <n v="230551.53"/>
    <n v="2"/>
    <n v="1"/>
    <n v="1"/>
    <n v="127716.72"/>
    <n v="1"/>
  </r>
  <r>
    <x v="1"/>
    <x v="0"/>
    <n v="28"/>
    <n v="4"/>
    <n v="182346.37"/>
    <n v="4"/>
    <n v="1"/>
    <n v="0"/>
    <n v="23783.4"/>
    <n v="0"/>
  </r>
  <r>
    <x v="1"/>
    <x v="1"/>
    <n v="38"/>
    <n v="2"/>
    <n v="211996.17"/>
    <n v="2"/>
    <n v="1"/>
    <n v="0"/>
    <n v="45722.09"/>
    <n v="0"/>
  </r>
  <r>
    <x v="0"/>
    <x v="0"/>
    <n v="32"/>
    <n v="9"/>
    <n v="100270.85"/>
    <n v="1"/>
    <n v="1"/>
    <n v="1"/>
    <n v="57238.53"/>
    <n v="0"/>
  </r>
  <r>
    <x v="2"/>
    <x v="1"/>
    <n v="70"/>
    <n v="8"/>
    <n v="100036.16"/>
    <n v="1"/>
    <n v="0"/>
    <n v="0"/>
    <n v="27387.77"/>
    <n v="1"/>
  </r>
  <r>
    <x v="2"/>
    <x v="1"/>
    <n v="89"/>
    <n v="10"/>
    <n v="239257.96"/>
    <n v="4"/>
    <n v="0"/>
    <n v="0"/>
    <n v="75002.11"/>
    <n v="0"/>
  </r>
  <r>
    <x v="1"/>
    <x v="1"/>
    <n v="47"/>
    <n v="0"/>
    <n v="189373.41"/>
    <n v="4"/>
    <n v="1"/>
    <n v="1"/>
    <n v="117202.4"/>
    <n v="1"/>
  </r>
  <r>
    <x v="0"/>
    <x v="1"/>
    <n v="23"/>
    <n v="3"/>
    <n v="117828.86"/>
    <n v="1"/>
    <n v="0"/>
    <n v="0"/>
    <n v="67005.429999999993"/>
    <n v="1"/>
  </r>
  <r>
    <x v="0"/>
    <x v="0"/>
    <n v="32"/>
    <n v="0"/>
    <n v="122399.16"/>
    <n v="1"/>
    <n v="0"/>
    <n v="0"/>
    <n v="107283.07"/>
    <n v="0"/>
  </r>
  <r>
    <x v="1"/>
    <x v="1"/>
    <n v="69"/>
    <n v="5"/>
    <n v="4147.6899999999996"/>
    <n v="2"/>
    <n v="0"/>
    <n v="0"/>
    <n v="37164.6"/>
    <n v="1"/>
  </r>
  <r>
    <x v="1"/>
    <x v="0"/>
    <n v="50"/>
    <n v="7"/>
    <n v="57433.4"/>
    <n v="3"/>
    <n v="1"/>
    <n v="0"/>
    <n v="125784.2"/>
    <n v="1"/>
  </r>
  <r>
    <x v="1"/>
    <x v="1"/>
    <n v="41"/>
    <n v="7"/>
    <n v="117825.55"/>
    <n v="3"/>
    <n v="0"/>
    <n v="1"/>
    <n v="33868.199999999997"/>
    <n v="1"/>
  </r>
  <r>
    <x v="1"/>
    <x v="1"/>
    <n v="24"/>
    <n v="4"/>
    <n v="73449.679999999993"/>
    <n v="4"/>
    <n v="1"/>
    <n v="0"/>
    <n v="108174.82"/>
    <n v="1"/>
  </r>
  <r>
    <x v="0"/>
    <x v="0"/>
    <n v="91"/>
    <n v="8"/>
    <n v="245454.02"/>
    <n v="4"/>
    <n v="0"/>
    <n v="0"/>
    <n v="49422.5"/>
    <n v="1"/>
  </r>
  <r>
    <x v="2"/>
    <x v="0"/>
    <n v="83"/>
    <n v="2"/>
    <n v="28880.560000000001"/>
    <n v="3"/>
    <n v="1"/>
    <n v="1"/>
    <n v="124392.15"/>
    <n v="0"/>
  </r>
  <r>
    <x v="0"/>
    <x v="0"/>
    <n v="88"/>
    <n v="9"/>
    <n v="126389.5"/>
    <n v="1"/>
    <n v="1"/>
    <n v="0"/>
    <n v="145049.72"/>
    <n v="1"/>
  </r>
  <r>
    <x v="2"/>
    <x v="1"/>
    <n v="58"/>
    <n v="5"/>
    <n v="2478.15"/>
    <n v="4"/>
    <n v="1"/>
    <n v="1"/>
    <n v="118783.64"/>
    <n v="1"/>
  </r>
  <r>
    <x v="2"/>
    <x v="1"/>
    <n v="78"/>
    <n v="1"/>
    <n v="68129.600000000006"/>
    <n v="2"/>
    <n v="0"/>
    <n v="0"/>
    <n v="17554.759999999998"/>
    <n v="1"/>
  </r>
  <r>
    <x v="2"/>
    <x v="0"/>
    <n v="54"/>
    <n v="7"/>
    <n v="56107.72"/>
    <n v="3"/>
    <n v="1"/>
    <n v="0"/>
    <n v="15514.32"/>
    <n v="0"/>
  </r>
  <r>
    <x v="0"/>
    <x v="1"/>
    <n v="30"/>
    <n v="7"/>
    <n v="151272.32999999999"/>
    <n v="2"/>
    <n v="0"/>
    <n v="0"/>
    <n v="12942.16"/>
    <n v="0"/>
  </r>
  <r>
    <x v="1"/>
    <x v="1"/>
    <n v="53"/>
    <n v="1"/>
    <n v="221804.74"/>
    <n v="2"/>
    <n v="0"/>
    <n v="1"/>
    <n v="140925.68"/>
    <n v="0"/>
  </r>
  <r>
    <x v="1"/>
    <x v="0"/>
    <n v="80"/>
    <n v="5"/>
    <n v="141610.87"/>
    <n v="1"/>
    <n v="1"/>
    <n v="0"/>
    <n v="35048.160000000003"/>
    <n v="0"/>
  </r>
  <r>
    <x v="0"/>
    <x v="0"/>
    <n v="87"/>
    <n v="0"/>
    <n v="161025.64000000001"/>
    <n v="4"/>
    <n v="1"/>
    <n v="1"/>
    <n v="129607.96"/>
    <n v="0"/>
  </r>
  <r>
    <x v="0"/>
    <x v="0"/>
    <n v="80"/>
    <n v="7"/>
    <n v="69980.850000000006"/>
    <n v="4"/>
    <n v="1"/>
    <n v="0"/>
    <n v="112678.04"/>
    <n v="0"/>
  </r>
  <r>
    <x v="2"/>
    <x v="0"/>
    <n v="76"/>
    <n v="8"/>
    <n v="77216.62"/>
    <n v="4"/>
    <n v="0"/>
    <n v="0"/>
    <n v="104636.55"/>
    <n v="1"/>
  </r>
  <r>
    <x v="0"/>
    <x v="1"/>
    <n v="36"/>
    <n v="4"/>
    <n v="124751.31"/>
    <n v="1"/>
    <n v="0"/>
    <n v="0"/>
    <n v="16581.23"/>
    <n v="1"/>
  </r>
  <r>
    <x v="2"/>
    <x v="1"/>
    <n v="18"/>
    <n v="5"/>
    <n v="142139.92000000001"/>
    <n v="2"/>
    <n v="0"/>
    <n v="1"/>
    <n v="89777.41"/>
    <n v="0"/>
  </r>
  <r>
    <x v="0"/>
    <x v="0"/>
    <n v="19"/>
    <n v="2"/>
    <n v="136582.23000000001"/>
    <n v="2"/>
    <n v="1"/>
    <n v="0"/>
    <n v="146255.76999999999"/>
    <n v="1"/>
  </r>
  <r>
    <x v="1"/>
    <x v="1"/>
    <n v="39"/>
    <n v="0"/>
    <n v="65011.59"/>
    <n v="2"/>
    <n v="1"/>
    <n v="1"/>
    <n v="100509.25"/>
    <n v="1"/>
  </r>
  <r>
    <x v="1"/>
    <x v="1"/>
    <n v="31"/>
    <n v="8"/>
    <n v="36493.35"/>
    <n v="2"/>
    <n v="1"/>
    <n v="0"/>
    <n v="50480.54"/>
    <n v="1"/>
  </r>
  <r>
    <x v="1"/>
    <x v="1"/>
    <n v="85"/>
    <n v="6"/>
    <n v="92093.09"/>
    <n v="4"/>
    <n v="0"/>
    <n v="1"/>
    <n v="117465.12"/>
    <n v="1"/>
  </r>
  <r>
    <x v="0"/>
    <x v="1"/>
    <n v="35"/>
    <n v="5"/>
    <n v="196029.87"/>
    <n v="4"/>
    <n v="1"/>
    <n v="0"/>
    <n v="77933.48"/>
    <n v="0"/>
  </r>
  <r>
    <x v="2"/>
    <x v="1"/>
    <n v="23"/>
    <n v="3"/>
    <n v="149033.25"/>
    <n v="2"/>
    <n v="0"/>
    <n v="0"/>
    <n v="26370.52"/>
    <n v="1"/>
  </r>
  <r>
    <x v="1"/>
    <x v="1"/>
    <n v="44"/>
    <n v="8"/>
    <n v="45468.26"/>
    <n v="2"/>
    <n v="1"/>
    <n v="1"/>
    <n v="132665.07999999999"/>
    <n v="0"/>
  </r>
  <r>
    <x v="2"/>
    <x v="0"/>
    <n v="81"/>
    <n v="10"/>
    <n v="58304.43"/>
    <n v="1"/>
    <n v="0"/>
    <n v="0"/>
    <n v="122633.44"/>
    <n v="0"/>
  </r>
  <r>
    <x v="1"/>
    <x v="1"/>
    <n v="45"/>
    <n v="9"/>
    <n v="226048.06"/>
    <n v="4"/>
    <n v="1"/>
    <n v="1"/>
    <n v="13741.1"/>
    <n v="1"/>
  </r>
  <r>
    <x v="2"/>
    <x v="1"/>
    <n v="59"/>
    <n v="0"/>
    <n v="99046.96"/>
    <n v="4"/>
    <n v="1"/>
    <n v="0"/>
    <n v="15699.41"/>
    <n v="0"/>
  </r>
  <r>
    <x v="0"/>
    <x v="1"/>
    <n v="31"/>
    <n v="10"/>
    <n v="213425.22"/>
    <n v="2"/>
    <n v="0"/>
    <n v="0"/>
    <n v="36418.230000000003"/>
    <n v="1"/>
  </r>
  <r>
    <x v="0"/>
    <x v="0"/>
    <n v="63"/>
    <n v="7"/>
    <n v="244367.77"/>
    <n v="4"/>
    <n v="1"/>
    <n v="1"/>
    <n v="130825.14"/>
    <n v="0"/>
  </r>
  <r>
    <x v="2"/>
    <x v="1"/>
    <n v="66"/>
    <n v="2"/>
    <n v="89466.82"/>
    <n v="4"/>
    <n v="1"/>
    <n v="1"/>
    <n v="37239.08"/>
    <n v="1"/>
  </r>
  <r>
    <x v="0"/>
    <x v="1"/>
    <n v="74"/>
    <n v="10"/>
    <n v="3229.42"/>
    <n v="2"/>
    <n v="0"/>
    <n v="0"/>
    <n v="139041.32999999999"/>
    <n v="1"/>
  </r>
  <r>
    <x v="2"/>
    <x v="1"/>
    <n v="76"/>
    <n v="8"/>
    <n v="181947.19"/>
    <n v="3"/>
    <n v="0"/>
    <n v="1"/>
    <n v="81521.02"/>
    <n v="0"/>
  </r>
  <r>
    <x v="0"/>
    <x v="1"/>
    <n v="35"/>
    <n v="7"/>
    <n v="121359.53"/>
    <n v="3"/>
    <n v="0"/>
    <n v="0"/>
    <n v="50215.32"/>
    <n v="1"/>
  </r>
  <r>
    <x v="0"/>
    <x v="1"/>
    <n v="25"/>
    <n v="6"/>
    <n v="221855.45"/>
    <n v="3"/>
    <n v="0"/>
    <n v="1"/>
    <n v="27505.16"/>
    <n v="0"/>
  </r>
  <r>
    <x v="2"/>
    <x v="0"/>
    <n v="44"/>
    <n v="0"/>
    <n v="42307.27"/>
    <n v="4"/>
    <n v="1"/>
    <n v="0"/>
    <n v="91193.31"/>
    <n v="1"/>
  </r>
  <r>
    <x v="1"/>
    <x v="1"/>
    <n v="35"/>
    <n v="5"/>
    <n v="60811.89"/>
    <n v="1"/>
    <n v="1"/>
    <n v="0"/>
    <n v="135514.51"/>
    <n v="0"/>
  </r>
  <r>
    <x v="1"/>
    <x v="1"/>
    <n v="86"/>
    <n v="2"/>
    <n v="117910.43"/>
    <n v="4"/>
    <n v="1"/>
    <n v="0"/>
    <n v="96850.83"/>
    <n v="0"/>
  </r>
  <r>
    <x v="1"/>
    <x v="0"/>
    <n v="61"/>
    <n v="10"/>
    <n v="33943.949999999997"/>
    <n v="2"/>
    <n v="1"/>
    <n v="1"/>
    <n v="70802.91"/>
    <n v="0"/>
  </r>
  <r>
    <x v="2"/>
    <x v="0"/>
    <n v="65"/>
    <n v="6"/>
    <n v="90083.5"/>
    <n v="1"/>
    <n v="0"/>
    <n v="1"/>
    <n v="97501.27"/>
    <n v="0"/>
  </r>
  <r>
    <x v="1"/>
    <x v="1"/>
    <n v="90"/>
    <n v="8"/>
    <n v="3890.93"/>
    <n v="2"/>
    <n v="0"/>
    <n v="1"/>
    <n v="112863.73"/>
    <n v="1"/>
  </r>
  <r>
    <x v="0"/>
    <x v="1"/>
    <n v="76"/>
    <n v="4"/>
    <n v="200445.11"/>
    <n v="1"/>
    <n v="1"/>
    <n v="1"/>
    <n v="43482.28"/>
    <n v="0"/>
  </r>
  <r>
    <x v="1"/>
    <x v="1"/>
    <n v="45"/>
    <n v="0"/>
    <n v="25176.02"/>
    <n v="1"/>
    <n v="0"/>
    <n v="1"/>
    <n v="47799.89"/>
    <n v="0"/>
  </r>
  <r>
    <x v="0"/>
    <x v="0"/>
    <n v="24"/>
    <n v="3"/>
    <n v="148964.49"/>
    <n v="1"/>
    <n v="1"/>
    <n v="0"/>
    <n v="134929.35"/>
    <n v="1"/>
  </r>
  <r>
    <x v="1"/>
    <x v="1"/>
    <n v="25"/>
    <n v="10"/>
    <n v="65557.83"/>
    <n v="1"/>
    <n v="1"/>
    <n v="1"/>
    <n v="119298.33"/>
    <n v="1"/>
  </r>
  <r>
    <x v="1"/>
    <x v="0"/>
    <n v="71"/>
    <n v="4"/>
    <n v="7503.74"/>
    <n v="3"/>
    <n v="1"/>
    <n v="1"/>
    <n v="111705.43"/>
    <n v="1"/>
  </r>
  <r>
    <x v="2"/>
    <x v="1"/>
    <n v="44"/>
    <n v="1"/>
    <n v="27423.79"/>
    <n v="1"/>
    <n v="1"/>
    <n v="1"/>
    <n v="103883.72"/>
    <n v="1"/>
  </r>
  <r>
    <x v="0"/>
    <x v="0"/>
    <n v="55"/>
    <n v="8"/>
    <n v="174803.79"/>
    <n v="1"/>
    <n v="1"/>
    <n v="1"/>
    <n v="82707.83"/>
    <n v="1"/>
  </r>
  <r>
    <x v="0"/>
    <x v="0"/>
    <n v="67"/>
    <n v="2"/>
    <n v="222765.58"/>
    <n v="2"/>
    <n v="1"/>
    <n v="1"/>
    <n v="60737.81"/>
    <n v="0"/>
  </r>
  <r>
    <x v="0"/>
    <x v="0"/>
    <n v="38"/>
    <n v="8"/>
    <n v="13669.44"/>
    <n v="2"/>
    <n v="1"/>
    <n v="1"/>
    <n v="64850.98"/>
    <n v="0"/>
  </r>
  <r>
    <x v="1"/>
    <x v="1"/>
    <n v="74"/>
    <n v="9"/>
    <n v="70359.16"/>
    <n v="3"/>
    <n v="0"/>
    <n v="1"/>
    <n v="21108.79"/>
    <n v="0"/>
  </r>
  <r>
    <x v="1"/>
    <x v="1"/>
    <n v="79"/>
    <n v="8"/>
    <n v="99607.93"/>
    <n v="1"/>
    <n v="1"/>
    <n v="1"/>
    <n v="134066.89000000001"/>
    <n v="0"/>
  </r>
  <r>
    <x v="2"/>
    <x v="1"/>
    <n v="73"/>
    <n v="7"/>
    <n v="244670.66"/>
    <n v="2"/>
    <n v="1"/>
    <n v="1"/>
    <n v="12942.78"/>
    <n v="0"/>
  </r>
  <r>
    <x v="2"/>
    <x v="1"/>
    <n v="41"/>
    <n v="9"/>
    <n v="110666.99"/>
    <n v="1"/>
    <n v="0"/>
    <n v="1"/>
    <n v="128261.18"/>
    <n v="1"/>
  </r>
  <r>
    <x v="2"/>
    <x v="1"/>
    <n v="75"/>
    <n v="3"/>
    <n v="206215.22"/>
    <n v="1"/>
    <n v="0"/>
    <n v="1"/>
    <n v="73777.070000000007"/>
    <n v="1"/>
  </r>
  <r>
    <x v="1"/>
    <x v="0"/>
    <n v="27"/>
    <n v="6"/>
    <n v="70279.97"/>
    <n v="4"/>
    <n v="0"/>
    <n v="0"/>
    <n v="35799.879999999997"/>
    <n v="1"/>
  </r>
  <r>
    <x v="2"/>
    <x v="1"/>
    <n v="18"/>
    <n v="3"/>
    <n v="117042.43"/>
    <n v="1"/>
    <n v="0"/>
    <n v="0"/>
    <n v="97218.44"/>
    <n v="1"/>
  </r>
  <r>
    <x v="0"/>
    <x v="1"/>
    <n v="37"/>
    <n v="7"/>
    <n v="206465.41"/>
    <n v="2"/>
    <n v="1"/>
    <n v="1"/>
    <n v="81839.69"/>
    <n v="0"/>
  </r>
  <r>
    <x v="2"/>
    <x v="1"/>
    <n v="89"/>
    <n v="7"/>
    <n v="192173.02"/>
    <n v="4"/>
    <n v="0"/>
    <n v="1"/>
    <n v="99695.37"/>
    <n v="1"/>
  </r>
  <r>
    <x v="1"/>
    <x v="0"/>
    <n v="68"/>
    <n v="2"/>
    <n v="59641.51"/>
    <n v="4"/>
    <n v="0"/>
    <n v="0"/>
    <n v="61207.9"/>
    <n v="1"/>
  </r>
  <r>
    <x v="2"/>
    <x v="1"/>
    <n v="56"/>
    <n v="7"/>
    <n v="63179.37"/>
    <n v="2"/>
    <n v="0"/>
    <n v="1"/>
    <n v="121798.16"/>
    <n v="0"/>
  </r>
  <r>
    <x v="0"/>
    <x v="1"/>
    <n v="85"/>
    <n v="8"/>
    <n v="137118.25"/>
    <n v="1"/>
    <n v="1"/>
    <n v="1"/>
    <n v="69952.509999999995"/>
    <n v="1"/>
  </r>
  <r>
    <x v="0"/>
    <x v="1"/>
    <n v="48"/>
    <n v="4"/>
    <n v="234503.75"/>
    <n v="1"/>
    <n v="1"/>
    <n v="0"/>
    <n v="64388.61"/>
    <n v="0"/>
  </r>
  <r>
    <x v="0"/>
    <x v="0"/>
    <n v="55"/>
    <n v="3"/>
    <n v="29981.98"/>
    <n v="1"/>
    <n v="1"/>
    <n v="0"/>
    <n v="97693.26"/>
    <n v="1"/>
  </r>
  <r>
    <x v="1"/>
    <x v="1"/>
    <n v="74"/>
    <n v="10"/>
    <n v="193015.5"/>
    <n v="4"/>
    <n v="0"/>
    <n v="0"/>
    <n v="127051.78"/>
    <n v="0"/>
  </r>
  <r>
    <x v="0"/>
    <x v="1"/>
    <n v="23"/>
    <n v="0"/>
    <n v="184400.14"/>
    <n v="2"/>
    <n v="1"/>
    <n v="1"/>
    <n v="22278.37"/>
    <n v="0"/>
  </r>
  <r>
    <x v="2"/>
    <x v="0"/>
    <n v="77"/>
    <n v="2"/>
    <n v="212693.91"/>
    <n v="4"/>
    <n v="1"/>
    <n v="1"/>
    <n v="71242.42"/>
    <n v="1"/>
  </r>
  <r>
    <x v="2"/>
    <x v="1"/>
    <n v="79"/>
    <n v="10"/>
    <n v="222300.09"/>
    <n v="4"/>
    <n v="0"/>
    <n v="0"/>
    <n v="76217.14"/>
    <n v="1"/>
  </r>
  <r>
    <x v="0"/>
    <x v="0"/>
    <n v="49"/>
    <n v="5"/>
    <n v="220856.36"/>
    <n v="1"/>
    <n v="0"/>
    <n v="1"/>
    <n v="84471.69"/>
    <n v="1"/>
  </r>
  <r>
    <x v="1"/>
    <x v="1"/>
    <n v="88"/>
    <n v="4"/>
    <n v="225228.97"/>
    <n v="3"/>
    <n v="0"/>
    <n v="1"/>
    <n v="55636.3"/>
    <n v="1"/>
  </r>
  <r>
    <x v="0"/>
    <x v="1"/>
    <n v="35"/>
    <n v="2"/>
    <n v="245176.21"/>
    <n v="1"/>
    <n v="0"/>
    <n v="1"/>
    <n v="35708.43"/>
    <n v="1"/>
  </r>
  <r>
    <x v="2"/>
    <x v="0"/>
    <n v="49"/>
    <n v="7"/>
    <n v="83107.39"/>
    <n v="3"/>
    <n v="0"/>
    <n v="1"/>
    <n v="41989.11"/>
    <n v="0"/>
  </r>
  <r>
    <x v="2"/>
    <x v="0"/>
    <n v="49"/>
    <n v="10"/>
    <n v="232252.83"/>
    <n v="2"/>
    <n v="0"/>
    <n v="1"/>
    <n v="44531.43"/>
    <n v="0"/>
  </r>
  <r>
    <x v="0"/>
    <x v="1"/>
    <n v="57"/>
    <n v="3"/>
    <n v="236890.08"/>
    <n v="4"/>
    <n v="0"/>
    <n v="0"/>
    <n v="67984.02"/>
    <n v="1"/>
  </r>
  <r>
    <x v="1"/>
    <x v="1"/>
    <n v="68"/>
    <n v="7"/>
    <n v="162045.57"/>
    <n v="1"/>
    <n v="0"/>
    <n v="0"/>
    <n v="87532.67"/>
    <n v="1"/>
  </r>
  <r>
    <x v="2"/>
    <x v="1"/>
    <n v="56"/>
    <n v="3"/>
    <n v="166147.69"/>
    <n v="2"/>
    <n v="1"/>
    <n v="0"/>
    <n v="56454.41"/>
    <n v="1"/>
  </r>
  <r>
    <x v="1"/>
    <x v="1"/>
    <n v="86"/>
    <n v="1"/>
    <n v="89639.64"/>
    <n v="3"/>
    <n v="1"/>
    <n v="0"/>
    <n v="125590.02"/>
    <n v="1"/>
  </r>
  <r>
    <x v="0"/>
    <x v="1"/>
    <n v="57"/>
    <n v="4"/>
    <n v="186325.98"/>
    <n v="4"/>
    <n v="0"/>
    <n v="0"/>
    <n v="76620.289999999994"/>
    <n v="0"/>
  </r>
  <r>
    <x v="2"/>
    <x v="0"/>
    <n v="31"/>
    <n v="5"/>
    <n v="150640.24"/>
    <n v="4"/>
    <n v="0"/>
    <n v="0"/>
    <n v="52816.7"/>
    <n v="1"/>
  </r>
  <r>
    <x v="2"/>
    <x v="1"/>
    <n v="53"/>
    <n v="3"/>
    <n v="196579.74"/>
    <n v="2"/>
    <n v="1"/>
    <n v="0"/>
    <n v="58389.15"/>
    <n v="1"/>
  </r>
  <r>
    <x v="2"/>
    <x v="0"/>
    <n v="29"/>
    <n v="2"/>
    <n v="38378.400000000001"/>
    <n v="2"/>
    <n v="0"/>
    <n v="0"/>
    <n v="148498.85"/>
    <n v="1"/>
  </r>
  <r>
    <x v="2"/>
    <x v="1"/>
    <n v="72"/>
    <n v="1"/>
    <n v="203648.16"/>
    <n v="2"/>
    <n v="0"/>
    <n v="0"/>
    <n v="102614.36"/>
    <n v="1"/>
  </r>
  <r>
    <x v="2"/>
    <x v="1"/>
    <n v="54"/>
    <n v="10"/>
    <n v="180845.4"/>
    <n v="1"/>
    <n v="0"/>
    <n v="1"/>
    <n v="67354.759999999995"/>
    <n v="1"/>
  </r>
  <r>
    <x v="2"/>
    <x v="1"/>
    <n v="69"/>
    <n v="3"/>
    <n v="136486.32999999999"/>
    <n v="4"/>
    <n v="0"/>
    <n v="0"/>
    <n v="135558.76"/>
    <n v="0"/>
  </r>
  <r>
    <x v="0"/>
    <x v="0"/>
    <n v="52"/>
    <n v="4"/>
    <n v="64929.13"/>
    <n v="2"/>
    <n v="1"/>
    <n v="1"/>
    <n v="117045.7"/>
    <n v="0"/>
  </r>
  <r>
    <x v="2"/>
    <x v="1"/>
    <n v="76"/>
    <n v="4"/>
    <n v="24418.55"/>
    <n v="3"/>
    <n v="0"/>
    <n v="1"/>
    <n v="131045.9"/>
    <n v="0"/>
  </r>
  <r>
    <x v="2"/>
    <x v="1"/>
    <n v="46"/>
    <n v="6"/>
    <n v="121208.33"/>
    <n v="1"/>
    <n v="1"/>
    <n v="0"/>
    <n v="32556.34"/>
    <n v="1"/>
  </r>
  <r>
    <x v="0"/>
    <x v="0"/>
    <n v="27"/>
    <n v="9"/>
    <n v="36155.39"/>
    <n v="3"/>
    <n v="0"/>
    <n v="0"/>
    <n v="122338.51"/>
    <n v="1"/>
  </r>
  <r>
    <x v="2"/>
    <x v="0"/>
    <n v="26"/>
    <n v="9"/>
    <n v="190443.29"/>
    <n v="4"/>
    <n v="1"/>
    <n v="0"/>
    <n v="77215.990000000005"/>
    <n v="1"/>
  </r>
  <r>
    <x v="2"/>
    <x v="1"/>
    <n v="35"/>
    <n v="3"/>
    <n v="231139.73"/>
    <n v="4"/>
    <n v="1"/>
    <n v="0"/>
    <n v="19540.71"/>
    <n v="1"/>
  </r>
  <r>
    <x v="0"/>
    <x v="1"/>
    <n v="43"/>
    <n v="7"/>
    <n v="205080.33"/>
    <n v="3"/>
    <n v="0"/>
    <n v="1"/>
    <n v="22885.14"/>
    <n v="1"/>
  </r>
  <r>
    <x v="2"/>
    <x v="1"/>
    <n v="77"/>
    <n v="4"/>
    <n v="82614.73"/>
    <n v="1"/>
    <n v="1"/>
    <n v="0"/>
    <n v="90275.78"/>
    <n v="0"/>
  </r>
  <r>
    <x v="2"/>
    <x v="1"/>
    <n v="77"/>
    <n v="0"/>
    <n v="36501.089999999997"/>
    <n v="2"/>
    <n v="1"/>
    <n v="1"/>
    <n v="64420.160000000003"/>
    <n v="1"/>
  </r>
  <r>
    <x v="0"/>
    <x v="0"/>
    <n v="76"/>
    <n v="10"/>
    <n v="1978.31"/>
    <n v="2"/>
    <n v="1"/>
    <n v="0"/>
    <n v="19915.18"/>
    <n v="1"/>
  </r>
  <r>
    <x v="2"/>
    <x v="0"/>
    <n v="36"/>
    <n v="0"/>
    <n v="165914.53"/>
    <n v="2"/>
    <n v="1"/>
    <n v="0"/>
    <n v="71091.44"/>
    <n v="0"/>
  </r>
  <r>
    <x v="0"/>
    <x v="1"/>
    <n v="30"/>
    <n v="0"/>
    <n v="46903.02"/>
    <n v="2"/>
    <n v="1"/>
    <n v="1"/>
    <n v="120900.9"/>
    <n v="0"/>
  </r>
  <r>
    <x v="2"/>
    <x v="0"/>
    <n v="19"/>
    <n v="0"/>
    <n v="179138.58"/>
    <n v="2"/>
    <n v="0"/>
    <n v="0"/>
    <n v="40101.64"/>
    <n v="1"/>
  </r>
  <r>
    <x v="2"/>
    <x v="0"/>
    <n v="45"/>
    <n v="4"/>
    <n v="143858.20000000001"/>
    <n v="3"/>
    <n v="0"/>
    <n v="1"/>
    <n v="111156.24"/>
    <n v="1"/>
  </r>
  <r>
    <x v="0"/>
    <x v="0"/>
    <n v="28"/>
    <n v="5"/>
    <n v="117504.37"/>
    <n v="3"/>
    <n v="1"/>
    <n v="1"/>
    <n v="69683.199999999997"/>
    <n v="1"/>
  </r>
  <r>
    <x v="1"/>
    <x v="0"/>
    <n v="85"/>
    <n v="5"/>
    <n v="191884.81"/>
    <n v="1"/>
    <n v="1"/>
    <n v="1"/>
    <n v="56017.64"/>
    <n v="1"/>
  </r>
  <r>
    <x v="0"/>
    <x v="0"/>
    <n v="79"/>
    <n v="9"/>
    <n v="245266.56"/>
    <n v="4"/>
    <n v="1"/>
    <n v="1"/>
    <n v="68485.740000000005"/>
    <n v="1"/>
  </r>
  <r>
    <x v="1"/>
    <x v="1"/>
    <n v="34"/>
    <n v="2"/>
    <n v="32148.54"/>
    <n v="2"/>
    <n v="0"/>
    <n v="1"/>
    <n v="99026.41"/>
    <n v="0"/>
  </r>
  <r>
    <x v="1"/>
    <x v="1"/>
    <n v="45"/>
    <n v="10"/>
    <n v="137629.67000000001"/>
    <n v="4"/>
    <n v="0"/>
    <n v="1"/>
    <n v="63609.91"/>
    <n v="0"/>
  </r>
  <r>
    <x v="2"/>
    <x v="0"/>
    <n v="24"/>
    <n v="0"/>
    <n v="78305.72"/>
    <n v="2"/>
    <n v="0"/>
    <n v="1"/>
    <n v="84684"/>
    <n v="0"/>
  </r>
  <r>
    <x v="0"/>
    <x v="1"/>
    <n v="18"/>
    <n v="7"/>
    <n v="6988.85"/>
    <n v="2"/>
    <n v="1"/>
    <n v="1"/>
    <n v="20477.41"/>
    <n v="1"/>
  </r>
  <r>
    <x v="1"/>
    <x v="0"/>
    <n v="25"/>
    <n v="1"/>
    <n v="7336.57"/>
    <n v="3"/>
    <n v="1"/>
    <n v="0"/>
    <n v="102957.36"/>
    <n v="1"/>
  </r>
  <r>
    <x v="1"/>
    <x v="0"/>
    <n v="43"/>
    <n v="9"/>
    <n v="144405.5"/>
    <n v="1"/>
    <n v="0"/>
    <n v="1"/>
    <n v="30241.09"/>
    <n v="1"/>
  </r>
  <r>
    <x v="1"/>
    <x v="0"/>
    <n v="85"/>
    <n v="9"/>
    <n v="20728.86"/>
    <n v="2"/>
    <n v="0"/>
    <n v="1"/>
    <n v="33648.46"/>
    <n v="1"/>
  </r>
  <r>
    <x v="1"/>
    <x v="0"/>
    <n v="77"/>
    <n v="10"/>
    <n v="10982.07"/>
    <n v="4"/>
    <n v="1"/>
    <n v="0"/>
    <n v="107521.29"/>
    <n v="0"/>
  </r>
  <r>
    <x v="0"/>
    <x v="0"/>
    <n v="54"/>
    <n v="0"/>
    <n v="43219.63"/>
    <n v="1"/>
    <n v="0"/>
    <n v="1"/>
    <n v="148736.87"/>
    <n v="1"/>
  </r>
  <r>
    <x v="2"/>
    <x v="1"/>
    <n v="62"/>
    <n v="7"/>
    <n v="114966.17"/>
    <n v="3"/>
    <n v="0"/>
    <n v="1"/>
    <n v="136504.93"/>
    <n v="1"/>
  </r>
  <r>
    <x v="2"/>
    <x v="1"/>
    <n v="90"/>
    <n v="6"/>
    <n v="125191.91"/>
    <n v="2"/>
    <n v="0"/>
    <n v="1"/>
    <n v="74035.929999999993"/>
    <n v="1"/>
  </r>
  <r>
    <x v="1"/>
    <x v="1"/>
    <n v="56"/>
    <n v="7"/>
    <n v="228816.63"/>
    <n v="3"/>
    <n v="1"/>
    <n v="1"/>
    <n v="52394"/>
    <n v="0"/>
  </r>
  <r>
    <x v="2"/>
    <x v="1"/>
    <n v="60"/>
    <n v="10"/>
    <n v="104917.3"/>
    <n v="2"/>
    <n v="0"/>
    <n v="1"/>
    <n v="72303.199999999997"/>
    <n v="1"/>
  </r>
  <r>
    <x v="1"/>
    <x v="1"/>
    <n v="54"/>
    <n v="9"/>
    <n v="26944.7"/>
    <n v="4"/>
    <n v="0"/>
    <n v="0"/>
    <n v="88360.27"/>
    <n v="0"/>
  </r>
  <r>
    <x v="2"/>
    <x v="1"/>
    <n v="86"/>
    <n v="0"/>
    <n v="57728.98"/>
    <n v="1"/>
    <n v="1"/>
    <n v="1"/>
    <n v="46958.37"/>
    <n v="0"/>
  </r>
  <r>
    <x v="2"/>
    <x v="1"/>
    <n v="31"/>
    <n v="9"/>
    <n v="236352.17"/>
    <n v="4"/>
    <n v="0"/>
    <n v="0"/>
    <n v="111036.69"/>
    <n v="1"/>
  </r>
  <r>
    <x v="0"/>
    <x v="0"/>
    <n v="31"/>
    <n v="4"/>
    <n v="148788.01"/>
    <n v="2"/>
    <n v="1"/>
    <n v="1"/>
    <n v="13370.94"/>
    <n v="1"/>
  </r>
  <r>
    <x v="1"/>
    <x v="1"/>
    <n v="59"/>
    <n v="8"/>
    <n v="88835.65"/>
    <n v="2"/>
    <n v="1"/>
    <n v="0"/>
    <n v="141964.46"/>
    <n v="0"/>
  </r>
  <r>
    <x v="0"/>
    <x v="1"/>
    <n v="90"/>
    <n v="5"/>
    <n v="223177.88"/>
    <n v="3"/>
    <n v="1"/>
    <n v="1"/>
    <n v="111640.94"/>
    <n v="0"/>
  </r>
  <r>
    <x v="2"/>
    <x v="0"/>
    <n v="24"/>
    <n v="2"/>
    <n v="75143.55"/>
    <n v="1"/>
    <n v="1"/>
    <n v="0"/>
    <n v="132228.18"/>
    <n v="0"/>
  </r>
  <r>
    <x v="1"/>
    <x v="1"/>
    <n v="30"/>
    <n v="5"/>
    <n v="220273.68"/>
    <n v="4"/>
    <n v="0"/>
    <n v="0"/>
    <n v="57395.97"/>
    <n v="0"/>
  </r>
  <r>
    <x v="1"/>
    <x v="0"/>
    <n v="21"/>
    <n v="4"/>
    <n v="30283.43"/>
    <n v="1"/>
    <n v="0"/>
    <n v="0"/>
    <n v="140478.74"/>
    <n v="1"/>
  </r>
  <r>
    <x v="1"/>
    <x v="1"/>
    <n v="34"/>
    <n v="1"/>
    <n v="234557.34"/>
    <n v="2"/>
    <n v="0"/>
    <n v="1"/>
    <n v="148617.01"/>
    <n v="1"/>
  </r>
  <r>
    <x v="1"/>
    <x v="0"/>
    <n v="23"/>
    <n v="0"/>
    <n v="234421.59"/>
    <n v="4"/>
    <n v="1"/>
    <n v="0"/>
    <n v="35122.36"/>
    <n v="1"/>
  </r>
  <r>
    <x v="1"/>
    <x v="1"/>
    <n v="58"/>
    <n v="2"/>
    <n v="86317.46"/>
    <n v="3"/>
    <n v="0"/>
    <n v="0"/>
    <n v="90411.33"/>
    <n v="1"/>
  </r>
  <r>
    <x v="1"/>
    <x v="0"/>
    <n v="73"/>
    <n v="5"/>
    <n v="4387.1899999999996"/>
    <n v="2"/>
    <n v="1"/>
    <n v="0"/>
    <n v="131348.78"/>
    <n v="1"/>
  </r>
  <r>
    <x v="2"/>
    <x v="1"/>
    <n v="47"/>
    <n v="4"/>
    <n v="88260.36"/>
    <n v="3"/>
    <n v="0"/>
    <n v="1"/>
    <n v="16813.419999999998"/>
    <n v="1"/>
  </r>
  <r>
    <x v="1"/>
    <x v="0"/>
    <n v="71"/>
    <n v="2"/>
    <n v="45202.75"/>
    <n v="4"/>
    <n v="1"/>
    <n v="0"/>
    <n v="118614.97"/>
    <n v="0"/>
  </r>
  <r>
    <x v="2"/>
    <x v="1"/>
    <n v="40"/>
    <n v="7"/>
    <n v="66516.78"/>
    <n v="4"/>
    <n v="1"/>
    <n v="0"/>
    <n v="14893.47"/>
    <n v="1"/>
  </r>
  <r>
    <x v="0"/>
    <x v="1"/>
    <n v="41"/>
    <n v="3"/>
    <n v="156420.72"/>
    <n v="2"/>
    <n v="1"/>
    <n v="1"/>
    <n v="101660.52"/>
    <n v="0"/>
  </r>
  <r>
    <x v="2"/>
    <x v="0"/>
    <n v="54"/>
    <n v="5"/>
    <n v="110774.55"/>
    <n v="2"/>
    <n v="0"/>
    <n v="0"/>
    <n v="23399.15"/>
    <n v="1"/>
  </r>
  <r>
    <x v="0"/>
    <x v="0"/>
    <n v="77"/>
    <n v="10"/>
    <n v="184078.17"/>
    <n v="3"/>
    <n v="1"/>
    <n v="1"/>
    <n v="24061.040000000001"/>
    <n v="1"/>
  </r>
  <r>
    <x v="1"/>
    <x v="1"/>
    <n v="52"/>
    <n v="6"/>
    <n v="159259.26"/>
    <n v="2"/>
    <n v="1"/>
    <n v="1"/>
    <n v="50254.16"/>
    <n v="0"/>
  </r>
  <r>
    <x v="2"/>
    <x v="1"/>
    <n v="88"/>
    <n v="4"/>
    <n v="75139.3"/>
    <n v="1"/>
    <n v="0"/>
    <n v="1"/>
    <n v="62313.56"/>
    <n v="0"/>
  </r>
  <r>
    <x v="2"/>
    <x v="1"/>
    <n v="24"/>
    <n v="9"/>
    <n v="80969.13"/>
    <n v="1"/>
    <n v="1"/>
    <n v="0"/>
    <n v="80855.009999999995"/>
    <n v="1"/>
  </r>
  <r>
    <x v="2"/>
    <x v="0"/>
    <n v="35"/>
    <n v="8"/>
    <n v="199536.6"/>
    <n v="3"/>
    <n v="1"/>
    <n v="1"/>
    <n v="19461.59"/>
    <n v="1"/>
  </r>
  <r>
    <x v="0"/>
    <x v="0"/>
    <n v="66"/>
    <n v="0"/>
    <n v="133040.76"/>
    <n v="3"/>
    <n v="0"/>
    <n v="0"/>
    <n v="64833.38"/>
    <n v="0"/>
  </r>
  <r>
    <x v="1"/>
    <x v="0"/>
    <n v="55"/>
    <n v="10"/>
    <n v="31845.15"/>
    <n v="2"/>
    <n v="1"/>
    <n v="1"/>
    <n v="144035.23000000001"/>
    <n v="1"/>
  </r>
  <r>
    <x v="2"/>
    <x v="0"/>
    <n v="18"/>
    <n v="10"/>
    <n v="146680.78"/>
    <n v="2"/>
    <n v="0"/>
    <n v="0"/>
    <n v="76895.64"/>
    <n v="0"/>
  </r>
  <r>
    <x v="0"/>
    <x v="0"/>
    <n v="22"/>
    <n v="0"/>
    <n v="34494.730000000003"/>
    <n v="1"/>
    <n v="1"/>
    <n v="1"/>
    <n v="146557.31"/>
    <n v="0"/>
  </r>
  <r>
    <x v="2"/>
    <x v="0"/>
    <n v="78"/>
    <n v="2"/>
    <n v="217177.04"/>
    <n v="3"/>
    <n v="0"/>
    <n v="0"/>
    <n v="142428.82999999999"/>
    <n v="1"/>
  </r>
  <r>
    <x v="2"/>
    <x v="1"/>
    <n v="28"/>
    <n v="6"/>
    <n v="32317.55"/>
    <n v="3"/>
    <n v="1"/>
    <n v="0"/>
    <n v="48172.94"/>
    <n v="1"/>
  </r>
  <r>
    <x v="2"/>
    <x v="0"/>
    <n v="47"/>
    <n v="1"/>
    <n v="167352.03"/>
    <n v="1"/>
    <n v="0"/>
    <n v="1"/>
    <n v="124013.91"/>
    <n v="0"/>
  </r>
  <r>
    <x v="2"/>
    <x v="1"/>
    <n v="31"/>
    <n v="5"/>
    <n v="224202.59"/>
    <n v="3"/>
    <n v="1"/>
    <n v="0"/>
    <n v="58513.24"/>
    <n v="0"/>
  </r>
  <r>
    <x v="0"/>
    <x v="0"/>
    <n v="37"/>
    <n v="9"/>
    <n v="24530.880000000001"/>
    <n v="2"/>
    <n v="1"/>
    <n v="0"/>
    <n v="100372.28"/>
    <n v="0"/>
  </r>
  <r>
    <x v="1"/>
    <x v="0"/>
    <n v="59"/>
    <n v="5"/>
    <n v="132558.04"/>
    <n v="3"/>
    <n v="1"/>
    <n v="0"/>
    <n v="55627.46"/>
    <n v="0"/>
  </r>
  <r>
    <x v="1"/>
    <x v="0"/>
    <n v="62"/>
    <n v="2"/>
    <n v="239522.72"/>
    <n v="3"/>
    <n v="0"/>
    <n v="1"/>
    <n v="37534.69"/>
    <n v="0"/>
  </r>
  <r>
    <x v="2"/>
    <x v="1"/>
    <n v="69"/>
    <n v="3"/>
    <n v="69485.69"/>
    <n v="2"/>
    <n v="1"/>
    <n v="1"/>
    <n v="91069.46"/>
    <n v="0"/>
  </r>
  <r>
    <x v="0"/>
    <x v="0"/>
    <n v="34"/>
    <n v="3"/>
    <n v="70266.98"/>
    <n v="2"/>
    <n v="0"/>
    <n v="1"/>
    <n v="129097.79"/>
    <n v="1"/>
  </r>
  <r>
    <x v="1"/>
    <x v="1"/>
    <n v="55"/>
    <n v="3"/>
    <n v="117513.1"/>
    <n v="1"/>
    <n v="0"/>
    <n v="0"/>
    <n v="143986.04"/>
    <n v="1"/>
  </r>
  <r>
    <x v="1"/>
    <x v="1"/>
    <n v="32"/>
    <n v="8"/>
    <n v="236925.82"/>
    <n v="1"/>
    <n v="0"/>
    <n v="1"/>
    <n v="46753.37"/>
    <n v="1"/>
  </r>
  <r>
    <x v="2"/>
    <x v="0"/>
    <n v="54"/>
    <n v="5"/>
    <n v="200253.42"/>
    <n v="1"/>
    <n v="1"/>
    <n v="1"/>
    <n v="105135.87"/>
    <n v="0"/>
  </r>
  <r>
    <x v="2"/>
    <x v="0"/>
    <n v="22"/>
    <n v="9"/>
    <n v="67796.41"/>
    <n v="4"/>
    <n v="1"/>
    <n v="1"/>
    <n v="125551.64"/>
    <n v="0"/>
  </r>
  <r>
    <x v="0"/>
    <x v="0"/>
    <n v="65"/>
    <n v="5"/>
    <n v="57896.34"/>
    <n v="4"/>
    <n v="1"/>
    <n v="1"/>
    <n v="39633.65"/>
    <n v="0"/>
  </r>
  <r>
    <x v="1"/>
    <x v="1"/>
    <n v="18"/>
    <n v="1"/>
    <n v="49654.19"/>
    <n v="3"/>
    <n v="0"/>
    <n v="1"/>
    <n v="81684.84"/>
    <n v="1"/>
  </r>
  <r>
    <x v="2"/>
    <x v="1"/>
    <n v="67"/>
    <n v="8"/>
    <n v="107431.37"/>
    <n v="2"/>
    <n v="1"/>
    <n v="0"/>
    <n v="136772.28"/>
    <n v="0"/>
  </r>
  <r>
    <x v="0"/>
    <x v="0"/>
    <n v="55"/>
    <n v="10"/>
    <n v="201976.42"/>
    <n v="3"/>
    <n v="0"/>
    <n v="1"/>
    <n v="131084.15"/>
    <n v="0"/>
  </r>
  <r>
    <x v="0"/>
    <x v="0"/>
    <n v="62"/>
    <n v="7"/>
    <n v="38075.550000000003"/>
    <n v="2"/>
    <n v="0"/>
    <n v="1"/>
    <n v="11580.61"/>
    <n v="0"/>
  </r>
  <r>
    <x v="0"/>
    <x v="0"/>
    <n v="87"/>
    <n v="7"/>
    <n v="154264.92000000001"/>
    <n v="2"/>
    <n v="1"/>
    <n v="0"/>
    <n v="97382.98"/>
    <n v="1"/>
  </r>
  <r>
    <x v="1"/>
    <x v="1"/>
    <n v="34"/>
    <n v="1"/>
    <n v="118072.6"/>
    <n v="3"/>
    <n v="0"/>
    <n v="1"/>
    <n v="98955.37"/>
    <n v="1"/>
  </r>
  <r>
    <x v="1"/>
    <x v="1"/>
    <n v="34"/>
    <n v="9"/>
    <n v="161580.20000000001"/>
    <n v="3"/>
    <n v="0"/>
    <n v="0"/>
    <n v="148752.49"/>
    <n v="0"/>
  </r>
  <r>
    <x v="1"/>
    <x v="0"/>
    <n v="28"/>
    <n v="0"/>
    <n v="100871.3"/>
    <n v="4"/>
    <n v="0"/>
    <n v="0"/>
    <n v="106391.64"/>
    <n v="1"/>
  </r>
  <r>
    <x v="0"/>
    <x v="0"/>
    <n v="23"/>
    <n v="9"/>
    <n v="189955.55"/>
    <n v="3"/>
    <n v="1"/>
    <n v="1"/>
    <n v="85565.14"/>
    <n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500">
  <r>
    <n v="119274.87"/>
    <n v="3"/>
    <n v="1"/>
    <n v="0"/>
    <n v="107886.77"/>
    <n v="0"/>
    <s v="No"/>
    <x v="0"/>
  </r>
  <r>
    <n v="203737.4"/>
    <n v="3"/>
    <n v="1"/>
    <n v="1"/>
    <n v="52848.11"/>
    <n v="0"/>
    <s v="No"/>
    <x v="1"/>
  </r>
  <r>
    <n v="146780.5"/>
    <n v="3"/>
    <n v="0"/>
    <n v="0"/>
    <n v="94395.02"/>
    <n v="0"/>
    <s v="No"/>
    <x v="1"/>
  </r>
  <r>
    <n v="23572.03"/>
    <n v="1"/>
    <n v="1"/>
    <n v="0"/>
    <n v="146739.54999999999"/>
    <n v="0"/>
    <s v="No"/>
    <x v="1"/>
  </r>
  <r>
    <n v="7463.43"/>
    <n v="1"/>
    <n v="1"/>
    <n v="1"/>
    <n v="16036.55"/>
    <n v="0"/>
    <s v="No"/>
    <x v="0"/>
  </r>
  <r>
    <n v="127812.9"/>
    <n v="4"/>
    <n v="1"/>
    <n v="0"/>
    <n v="65189.1"/>
    <n v="0"/>
    <s v="No"/>
    <x v="2"/>
  </r>
  <r>
    <n v="136164.96"/>
    <n v="4"/>
    <n v="0"/>
    <n v="0"/>
    <n v="135962.88"/>
    <n v="0"/>
    <s v="No"/>
    <x v="1"/>
  </r>
  <r>
    <n v="204042.02"/>
    <n v="2"/>
    <n v="1"/>
    <n v="1"/>
    <n v="92581.54"/>
    <n v="1"/>
    <s v="Yes"/>
    <x v="1"/>
  </r>
  <r>
    <n v="182609.21"/>
    <n v="2"/>
    <n v="0"/>
    <n v="1"/>
    <n v="141848.51"/>
    <n v="1"/>
    <s v="Yes"/>
    <x v="2"/>
  </r>
  <r>
    <n v="56345.73"/>
    <n v="2"/>
    <n v="0"/>
    <n v="0"/>
    <n v="143065.1"/>
    <n v="1"/>
    <s v="Yes"/>
    <x v="1"/>
  </r>
  <r>
    <n v="198399.26"/>
    <n v="3"/>
    <n v="1"/>
    <n v="0"/>
    <n v="125839.96"/>
    <n v="1"/>
    <s v="Yes"/>
    <x v="0"/>
  </r>
  <r>
    <n v="157278.91"/>
    <n v="3"/>
    <n v="0"/>
    <n v="0"/>
    <n v="58708.71"/>
    <n v="1"/>
    <s v="Yes"/>
    <x v="0"/>
  </r>
  <r>
    <n v="58317.75"/>
    <n v="3"/>
    <n v="0"/>
    <n v="0"/>
    <n v="13740.96"/>
    <n v="0"/>
    <s v="No"/>
    <x v="2"/>
  </r>
  <r>
    <n v="128968.35"/>
    <n v="1"/>
    <n v="0"/>
    <n v="0"/>
    <n v="143532.82"/>
    <n v="1"/>
    <s v="Yes"/>
    <x v="2"/>
  </r>
  <r>
    <n v="60006.91"/>
    <n v="2"/>
    <n v="1"/>
    <n v="0"/>
    <n v="38571.279999999999"/>
    <n v="0"/>
    <s v="No"/>
    <x v="1"/>
  </r>
  <r>
    <n v="180430.72"/>
    <n v="4"/>
    <n v="0"/>
    <n v="1"/>
    <n v="43961.45"/>
    <n v="1"/>
    <s v="Yes"/>
    <x v="2"/>
  </r>
  <r>
    <n v="75466.39"/>
    <n v="1"/>
    <n v="0"/>
    <n v="0"/>
    <n v="103226.64"/>
    <n v="1"/>
    <s v="Yes"/>
    <x v="0"/>
  </r>
  <r>
    <n v="124186.11"/>
    <n v="3"/>
    <n v="1"/>
    <n v="1"/>
    <n v="108305.55"/>
    <n v="0"/>
    <s v="No"/>
    <x v="2"/>
  </r>
  <r>
    <n v="224549.07"/>
    <n v="4"/>
    <n v="0"/>
    <n v="1"/>
    <n v="144262.57"/>
    <n v="1"/>
    <s v="Yes"/>
    <x v="1"/>
  </r>
  <r>
    <n v="246840.35"/>
    <n v="2"/>
    <n v="0"/>
    <n v="0"/>
    <n v="93337.31"/>
    <n v="0"/>
    <s v="No"/>
    <x v="0"/>
  </r>
  <r>
    <n v="239474.66"/>
    <n v="1"/>
    <n v="0"/>
    <n v="1"/>
    <n v="71646.19"/>
    <n v="1"/>
    <s v="Yes"/>
    <x v="0"/>
  </r>
  <r>
    <n v="192616.6"/>
    <n v="4"/>
    <n v="1"/>
    <n v="0"/>
    <n v="27413.39"/>
    <n v="0"/>
    <s v="No"/>
    <x v="1"/>
  </r>
  <r>
    <n v="34050.82"/>
    <n v="4"/>
    <n v="0"/>
    <n v="1"/>
    <n v="130037.45"/>
    <n v="1"/>
    <s v="Yes"/>
    <x v="1"/>
  </r>
  <r>
    <n v="116986.77"/>
    <n v="2"/>
    <n v="0"/>
    <n v="0"/>
    <n v="16197.08"/>
    <n v="0"/>
    <s v="No"/>
    <x v="1"/>
  </r>
  <r>
    <n v="242071.38"/>
    <n v="2"/>
    <n v="0"/>
    <n v="0"/>
    <n v="129312.08"/>
    <n v="0"/>
    <s v="No"/>
    <x v="1"/>
  </r>
  <r>
    <n v="88252.4"/>
    <n v="2"/>
    <n v="1"/>
    <n v="1"/>
    <n v="57083.95"/>
    <n v="0"/>
    <s v="No"/>
    <x v="2"/>
  </r>
  <r>
    <n v="39874.14"/>
    <n v="3"/>
    <n v="1"/>
    <n v="1"/>
    <n v="137124.10999999999"/>
    <n v="1"/>
    <s v="Yes"/>
    <x v="0"/>
  </r>
  <r>
    <n v="47828.14"/>
    <n v="3"/>
    <n v="1"/>
    <n v="0"/>
    <n v="129087.2"/>
    <n v="0"/>
    <s v="No"/>
    <x v="2"/>
  </r>
  <r>
    <n v="137337.07999999999"/>
    <n v="2"/>
    <n v="0"/>
    <n v="1"/>
    <n v="107849.47"/>
    <n v="1"/>
    <s v="Yes"/>
    <x v="1"/>
  </r>
  <r>
    <n v="5425.45"/>
    <n v="4"/>
    <n v="1"/>
    <n v="0"/>
    <m/>
    <n v="1"/>
    <s v="Yes"/>
    <x v="0"/>
  </r>
  <r>
    <n v="192565.36"/>
    <n v="3"/>
    <n v="0"/>
    <n v="0"/>
    <n v="106833.18"/>
    <n v="1"/>
    <s v="Yes"/>
    <x v="2"/>
  </r>
  <r>
    <n v="98142.26"/>
    <n v="4"/>
    <n v="0"/>
    <n v="1"/>
    <n v="88655.49"/>
    <n v="1"/>
    <s v="Yes"/>
    <x v="1"/>
  </r>
  <r>
    <n v="55839.55"/>
    <n v="1"/>
    <n v="1"/>
    <n v="1"/>
    <n v="45305.66"/>
    <n v="1"/>
    <s v="Yes"/>
    <x v="1"/>
  </r>
  <r>
    <n v="72899.17"/>
    <n v="1"/>
    <n v="0"/>
    <n v="0"/>
    <n v="90761.77"/>
    <n v="0"/>
    <s v="No"/>
    <x v="1"/>
  </r>
  <r>
    <n v="200786.02"/>
    <n v="1"/>
    <n v="0"/>
    <n v="0"/>
    <n v="128936.13"/>
    <n v="1"/>
    <s v="Yes"/>
    <x v="1"/>
  </r>
  <r>
    <n v="9295.2900000000009"/>
    <n v="3"/>
    <n v="0"/>
    <n v="0"/>
    <n v="39491.230000000003"/>
    <n v="1"/>
    <s v="Yes"/>
    <x v="1"/>
  </r>
  <r>
    <n v="192830.21"/>
    <n v="2"/>
    <n v="0"/>
    <n v="0"/>
    <m/>
    <n v="0"/>
    <s v="No"/>
    <x v="2"/>
  </r>
  <r>
    <n v="190574.23"/>
    <n v="1"/>
    <n v="1"/>
    <n v="0"/>
    <n v="22363.52"/>
    <n v="0"/>
    <s v="No"/>
    <x v="2"/>
  </r>
  <r>
    <n v="20385.3"/>
    <n v="1"/>
    <n v="0"/>
    <n v="0"/>
    <n v="118972.35"/>
    <n v="1"/>
    <s v="Yes"/>
    <x v="1"/>
  </r>
  <r>
    <n v="207759.1"/>
    <n v="4"/>
    <n v="0"/>
    <n v="0"/>
    <n v="23908.03"/>
    <n v="0"/>
    <s v="No"/>
    <x v="1"/>
  </r>
  <r>
    <n v="43010.54"/>
    <n v="3"/>
    <n v="0"/>
    <n v="1"/>
    <m/>
    <n v="1"/>
    <s v="Yes"/>
    <x v="1"/>
  </r>
  <r>
    <n v="34108.089999999997"/>
    <n v="3"/>
    <n v="0"/>
    <n v="0"/>
    <n v="81519.78"/>
    <n v="0"/>
    <s v="No"/>
    <x v="1"/>
  </r>
  <r>
    <n v="41600.300000000003"/>
    <n v="4"/>
    <n v="0"/>
    <n v="0"/>
    <n v="48255.32"/>
    <n v="1"/>
    <s v="Yes"/>
    <x v="1"/>
  </r>
  <r>
    <n v="689.5"/>
    <n v="3"/>
    <n v="0"/>
    <n v="0"/>
    <n v="19803.7"/>
    <n v="0"/>
    <s v="No"/>
    <x v="1"/>
  </r>
  <r>
    <n v="133364.17000000001"/>
    <n v="4"/>
    <n v="1"/>
    <n v="0"/>
    <n v="124490.71"/>
    <n v="0"/>
    <s v="No"/>
    <x v="2"/>
  </r>
  <r>
    <n v="92243.96"/>
    <n v="2"/>
    <n v="0"/>
    <n v="1"/>
    <n v="64920.41"/>
    <n v="1"/>
    <s v="Yes"/>
    <x v="1"/>
  </r>
  <r>
    <n v="35813.31"/>
    <n v="4"/>
    <n v="0"/>
    <n v="0"/>
    <n v="133876.07999999999"/>
    <n v="0"/>
    <s v="No"/>
    <x v="1"/>
  </r>
  <r>
    <n v="217182.14"/>
    <n v="2"/>
    <n v="0"/>
    <n v="1"/>
    <n v="110877.22"/>
    <n v="1"/>
    <s v="Yes"/>
    <x v="2"/>
  </r>
  <r>
    <n v="126550.42"/>
    <n v="3"/>
    <n v="0"/>
    <n v="1"/>
    <n v="21781.599999999999"/>
    <n v="1"/>
    <s v="Yes"/>
    <x v="2"/>
  </r>
  <r>
    <n v="87177.02"/>
    <n v="1"/>
    <n v="1"/>
    <n v="1"/>
    <n v="118097.5"/>
    <n v="0"/>
    <s v="No"/>
    <x v="1"/>
  </r>
  <r>
    <n v="133180.14000000001"/>
    <n v="3"/>
    <n v="1"/>
    <n v="1"/>
    <n v="125168.23"/>
    <n v="1"/>
    <s v="Yes"/>
    <x v="1"/>
  </r>
  <r>
    <n v="202302.98"/>
    <n v="1"/>
    <n v="1"/>
    <n v="1"/>
    <n v="24025.919999999998"/>
    <n v="0"/>
    <s v="No"/>
    <x v="0"/>
  </r>
  <r>
    <n v="42733.7"/>
    <n v="3"/>
    <n v="0"/>
    <n v="1"/>
    <n v="103834.77"/>
    <n v="0"/>
    <s v="No"/>
    <x v="1"/>
  </r>
  <r>
    <n v="216419.15"/>
    <n v="4"/>
    <n v="1"/>
    <n v="1"/>
    <n v="40937.339999999997"/>
    <n v="1"/>
    <s v="Yes"/>
    <x v="1"/>
  </r>
  <r>
    <n v="146361.20000000001"/>
    <n v="4"/>
    <n v="0"/>
    <n v="1"/>
    <n v="56949.24"/>
    <n v="0"/>
    <s v="No"/>
    <x v="2"/>
  </r>
  <r>
    <n v="153882.97"/>
    <n v="2"/>
    <n v="0"/>
    <n v="1"/>
    <n v="29656.959999999999"/>
    <n v="1"/>
    <s v="Yes"/>
    <x v="1"/>
  </r>
  <r>
    <n v="147135.54"/>
    <n v="4"/>
    <n v="1"/>
    <n v="0"/>
    <n v="16131.69"/>
    <n v="1"/>
    <s v="Yes"/>
    <x v="1"/>
  </r>
  <r>
    <n v="55329.78"/>
    <n v="1"/>
    <n v="0"/>
    <n v="0"/>
    <n v="130050.9"/>
    <n v="1"/>
    <s v="Yes"/>
    <x v="0"/>
  </r>
  <r>
    <n v="46184.63"/>
    <n v="4"/>
    <n v="0"/>
    <n v="1"/>
    <n v="140603.54"/>
    <n v="0"/>
    <s v="No"/>
    <x v="1"/>
  </r>
  <r>
    <n v="119338.08"/>
    <n v="2"/>
    <n v="0"/>
    <n v="1"/>
    <n v="111048.16"/>
    <n v="1"/>
    <s v="Yes"/>
    <x v="2"/>
  </r>
  <r>
    <n v="89085.68"/>
    <n v="1"/>
    <n v="1"/>
    <n v="1"/>
    <n v="33012.78"/>
    <n v="0"/>
    <s v="No"/>
    <x v="1"/>
  </r>
  <r>
    <n v="60209.09"/>
    <n v="1"/>
    <n v="0"/>
    <n v="0"/>
    <n v="10127.81"/>
    <n v="1"/>
    <s v="Yes"/>
    <x v="1"/>
  </r>
  <r>
    <n v="145317.32"/>
    <n v="3"/>
    <n v="0"/>
    <n v="0"/>
    <n v="60885.4"/>
    <n v="1"/>
    <s v="Yes"/>
    <x v="1"/>
  </r>
  <r>
    <n v="214046.15"/>
    <n v="1"/>
    <n v="0"/>
    <n v="1"/>
    <n v="86343.96"/>
    <n v="0"/>
    <s v="No"/>
    <x v="2"/>
  </r>
  <r>
    <n v="139224.43"/>
    <n v="4"/>
    <n v="1"/>
    <n v="1"/>
    <n v="68374.880000000005"/>
    <n v="1"/>
    <s v="Yes"/>
    <x v="2"/>
  </r>
  <r>
    <n v="226630.81"/>
    <n v="3"/>
    <n v="0"/>
    <n v="0"/>
    <n v="103458.26"/>
    <n v="0"/>
    <s v="No"/>
    <x v="1"/>
  </r>
  <r>
    <n v="179198.75"/>
    <n v="2"/>
    <n v="1"/>
    <n v="1"/>
    <n v="48970.879999999997"/>
    <n v="1"/>
    <s v="Yes"/>
    <x v="1"/>
  </r>
  <r>
    <n v="225109.32"/>
    <n v="3"/>
    <n v="1"/>
    <n v="0"/>
    <n v="50593.37"/>
    <n v="0"/>
    <s v="No"/>
    <x v="1"/>
  </r>
  <r>
    <s v="XXXXXXXX"/>
    <n v="2"/>
    <n v="0"/>
    <n v="0"/>
    <n v="10848.47"/>
    <n v="0"/>
    <s v="No"/>
    <x v="1"/>
  </r>
  <r>
    <n v="146834.15"/>
    <n v="2"/>
    <n v="1"/>
    <n v="1"/>
    <n v="99812.42"/>
    <n v="1"/>
    <s v="Yes"/>
    <x v="1"/>
  </r>
  <r>
    <n v="88669.440000000002"/>
    <n v="3"/>
    <n v="1"/>
    <n v="0"/>
    <n v="128437.74"/>
    <n v="1"/>
    <s v="Yes"/>
    <x v="1"/>
  </r>
  <r>
    <n v="185926.28"/>
    <n v="1"/>
    <n v="1"/>
    <n v="0"/>
    <n v="138274.03"/>
    <n v="1"/>
    <s v="Yes"/>
    <x v="1"/>
  </r>
  <r>
    <n v="112469.92"/>
    <n v="4"/>
    <n v="0"/>
    <n v="0"/>
    <n v="92201.91"/>
    <n v="0"/>
    <s v="No"/>
    <x v="0"/>
  </r>
  <r>
    <n v="103045.29"/>
    <n v="2"/>
    <n v="1"/>
    <n v="0"/>
    <n v="36831.440000000002"/>
    <n v="0"/>
    <s v="No"/>
    <x v="1"/>
  </r>
  <r>
    <n v="35744.699999999997"/>
    <n v="1"/>
    <n v="0"/>
    <n v="1"/>
    <n v="67445.009999999995"/>
    <n v="0"/>
    <s v="No"/>
    <x v="0"/>
  </r>
  <r>
    <n v="88638.62"/>
    <n v="2"/>
    <n v="1"/>
    <n v="0"/>
    <n v="60075.81"/>
    <n v="0"/>
    <s v="No"/>
    <x v="2"/>
  </r>
  <r>
    <n v="166950.85999999999"/>
    <n v="4"/>
    <n v="1"/>
    <n v="1"/>
    <n v="18020.810000000001"/>
    <n v="0"/>
    <s v="No"/>
    <x v="1"/>
  </r>
  <r>
    <n v="127193.14"/>
    <n v="2"/>
    <n v="0"/>
    <n v="0"/>
    <n v="11971.58"/>
    <n v="0"/>
    <s v="No"/>
    <x v="0"/>
  </r>
  <r>
    <n v="129782.98"/>
    <n v="2"/>
    <n v="1"/>
    <n v="1"/>
    <n v="53475.839999999997"/>
    <n v="0"/>
    <s v="No"/>
    <x v="1"/>
  </r>
  <r>
    <n v="162041.47"/>
    <n v="3"/>
    <n v="1"/>
    <n v="0"/>
    <n v="109301.93"/>
    <n v="1"/>
    <s v="Yes"/>
    <x v="0"/>
  </r>
  <r>
    <n v="68959.39"/>
    <n v="3"/>
    <n v="0"/>
    <n v="0"/>
    <n v="101131.11"/>
    <n v="0"/>
    <s v="No"/>
    <x v="1"/>
  </r>
  <r>
    <n v="55186.57"/>
    <n v="2"/>
    <n v="1"/>
    <n v="0"/>
    <n v="117137.04"/>
    <n v="0"/>
    <s v="No"/>
    <x v="2"/>
  </r>
  <r>
    <n v="241939.64"/>
    <n v="4"/>
    <n v="1"/>
    <n v="1"/>
    <n v="132532.96"/>
    <n v="1"/>
    <s v="Yes"/>
    <x v="1"/>
  </r>
  <r>
    <n v="34457.83"/>
    <n v="3"/>
    <n v="1"/>
    <n v="1"/>
    <n v="142833.29999999999"/>
    <n v="1"/>
    <s v="Yes"/>
    <x v="2"/>
  </r>
  <r>
    <n v="20249.55"/>
    <n v="3"/>
    <n v="0"/>
    <n v="0"/>
    <n v="121737.08"/>
    <n v="0"/>
    <s v="No"/>
    <x v="0"/>
  </r>
  <r>
    <n v="175912.59"/>
    <n v="2"/>
    <n v="1"/>
    <n v="1"/>
    <n v="15679.54"/>
    <n v="0"/>
    <s v="No"/>
    <x v="1"/>
  </r>
  <r>
    <n v="161781.32999999999"/>
    <n v="2"/>
    <n v="0"/>
    <n v="0"/>
    <n v="145603.81"/>
    <n v="1"/>
    <s v="Yes"/>
    <x v="1"/>
  </r>
  <r>
    <n v="92743.31"/>
    <n v="4"/>
    <n v="0"/>
    <n v="0"/>
    <n v="54061.89"/>
    <n v="0"/>
    <s v="No"/>
    <x v="0"/>
  </r>
  <r>
    <n v="19196.560000000001"/>
    <n v="3"/>
    <n v="1"/>
    <n v="0"/>
    <n v="133731.54999999999"/>
    <n v="1"/>
    <s v="Yes"/>
    <x v="1"/>
  </r>
  <r>
    <n v="69882.490000000005"/>
    <n v="3"/>
    <n v="1"/>
    <n v="0"/>
    <n v="28817.75"/>
    <n v="1"/>
    <s v="Yes"/>
    <x v="1"/>
  </r>
  <r>
    <n v="15556.14"/>
    <n v="2"/>
    <n v="1"/>
    <n v="1"/>
    <n v="101797.2"/>
    <n v="0"/>
    <s v="No"/>
    <x v="2"/>
  </r>
  <r>
    <n v="247280.33"/>
    <n v="3"/>
    <n v="1"/>
    <n v="0"/>
    <n v="54977.06"/>
    <n v="0"/>
    <s v="No"/>
    <x v="1"/>
  </r>
  <r>
    <n v="173851.84"/>
    <n v="2"/>
    <n v="1"/>
    <n v="1"/>
    <n v="121172.65"/>
    <n v="1"/>
    <s v="Yes"/>
    <x v="1"/>
  </r>
  <r>
    <n v="107973.28"/>
    <n v="1"/>
    <n v="0"/>
    <n v="0"/>
    <n v="27995.72"/>
    <n v="0"/>
    <s v="No"/>
    <x v="2"/>
  </r>
  <r>
    <n v="229932.49"/>
    <n v="2"/>
    <n v="1"/>
    <n v="0"/>
    <n v="81112.42"/>
    <n v="0"/>
    <s v="No"/>
    <x v="1"/>
  </r>
  <r>
    <n v="141361.44"/>
    <n v="2"/>
    <n v="1"/>
    <n v="1"/>
    <n v="147488.24"/>
    <n v="1"/>
    <s v="Yes"/>
    <x v="1"/>
  </r>
  <r>
    <n v="177818.74"/>
    <n v="2"/>
    <n v="0"/>
    <n v="1"/>
    <n v="111587.44"/>
    <n v="1"/>
    <s v="Yes"/>
    <x v="1"/>
  </r>
  <r>
    <n v="126692.44"/>
    <n v="1"/>
    <n v="1"/>
    <n v="1"/>
    <n v="27793.35"/>
    <n v="0"/>
    <s v="No"/>
    <x v="2"/>
  </r>
  <r>
    <n v="206619.49"/>
    <n v="2"/>
    <n v="0"/>
    <n v="0"/>
    <n v="102150.42"/>
    <n v="0"/>
    <s v="No"/>
    <x v="1"/>
  </r>
  <r>
    <n v="245611.62"/>
    <n v="2"/>
    <n v="1"/>
    <n v="0"/>
    <n v="103995.53"/>
    <n v="1"/>
    <s v="Yes"/>
    <x v="1"/>
  </r>
  <r>
    <n v="103031.97"/>
    <n v="2"/>
    <n v="0"/>
    <n v="0"/>
    <n v="125609.39"/>
    <n v="1"/>
    <s v="Yes"/>
    <x v="0"/>
  </r>
  <r>
    <n v="36824.33"/>
    <n v="1"/>
    <n v="0"/>
    <n v="1"/>
    <n v="51542.45"/>
    <n v="0"/>
    <s v="No"/>
    <x v="1"/>
  </r>
  <r>
    <n v="100461.13"/>
    <n v="1"/>
    <n v="0"/>
    <n v="0"/>
    <n v="30554.85"/>
    <n v="0"/>
    <s v="No"/>
    <x v="2"/>
  </r>
  <r>
    <n v="199427.98"/>
    <n v="4"/>
    <n v="1"/>
    <n v="1"/>
    <n v="128540.03"/>
    <n v="1"/>
    <s v="Yes"/>
    <x v="2"/>
  </r>
  <r>
    <n v="46.68"/>
    <n v="3"/>
    <n v="1"/>
    <n v="0"/>
    <n v="61080.02"/>
    <n v="1"/>
    <s v="Yes"/>
    <x v="1"/>
  </r>
  <r>
    <n v="238648.7"/>
    <n v="1"/>
    <n v="1"/>
    <n v="1"/>
    <n v="71498.5"/>
    <n v="1"/>
    <s v="Yes"/>
    <x v="2"/>
  </r>
  <r>
    <n v="165628.62"/>
    <n v="2"/>
    <n v="0"/>
    <n v="0"/>
    <n v="144375.79999999999"/>
    <n v="1"/>
    <s v="Yes"/>
    <x v="1"/>
  </r>
  <r>
    <n v="77661.960000000006"/>
    <n v="2"/>
    <n v="0"/>
    <n v="0"/>
    <n v="74188.759999999995"/>
    <n v="0"/>
    <s v="No"/>
    <x v="1"/>
  </r>
  <r>
    <n v="122455.34"/>
    <n v="4"/>
    <n v="0"/>
    <n v="1"/>
    <n v="21425.94"/>
    <n v="1"/>
    <s v="Yes"/>
    <x v="1"/>
  </r>
  <r>
    <n v="66018.19"/>
    <n v="3"/>
    <n v="0"/>
    <n v="0"/>
    <n v="102543.92"/>
    <n v="0"/>
    <s v="No"/>
    <x v="2"/>
  </r>
  <r>
    <n v="108982.82"/>
    <n v="4"/>
    <n v="0"/>
    <n v="0"/>
    <n v="110349.05"/>
    <n v="1"/>
    <s v="Yes"/>
    <x v="1"/>
  </r>
  <r>
    <n v="159554.78"/>
    <n v="3"/>
    <n v="0"/>
    <n v="1"/>
    <n v="75419.12"/>
    <n v="0"/>
    <s v="No"/>
    <x v="2"/>
  </r>
  <r>
    <n v="168519.32"/>
    <n v="2"/>
    <n v="1"/>
    <n v="0"/>
    <n v="108422.12"/>
    <n v="0"/>
    <s v="No"/>
    <x v="1"/>
  </r>
  <r>
    <n v="80693.34"/>
    <n v="4"/>
    <n v="0"/>
    <n v="1"/>
    <n v="65451.93"/>
    <n v="0"/>
    <s v="No"/>
    <x v="1"/>
  </r>
  <r>
    <n v="5741.56"/>
    <n v="3"/>
    <n v="0"/>
    <n v="1"/>
    <n v="136090.56"/>
    <n v="0"/>
    <s v="No"/>
    <x v="1"/>
  </r>
  <r>
    <n v="94298.58"/>
    <n v="1"/>
    <n v="1"/>
    <n v="0"/>
    <n v="117883.52"/>
    <n v="1"/>
    <s v="Yes"/>
    <x v="1"/>
  </r>
  <r>
    <n v="93844.5"/>
    <n v="4"/>
    <n v="1"/>
    <n v="0"/>
    <n v="49103.38"/>
    <n v="1"/>
    <s v="Yes"/>
    <x v="2"/>
  </r>
  <r>
    <n v="103006.1"/>
    <n v="2"/>
    <n v="1"/>
    <n v="1"/>
    <n v="76101.240000000005"/>
    <n v="1"/>
    <s v="Yes"/>
    <x v="1"/>
  </r>
  <r>
    <n v="241431.37"/>
    <n v="4"/>
    <n v="1"/>
    <n v="1"/>
    <n v="111107.96"/>
    <n v="0"/>
    <s v="No"/>
    <x v="1"/>
  </r>
  <r>
    <n v="242524.24"/>
    <n v="2"/>
    <n v="1"/>
    <n v="0"/>
    <n v="84784.47"/>
    <n v="0"/>
    <s v="No"/>
    <x v="1"/>
  </r>
  <r>
    <n v="37178.53"/>
    <n v="1"/>
    <n v="1"/>
    <n v="0"/>
    <n v="82791.570000000007"/>
    <n v="1"/>
    <s v="Yes"/>
    <x v="0"/>
  </r>
  <r>
    <n v="228358.15"/>
    <n v="2"/>
    <n v="0"/>
    <n v="0"/>
    <n v="127955.4"/>
    <n v="1"/>
    <s v="Yes"/>
    <x v="0"/>
  </r>
  <r>
    <n v="244614.91"/>
    <n v="2"/>
    <n v="1"/>
    <n v="1"/>
    <n v="101378.44"/>
    <n v="0"/>
    <s v="No"/>
    <x v="1"/>
  </r>
  <r>
    <n v="64161.88"/>
    <n v="1"/>
    <n v="1"/>
    <n v="1"/>
    <n v="141665.95000000001"/>
    <n v="1"/>
    <s v="Yes"/>
    <x v="2"/>
  </r>
  <r>
    <n v="185255.98"/>
    <n v="3"/>
    <n v="0"/>
    <n v="1"/>
    <n v="48022.06"/>
    <n v="1"/>
    <s v="Yes"/>
    <x v="2"/>
  </r>
  <r>
    <n v="43863.71"/>
    <n v="2"/>
    <n v="0"/>
    <n v="0"/>
    <n v="23962.59"/>
    <n v="0"/>
    <s v="No"/>
    <x v="2"/>
  </r>
  <r>
    <n v="117991.41"/>
    <n v="1"/>
    <n v="1"/>
    <n v="1"/>
    <n v="36037.629999999997"/>
    <n v="0"/>
    <s v="No"/>
    <x v="1"/>
  </r>
  <r>
    <n v="151801.15"/>
    <n v="1"/>
    <n v="0"/>
    <n v="0"/>
    <n v="36575.879999999997"/>
    <n v="1"/>
    <s v="Yes"/>
    <x v="2"/>
  </r>
  <r>
    <n v="44897.120000000003"/>
    <n v="3"/>
    <n v="0"/>
    <n v="0"/>
    <n v="87587.83"/>
    <n v="0"/>
    <s v="No"/>
    <x v="0"/>
  </r>
  <r>
    <n v="136796.01999999999"/>
    <n v="4"/>
    <n v="1"/>
    <n v="0"/>
    <n v="81668.89"/>
    <n v="0"/>
    <s v="No"/>
    <x v="0"/>
  </r>
  <r>
    <n v="184707.82"/>
    <n v="4"/>
    <n v="0"/>
    <n v="0"/>
    <n v="93162.76"/>
    <n v="0"/>
    <s v="No"/>
    <x v="1"/>
  </r>
  <r>
    <n v="166854.44"/>
    <n v="4"/>
    <n v="0"/>
    <n v="1"/>
    <n v="38147.910000000003"/>
    <n v="1"/>
    <s v="Yes"/>
    <x v="1"/>
  </r>
  <r>
    <n v="157686.62"/>
    <n v="3"/>
    <n v="1"/>
    <n v="0"/>
    <n v="43499.67"/>
    <n v="0"/>
    <s v="No"/>
    <x v="1"/>
  </r>
  <r>
    <n v="30108.06"/>
    <n v="2"/>
    <n v="1"/>
    <n v="1"/>
    <n v="17973.88"/>
    <n v="1"/>
    <s v="Yes"/>
    <x v="2"/>
  </r>
  <r>
    <n v="239097.38"/>
    <n v="1"/>
    <n v="1"/>
    <n v="1"/>
    <n v="13545.02"/>
    <n v="1"/>
    <s v="Yes"/>
    <x v="2"/>
  </r>
  <r>
    <n v="35229.26"/>
    <n v="2"/>
    <n v="1"/>
    <n v="0"/>
    <n v="59763.13"/>
    <n v="1"/>
    <s v="Yes"/>
    <x v="2"/>
  </r>
  <r>
    <n v="153059.5"/>
    <n v="4"/>
    <n v="0"/>
    <n v="1"/>
    <n v="114484.04"/>
    <n v="1"/>
    <s v="Yes"/>
    <x v="1"/>
  </r>
  <r>
    <n v="32382.85"/>
    <n v="4"/>
    <n v="0"/>
    <n v="1"/>
    <n v="108015.6"/>
    <n v="0"/>
    <s v="No"/>
    <x v="1"/>
  </r>
  <r>
    <n v="134925.82999999999"/>
    <n v="1"/>
    <n v="1"/>
    <n v="0"/>
    <n v="103143.51"/>
    <n v="1"/>
    <s v="Yes"/>
    <x v="2"/>
  </r>
  <r>
    <n v="216858.41"/>
    <n v="1"/>
    <n v="0"/>
    <n v="1"/>
    <n v="13005.86"/>
    <n v="0"/>
    <s v="No"/>
    <x v="2"/>
  </r>
  <r>
    <n v="157571.35999999999"/>
    <n v="2"/>
    <n v="0"/>
    <n v="0"/>
    <n v="142792.82999999999"/>
    <n v="1"/>
    <s v="Yes"/>
    <x v="2"/>
  </r>
  <r>
    <n v="227146.67"/>
    <n v="2"/>
    <n v="0"/>
    <n v="0"/>
    <n v="57655.65"/>
    <n v="1"/>
    <s v="Yes"/>
    <x v="1"/>
  </r>
  <r>
    <n v="164636.07"/>
    <n v="4"/>
    <n v="1"/>
    <n v="0"/>
    <n v="70775.05"/>
    <n v="0"/>
    <s v="No"/>
    <x v="1"/>
  </r>
  <r>
    <n v="113849.92"/>
    <n v="1"/>
    <n v="1"/>
    <n v="1"/>
    <n v="122175.46"/>
    <n v="1"/>
    <s v="Yes"/>
    <x v="1"/>
  </r>
  <r>
    <n v="116715.57"/>
    <n v="1"/>
    <n v="0"/>
    <n v="0"/>
    <n v="22814.14"/>
    <n v="0"/>
    <s v="No"/>
    <x v="2"/>
  </r>
  <r>
    <n v="52909.38"/>
    <n v="4"/>
    <n v="0"/>
    <n v="1"/>
    <n v="34759.360000000001"/>
    <n v="0"/>
    <s v="No"/>
    <x v="2"/>
  </r>
  <r>
    <n v="238465.26"/>
    <n v="4"/>
    <n v="0"/>
    <n v="1"/>
    <n v="55585.67"/>
    <n v="0"/>
    <s v="No"/>
    <x v="1"/>
  </r>
  <r>
    <n v="77731.5"/>
    <n v="4"/>
    <n v="0"/>
    <n v="1"/>
    <n v="128074.02"/>
    <n v="1"/>
    <s v="Yes"/>
    <x v="1"/>
  </r>
  <r>
    <n v="99986.47"/>
    <n v="4"/>
    <n v="1"/>
    <n v="1"/>
    <n v="106009.52"/>
    <n v="1"/>
    <s v="Yes"/>
    <x v="1"/>
  </r>
  <r>
    <n v="7447.39"/>
    <n v="2"/>
    <n v="0"/>
    <n v="0"/>
    <n v="60175.22"/>
    <n v="1"/>
    <s v="Yes"/>
    <x v="1"/>
  </r>
  <r>
    <n v="97001.53"/>
    <n v="3"/>
    <n v="0"/>
    <n v="0"/>
    <n v="140671.21"/>
    <n v="0"/>
    <s v="No"/>
    <x v="2"/>
  </r>
  <r>
    <n v="29176.44"/>
    <n v="4"/>
    <n v="1"/>
    <n v="1"/>
    <n v="119718.19"/>
    <n v="0"/>
    <s v="No"/>
    <x v="2"/>
  </r>
  <r>
    <n v="47856.39"/>
    <n v="1"/>
    <n v="0"/>
    <n v="1"/>
    <n v="11462.63"/>
    <n v="1"/>
    <s v="Yes"/>
    <x v="1"/>
  </r>
  <r>
    <n v="197384.58"/>
    <n v="3"/>
    <n v="0"/>
    <n v="0"/>
    <n v="73040.67"/>
    <n v="1"/>
    <s v="Yes"/>
    <x v="0"/>
  </r>
  <r>
    <n v="118047.52"/>
    <n v="4"/>
    <n v="0"/>
    <n v="1"/>
    <n v="69509.759999999995"/>
    <n v="1"/>
    <s v="Yes"/>
    <x v="0"/>
  </r>
  <r>
    <n v="209434.77"/>
    <n v="2"/>
    <n v="0"/>
    <n v="0"/>
    <n v="42983.99"/>
    <n v="0"/>
    <s v="No"/>
    <x v="0"/>
  </r>
  <r>
    <n v="80712.23"/>
    <n v="4"/>
    <n v="1"/>
    <n v="0"/>
    <n v="49445.48"/>
    <n v="1"/>
    <s v="Yes"/>
    <x v="1"/>
  </r>
  <r>
    <n v="95799.03"/>
    <n v="4"/>
    <n v="0"/>
    <n v="1"/>
    <n v="105598.56"/>
    <n v="0"/>
    <s v="No"/>
    <x v="2"/>
  </r>
  <r>
    <n v="208033.65"/>
    <n v="4"/>
    <n v="1"/>
    <n v="1"/>
    <n v="43662.79"/>
    <n v="1"/>
    <s v="Yes"/>
    <x v="0"/>
  </r>
  <r>
    <n v="16907.88"/>
    <n v="3"/>
    <n v="0"/>
    <n v="0"/>
    <n v="113646.28"/>
    <n v="1"/>
    <s v="Yes"/>
    <x v="2"/>
  </r>
  <r>
    <n v="205105.61"/>
    <n v="3"/>
    <n v="1"/>
    <n v="0"/>
    <n v="75716.98"/>
    <n v="1"/>
    <s v="Yes"/>
    <x v="1"/>
  </r>
  <r>
    <n v="51347.49"/>
    <n v="4"/>
    <n v="0"/>
    <n v="1"/>
    <n v="21151.48"/>
    <n v="0"/>
    <s v="No"/>
    <x v="1"/>
  </r>
  <r>
    <n v="163732.6"/>
    <n v="1"/>
    <n v="1"/>
    <n v="0"/>
    <n v="66914.649999999994"/>
    <n v="0"/>
    <s v="No"/>
    <x v="1"/>
  </r>
  <r>
    <n v="133217.37"/>
    <n v="1"/>
    <n v="0"/>
    <n v="1"/>
    <n v="120812.2"/>
    <n v="1"/>
    <s v="Yes"/>
    <x v="1"/>
  </r>
  <r>
    <n v="197321.37"/>
    <n v="4"/>
    <n v="0"/>
    <n v="0"/>
    <n v="28096.07"/>
    <n v="1"/>
    <s v="Yes"/>
    <x v="2"/>
  </r>
  <r>
    <n v="191624.47"/>
    <n v="3"/>
    <n v="0"/>
    <n v="0"/>
    <n v="80375.98"/>
    <n v="0"/>
    <s v="No"/>
    <x v="1"/>
  </r>
  <r>
    <n v="143851"/>
    <n v="1"/>
    <n v="0"/>
    <n v="1"/>
    <n v="36084.61"/>
    <n v="1"/>
    <s v="Yes"/>
    <x v="2"/>
  </r>
  <r>
    <n v="145172.32"/>
    <n v="3"/>
    <n v="0"/>
    <n v="0"/>
    <n v="139690.22"/>
    <n v="1"/>
    <s v="Yes"/>
    <x v="1"/>
  </r>
  <r>
    <n v="183590.26"/>
    <n v="3"/>
    <n v="1"/>
    <n v="1"/>
    <n v="86790.47"/>
    <n v="0"/>
    <s v="No"/>
    <x v="0"/>
  </r>
  <r>
    <n v="152640.81"/>
    <n v="4"/>
    <n v="1"/>
    <n v="0"/>
    <n v="33137.160000000003"/>
    <n v="0"/>
    <s v="No"/>
    <x v="1"/>
  </r>
  <r>
    <n v="139747.91"/>
    <n v="4"/>
    <n v="1"/>
    <n v="1"/>
    <n v="88266.73"/>
    <n v="0"/>
    <s v="No"/>
    <x v="1"/>
  </r>
  <r>
    <n v="124423.84"/>
    <n v="4"/>
    <n v="1"/>
    <n v="1"/>
    <n v="144202.79"/>
    <n v="1"/>
    <s v="Yes"/>
    <x v="1"/>
  </r>
  <r>
    <n v="239377.45"/>
    <n v="4"/>
    <n v="0"/>
    <n v="1"/>
    <n v="126167.25"/>
    <n v="0"/>
    <s v="No"/>
    <x v="0"/>
  </r>
  <r>
    <n v="55309.99"/>
    <n v="2"/>
    <n v="0"/>
    <n v="1"/>
    <n v="57614.96"/>
    <n v="1"/>
    <s v="Yes"/>
    <x v="1"/>
  </r>
  <r>
    <n v="109273.56"/>
    <n v="3"/>
    <n v="1"/>
    <n v="0"/>
    <n v="114104.65"/>
    <n v="1"/>
    <s v="Yes"/>
    <x v="1"/>
  </r>
  <r>
    <n v="104696.85"/>
    <n v="2"/>
    <n v="0"/>
    <n v="0"/>
    <n v="106102.67"/>
    <n v="1"/>
    <s v="Yes"/>
    <x v="2"/>
  </r>
  <r>
    <n v="146639.1"/>
    <n v="1"/>
    <n v="1"/>
    <n v="0"/>
    <n v="114757.22"/>
    <n v="1"/>
    <s v="Yes"/>
    <x v="1"/>
  </r>
  <r>
    <n v="170945.73"/>
    <n v="3"/>
    <n v="0"/>
    <n v="0"/>
    <n v="77687.86"/>
    <n v="0"/>
    <s v="No"/>
    <x v="1"/>
  </r>
  <r>
    <n v="55692.78"/>
    <n v="2"/>
    <n v="0"/>
    <n v="0"/>
    <n v="138662.49"/>
    <n v="1"/>
    <s v="Yes"/>
    <x v="1"/>
  </r>
  <r>
    <n v="140464.4"/>
    <n v="2"/>
    <n v="1"/>
    <n v="0"/>
    <n v="62160.12"/>
    <n v="1"/>
    <s v="Yes"/>
    <x v="1"/>
  </r>
  <r>
    <n v="230097.2"/>
    <n v="4"/>
    <n v="0"/>
    <n v="0"/>
    <n v="144755.60999999999"/>
    <n v="0"/>
    <s v="No"/>
    <x v="1"/>
  </r>
  <r>
    <n v="58586.77"/>
    <n v="4"/>
    <n v="0"/>
    <n v="0"/>
    <n v="27139.72"/>
    <n v="1"/>
    <s v="Yes"/>
    <x v="1"/>
  </r>
  <r>
    <n v="27700.99"/>
    <n v="2"/>
    <n v="0"/>
    <n v="0"/>
    <n v="140547.93"/>
    <n v="0"/>
    <s v="No"/>
    <x v="2"/>
  </r>
  <r>
    <n v="69808.100000000006"/>
    <n v="3"/>
    <n v="1"/>
    <n v="0"/>
    <n v="116721.45"/>
    <n v="0"/>
    <s v="No"/>
    <x v="0"/>
  </r>
  <r>
    <n v="138185.18"/>
    <n v="1"/>
    <n v="0"/>
    <n v="0"/>
    <n v="143728.42000000001"/>
    <n v="0"/>
    <s v="No"/>
    <x v="1"/>
  </r>
  <r>
    <n v="113120.37"/>
    <n v="3"/>
    <n v="1"/>
    <n v="0"/>
    <n v="87508.69"/>
    <n v="0"/>
    <s v="No"/>
    <x v="1"/>
  </r>
  <r>
    <n v="110096.43"/>
    <n v="4"/>
    <n v="1"/>
    <n v="0"/>
    <n v="141135.62"/>
    <n v="1"/>
    <s v="Yes"/>
    <x v="1"/>
  </r>
  <r>
    <n v="163549.64000000001"/>
    <n v="1"/>
    <n v="1"/>
    <n v="0"/>
    <n v="33745.43"/>
    <n v="1"/>
    <s v="Yes"/>
    <x v="2"/>
  </r>
  <r>
    <n v="229121.35"/>
    <n v="2"/>
    <n v="1"/>
    <n v="0"/>
    <n v="14185.62"/>
    <n v="0"/>
    <s v="No"/>
    <x v="2"/>
  </r>
  <r>
    <n v="46465.66"/>
    <n v="3"/>
    <n v="1"/>
    <n v="1"/>
    <n v="108093.18"/>
    <n v="1"/>
    <s v="Yes"/>
    <x v="2"/>
  </r>
  <r>
    <n v="87143.41"/>
    <n v="2"/>
    <n v="0"/>
    <n v="0"/>
    <n v="130888.76"/>
    <n v="1"/>
    <s v="Yes"/>
    <x v="0"/>
  </r>
  <r>
    <n v="96291.25"/>
    <n v="1"/>
    <n v="0"/>
    <n v="0"/>
    <n v="135564.73000000001"/>
    <n v="0"/>
    <s v="No"/>
    <x v="2"/>
  </r>
  <r>
    <n v="38342.589999999997"/>
    <n v="2"/>
    <n v="0"/>
    <n v="1"/>
    <n v="18606.009999999998"/>
    <n v="0"/>
    <s v="No"/>
    <x v="0"/>
  </r>
  <r>
    <n v="222626.19"/>
    <n v="2"/>
    <n v="0"/>
    <n v="0"/>
    <n v="59452.54"/>
    <n v="1"/>
    <s v="Yes"/>
    <x v="2"/>
  </r>
  <r>
    <n v="233110.85"/>
    <n v="1"/>
    <n v="0"/>
    <n v="0"/>
    <n v="72202.649999999994"/>
    <n v="1"/>
    <s v="Yes"/>
    <x v="2"/>
  </r>
  <r>
    <n v="249802"/>
    <n v="1"/>
    <n v="1"/>
    <n v="0"/>
    <n v="139671.38"/>
    <n v="1"/>
    <s v="Yes"/>
    <x v="2"/>
  </r>
  <r>
    <n v="59302.02"/>
    <n v="2"/>
    <n v="0"/>
    <n v="1"/>
    <n v="51011.37"/>
    <n v="0"/>
    <s v="No"/>
    <x v="1"/>
  </r>
  <r>
    <n v="17937.98"/>
    <n v="1"/>
    <n v="0"/>
    <n v="0"/>
    <n v="106372.6"/>
    <n v="0"/>
    <s v="No"/>
    <x v="0"/>
  </r>
  <r>
    <n v="37093.39"/>
    <n v="3"/>
    <n v="1"/>
    <n v="0"/>
    <n v="40784.480000000003"/>
    <n v="1"/>
    <s v="Yes"/>
    <x v="1"/>
  </r>
  <r>
    <n v="205216.41"/>
    <n v="3"/>
    <n v="0"/>
    <n v="0"/>
    <n v="95781.75"/>
    <n v="1"/>
    <s v="Yes"/>
    <x v="1"/>
  </r>
  <r>
    <n v="232419.55"/>
    <n v="1"/>
    <n v="1"/>
    <n v="1"/>
    <n v="25837.27"/>
    <n v="1"/>
    <s v="Yes"/>
    <x v="0"/>
  </r>
  <r>
    <n v="88974.52"/>
    <n v="4"/>
    <n v="1"/>
    <n v="1"/>
    <n v="115636.53"/>
    <n v="0"/>
    <s v="No"/>
    <x v="0"/>
  </r>
  <r>
    <n v="240624.04"/>
    <n v="3"/>
    <n v="0"/>
    <n v="0"/>
    <n v="16236.92"/>
    <n v="1"/>
    <s v="Yes"/>
    <x v="0"/>
  </r>
  <r>
    <n v="199237.9"/>
    <n v="2"/>
    <n v="0"/>
    <n v="0"/>
    <n v="149768.04999999999"/>
    <n v="1"/>
    <s v="Yes"/>
    <x v="1"/>
  </r>
  <r>
    <n v="88373.18"/>
    <n v="1"/>
    <n v="0"/>
    <n v="0"/>
    <n v="122196.71"/>
    <n v="0"/>
    <s v="No"/>
    <x v="0"/>
  </r>
  <r>
    <n v="212738.23"/>
    <n v="4"/>
    <n v="1"/>
    <n v="1"/>
    <n v="95777.53"/>
    <n v="1"/>
    <s v="Yes"/>
    <x v="2"/>
  </r>
  <r>
    <n v="160251.42000000001"/>
    <n v="3"/>
    <n v="1"/>
    <n v="0"/>
    <n v="117590.06"/>
    <n v="1"/>
    <s v="Yes"/>
    <x v="0"/>
  </r>
  <r>
    <n v="111620.9"/>
    <n v="1"/>
    <n v="1"/>
    <n v="1"/>
    <n v="10423.709999999999"/>
    <n v="1"/>
    <s v="Yes"/>
    <x v="2"/>
  </r>
  <r>
    <n v="112981.4"/>
    <n v="4"/>
    <n v="0"/>
    <n v="1"/>
    <n v="69975.320000000007"/>
    <n v="0"/>
    <s v="No"/>
    <x v="0"/>
  </r>
  <r>
    <n v="240529.94"/>
    <n v="3"/>
    <n v="1"/>
    <n v="0"/>
    <n v="93107.1"/>
    <n v="0"/>
    <s v="No"/>
    <x v="0"/>
  </r>
  <r>
    <n v="73255.710000000006"/>
    <n v="1"/>
    <n v="1"/>
    <n v="0"/>
    <n v="146668.19"/>
    <n v="0"/>
    <s v="No"/>
    <x v="1"/>
  </r>
  <r>
    <n v="167423.71"/>
    <n v="4"/>
    <n v="0"/>
    <n v="1"/>
    <n v="61220.89"/>
    <n v="1"/>
    <s v="Yes"/>
    <x v="1"/>
  </r>
  <r>
    <n v="201052.55"/>
    <n v="2"/>
    <n v="0"/>
    <n v="0"/>
    <n v="145868.74"/>
    <n v="0"/>
    <s v="No"/>
    <x v="1"/>
  </r>
  <r>
    <n v="96345.86"/>
    <n v="4"/>
    <n v="1"/>
    <n v="0"/>
    <n v="82176.899999999994"/>
    <n v="0"/>
    <s v="No"/>
    <x v="0"/>
  </r>
  <r>
    <n v="116072.5"/>
    <n v="4"/>
    <n v="0"/>
    <n v="0"/>
    <n v="19713.43"/>
    <n v="0"/>
    <s v="No"/>
    <x v="2"/>
  </r>
  <r>
    <n v="160567.84"/>
    <n v="2"/>
    <n v="1"/>
    <n v="0"/>
    <n v="96310.13"/>
    <n v="1"/>
    <s v="Yes"/>
    <x v="2"/>
  </r>
  <r>
    <n v="146945.31"/>
    <n v="4"/>
    <n v="1"/>
    <n v="0"/>
    <n v="125091.68"/>
    <n v="0"/>
    <s v="No"/>
    <x v="1"/>
  </r>
  <r>
    <n v="183306.47"/>
    <n v="1"/>
    <n v="1"/>
    <n v="1"/>
    <n v="134198.82999999999"/>
    <n v="1"/>
    <s v="Yes"/>
    <x v="1"/>
  </r>
  <r>
    <n v="213911.63"/>
    <n v="3"/>
    <n v="0"/>
    <n v="1"/>
    <n v="84036.97"/>
    <n v="1"/>
    <s v="Yes"/>
    <x v="2"/>
  </r>
  <r>
    <n v="135435.82999999999"/>
    <n v="3"/>
    <n v="0"/>
    <n v="1"/>
    <n v="72274.3"/>
    <n v="0"/>
    <s v="No"/>
    <x v="1"/>
  </r>
  <r>
    <n v="239854.9"/>
    <n v="1"/>
    <n v="1"/>
    <n v="1"/>
    <n v="99332.87"/>
    <n v="0"/>
    <s v="No"/>
    <x v="2"/>
  </r>
  <r>
    <n v="70283.899999999994"/>
    <n v="3"/>
    <n v="1"/>
    <n v="0"/>
    <n v="18737.27"/>
    <n v="0"/>
    <s v="No"/>
    <x v="1"/>
  </r>
  <r>
    <n v="16689.2"/>
    <n v="3"/>
    <n v="1"/>
    <n v="1"/>
    <n v="141842.12"/>
    <n v="1"/>
    <s v="Yes"/>
    <x v="0"/>
  </r>
  <r>
    <n v="96088.43"/>
    <n v="1"/>
    <n v="1"/>
    <n v="0"/>
    <n v="43587.17"/>
    <n v="0"/>
    <s v="No"/>
    <x v="2"/>
  </r>
  <r>
    <n v="241023.24"/>
    <n v="4"/>
    <n v="0"/>
    <n v="0"/>
    <n v="97832.3"/>
    <n v="0"/>
    <s v="No"/>
    <x v="2"/>
  </r>
  <r>
    <n v="190983.34"/>
    <n v="3"/>
    <n v="0"/>
    <n v="1"/>
    <n v="94496.24"/>
    <n v="0"/>
    <s v="No"/>
    <x v="1"/>
  </r>
  <r>
    <n v="49223"/>
    <n v="2"/>
    <n v="0"/>
    <n v="1"/>
    <n v="111037.23"/>
    <n v="0"/>
    <s v="No"/>
    <x v="2"/>
  </r>
  <r>
    <n v="244926.41"/>
    <n v="3"/>
    <n v="0"/>
    <n v="1"/>
    <n v="129494.46"/>
    <n v="1"/>
    <s v="Yes"/>
    <x v="1"/>
  </r>
  <r>
    <n v="175604.34"/>
    <n v="4"/>
    <n v="0"/>
    <n v="1"/>
    <n v="45375.97"/>
    <n v="1"/>
    <s v="Yes"/>
    <x v="1"/>
  </r>
  <r>
    <n v="199808.98"/>
    <n v="1"/>
    <n v="1"/>
    <n v="1"/>
    <n v="38969.33"/>
    <n v="1"/>
    <s v="Yes"/>
    <x v="0"/>
  </r>
  <r>
    <n v="13467.28"/>
    <n v="1"/>
    <n v="0"/>
    <n v="0"/>
    <n v="114472.4"/>
    <n v="1"/>
    <s v="Yes"/>
    <x v="0"/>
  </r>
  <r>
    <n v="180664.35"/>
    <n v="1"/>
    <n v="1"/>
    <n v="1"/>
    <n v="36108.42"/>
    <n v="0"/>
    <s v="No"/>
    <x v="1"/>
  </r>
  <r>
    <n v="120906.58"/>
    <n v="2"/>
    <n v="1"/>
    <n v="0"/>
    <n v="143845.99"/>
    <n v="1"/>
    <s v="Yes"/>
    <x v="1"/>
  </r>
  <r>
    <n v="198731.58"/>
    <n v="3"/>
    <n v="1"/>
    <n v="0"/>
    <n v="37615.839999999997"/>
    <n v="1"/>
    <s v="Yes"/>
    <x v="1"/>
  </r>
  <r>
    <n v="179014.43"/>
    <n v="1"/>
    <n v="1"/>
    <n v="0"/>
    <n v="83705.740000000005"/>
    <n v="1"/>
    <s v="Yes"/>
    <x v="1"/>
  </r>
  <r>
    <n v="44104.69"/>
    <n v="4"/>
    <n v="1"/>
    <n v="1"/>
    <n v="101878.09"/>
    <n v="1"/>
    <s v="Yes"/>
    <x v="0"/>
  </r>
  <r>
    <n v="229680.01"/>
    <n v="1"/>
    <n v="1"/>
    <n v="0"/>
    <n v="33894.089999999997"/>
    <n v="0"/>
    <s v="No"/>
    <x v="0"/>
  </r>
  <r>
    <n v="144426.62"/>
    <n v="1"/>
    <n v="1"/>
    <n v="0"/>
    <n v="64031.99"/>
    <n v="0"/>
    <s v="No"/>
    <x v="0"/>
  </r>
  <r>
    <n v="96431.53"/>
    <n v="3"/>
    <n v="1"/>
    <n v="1"/>
    <n v="119070.68"/>
    <n v="0"/>
    <s v="No"/>
    <x v="1"/>
  </r>
  <r>
    <n v="56926.6"/>
    <n v="3"/>
    <n v="0"/>
    <n v="0"/>
    <n v="52021.75"/>
    <n v="1"/>
    <s v="Yes"/>
    <x v="1"/>
  </r>
  <r>
    <n v="195884.79999999999"/>
    <n v="3"/>
    <n v="0"/>
    <n v="1"/>
    <n v="58187.74"/>
    <n v="1"/>
    <s v="Yes"/>
    <x v="0"/>
  </r>
  <r>
    <n v="242675.6"/>
    <n v="4"/>
    <n v="1"/>
    <n v="0"/>
    <n v="38576.97"/>
    <n v="1"/>
    <s v="Yes"/>
    <x v="1"/>
  </r>
  <r>
    <n v="183880.09"/>
    <n v="3"/>
    <n v="1"/>
    <n v="1"/>
    <n v="116196.88"/>
    <n v="0"/>
    <s v="No"/>
    <x v="2"/>
  </r>
  <r>
    <n v="152465.9"/>
    <n v="3"/>
    <n v="1"/>
    <n v="1"/>
    <n v="43527.09"/>
    <n v="0"/>
    <s v="No"/>
    <x v="0"/>
  </r>
  <r>
    <n v="237584.05"/>
    <n v="3"/>
    <n v="1"/>
    <n v="1"/>
    <n v="47917.63"/>
    <n v="1"/>
    <s v="Yes"/>
    <x v="1"/>
  </r>
  <r>
    <n v="177892.9"/>
    <n v="1"/>
    <n v="0"/>
    <n v="0"/>
    <n v="78723.149999999994"/>
    <n v="1"/>
    <s v="Yes"/>
    <x v="2"/>
  </r>
  <r>
    <n v="114118.16"/>
    <n v="4"/>
    <n v="0"/>
    <n v="0"/>
    <n v="36850.699999999997"/>
    <n v="0"/>
    <s v="No"/>
    <x v="2"/>
  </r>
  <r>
    <n v="80413.460000000006"/>
    <n v="2"/>
    <n v="0"/>
    <n v="1"/>
    <n v="42147.48"/>
    <n v="0"/>
    <s v="No"/>
    <x v="2"/>
  </r>
  <r>
    <n v="47176.34"/>
    <n v="4"/>
    <n v="1"/>
    <n v="1"/>
    <n v="139671.97"/>
    <n v="0"/>
    <s v="No"/>
    <x v="1"/>
  </r>
  <r>
    <n v="218420.19"/>
    <n v="1"/>
    <n v="1"/>
    <n v="0"/>
    <n v="122291.38"/>
    <n v="0"/>
    <s v="No"/>
    <x v="0"/>
  </r>
  <r>
    <n v="180722.3"/>
    <n v="2"/>
    <n v="1"/>
    <n v="1"/>
    <n v="47605.64"/>
    <n v="0"/>
    <s v="No"/>
    <x v="1"/>
  </r>
  <r>
    <n v="244519.73"/>
    <n v="4"/>
    <n v="0"/>
    <n v="1"/>
    <n v="107875.29"/>
    <n v="0"/>
    <s v="No"/>
    <x v="1"/>
  </r>
  <r>
    <n v="18800.849999999999"/>
    <n v="1"/>
    <n v="0"/>
    <n v="0"/>
    <n v="60995.519999999997"/>
    <n v="1"/>
    <s v="Yes"/>
    <x v="0"/>
  </r>
  <r>
    <n v="78681.009999999995"/>
    <n v="1"/>
    <n v="0"/>
    <n v="0"/>
    <n v="69503.59"/>
    <n v="0"/>
    <s v="No"/>
    <x v="0"/>
  </r>
  <r>
    <n v="101615.64"/>
    <n v="2"/>
    <n v="1"/>
    <n v="0"/>
    <n v="108820.32"/>
    <n v="1"/>
    <s v="Yes"/>
    <x v="1"/>
  </r>
  <r>
    <n v="240635.59"/>
    <n v="1"/>
    <n v="0"/>
    <n v="0"/>
    <n v="122764.08"/>
    <n v="0"/>
    <s v="No"/>
    <x v="1"/>
  </r>
  <r>
    <n v="147696.65"/>
    <n v="2"/>
    <n v="1"/>
    <n v="0"/>
    <n v="46897.41"/>
    <n v="1"/>
    <s v="Yes"/>
    <x v="2"/>
  </r>
  <r>
    <n v="170020.95"/>
    <n v="4"/>
    <n v="1"/>
    <n v="1"/>
    <n v="34325.360000000001"/>
    <n v="1"/>
    <s v="Yes"/>
    <x v="1"/>
  </r>
  <r>
    <n v="67715.59"/>
    <n v="2"/>
    <n v="1"/>
    <n v="1"/>
    <n v="71585.87"/>
    <n v="1"/>
    <s v="Yes"/>
    <x v="0"/>
  </r>
  <r>
    <n v="64372.08"/>
    <n v="2"/>
    <n v="0"/>
    <n v="1"/>
    <n v="45223.9"/>
    <n v="1"/>
    <s v="Yes"/>
    <x v="1"/>
  </r>
  <r>
    <n v="85692.93"/>
    <n v="1"/>
    <n v="1"/>
    <n v="1"/>
    <n v="122538.35"/>
    <n v="0"/>
    <s v="No"/>
    <x v="1"/>
  </r>
  <r>
    <n v="20999.24"/>
    <n v="3"/>
    <n v="1"/>
    <n v="1"/>
    <n v="33647.800000000003"/>
    <n v="1"/>
    <s v="Yes"/>
    <x v="2"/>
  </r>
  <r>
    <n v="234878.9"/>
    <n v="1"/>
    <n v="0"/>
    <n v="1"/>
    <n v="55748.58"/>
    <n v="1"/>
    <s v="Yes"/>
    <x v="1"/>
  </r>
  <r>
    <n v="101290.26"/>
    <n v="1"/>
    <n v="1"/>
    <n v="1"/>
    <n v="37047.949999999997"/>
    <n v="0"/>
    <s v="No"/>
    <x v="1"/>
  </r>
  <r>
    <n v="50125.4"/>
    <n v="4"/>
    <n v="1"/>
    <n v="1"/>
    <n v="14640.19"/>
    <n v="1"/>
    <s v="Yes"/>
    <x v="1"/>
  </r>
  <r>
    <n v="85953.51"/>
    <n v="2"/>
    <n v="1"/>
    <n v="1"/>
    <n v="91754.31"/>
    <n v="0"/>
    <s v="No"/>
    <x v="1"/>
  </r>
  <r>
    <n v="48947.26"/>
    <n v="4"/>
    <n v="1"/>
    <n v="0"/>
    <n v="119204.73"/>
    <n v="1"/>
    <s v="Yes"/>
    <x v="0"/>
  </r>
  <r>
    <n v="63959.82"/>
    <n v="4"/>
    <n v="0"/>
    <n v="1"/>
    <n v="124481.95"/>
    <n v="0"/>
    <s v="No"/>
    <x v="0"/>
  </r>
  <r>
    <n v="189398.99"/>
    <n v="2"/>
    <n v="1"/>
    <n v="1"/>
    <n v="106385.78"/>
    <n v="1"/>
    <s v="Yes"/>
    <x v="2"/>
  </r>
  <r>
    <n v="59505.51"/>
    <n v="4"/>
    <n v="1"/>
    <n v="0"/>
    <n v="116792.39"/>
    <n v="1"/>
    <s v="Yes"/>
    <x v="1"/>
  </r>
  <r>
    <n v="174710.86"/>
    <n v="3"/>
    <n v="1"/>
    <n v="1"/>
    <n v="72099.13"/>
    <n v="1"/>
    <s v="Yes"/>
    <x v="1"/>
  </r>
  <r>
    <n v="148341.38"/>
    <n v="2"/>
    <n v="0"/>
    <n v="1"/>
    <n v="26002.71"/>
    <n v="1"/>
    <s v="Yes"/>
    <x v="1"/>
  </r>
  <r>
    <n v="36270.720000000001"/>
    <n v="4"/>
    <n v="0"/>
    <n v="0"/>
    <n v="48088.94"/>
    <n v="1"/>
    <s v="Yes"/>
    <x v="1"/>
  </r>
  <r>
    <n v="190927.15"/>
    <n v="3"/>
    <n v="1"/>
    <n v="0"/>
    <n v="88503.02"/>
    <n v="1"/>
    <s v="Yes"/>
    <x v="1"/>
  </r>
  <r>
    <n v="213218.12"/>
    <n v="1"/>
    <n v="1"/>
    <n v="0"/>
    <n v="140183.29"/>
    <n v="0"/>
    <s v="No"/>
    <x v="1"/>
  </r>
  <r>
    <n v="238996.86"/>
    <n v="2"/>
    <n v="1"/>
    <n v="0"/>
    <n v="105194.71"/>
    <n v="0"/>
    <s v="No"/>
    <x v="1"/>
  </r>
  <r>
    <n v="239749.84"/>
    <n v="1"/>
    <n v="0"/>
    <n v="0"/>
    <n v="35871.660000000003"/>
    <n v="0"/>
    <s v="No"/>
    <x v="1"/>
  </r>
  <r>
    <n v="176592.7"/>
    <n v="4"/>
    <n v="0"/>
    <n v="0"/>
    <n v="75036.289999999994"/>
    <n v="1"/>
    <s v="Yes"/>
    <x v="2"/>
  </r>
  <r>
    <n v="72836.13"/>
    <n v="3"/>
    <n v="1"/>
    <n v="1"/>
    <n v="127236.12"/>
    <n v="1"/>
    <s v="Yes"/>
    <x v="2"/>
  </r>
  <r>
    <n v="9477.92"/>
    <n v="3"/>
    <n v="1"/>
    <n v="1"/>
    <n v="23547.86"/>
    <n v="1"/>
    <s v="Yes"/>
    <x v="2"/>
  </r>
  <r>
    <n v="97557.6"/>
    <n v="3"/>
    <n v="0"/>
    <n v="1"/>
    <n v="21082.35"/>
    <n v="1"/>
    <s v="Yes"/>
    <x v="2"/>
  </r>
  <r>
    <n v="183281.65"/>
    <n v="1"/>
    <n v="1"/>
    <n v="1"/>
    <n v="141248.29"/>
    <n v="1"/>
    <s v="Yes"/>
    <x v="1"/>
  </r>
  <r>
    <n v="235159.65"/>
    <n v="3"/>
    <n v="0"/>
    <n v="1"/>
    <n v="132280.03"/>
    <n v="1"/>
    <s v="Yes"/>
    <x v="1"/>
  </r>
  <r>
    <n v="28385.09"/>
    <n v="3"/>
    <n v="0"/>
    <n v="1"/>
    <n v="70010.28"/>
    <n v="0"/>
    <s v="No"/>
    <x v="0"/>
  </r>
  <r>
    <n v="135560.49"/>
    <n v="1"/>
    <n v="0"/>
    <n v="0"/>
    <n v="111365.93"/>
    <n v="1"/>
    <s v="Yes"/>
    <x v="1"/>
  </r>
  <r>
    <n v="118693.43"/>
    <n v="1"/>
    <n v="1"/>
    <n v="1"/>
    <n v="119809.36"/>
    <n v="1"/>
    <s v="Yes"/>
    <x v="1"/>
  </r>
  <r>
    <n v="11432.08"/>
    <n v="3"/>
    <n v="0"/>
    <n v="0"/>
    <n v="56250.21"/>
    <n v="1"/>
    <s v="Yes"/>
    <x v="1"/>
  </r>
  <r>
    <n v="162669.35999999999"/>
    <n v="4"/>
    <n v="0"/>
    <n v="0"/>
    <n v="71072.84"/>
    <n v="0"/>
    <s v="No"/>
    <x v="1"/>
  </r>
  <r>
    <n v="218144.92"/>
    <n v="4"/>
    <n v="1"/>
    <n v="1"/>
    <n v="130492.75"/>
    <n v="1"/>
    <s v="Yes"/>
    <x v="2"/>
  </r>
  <r>
    <n v="115463.15"/>
    <n v="2"/>
    <n v="1"/>
    <n v="0"/>
    <n v="11871.68"/>
    <n v="0"/>
    <s v="No"/>
    <x v="2"/>
  </r>
  <r>
    <n v="130816.43"/>
    <n v="3"/>
    <n v="0"/>
    <n v="0"/>
    <n v="57363.12"/>
    <n v="0"/>
    <s v="No"/>
    <x v="1"/>
  </r>
  <r>
    <n v="44447.47"/>
    <n v="2"/>
    <n v="0"/>
    <n v="0"/>
    <n v="145899.54"/>
    <n v="0"/>
    <s v="No"/>
    <x v="1"/>
  </r>
  <r>
    <n v="30279.62"/>
    <n v="1"/>
    <n v="0"/>
    <n v="1"/>
    <n v="74150.789999999994"/>
    <n v="1"/>
    <s v="Yes"/>
    <x v="1"/>
  </r>
  <r>
    <n v="153461.96"/>
    <n v="1"/>
    <n v="0"/>
    <n v="1"/>
    <n v="66758.63"/>
    <n v="0"/>
    <s v="No"/>
    <x v="0"/>
  </r>
  <r>
    <n v="179102.53"/>
    <n v="1"/>
    <n v="0"/>
    <n v="0"/>
    <n v="14556.33"/>
    <n v="1"/>
    <s v="Yes"/>
    <x v="1"/>
  </r>
  <r>
    <n v="71875.839999999997"/>
    <n v="1"/>
    <n v="0"/>
    <n v="1"/>
    <n v="112038.87"/>
    <n v="0"/>
    <s v="No"/>
    <x v="2"/>
  </r>
  <r>
    <n v="124862.63"/>
    <n v="4"/>
    <n v="1"/>
    <n v="1"/>
    <n v="141751.96"/>
    <n v="0"/>
    <s v="No"/>
    <x v="1"/>
  </r>
  <r>
    <n v="239514.85"/>
    <n v="1"/>
    <n v="0"/>
    <n v="0"/>
    <n v="107683.81"/>
    <n v="1"/>
    <s v="Yes"/>
    <x v="1"/>
  </r>
  <r>
    <n v="8330.89"/>
    <n v="1"/>
    <n v="0"/>
    <n v="1"/>
    <n v="102035.16"/>
    <n v="1"/>
    <s v="Yes"/>
    <x v="2"/>
  </r>
  <r>
    <n v="58953.35"/>
    <n v="4"/>
    <n v="1"/>
    <n v="0"/>
    <n v="140486.14000000001"/>
    <n v="1"/>
    <s v="Yes"/>
    <x v="1"/>
  </r>
  <r>
    <n v="25763.31"/>
    <n v="1"/>
    <n v="1"/>
    <n v="1"/>
    <n v="31564.75"/>
    <n v="0"/>
    <s v="No"/>
    <x v="1"/>
  </r>
  <r>
    <n v="205498.11"/>
    <n v="2"/>
    <n v="0"/>
    <n v="1"/>
    <n v="24566"/>
    <n v="1"/>
    <s v="Yes"/>
    <x v="2"/>
  </r>
  <r>
    <n v="248060.86"/>
    <n v="3"/>
    <n v="0"/>
    <n v="0"/>
    <n v="105985.33"/>
    <n v="1"/>
    <s v="Yes"/>
    <x v="1"/>
  </r>
  <r>
    <n v="39932.25"/>
    <n v="3"/>
    <n v="1"/>
    <n v="0"/>
    <n v="20310.53"/>
    <n v="0"/>
    <s v="No"/>
    <x v="1"/>
  </r>
  <r>
    <n v="187975.23"/>
    <n v="1"/>
    <n v="1"/>
    <n v="0"/>
    <n v="137236.54"/>
    <n v="1"/>
    <s v="Yes"/>
    <x v="1"/>
  </r>
  <r>
    <n v="71844.740000000005"/>
    <n v="1"/>
    <n v="0"/>
    <n v="1"/>
    <n v="105880.01"/>
    <n v="0"/>
    <s v="No"/>
    <x v="1"/>
  </r>
  <r>
    <n v="82186.16"/>
    <n v="1"/>
    <n v="1"/>
    <n v="0"/>
    <n v="118581.88"/>
    <n v="0"/>
    <s v="No"/>
    <x v="1"/>
  </r>
  <r>
    <n v="232462.02"/>
    <n v="4"/>
    <n v="1"/>
    <n v="1"/>
    <n v="135716.10999999999"/>
    <n v="1"/>
    <s v="Yes"/>
    <x v="1"/>
  </r>
  <r>
    <n v="178130.78"/>
    <n v="3"/>
    <n v="0"/>
    <n v="1"/>
    <n v="21570.41"/>
    <n v="0"/>
    <s v="No"/>
    <x v="1"/>
  </r>
  <r>
    <n v="203018.63"/>
    <n v="2"/>
    <n v="1"/>
    <n v="1"/>
    <n v="57175.83"/>
    <n v="1"/>
    <s v="Yes"/>
    <x v="1"/>
  </r>
  <r>
    <n v="113690.36"/>
    <n v="4"/>
    <n v="0"/>
    <n v="1"/>
    <n v="87583.039999999994"/>
    <n v="1"/>
    <s v="Yes"/>
    <x v="1"/>
  </r>
  <r>
    <n v="81815.67"/>
    <n v="4"/>
    <n v="0"/>
    <n v="0"/>
    <n v="129536.99"/>
    <n v="0"/>
    <s v="No"/>
    <x v="1"/>
  </r>
  <r>
    <n v="34576.69"/>
    <n v="4"/>
    <n v="0"/>
    <n v="0"/>
    <n v="87838.32"/>
    <n v="1"/>
    <s v="Yes"/>
    <x v="1"/>
  </r>
  <r>
    <n v="156344.54"/>
    <n v="2"/>
    <n v="0"/>
    <n v="0"/>
    <n v="90381.04"/>
    <n v="1"/>
    <s v="Yes"/>
    <x v="1"/>
  </r>
  <r>
    <n v="169958.77"/>
    <n v="2"/>
    <n v="1"/>
    <n v="0"/>
    <n v="90227.36"/>
    <n v="1"/>
    <s v="Yes"/>
    <x v="0"/>
  </r>
  <r>
    <n v="232599.36"/>
    <n v="3"/>
    <n v="0"/>
    <n v="1"/>
    <n v="103203.97"/>
    <n v="0"/>
    <s v="No"/>
    <x v="1"/>
  </r>
  <r>
    <n v="31288.48"/>
    <n v="2"/>
    <n v="0"/>
    <n v="0"/>
    <n v="111373.48"/>
    <n v="0"/>
    <s v="No"/>
    <x v="1"/>
  </r>
  <r>
    <n v="184265.11"/>
    <n v="1"/>
    <n v="1"/>
    <n v="0"/>
    <n v="106046.27"/>
    <n v="1"/>
    <s v="Yes"/>
    <x v="1"/>
  </r>
  <r>
    <n v="136635"/>
    <n v="1"/>
    <n v="1"/>
    <n v="1"/>
    <n v="29342.26"/>
    <n v="1"/>
    <s v="Yes"/>
    <x v="1"/>
  </r>
  <r>
    <n v="114332.53"/>
    <n v="3"/>
    <n v="0"/>
    <n v="0"/>
    <n v="148688.76999999999"/>
    <n v="1"/>
    <s v="Yes"/>
    <x v="0"/>
  </r>
  <r>
    <n v="188229.59"/>
    <n v="2"/>
    <n v="0"/>
    <n v="0"/>
    <n v="129283.37"/>
    <n v="1"/>
    <s v="Yes"/>
    <x v="1"/>
  </r>
  <r>
    <n v="151818.88"/>
    <n v="3"/>
    <n v="1"/>
    <n v="0"/>
    <n v="76167.42"/>
    <n v="0"/>
    <s v="No"/>
    <x v="1"/>
  </r>
  <r>
    <n v="25688.61"/>
    <n v="3"/>
    <n v="0"/>
    <n v="1"/>
    <n v="100083.34"/>
    <n v="1"/>
    <s v="Yes"/>
    <x v="1"/>
  </r>
  <r>
    <n v="104789.1"/>
    <n v="2"/>
    <n v="1"/>
    <n v="0"/>
    <n v="47420.92"/>
    <n v="1"/>
    <s v="Yes"/>
    <x v="2"/>
  </r>
  <r>
    <n v="248917.55"/>
    <n v="4"/>
    <n v="1"/>
    <n v="0"/>
    <n v="126187.32"/>
    <n v="0"/>
    <s v="No"/>
    <x v="1"/>
  </r>
  <r>
    <n v="191888.81"/>
    <n v="2"/>
    <n v="1"/>
    <n v="0"/>
    <n v="94143.76"/>
    <n v="1"/>
    <s v="Yes"/>
    <x v="1"/>
  </r>
  <r>
    <n v="190645.09"/>
    <n v="1"/>
    <n v="1"/>
    <n v="1"/>
    <n v="46765.52"/>
    <n v="1"/>
    <s v="Yes"/>
    <x v="0"/>
  </r>
  <r>
    <n v="230551.53"/>
    <n v="2"/>
    <n v="1"/>
    <n v="1"/>
    <n v="127716.72"/>
    <n v="1"/>
    <s v="Yes"/>
    <x v="2"/>
  </r>
  <r>
    <n v="182346.37"/>
    <n v="4"/>
    <n v="1"/>
    <n v="0"/>
    <n v="23783.4"/>
    <n v="0"/>
    <s v="No"/>
    <x v="0"/>
  </r>
  <r>
    <n v="211996.17"/>
    <n v="2"/>
    <n v="1"/>
    <n v="0"/>
    <n v="45722.09"/>
    <n v="0"/>
    <s v="No"/>
    <x v="2"/>
  </r>
  <r>
    <n v="100270.85"/>
    <n v="1"/>
    <n v="1"/>
    <n v="1"/>
    <n v="57238.53"/>
    <n v="0"/>
    <s v="No"/>
    <x v="2"/>
  </r>
  <r>
    <n v="100036.16"/>
    <n v="1"/>
    <n v="0"/>
    <n v="0"/>
    <n v="27387.77"/>
    <n v="1"/>
    <s v="Yes"/>
    <x v="1"/>
  </r>
  <r>
    <n v="239257.96"/>
    <n v="4"/>
    <n v="0"/>
    <n v="0"/>
    <n v="75002.11"/>
    <n v="0"/>
    <s v="No"/>
    <x v="1"/>
  </r>
  <r>
    <n v="189373.41"/>
    <n v="4"/>
    <n v="1"/>
    <n v="1"/>
    <n v="117202.4"/>
    <n v="1"/>
    <s v="Yes"/>
    <x v="2"/>
  </r>
  <r>
    <n v="117828.86"/>
    <n v="1"/>
    <n v="0"/>
    <n v="0"/>
    <n v="67005.429999999993"/>
    <n v="1"/>
    <s v="Yes"/>
    <x v="0"/>
  </r>
  <r>
    <n v="122399.16"/>
    <n v="1"/>
    <n v="0"/>
    <n v="0"/>
    <n v="107283.07"/>
    <n v="0"/>
    <s v="No"/>
    <x v="2"/>
  </r>
  <r>
    <n v="4147.6899999999996"/>
    <n v="2"/>
    <n v="0"/>
    <n v="0"/>
    <n v="37164.6"/>
    <n v="1"/>
    <s v="Yes"/>
    <x v="1"/>
  </r>
  <r>
    <n v="57433.4"/>
    <n v="3"/>
    <n v="1"/>
    <n v="0"/>
    <n v="125784.2"/>
    <n v="1"/>
    <s v="Yes"/>
    <x v="1"/>
  </r>
  <r>
    <n v="117825.55"/>
    <n v="3"/>
    <n v="0"/>
    <n v="1"/>
    <n v="33868.199999999997"/>
    <n v="1"/>
    <s v="Yes"/>
    <x v="2"/>
  </r>
  <r>
    <n v="73449.679999999993"/>
    <n v="4"/>
    <n v="1"/>
    <n v="0"/>
    <n v="108174.82"/>
    <n v="1"/>
    <s v="Yes"/>
    <x v="0"/>
  </r>
  <r>
    <n v="245454.02"/>
    <n v="4"/>
    <n v="0"/>
    <n v="0"/>
    <n v="49422.5"/>
    <n v="1"/>
    <s v="Yes"/>
    <x v="1"/>
  </r>
  <r>
    <n v="28880.560000000001"/>
    <n v="3"/>
    <n v="1"/>
    <n v="1"/>
    <n v="124392.15"/>
    <n v="0"/>
    <s v="No"/>
    <x v="1"/>
  </r>
  <r>
    <n v="126389.5"/>
    <n v="1"/>
    <n v="1"/>
    <n v="0"/>
    <n v="145049.72"/>
    <n v="1"/>
    <s v="Yes"/>
    <x v="1"/>
  </r>
  <r>
    <n v="2478.15"/>
    <n v="4"/>
    <n v="1"/>
    <n v="1"/>
    <n v="118783.64"/>
    <n v="1"/>
    <s v="Yes"/>
    <x v="1"/>
  </r>
  <r>
    <n v="68129.600000000006"/>
    <n v="2"/>
    <n v="0"/>
    <n v="0"/>
    <n v="17554.759999999998"/>
    <n v="1"/>
    <s v="Yes"/>
    <x v="1"/>
  </r>
  <r>
    <n v="56107.72"/>
    <n v="3"/>
    <n v="1"/>
    <n v="0"/>
    <n v="15514.32"/>
    <n v="0"/>
    <s v="No"/>
    <x v="1"/>
  </r>
  <r>
    <n v="151272.32999999999"/>
    <n v="2"/>
    <n v="0"/>
    <n v="0"/>
    <n v="12942.16"/>
    <n v="0"/>
    <s v="No"/>
    <x v="2"/>
  </r>
  <r>
    <n v="221804.74"/>
    <n v="2"/>
    <n v="0"/>
    <n v="1"/>
    <n v="140925.68"/>
    <n v="0"/>
    <s v="No"/>
    <x v="1"/>
  </r>
  <r>
    <n v="141610.87"/>
    <n v="1"/>
    <n v="1"/>
    <n v="0"/>
    <n v="35048.160000000003"/>
    <n v="0"/>
    <s v="No"/>
    <x v="1"/>
  </r>
  <r>
    <n v="161025.64000000001"/>
    <n v="4"/>
    <n v="1"/>
    <n v="1"/>
    <n v="129607.96"/>
    <n v="0"/>
    <s v="No"/>
    <x v="1"/>
  </r>
  <r>
    <n v="69980.850000000006"/>
    <n v="4"/>
    <n v="1"/>
    <n v="0"/>
    <n v="112678.04"/>
    <n v="0"/>
    <s v="No"/>
    <x v="1"/>
  </r>
  <r>
    <n v="77216.62"/>
    <n v="4"/>
    <n v="0"/>
    <n v="0"/>
    <n v="104636.55"/>
    <n v="1"/>
    <s v="Yes"/>
    <x v="1"/>
  </r>
  <r>
    <n v="124751.31"/>
    <n v="1"/>
    <n v="0"/>
    <n v="0"/>
    <n v="16581.23"/>
    <n v="1"/>
    <s v="Yes"/>
    <x v="2"/>
  </r>
  <r>
    <n v="142139.92000000001"/>
    <n v="2"/>
    <n v="0"/>
    <n v="1"/>
    <n v="89777.41"/>
    <n v="0"/>
    <s v="No"/>
    <x v="0"/>
  </r>
  <r>
    <n v="136582.23000000001"/>
    <n v="2"/>
    <n v="1"/>
    <n v="0"/>
    <n v="146255.76999999999"/>
    <n v="1"/>
    <s v="Yes"/>
    <x v="0"/>
  </r>
  <r>
    <n v="65011.59"/>
    <n v="2"/>
    <n v="1"/>
    <n v="1"/>
    <n v="100509.25"/>
    <n v="1"/>
    <s v="Yes"/>
    <x v="2"/>
  </r>
  <r>
    <n v="36493.35"/>
    <n v="2"/>
    <n v="1"/>
    <n v="0"/>
    <n v="50480.54"/>
    <n v="1"/>
    <s v="Yes"/>
    <x v="2"/>
  </r>
  <r>
    <n v="92093.09"/>
    <n v="4"/>
    <n v="0"/>
    <n v="1"/>
    <n v="117465.12"/>
    <n v="1"/>
    <s v="Yes"/>
    <x v="1"/>
  </r>
  <r>
    <n v="196029.87"/>
    <n v="4"/>
    <n v="1"/>
    <n v="0"/>
    <n v="77933.48"/>
    <n v="0"/>
    <s v="No"/>
    <x v="2"/>
  </r>
  <r>
    <n v="149033.25"/>
    <n v="2"/>
    <n v="0"/>
    <n v="0"/>
    <n v="26370.52"/>
    <n v="1"/>
    <s v="Yes"/>
    <x v="0"/>
  </r>
  <r>
    <n v="45468.26"/>
    <n v="2"/>
    <n v="1"/>
    <n v="1"/>
    <n v="132665.07999999999"/>
    <n v="0"/>
    <s v="No"/>
    <x v="2"/>
  </r>
  <r>
    <n v="58304.43"/>
    <n v="1"/>
    <n v="0"/>
    <n v="0"/>
    <n v="122633.44"/>
    <n v="0"/>
    <s v="No"/>
    <x v="1"/>
  </r>
  <r>
    <n v="226048.06"/>
    <n v="4"/>
    <n v="1"/>
    <n v="1"/>
    <n v="13741.1"/>
    <n v="1"/>
    <s v="Yes"/>
    <x v="2"/>
  </r>
  <r>
    <n v="99046.96"/>
    <n v="4"/>
    <n v="1"/>
    <n v="0"/>
    <n v="15699.41"/>
    <n v="0"/>
    <s v="No"/>
    <x v="1"/>
  </r>
  <r>
    <n v="213425.22"/>
    <n v="2"/>
    <n v="0"/>
    <n v="0"/>
    <n v="36418.230000000003"/>
    <n v="1"/>
    <s v="Yes"/>
    <x v="2"/>
  </r>
  <r>
    <n v="244367.77"/>
    <n v="4"/>
    <n v="1"/>
    <n v="1"/>
    <n v="130825.14"/>
    <n v="0"/>
    <s v="No"/>
    <x v="1"/>
  </r>
  <r>
    <n v="89466.82"/>
    <n v="4"/>
    <n v="1"/>
    <n v="1"/>
    <n v="37239.08"/>
    <n v="1"/>
    <s v="Yes"/>
    <x v="1"/>
  </r>
  <r>
    <n v="3229.42"/>
    <n v="2"/>
    <n v="0"/>
    <n v="0"/>
    <n v="139041.32999999999"/>
    <n v="1"/>
    <s v="Yes"/>
    <x v="1"/>
  </r>
  <r>
    <n v="181947.19"/>
    <n v="3"/>
    <n v="0"/>
    <n v="1"/>
    <n v="81521.02"/>
    <n v="0"/>
    <s v="No"/>
    <x v="1"/>
  </r>
  <r>
    <n v="121359.53"/>
    <n v="3"/>
    <n v="0"/>
    <n v="0"/>
    <n v="50215.32"/>
    <n v="1"/>
    <s v="Yes"/>
    <x v="2"/>
  </r>
  <r>
    <n v="221855.45"/>
    <n v="3"/>
    <n v="0"/>
    <n v="1"/>
    <n v="27505.16"/>
    <n v="0"/>
    <s v="No"/>
    <x v="0"/>
  </r>
  <r>
    <n v="42307.27"/>
    <n v="4"/>
    <n v="1"/>
    <n v="0"/>
    <n v="91193.31"/>
    <n v="1"/>
    <s v="Yes"/>
    <x v="2"/>
  </r>
  <r>
    <n v="60811.89"/>
    <n v="1"/>
    <n v="1"/>
    <n v="0"/>
    <n v="135514.51"/>
    <n v="0"/>
    <s v="No"/>
    <x v="2"/>
  </r>
  <r>
    <n v="117910.43"/>
    <n v="4"/>
    <n v="1"/>
    <n v="0"/>
    <n v="96850.83"/>
    <n v="0"/>
    <s v="No"/>
    <x v="1"/>
  </r>
  <r>
    <n v="33943.949999999997"/>
    <n v="2"/>
    <n v="1"/>
    <n v="1"/>
    <n v="70802.91"/>
    <n v="0"/>
    <s v="No"/>
    <x v="1"/>
  </r>
  <r>
    <n v="90083.5"/>
    <n v="1"/>
    <n v="0"/>
    <n v="1"/>
    <n v="97501.27"/>
    <n v="0"/>
    <s v="No"/>
    <x v="1"/>
  </r>
  <r>
    <n v="3890.93"/>
    <n v="2"/>
    <n v="0"/>
    <n v="1"/>
    <n v="112863.73"/>
    <n v="1"/>
    <s v="Yes"/>
    <x v="1"/>
  </r>
  <r>
    <n v="200445.11"/>
    <n v="1"/>
    <n v="1"/>
    <n v="1"/>
    <n v="43482.28"/>
    <n v="0"/>
    <s v="No"/>
    <x v="1"/>
  </r>
  <r>
    <n v="25176.02"/>
    <n v="1"/>
    <n v="0"/>
    <n v="1"/>
    <n v="47799.89"/>
    <n v="0"/>
    <s v="No"/>
    <x v="2"/>
  </r>
  <r>
    <n v="148964.49"/>
    <n v="1"/>
    <n v="1"/>
    <n v="0"/>
    <n v="134929.35"/>
    <n v="1"/>
    <s v="Yes"/>
    <x v="0"/>
  </r>
  <r>
    <n v="65557.83"/>
    <n v="1"/>
    <n v="1"/>
    <n v="1"/>
    <n v="119298.33"/>
    <n v="1"/>
    <s v="Yes"/>
    <x v="0"/>
  </r>
  <r>
    <n v="7503.74"/>
    <n v="3"/>
    <n v="1"/>
    <n v="1"/>
    <n v="111705.43"/>
    <n v="1"/>
    <s v="Yes"/>
    <x v="1"/>
  </r>
  <r>
    <n v="27423.79"/>
    <n v="1"/>
    <n v="1"/>
    <n v="1"/>
    <n v="103883.72"/>
    <n v="1"/>
    <s v="Yes"/>
    <x v="2"/>
  </r>
  <r>
    <n v="174803.79"/>
    <n v="1"/>
    <n v="1"/>
    <n v="1"/>
    <n v="82707.83"/>
    <n v="1"/>
    <s v="Yes"/>
    <x v="1"/>
  </r>
  <r>
    <n v="222765.58"/>
    <n v="2"/>
    <n v="1"/>
    <n v="1"/>
    <n v="60737.81"/>
    <n v="0"/>
    <s v="No"/>
    <x v="1"/>
  </r>
  <r>
    <n v="13669.44"/>
    <n v="2"/>
    <n v="1"/>
    <n v="1"/>
    <n v="64850.98"/>
    <n v="0"/>
    <s v="No"/>
    <x v="2"/>
  </r>
  <r>
    <n v="70359.16"/>
    <n v="3"/>
    <n v="0"/>
    <n v="1"/>
    <n v="21108.79"/>
    <n v="0"/>
    <s v="No"/>
    <x v="1"/>
  </r>
  <r>
    <n v="99607.93"/>
    <n v="1"/>
    <n v="1"/>
    <n v="1"/>
    <n v="134066.89000000001"/>
    <n v="0"/>
    <s v="No"/>
    <x v="1"/>
  </r>
  <r>
    <n v="244670.66"/>
    <n v="2"/>
    <n v="1"/>
    <n v="1"/>
    <n v="12942.78"/>
    <n v="0"/>
    <s v="No"/>
    <x v="1"/>
  </r>
  <r>
    <n v="110666.99"/>
    <n v="1"/>
    <n v="0"/>
    <n v="1"/>
    <n v="128261.18"/>
    <n v="1"/>
    <s v="Yes"/>
    <x v="2"/>
  </r>
  <r>
    <n v="206215.22"/>
    <n v="1"/>
    <n v="0"/>
    <n v="1"/>
    <n v="73777.070000000007"/>
    <n v="1"/>
    <s v="Yes"/>
    <x v="1"/>
  </r>
  <r>
    <n v="70279.97"/>
    <n v="4"/>
    <n v="0"/>
    <n v="0"/>
    <n v="35799.879999999997"/>
    <n v="1"/>
    <s v="Yes"/>
    <x v="0"/>
  </r>
  <r>
    <n v="117042.43"/>
    <n v="1"/>
    <n v="0"/>
    <n v="0"/>
    <n v="97218.44"/>
    <n v="1"/>
    <s v="Yes"/>
    <x v="0"/>
  </r>
  <r>
    <n v="206465.41"/>
    <n v="2"/>
    <n v="1"/>
    <n v="1"/>
    <n v="81839.69"/>
    <n v="0"/>
    <s v="No"/>
    <x v="2"/>
  </r>
  <r>
    <n v="192173.02"/>
    <n v="4"/>
    <n v="0"/>
    <n v="1"/>
    <n v="99695.37"/>
    <n v="1"/>
    <s v="Yes"/>
    <x v="1"/>
  </r>
  <r>
    <n v="59641.51"/>
    <n v="4"/>
    <n v="0"/>
    <n v="0"/>
    <n v="61207.9"/>
    <n v="1"/>
    <s v="Yes"/>
    <x v="1"/>
  </r>
  <r>
    <n v="63179.37"/>
    <n v="2"/>
    <n v="0"/>
    <n v="1"/>
    <n v="121798.16"/>
    <n v="0"/>
    <s v="No"/>
    <x v="1"/>
  </r>
  <r>
    <n v="137118.25"/>
    <n v="1"/>
    <n v="1"/>
    <n v="1"/>
    <n v="69952.509999999995"/>
    <n v="1"/>
    <s v="Yes"/>
    <x v="1"/>
  </r>
  <r>
    <n v="234503.75"/>
    <n v="1"/>
    <n v="1"/>
    <n v="0"/>
    <n v="64388.61"/>
    <n v="0"/>
    <s v="No"/>
    <x v="2"/>
  </r>
  <r>
    <n v="29981.98"/>
    <n v="1"/>
    <n v="1"/>
    <n v="0"/>
    <n v="97693.26"/>
    <n v="1"/>
    <s v="Yes"/>
    <x v="1"/>
  </r>
  <r>
    <n v="193015.5"/>
    <n v="4"/>
    <n v="0"/>
    <n v="0"/>
    <n v="127051.78"/>
    <n v="0"/>
    <s v="No"/>
    <x v="1"/>
  </r>
  <r>
    <n v="184400.14"/>
    <n v="2"/>
    <n v="1"/>
    <n v="1"/>
    <n v="22278.37"/>
    <n v="0"/>
    <s v="No"/>
    <x v="0"/>
  </r>
  <r>
    <n v="212693.91"/>
    <n v="4"/>
    <n v="1"/>
    <n v="1"/>
    <n v="71242.42"/>
    <n v="1"/>
    <s v="Yes"/>
    <x v="1"/>
  </r>
  <r>
    <n v="222300.09"/>
    <n v="4"/>
    <n v="0"/>
    <n v="0"/>
    <n v="76217.14"/>
    <n v="1"/>
    <s v="Yes"/>
    <x v="1"/>
  </r>
  <r>
    <n v="220856.36"/>
    <n v="1"/>
    <n v="0"/>
    <n v="1"/>
    <n v="84471.69"/>
    <n v="1"/>
    <s v="Yes"/>
    <x v="2"/>
  </r>
  <r>
    <n v="225228.97"/>
    <n v="3"/>
    <n v="0"/>
    <n v="1"/>
    <n v="55636.3"/>
    <n v="1"/>
    <s v="Yes"/>
    <x v="1"/>
  </r>
  <r>
    <n v="245176.21"/>
    <n v="1"/>
    <n v="0"/>
    <n v="1"/>
    <n v="35708.43"/>
    <n v="1"/>
    <s v="Yes"/>
    <x v="2"/>
  </r>
  <r>
    <n v="83107.39"/>
    <n v="3"/>
    <n v="0"/>
    <n v="1"/>
    <n v="41989.11"/>
    <n v="0"/>
    <s v="No"/>
    <x v="2"/>
  </r>
  <r>
    <n v="232252.83"/>
    <n v="2"/>
    <n v="0"/>
    <n v="1"/>
    <n v="44531.43"/>
    <n v="0"/>
    <s v="No"/>
    <x v="2"/>
  </r>
  <r>
    <n v="236890.08"/>
    <n v="4"/>
    <n v="0"/>
    <n v="0"/>
    <n v="67984.02"/>
    <n v="1"/>
    <s v="Yes"/>
    <x v="1"/>
  </r>
  <r>
    <n v="162045.57"/>
    <n v="1"/>
    <n v="0"/>
    <n v="0"/>
    <n v="87532.67"/>
    <n v="1"/>
    <s v="Yes"/>
    <x v="1"/>
  </r>
  <r>
    <n v="166147.69"/>
    <n v="2"/>
    <n v="1"/>
    <n v="0"/>
    <n v="56454.41"/>
    <n v="1"/>
    <s v="Yes"/>
    <x v="1"/>
  </r>
  <r>
    <n v="89639.64"/>
    <n v="3"/>
    <n v="1"/>
    <n v="0"/>
    <n v="125590.02"/>
    <n v="1"/>
    <s v="Yes"/>
    <x v="1"/>
  </r>
  <r>
    <n v="186325.98"/>
    <n v="4"/>
    <n v="0"/>
    <n v="0"/>
    <n v="76620.289999999994"/>
    <n v="0"/>
    <s v="No"/>
    <x v="1"/>
  </r>
  <r>
    <n v="150640.24"/>
    <n v="4"/>
    <n v="0"/>
    <n v="0"/>
    <n v="52816.7"/>
    <n v="1"/>
    <s v="Yes"/>
    <x v="2"/>
  </r>
  <r>
    <n v="196579.74"/>
    <n v="2"/>
    <n v="1"/>
    <n v="0"/>
    <n v="58389.15"/>
    <n v="1"/>
    <s v="Yes"/>
    <x v="1"/>
  </r>
  <r>
    <n v="38378.400000000001"/>
    <n v="2"/>
    <n v="0"/>
    <n v="0"/>
    <n v="148498.85"/>
    <n v="1"/>
    <s v="Yes"/>
    <x v="0"/>
  </r>
  <r>
    <n v="203648.16"/>
    <n v="2"/>
    <n v="0"/>
    <n v="0"/>
    <n v="102614.36"/>
    <n v="1"/>
    <s v="Yes"/>
    <x v="1"/>
  </r>
  <r>
    <n v="180845.4"/>
    <n v="1"/>
    <n v="0"/>
    <n v="1"/>
    <n v="67354.759999999995"/>
    <n v="1"/>
    <s v="Yes"/>
    <x v="1"/>
  </r>
  <r>
    <n v="136486.32999999999"/>
    <n v="4"/>
    <n v="0"/>
    <n v="0"/>
    <n v="135558.76"/>
    <n v="0"/>
    <s v="No"/>
    <x v="1"/>
  </r>
  <r>
    <n v="64929.13"/>
    <n v="2"/>
    <n v="1"/>
    <n v="1"/>
    <n v="117045.7"/>
    <n v="0"/>
    <s v="No"/>
    <x v="1"/>
  </r>
  <r>
    <n v="24418.55"/>
    <n v="3"/>
    <n v="0"/>
    <n v="1"/>
    <n v="131045.9"/>
    <n v="0"/>
    <s v="No"/>
    <x v="1"/>
  </r>
  <r>
    <n v="121208.33"/>
    <n v="1"/>
    <n v="1"/>
    <n v="0"/>
    <n v="32556.34"/>
    <n v="1"/>
    <s v="Yes"/>
    <x v="2"/>
  </r>
  <r>
    <n v="36155.39"/>
    <n v="3"/>
    <n v="0"/>
    <n v="0"/>
    <n v="122338.51"/>
    <n v="1"/>
    <s v="Yes"/>
    <x v="0"/>
  </r>
  <r>
    <n v="190443.29"/>
    <n v="4"/>
    <n v="1"/>
    <n v="0"/>
    <n v="77215.990000000005"/>
    <n v="1"/>
    <s v="Yes"/>
    <x v="0"/>
  </r>
  <r>
    <n v="231139.73"/>
    <n v="4"/>
    <n v="1"/>
    <n v="0"/>
    <n v="19540.71"/>
    <n v="1"/>
    <s v="Yes"/>
    <x v="2"/>
  </r>
  <r>
    <n v="205080.33"/>
    <n v="3"/>
    <n v="0"/>
    <n v="1"/>
    <n v="22885.14"/>
    <n v="1"/>
    <s v="Yes"/>
    <x v="2"/>
  </r>
  <r>
    <n v="82614.73"/>
    <n v="1"/>
    <n v="1"/>
    <n v="0"/>
    <n v="90275.78"/>
    <n v="0"/>
    <s v="No"/>
    <x v="1"/>
  </r>
  <r>
    <n v="36501.089999999997"/>
    <n v="2"/>
    <n v="1"/>
    <n v="1"/>
    <n v="64420.160000000003"/>
    <n v="1"/>
    <s v="Yes"/>
    <x v="1"/>
  </r>
  <r>
    <n v="1978.31"/>
    <n v="2"/>
    <n v="1"/>
    <n v="0"/>
    <n v="19915.18"/>
    <n v="1"/>
    <s v="Yes"/>
    <x v="1"/>
  </r>
  <r>
    <n v="165914.53"/>
    <n v="2"/>
    <n v="1"/>
    <n v="0"/>
    <n v="71091.44"/>
    <n v="0"/>
    <s v="No"/>
    <x v="2"/>
  </r>
  <r>
    <n v="46903.02"/>
    <n v="2"/>
    <n v="1"/>
    <n v="1"/>
    <n v="120900.9"/>
    <n v="0"/>
    <s v="No"/>
    <x v="2"/>
  </r>
  <r>
    <n v="179138.58"/>
    <n v="2"/>
    <n v="0"/>
    <n v="0"/>
    <n v="40101.64"/>
    <n v="1"/>
    <s v="Yes"/>
    <x v="0"/>
  </r>
  <r>
    <n v="143858.20000000001"/>
    <n v="3"/>
    <n v="0"/>
    <n v="1"/>
    <n v="111156.24"/>
    <n v="1"/>
    <s v="Yes"/>
    <x v="2"/>
  </r>
  <r>
    <n v="117504.37"/>
    <n v="3"/>
    <n v="1"/>
    <n v="1"/>
    <n v="69683.199999999997"/>
    <n v="1"/>
    <s v="Yes"/>
    <x v="0"/>
  </r>
  <r>
    <n v="191884.81"/>
    <n v="1"/>
    <n v="1"/>
    <n v="1"/>
    <n v="56017.64"/>
    <n v="1"/>
    <s v="Yes"/>
    <x v="1"/>
  </r>
  <r>
    <n v="245266.56"/>
    <n v="4"/>
    <n v="1"/>
    <n v="1"/>
    <n v="68485.740000000005"/>
    <n v="1"/>
    <s v="Yes"/>
    <x v="1"/>
  </r>
  <r>
    <n v="32148.54"/>
    <n v="2"/>
    <n v="0"/>
    <n v="1"/>
    <n v="99026.41"/>
    <n v="0"/>
    <s v="No"/>
    <x v="2"/>
  </r>
  <r>
    <n v="137629.67000000001"/>
    <n v="4"/>
    <n v="0"/>
    <n v="1"/>
    <n v="63609.91"/>
    <n v="0"/>
    <s v="No"/>
    <x v="2"/>
  </r>
  <r>
    <n v="78305.72"/>
    <n v="2"/>
    <n v="0"/>
    <n v="1"/>
    <n v="84684"/>
    <n v="0"/>
    <s v="No"/>
    <x v="0"/>
  </r>
  <r>
    <n v="6988.85"/>
    <n v="2"/>
    <n v="1"/>
    <n v="1"/>
    <n v="20477.41"/>
    <n v="1"/>
    <s v="Yes"/>
    <x v="0"/>
  </r>
  <r>
    <n v="7336.57"/>
    <n v="3"/>
    <n v="1"/>
    <n v="0"/>
    <n v="102957.36"/>
    <n v="1"/>
    <s v="Yes"/>
    <x v="0"/>
  </r>
  <r>
    <n v="144405.5"/>
    <n v="1"/>
    <n v="0"/>
    <n v="1"/>
    <n v="30241.09"/>
    <n v="1"/>
    <s v="Yes"/>
    <x v="2"/>
  </r>
  <r>
    <n v="20728.86"/>
    <n v="2"/>
    <n v="0"/>
    <n v="1"/>
    <n v="33648.46"/>
    <n v="1"/>
    <s v="Yes"/>
    <x v="1"/>
  </r>
  <r>
    <n v="10982.07"/>
    <n v="4"/>
    <n v="1"/>
    <n v="0"/>
    <n v="107521.29"/>
    <n v="0"/>
    <s v="No"/>
    <x v="1"/>
  </r>
  <r>
    <n v="43219.63"/>
    <n v="1"/>
    <n v="0"/>
    <n v="1"/>
    <n v="148736.87"/>
    <n v="1"/>
    <s v="Yes"/>
    <x v="1"/>
  </r>
  <r>
    <n v="114966.17"/>
    <n v="3"/>
    <n v="0"/>
    <n v="1"/>
    <n v="136504.93"/>
    <n v="1"/>
    <s v="Yes"/>
    <x v="1"/>
  </r>
  <r>
    <n v="125191.91"/>
    <n v="2"/>
    <n v="0"/>
    <n v="1"/>
    <n v="74035.929999999993"/>
    <n v="1"/>
    <s v="Yes"/>
    <x v="1"/>
  </r>
  <r>
    <n v="228816.63"/>
    <n v="3"/>
    <n v="1"/>
    <n v="1"/>
    <n v="52394"/>
    <n v="0"/>
    <s v="No"/>
    <x v="1"/>
  </r>
  <r>
    <n v="104917.3"/>
    <n v="2"/>
    <n v="0"/>
    <n v="1"/>
    <n v="72303.199999999997"/>
    <n v="1"/>
    <s v="Yes"/>
    <x v="1"/>
  </r>
  <r>
    <n v="26944.7"/>
    <n v="4"/>
    <n v="0"/>
    <n v="0"/>
    <n v="88360.27"/>
    <n v="0"/>
    <s v="No"/>
    <x v="1"/>
  </r>
  <r>
    <n v="57728.98"/>
    <n v="1"/>
    <n v="1"/>
    <n v="1"/>
    <n v="46958.37"/>
    <n v="0"/>
    <s v="No"/>
    <x v="1"/>
  </r>
  <r>
    <n v="236352.17"/>
    <n v="4"/>
    <n v="0"/>
    <n v="0"/>
    <n v="111036.69"/>
    <n v="1"/>
    <s v="Yes"/>
    <x v="2"/>
  </r>
  <r>
    <n v="148788.01"/>
    <n v="2"/>
    <n v="1"/>
    <n v="1"/>
    <n v="13370.94"/>
    <n v="1"/>
    <s v="Yes"/>
    <x v="2"/>
  </r>
  <r>
    <n v="88835.65"/>
    <n v="2"/>
    <n v="1"/>
    <n v="0"/>
    <n v="141964.46"/>
    <n v="0"/>
    <s v="No"/>
    <x v="1"/>
  </r>
  <r>
    <n v="223177.88"/>
    <n v="3"/>
    <n v="1"/>
    <n v="1"/>
    <n v="111640.94"/>
    <n v="0"/>
    <s v="No"/>
    <x v="1"/>
  </r>
  <r>
    <n v="75143.55"/>
    <n v="1"/>
    <n v="1"/>
    <n v="0"/>
    <n v="132228.18"/>
    <n v="0"/>
    <s v="No"/>
    <x v="0"/>
  </r>
  <r>
    <n v="220273.68"/>
    <n v="4"/>
    <n v="0"/>
    <n v="0"/>
    <n v="57395.97"/>
    <n v="0"/>
    <s v="No"/>
    <x v="2"/>
  </r>
  <r>
    <n v="30283.43"/>
    <n v="1"/>
    <n v="0"/>
    <n v="0"/>
    <n v="140478.74"/>
    <n v="1"/>
    <s v="Yes"/>
    <x v="0"/>
  </r>
  <r>
    <n v="234557.34"/>
    <n v="2"/>
    <n v="0"/>
    <n v="1"/>
    <n v="148617.01"/>
    <n v="1"/>
    <s v="Yes"/>
    <x v="2"/>
  </r>
  <r>
    <n v="234421.59"/>
    <n v="4"/>
    <n v="1"/>
    <n v="0"/>
    <n v="35122.36"/>
    <n v="1"/>
    <s v="Yes"/>
    <x v="0"/>
  </r>
  <r>
    <n v="86317.46"/>
    <n v="3"/>
    <n v="0"/>
    <n v="0"/>
    <n v="90411.33"/>
    <n v="1"/>
    <s v="Yes"/>
    <x v="1"/>
  </r>
  <r>
    <n v="4387.1899999999996"/>
    <n v="2"/>
    <n v="1"/>
    <n v="0"/>
    <n v="131348.78"/>
    <n v="1"/>
    <s v="Yes"/>
    <x v="1"/>
  </r>
  <r>
    <n v="88260.36"/>
    <n v="3"/>
    <n v="0"/>
    <n v="1"/>
    <n v="16813.419999999998"/>
    <n v="1"/>
    <s v="Yes"/>
    <x v="2"/>
  </r>
  <r>
    <n v="45202.75"/>
    <n v="4"/>
    <n v="1"/>
    <n v="0"/>
    <n v="118614.97"/>
    <n v="0"/>
    <s v="No"/>
    <x v="1"/>
  </r>
  <r>
    <n v="66516.78"/>
    <n v="4"/>
    <n v="1"/>
    <n v="0"/>
    <n v="14893.47"/>
    <n v="1"/>
    <s v="Yes"/>
    <x v="2"/>
  </r>
  <r>
    <n v="156420.72"/>
    <n v="2"/>
    <n v="1"/>
    <n v="1"/>
    <n v="101660.52"/>
    <n v="0"/>
    <s v="No"/>
    <x v="2"/>
  </r>
  <r>
    <n v="110774.55"/>
    <n v="2"/>
    <n v="0"/>
    <n v="0"/>
    <n v="23399.15"/>
    <n v="1"/>
    <s v="Yes"/>
    <x v="1"/>
  </r>
  <r>
    <n v="184078.17"/>
    <n v="3"/>
    <n v="1"/>
    <n v="1"/>
    <n v="24061.040000000001"/>
    <n v="1"/>
    <s v="Yes"/>
    <x v="1"/>
  </r>
  <r>
    <n v="159259.26"/>
    <n v="2"/>
    <n v="1"/>
    <n v="1"/>
    <n v="50254.16"/>
    <n v="0"/>
    <s v="No"/>
    <x v="1"/>
  </r>
  <r>
    <n v="75139.3"/>
    <n v="1"/>
    <n v="0"/>
    <n v="1"/>
    <n v="62313.56"/>
    <n v="0"/>
    <s v="No"/>
    <x v="1"/>
  </r>
  <r>
    <n v="80969.13"/>
    <n v="1"/>
    <n v="1"/>
    <n v="0"/>
    <n v="80855.009999999995"/>
    <n v="1"/>
    <s v="Yes"/>
    <x v="0"/>
  </r>
  <r>
    <n v="199536.6"/>
    <n v="3"/>
    <n v="1"/>
    <n v="1"/>
    <n v="19461.59"/>
    <n v="1"/>
    <s v="Yes"/>
    <x v="2"/>
  </r>
  <r>
    <n v="133040.76"/>
    <n v="3"/>
    <n v="0"/>
    <n v="0"/>
    <n v="64833.38"/>
    <n v="0"/>
    <s v="No"/>
    <x v="1"/>
  </r>
  <r>
    <n v="31845.15"/>
    <n v="2"/>
    <n v="1"/>
    <n v="1"/>
    <n v="144035.23000000001"/>
    <n v="1"/>
    <s v="Yes"/>
    <x v="1"/>
  </r>
  <r>
    <n v="146680.78"/>
    <n v="2"/>
    <n v="0"/>
    <n v="0"/>
    <n v="76895.64"/>
    <n v="0"/>
    <s v="No"/>
    <x v="0"/>
  </r>
  <r>
    <n v="34494.730000000003"/>
    <n v="1"/>
    <n v="1"/>
    <n v="1"/>
    <n v="146557.31"/>
    <n v="0"/>
    <s v="No"/>
    <x v="0"/>
  </r>
  <r>
    <n v="217177.04"/>
    <n v="3"/>
    <n v="0"/>
    <n v="0"/>
    <n v="142428.82999999999"/>
    <n v="1"/>
    <s v="Yes"/>
    <x v="1"/>
  </r>
  <r>
    <n v="32317.55"/>
    <n v="3"/>
    <n v="1"/>
    <n v="0"/>
    <n v="48172.94"/>
    <n v="1"/>
    <s v="Yes"/>
    <x v="0"/>
  </r>
  <r>
    <n v="167352.03"/>
    <n v="1"/>
    <n v="0"/>
    <n v="1"/>
    <n v="124013.91"/>
    <n v="0"/>
    <s v="No"/>
    <x v="2"/>
  </r>
  <r>
    <n v="224202.59"/>
    <n v="3"/>
    <n v="1"/>
    <n v="0"/>
    <n v="58513.24"/>
    <n v="0"/>
    <s v="No"/>
    <x v="2"/>
  </r>
  <r>
    <n v="24530.880000000001"/>
    <n v="2"/>
    <n v="1"/>
    <n v="0"/>
    <n v="100372.28"/>
    <n v="0"/>
    <s v="No"/>
    <x v="2"/>
  </r>
  <r>
    <n v="132558.04"/>
    <n v="3"/>
    <n v="1"/>
    <n v="0"/>
    <n v="55627.46"/>
    <n v="0"/>
    <s v="No"/>
    <x v="1"/>
  </r>
  <r>
    <n v="239522.72"/>
    <n v="3"/>
    <n v="0"/>
    <n v="1"/>
    <n v="37534.69"/>
    <n v="0"/>
    <s v="No"/>
    <x v="1"/>
  </r>
  <r>
    <n v="69485.69"/>
    <n v="2"/>
    <n v="1"/>
    <n v="1"/>
    <n v="91069.46"/>
    <n v="0"/>
    <s v="No"/>
    <x v="1"/>
  </r>
  <r>
    <n v="70266.98"/>
    <n v="2"/>
    <n v="0"/>
    <n v="1"/>
    <n v="129097.79"/>
    <n v="1"/>
    <s v="Yes"/>
    <x v="2"/>
  </r>
  <r>
    <n v="117513.1"/>
    <n v="1"/>
    <n v="0"/>
    <n v="0"/>
    <n v="143986.04"/>
    <n v="1"/>
    <s v="Yes"/>
    <x v="1"/>
  </r>
  <r>
    <n v="236925.82"/>
    <n v="1"/>
    <n v="0"/>
    <n v="1"/>
    <n v="46753.37"/>
    <n v="1"/>
    <s v="Yes"/>
    <x v="2"/>
  </r>
  <r>
    <n v="200253.42"/>
    <n v="1"/>
    <n v="1"/>
    <n v="1"/>
    <n v="105135.87"/>
    <n v="0"/>
    <s v="No"/>
    <x v="1"/>
  </r>
  <r>
    <n v="67796.41"/>
    <n v="4"/>
    <n v="1"/>
    <n v="1"/>
    <n v="125551.64"/>
    <n v="0"/>
    <s v="No"/>
    <x v="0"/>
  </r>
  <r>
    <n v="57896.34"/>
    <n v="4"/>
    <n v="1"/>
    <n v="1"/>
    <n v="39633.65"/>
    <n v="0"/>
    <s v="No"/>
    <x v="1"/>
  </r>
  <r>
    <n v="49654.19"/>
    <n v="3"/>
    <n v="0"/>
    <n v="1"/>
    <n v="81684.84"/>
    <n v="1"/>
    <s v="Yes"/>
    <x v="0"/>
  </r>
  <r>
    <n v="107431.37"/>
    <n v="2"/>
    <n v="1"/>
    <n v="0"/>
    <n v="136772.28"/>
    <n v="0"/>
    <s v="No"/>
    <x v="1"/>
  </r>
  <r>
    <n v="201976.42"/>
    <n v="3"/>
    <n v="0"/>
    <n v="1"/>
    <n v="131084.15"/>
    <n v="0"/>
    <s v="No"/>
    <x v="1"/>
  </r>
  <r>
    <n v="38075.550000000003"/>
    <n v="2"/>
    <n v="0"/>
    <n v="1"/>
    <n v="11580.61"/>
    <n v="0"/>
    <s v="No"/>
    <x v="1"/>
  </r>
  <r>
    <n v="154264.92000000001"/>
    <n v="2"/>
    <n v="1"/>
    <n v="0"/>
    <n v="97382.98"/>
    <n v="1"/>
    <s v="Yes"/>
    <x v="1"/>
  </r>
  <r>
    <n v="118072.6"/>
    <n v="3"/>
    <n v="0"/>
    <n v="1"/>
    <n v="98955.37"/>
    <n v="1"/>
    <s v="Yes"/>
    <x v="2"/>
  </r>
  <r>
    <n v="161580.20000000001"/>
    <n v="3"/>
    <n v="0"/>
    <n v="0"/>
    <n v="148752.49"/>
    <n v="0"/>
    <s v="No"/>
    <x v="2"/>
  </r>
  <r>
    <n v="100871.3"/>
    <n v="4"/>
    <n v="0"/>
    <n v="0"/>
    <n v="106391.64"/>
    <n v="1"/>
    <s v="Yes"/>
    <x v="0"/>
  </r>
  <r>
    <n v="189955.55"/>
    <n v="3"/>
    <n v="1"/>
    <n v="1"/>
    <n v="85565.14"/>
    <n v="1"/>
    <s v="Ye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roduct Count vs. Churn Rate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11:C15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hurn" fld="0" subtotal="average" baseField="4" baseItem="0" numFmtId="9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enure Category vs. Churn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11:G16" firstHeaderRow="1" firstDataRow="1" firstDataCol="1"/>
  <pivotFields count="5"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Churn" fld="4" subtotal="average" baseField="0" baseItem="0"/>
  </dataFields>
  <formats count="2">
    <format dxfId="5">
      <pivotArea collapsedLevelsAreSubtotals="1" fieldPosition="0">
        <references count="1">
          <reference field="0" count="0"/>
        </references>
      </pivotArea>
    </format>
    <format dxfId="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Avg. Balance and Salary by Churn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3:H6" firstHeaderRow="0" firstDataRow="1" firstDataCol="1"/>
  <pivotFields count="7">
    <pivotField dataField="1" showAll="0"/>
    <pivotField showAll="0"/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stimatedSalary" fld="4" subtotal="average" baseField="5" baseItem="0"/>
    <dataField name="Average of Balance" fld="0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Churn Rate by Gender, Geography, Age Group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3:C6" firstHeaderRow="1" firstDataRow="1" firstDataCol="1"/>
  <pivotFields count="16"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Row" showAll="0">
      <items count="3">
        <item sd="0" x="1"/>
        <item sd="0" x="0"/>
        <item t="default"/>
      </items>
    </pivotField>
    <pivotField axis="axisRow" showAll="0">
      <items count="75">
        <item x="45"/>
        <item x="40"/>
        <item x="0"/>
        <item x="4"/>
        <item x="10"/>
        <item x="68"/>
        <item x="52"/>
        <item x="23"/>
        <item x="17"/>
        <item x="54"/>
        <item x="69"/>
        <item x="14"/>
        <item x="47"/>
        <item x="8"/>
        <item x="38"/>
        <item x="42"/>
        <item x="5"/>
        <item x="67"/>
        <item x="72"/>
        <item x="11"/>
        <item x="65"/>
        <item x="20"/>
        <item x="15"/>
        <item x="28"/>
        <item x="13"/>
        <item x="29"/>
        <item x="34"/>
        <item x="66"/>
        <item x="55"/>
        <item x="63"/>
        <item x="37"/>
        <item x="21"/>
        <item x="36"/>
        <item x="70"/>
        <item x="48"/>
        <item x="59"/>
        <item x="50"/>
        <item x="22"/>
        <item x="9"/>
        <item x="44"/>
        <item x="71"/>
        <item x="3"/>
        <item x="24"/>
        <item x="35"/>
        <item x="33"/>
        <item x="32"/>
        <item x="1"/>
        <item x="41"/>
        <item x="53"/>
        <item x="73"/>
        <item x="58"/>
        <item x="2"/>
        <item x="19"/>
        <item x="60"/>
        <item x="26"/>
        <item x="64"/>
        <item x="56"/>
        <item x="30"/>
        <item x="46"/>
        <item x="25"/>
        <item x="16"/>
        <item x="39"/>
        <item x="49"/>
        <item x="6"/>
        <item x="7"/>
        <item x="61"/>
        <item x="57"/>
        <item x="62"/>
        <item x="43"/>
        <item x="31"/>
        <item x="51"/>
        <item x="12"/>
        <item x="18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3"/>
    <field x="2"/>
    <field x="4"/>
  </rowFields>
  <rowItems count="3">
    <i>
      <x/>
    </i>
    <i>
      <x v="1"/>
    </i>
    <i t="grand">
      <x/>
    </i>
  </rowItems>
  <colItems count="1">
    <i/>
  </colItems>
  <dataFields count="1">
    <dataField name="Average of Churn" fld="11" subtotal="average" baseField="4" baseItem="58"/>
  </dataFields>
  <formats count="4">
    <format dxfId="9">
      <pivotArea collapsedLevelsAreSubtotals="1" fieldPosition="0">
        <references count="1">
          <reference field="3" count="1">
            <x v="0"/>
          </reference>
        </references>
      </pivotArea>
    </format>
    <format dxfId="8">
      <pivotArea dataOnly="0" labelOnly="1" outline="0" axis="axisValues" fieldPosition="0"/>
    </format>
    <format dxfId="7">
      <pivotArea collapsedLevelsAreSubtotals="1" fieldPosition="0">
        <references count="1">
          <reference field="3" count="1">
            <x v="1"/>
          </reference>
        </references>
      </pivotArea>
    </format>
    <format dxfId="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B22:E27" firstHeaderRow="1" firstDataRow="2" firstDataCol="1"/>
  <pivotFields count="10">
    <pivotField axis="axisRow" showAll="0">
      <items count="4">
        <item x="2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Churn" fld="9" subtotal="average" baseField="1" baseItem="220979136" numFmtId="9"/>
  </dataFields>
  <formats count="1">
    <format dxfId="0">
      <pivotArea outline="0" collapsedLevelsAreSubtotals="1" fieldPosition="0"/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B7:C10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hurned" axis="axisRow" showAll="0">
      <items count="3">
        <item n="Retained" x="0"/>
        <item n="Churned" x="1"/>
        <item t="default"/>
      </items>
    </pivotField>
    <pivotField showAll="0"/>
    <pivotField showAll="0"/>
    <pivotField showAll="0"/>
    <pivotField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CustomerID" fld="0" subtotal="count" baseField="12" baseItem="0"/>
  </dataFields>
  <formats count="1">
    <format dxfId="1">
      <pivotArea dataOnly="0" labelOnly="1" fieldPosition="0">
        <references count="1">
          <reference field="12" count="1">
            <x v="0"/>
          </reference>
        </references>
      </pivotArea>
    </format>
  </formats>
  <chartFormats count="3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O7:P11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Balance" fld="0" subtotal="average" baseField="7" baseItem="0" numFmtId="2"/>
  </dataFields>
  <formats count="1">
    <format dxfId="2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1"/>
  <sheetViews>
    <sheetView tabSelected="1" topLeftCell="B50" workbookViewId="0">
      <selection activeCell="R62" sqref="R62"/>
    </sheetView>
  </sheetViews>
  <sheetFormatPr defaultColWidth="8.81640625" defaultRowHeight="14.5" x14ac:dyDescent="0.35"/>
  <cols>
    <col min="1" max="13" width="15" customWidth="1"/>
    <col min="14" max="14" width="10.54296875" customWidth="1"/>
    <col min="15" max="15" width="11.90625" customWidth="1"/>
    <col min="16" max="16" width="23.7265625" customWidth="1"/>
    <col min="17" max="17" width="18.1796875" customWidth="1"/>
  </cols>
  <sheetData>
    <row r="1" spans="1:17" ht="23" customHeight="1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0" t="s">
        <v>27</v>
      </c>
      <c r="N1" s="11" t="s">
        <v>29</v>
      </c>
      <c r="O1" s="12" t="s">
        <v>30</v>
      </c>
      <c r="P1" s="13" t="s">
        <v>31</v>
      </c>
      <c r="Q1" s="14" t="s">
        <v>32</v>
      </c>
    </row>
    <row r="2" spans="1:17" ht="15" thickBot="1" x14ac:dyDescent="0.4">
      <c r="A2">
        <v>1</v>
      </c>
      <c r="B2" t="s">
        <v>12</v>
      </c>
      <c r="C2">
        <v>764</v>
      </c>
      <c r="D2" t="s">
        <v>22</v>
      </c>
      <c r="E2" t="s">
        <v>25</v>
      </c>
      <c r="F2">
        <v>20</v>
      </c>
      <c r="G2">
        <v>7</v>
      </c>
      <c r="H2">
        <v>119274.87</v>
      </c>
      <c r="I2">
        <v>3</v>
      </c>
      <c r="J2">
        <v>1</v>
      </c>
      <c r="K2">
        <v>0</v>
      </c>
      <c r="L2">
        <v>107886.77</v>
      </c>
      <c r="M2">
        <v>0</v>
      </c>
      <c r="N2" s="15" t="str">
        <f>IF(M2=1,"Yes","No")</f>
        <v>No</v>
      </c>
      <c r="O2" s="15" t="str">
        <f xml:space="preserve"> IF(F2&lt;30,"&lt;30",IF(F2&lt;50,"30-49","50+"))</f>
        <v>&lt;30</v>
      </c>
      <c r="P2" s="15">
        <f>IF(L2=0,0,H2/L2)</f>
        <v>1.1055560380573075</v>
      </c>
      <c r="Q2" s="15" t="str">
        <f>IF(G2&lt;3,"&lt;3 Years",IF(G2&lt;=6,"3-6 Years","&gt;6 Years"))</f>
        <v>&gt;6 Years</v>
      </c>
    </row>
    <row r="3" spans="1:17" ht="15" thickBot="1" x14ac:dyDescent="0.4">
      <c r="A3">
        <v>2</v>
      </c>
      <c r="B3" t="s">
        <v>13</v>
      </c>
      <c r="C3">
        <v>365</v>
      </c>
      <c r="D3" t="s">
        <v>23</v>
      </c>
      <c r="E3" t="s">
        <v>26</v>
      </c>
      <c r="F3">
        <v>64</v>
      </c>
      <c r="G3">
        <v>3</v>
      </c>
      <c r="H3">
        <v>203737.4</v>
      </c>
      <c r="I3">
        <v>3</v>
      </c>
      <c r="J3">
        <v>1</v>
      </c>
      <c r="K3">
        <v>1</v>
      </c>
      <c r="L3">
        <v>52848.11</v>
      </c>
      <c r="M3">
        <v>0</v>
      </c>
      <c r="N3" s="15" t="str">
        <f t="shared" ref="N3:N66" si="0">IF(M3=1,"Yes","No")</f>
        <v>No</v>
      </c>
      <c r="O3" s="15" t="str">
        <f t="shared" ref="O3:O66" si="1" xml:space="preserve"> IF(F3&lt;30,"&lt;30",IF(F3&lt;50,"30-49","50+"))</f>
        <v>50+</v>
      </c>
      <c r="P3" s="15">
        <f t="shared" ref="P3:P66" si="2">IF(L3=0,0,H3/L3)</f>
        <v>3.8551501652566191</v>
      </c>
      <c r="Q3" s="15" t="str">
        <f t="shared" ref="Q3:Q66" si="3">IF(G3&lt;3,"&lt;3 Years",IF(G3&lt;=6,"3-6 Years","&gt;6 Years"))</f>
        <v>3-6 Years</v>
      </c>
    </row>
    <row r="4" spans="1:17" ht="15" thickBot="1" x14ac:dyDescent="0.4">
      <c r="A4">
        <v>3</v>
      </c>
      <c r="B4" t="s">
        <v>14</v>
      </c>
      <c r="C4">
        <v>519</v>
      </c>
      <c r="D4" t="s">
        <v>22</v>
      </c>
      <c r="E4" t="s">
        <v>25</v>
      </c>
      <c r="F4">
        <v>69</v>
      </c>
      <c r="G4">
        <v>6</v>
      </c>
      <c r="H4">
        <v>146780.5</v>
      </c>
      <c r="I4">
        <v>3</v>
      </c>
      <c r="J4">
        <v>0</v>
      </c>
      <c r="K4">
        <v>0</v>
      </c>
      <c r="L4">
        <v>94395.02</v>
      </c>
      <c r="M4">
        <v>0</v>
      </c>
      <c r="N4" s="15" t="str">
        <f t="shared" si="0"/>
        <v>No</v>
      </c>
      <c r="O4" s="15" t="str">
        <f t="shared" si="1"/>
        <v>50+</v>
      </c>
      <c r="P4" s="15">
        <f t="shared" si="2"/>
        <v>1.5549602087059253</v>
      </c>
      <c r="Q4" s="15" t="str">
        <f t="shared" si="3"/>
        <v>3-6 Years</v>
      </c>
    </row>
    <row r="5" spans="1:17" ht="15" thickBot="1" x14ac:dyDescent="0.4">
      <c r="A5">
        <v>4</v>
      </c>
      <c r="B5" t="s">
        <v>14</v>
      </c>
      <c r="C5">
        <v>516</v>
      </c>
      <c r="D5" t="s">
        <v>22</v>
      </c>
      <c r="E5" t="s">
        <v>26</v>
      </c>
      <c r="F5">
        <v>59</v>
      </c>
      <c r="G5">
        <v>0</v>
      </c>
      <c r="H5">
        <v>23572.03</v>
      </c>
      <c r="I5">
        <v>1</v>
      </c>
      <c r="J5">
        <v>1</v>
      </c>
      <c r="K5">
        <v>0</v>
      </c>
      <c r="L5">
        <v>146739.54999999999</v>
      </c>
      <c r="M5">
        <v>0</v>
      </c>
      <c r="N5" s="15" t="str">
        <f t="shared" si="0"/>
        <v>No</v>
      </c>
      <c r="O5" s="15" t="str">
        <f t="shared" si="1"/>
        <v>50+</v>
      </c>
      <c r="P5" s="15">
        <f t="shared" si="2"/>
        <v>0.16063855995196932</v>
      </c>
      <c r="Q5" s="15" t="str">
        <f t="shared" si="3"/>
        <v>&lt;3 Years</v>
      </c>
    </row>
    <row r="6" spans="1:17" ht="15" thickBot="1" x14ac:dyDescent="0.4">
      <c r="A6">
        <v>5</v>
      </c>
      <c r="B6" t="s">
        <v>15</v>
      </c>
      <c r="C6">
        <v>659</v>
      </c>
      <c r="D6" t="s">
        <v>23</v>
      </c>
      <c r="E6" t="s">
        <v>26</v>
      </c>
      <c r="F6">
        <v>21</v>
      </c>
      <c r="G6">
        <v>2</v>
      </c>
      <c r="H6">
        <v>7463.43</v>
      </c>
      <c r="I6">
        <v>1</v>
      </c>
      <c r="J6">
        <v>1</v>
      </c>
      <c r="K6">
        <v>1</v>
      </c>
      <c r="L6">
        <v>16036.55</v>
      </c>
      <c r="M6">
        <v>0</v>
      </c>
      <c r="N6" s="15" t="str">
        <f t="shared" si="0"/>
        <v>No</v>
      </c>
      <c r="O6" s="15" t="str">
        <f t="shared" si="1"/>
        <v>&lt;30</v>
      </c>
      <c r="P6" s="15">
        <f t="shared" si="2"/>
        <v>0.46540122407874518</v>
      </c>
      <c r="Q6" s="15" t="str">
        <f t="shared" si="3"/>
        <v>&lt;3 Years</v>
      </c>
    </row>
    <row r="7" spans="1:17" ht="15" thickBot="1" x14ac:dyDescent="0.4">
      <c r="A7">
        <v>6</v>
      </c>
      <c r="B7" t="s">
        <v>16</v>
      </c>
      <c r="C7">
        <v>777</v>
      </c>
      <c r="D7" t="s">
        <v>23</v>
      </c>
      <c r="E7" t="s">
        <v>26</v>
      </c>
      <c r="F7">
        <v>34</v>
      </c>
      <c r="G7">
        <v>0</v>
      </c>
      <c r="H7">
        <v>127812.9</v>
      </c>
      <c r="I7">
        <v>4</v>
      </c>
      <c r="J7">
        <v>1</v>
      </c>
      <c r="K7">
        <v>0</v>
      </c>
      <c r="L7">
        <v>65189.1</v>
      </c>
      <c r="M7">
        <v>0</v>
      </c>
      <c r="N7" s="15" t="str">
        <f t="shared" si="0"/>
        <v>No</v>
      </c>
      <c r="O7" s="15" t="str">
        <f t="shared" si="1"/>
        <v>30-49</v>
      </c>
      <c r="P7" s="15">
        <f t="shared" si="2"/>
        <v>1.9606483292452266</v>
      </c>
      <c r="Q7" s="15" t="str">
        <f t="shared" si="3"/>
        <v>&lt;3 Years</v>
      </c>
    </row>
    <row r="8" spans="1:17" ht="15" thickBot="1" x14ac:dyDescent="0.4">
      <c r="A8">
        <v>7</v>
      </c>
      <c r="B8" t="s">
        <v>14</v>
      </c>
      <c r="C8">
        <v>432</v>
      </c>
      <c r="D8" t="s">
        <v>22</v>
      </c>
      <c r="E8" t="s">
        <v>26</v>
      </c>
      <c r="F8">
        <v>81</v>
      </c>
      <c r="G8">
        <v>10</v>
      </c>
      <c r="H8">
        <v>136164.96</v>
      </c>
      <c r="I8">
        <v>4</v>
      </c>
      <c r="J8">
        <v>0</v>
      </c>
      <c r="K8">
        <v>0</v>
      </c>
      <c r="L8">
        <v>135962.88</v>
      </c>
      <c r="M8">
        <v>0</v>
      </c>
      <c r="N8" s="15" t="str">
        <f t="shared" si="0"/>
        <v>No</v>
      </c>
      <c r="O8" s="15" t="str">
        <f t="shared" si="1"/>
        <v>50+</v>
      </c>
      <c r="P8" s="15">
        <f t="shared" si="2"/>
        <v>1.0014862880221425</v>
      </c>
      <c r="Q8" s="15" t="str">
        <f t="shared" si="3"/>
        <v>&gt;6 Years</v>
      </c>
    </row>
    <row r="9" spans="1:17" ht="15" thickBot="1" x14ac:dyDescent="0.4">
      <c r="A9">
        <v>8</v>
      </c>
      <c r="B9" t="s">
        <v>12</v>
      </c>
      <c r="C9">
        <v>741</v>
      </c>
      <c r="D9" t="s">
        <v>24</v>
      </c>
      <c r="E9" t="s">
        <v>25</v>
      </c>
      <c r="F9">
        <v>82</v>
      </c>
      <c r="G9">
        <v>5</v>
      </c>
      <c r="H9">
        <v>204042.02</v>
      </c>
      <c r="I9">
        <v>2</v>
      </c>
      <c r="J9">
        <v>1</v>
      </c>
      <c r="K9">
        <v>1</v>
      </c>
      <c r="L9">
        <v>92581.54</v>
      </c>
      <c r="M9">
        <v>1</v>
      </c>
      <c r="N9" s="15" t="str">
        <f t="shared" si="0"/>
        <v>Yes</v>
      </c>
      <c r="O9" s="15" t="str">
        <f t="shared" si="1"/>
        <v>50+</v>
      </c>
      <c r="P9" s="15">
        <f t="shared" si="2"/>
        <v>2.2039168931517019</v>
      </c>
      <c r="Q9" s="15" t="str">
        <f t="shared" si="3"/>
        <v>3-6 Years</v>
      </c>
    </row>
    <row r="10" spans="1:17" ht="15" thickBot="1" x14ac:dyDescent="0.4">
      <c r="A10">
        <v>9</v>
      </c>
      <c r="B10" t="s">
        <v>17</v>
      </c>
      <c r="C10">
        <v>570</v>
      </c>
      <c r="D10" t="s">
        <v>22</v>
      </c>
      <c r="E10" t="s">
        <v>26</v>
      </c>
      <c r="F10">
        <v>31</v>
      </c>
      <c r="G10">
        <v>1</v>
      </c>
      <c r="H10">
        <v>182609.21</v>
      </c>
      <c r="I10">
        <v>2</v>
      </c>
      <c r="J10">
        <v>0</v>
      </c>
      <c r="K10">
        <v>1</v>
      </c>
      <c r="L10">
        <v>141848.51</v>
      </c>
      <c r="M10">
        <v>1</v>
      </c>
      <c r="N10" s="15" t="str">
        <f t="shared" si="0"/>
        <v>Yes</v>
      </c>
      <c r="O10" s="15" t="str">
        <f t="shared" si="1"/>
        <v>30-49</v>
      </c>
      <c r="P10" s="15">
        <f t="shared" si="2"/>
        <v>1.2873537409733806</v>
      </c>
      <c r="Q10" s="15" t="str">
        <f t="shared" si="3"/>
        <v>&lt;3 Years</v>
      </c>
    </row>
    <row r="11" spans="1:17" ht="15" thickBot="1" x14ac:dyDescent="0.4">
      <c r="A11">
        <v>10</v>
      </c>
      <c r="B11" t="s">
        <v>18</v>
      </c>
      <c r="C11">
        <v>671</v>
      </c>
      <c r="D11" t="s">
        <v>24</v>
      </c>
      <c r="E11" t="s">
        <v>26</v>
      </c>
      <c r="F11">
        <v>56</v>
      </c>
      <c r="G11">
        <v>7</v>
      </c>
      <c r="H11">
        <v>56345.73</v>
      </c>
      <c r="I11">
        <v>2</v>
      </c>
      <c r="J11">
        <v>0</v>
      </c>
      <c r="K11">
        <v>0</v>
      </c>
      <c r="L11">
        <v>143065.1</v>
      </c>
      <c r="M11">
        <v>1</v>
      </c>
      <c r="N11" s="15" t="str">
        <f t="shared" si="0"/>
        <v>Yes</v>
      </c>
      <c r="O11" s="15" t="str">
        <f t="shared" si="1"/>
        <v>50+</v>
      </c>
      <c r="P11" s="15">
        <f t="shared" si="2"/>
        <v>0.39384678723182664</v>
      </c>
      <c r="Q11" s="15" t="str">
        <f t="shared" si="3"/>
        <v>&gt;6 Years</v>
      </c>
    </row>
    <row r="12" spans="1:17" ht="15" thickBot="1" x14ac:dyDescent="0.4">
      <c r="A12">
        <v>11</v>
      </c>
      <c r="B12" t="s">
        <v>15</v>
      </c>
      <c r="C12">
        <v>519</v>
      </c>
      <c r="D12" t="s">
        <v>24</v>
      </c>
      <c r="E12" t="s">
        <v>26</v>
      </c>
      <c r="F12">
        <v>22</v>
      </c>
      <c r="G12">
        <v>10</v>
      </c>
      <c r="H12">
        <v>198399.26</v>
      </c>
      <c r="I12">
        <v>3</v>
      </c>
      <c r="J12">
        <v>1</v>
      </c>
      <c r="K12">
        <v>0</v>
      </c>
      <c r="L12">
        <v>125839.96</v>
      </c>
      <c r="M12">
        <v>1</v>
      </c>
      <c r="N12" s="15" t="str">
        <f t="shared" si="0"/>
        <v>Yes</v>
      </c>
      <c r="O12" s="15" t="str">
        <f t="shared" si="1"/>
        <v>&lt;30</v>
      </c>
      <c r="P12" s="15">
        <f t="shared" si="2"/>
        <v>1.5765998336299534</v>
      </c>
      <c r="Q12" s="15" t="str">
        <f t="shared" si="3"/>
        <v>&gt;6 Years</v>
      </c>
    </row>
    <row r="13" spans="1:17" ht="15" thickBot="1" x14ac:dyDescent="0.4">
      <c r="A13">
        <v>12</v>
      </c>
      <c r="B13" t="s">
        <v>19</v>
      </c>
      <c r="C13">
        <v>672</v>
      </c>
      <c r="D13" t="s">
        <v>22</v>
      </c>
      <c r="E13" t="s">
        <v>25</v>
      </c>
      <c r="F13">
        <v>21</v>
      </c>
      <c r="G13">
        <v>3</v>
      </c>
      <c r="H13">
        <v>157278.91</v>
      </c>
      <c r="I13">
        <v>3</v>
      </c>
      <c r="J13">
        <v>0</v>
      </c>
      <c r="K13">
        <v>0</v>
      </c>
      <c r="L13">
        <v>58708.71</v>
      </c>
      <c r="M13">
        <v>1</v>
      </c>
      <c r="N13" s="15" t="str">
        <f t="shared" si="0"/>
        <v>Yes</v>
      </c>
      <c r="O13" s="15" t="str">
        <f t="shared" si="1"/>
        <v>&lt;30</v>
      </c>
      <c r="P13" s="15">
        <f t="shared" si="2"/>
        <v>2.6789706331479608</v>
      </c>
      <c r="Q13" s="15" t="str">
        <f t="shared" si="3"/>
        <v>3-6 Years</v>
      </c>
    </row>
    <row r="14" spans="1:17" ht="15" thickBot="1" x14ac:dyDescent="0.4">
      <c r="A14">
        <v>13</v>
      </c>
      <c r="B14" t="s">
        <v>20</v>
      </c>
      <c r="C14">
        <v>464</v>
      </c>
      <c r="D14" t="s">
        <v>23</v>
      </c>
      <c r="E14" t="s">
        <v>26</v>
      </c>
      <c r="F14">
        <v>37</v>
      </c>
      <c r="G14">
        <v>2</v>
      </c>
      <c r="H14">
        <v>58317.75</v>
      </c>
      <c r="I14">
        <v>3</v>
      </c>
      <c r="J14">
        <v>0</v>
      </c>
      <c r="K14">
        <v>0</v>
      </c>
      <c r="L14">
        <v>13740.96</v>
      </c>
      <c r="M14">
        <v>0</v>
      </c>
      <c r="N14" s="15" t="str">
        <f t="shared" si="0"/>
        <v>No</v>
      </c>
      <c r="O14" s="15" t="str">
        <f t="shared" si="1"/>
        <v>30-49</v>
      </c>
      <c r="P14" s="15">
        <f t="shared" si="2"/>
        <v>4.2440811995668426</v>
      </c>
      <c r="Q14" s="15" t="str">
        <f t="shared" si="3"/>
        <v>&lt;3 Years</v>
      </c>
    </row>
    <row r="15" spans="1:17" ht="15" thickBot="1" x14ac:dyDescent="0.4">
      <c r="A15">
        <v>14</v>
      </c>
      <c r="B15" t="s">
        <v>20</v>
      </c>
      <c r="C15">
        <v>698</v>
      </c>
      <c r="D15" t="s">
        <v>22</v>
      </c>
      <c r="E15" t="s">
        <v>25</v>
      </c>
      <c r="F15">
        <v>34</v>
      </c>
      <c r="G15">
        <v>3</v>
      </c>
      <c r="H15">
        <v>128968.35</v>
      </c>
      <c r="I15">
        <v>1</v>
      </c>
      <c r="J15">
        <v>0</v>
      </c>
      <c r="K15">
        <v>0</v>
      </c>
      <c r="L15">
        <v>143532.82</v>
      </c>
      <c r="M15">
        <v>1</v>
      </c>
      <c r="N15" s="15" t="str">
        <f t="shared" si="0"/>
        <v>Yes</v>
      </c>
      <c r="O15" s="15" t="str">
        <f t="shared" si="1"/>
        <v>30-49</v>
      </c>
      <c r="P15" s="15">
        <f t="shared" si="2"/>
        <v>0.89852864313541669</v>
      </c>
      <c r="Q15" s="15" t="str">
        <f t="shared" si="3"/>
        <v>3-6 Years</v>
      </c>
    </row>
    <row r="16" spans="1:17" ht="15" thickBot="1" x14ac:dyDescent="0.4">
      <c r="A16">
        <v>15</v>
      </c>
      <c r="B16" t="s">
        <v>21</v>
      </c>
      <c r="C16">
        <v>684</v>
      </c>
      <c r="D16" t="s">
        <v>22</v>
      </c>
      <c r="E16" t="s">
        <v>25</v>
      </c>
      <c r="F16">
        <v>89</v>
      </c>
      <c r="G16">
        <v>2</v>
      </c>
      <c r="H16">
        <v>60006.91</v>
      </c>
      <c r="I16">
        <v>2</v>
      </c>
      <c r="J16">
        <v>1</v>
      </c>
      <c r="K16">
        <v>0</v>
      </c>
      <c r="L16">
        <v>38571.279999999999</v>
      </c>
      <c r="M16">
        <v>0</v>
      </c>
      <c r="N16" s="15" t="str">
        <f t="shared" si="0"/>
        <v>No</v>
      </c>
      <c r="O16" s="15" t="str">
        <f t="shared" si="1"/>
        <v>50+</v>
      </c>
      <c r="P16" s="15">
        <f t="shared" si="2"/>
        <v>1.5557406961863856</v>
      </c>
      <c r="Q16" s="15" t="str">
        <f t="shared" si="3"/>
        <v>&lt;3 Years</v>
      </c>
    </row>
    <row r="17" spans="1:17" ht="15" thickBot="1" x14ac:dyDescent="0.4">
      <c r="A17">
        <v>16</v>
      </c>
      <c r="B17" t="s">
        <v>19</v>
      </c>
      <c r="C17">
        <v>579</v>
      </c>
      <c r="D17" t="s">
        <v>24</v>
      </c>
      <c r="E17" t="s">
        <v>26</v>
      </c>
      <c r="F17">
        <v>42</v>
      </c>
      <c r="G17">
        <v>3</v>
      </c>
      <c r="H17">
        <v>180430.72</v>
      </c>
      <c r="I17">
        <v>4</v>
      </c>
      <c r="J17">
        <v>0</v>
      </c>
      <c r="K17">
        <v>1</v>
      </c>
      <c r="L17">
        <v>43961.45</v>
      </c>
      <c r="M17">
        <v>1</v>
      </c>
      <c r="N17" s="15" t="str">
        <f t="shared" si="0"/>
        <v>Yes</v>
      </c>
      <c r="O17" s="15" t="str">
        <f t="shared" si="1"/>
        <v>30-49</v>
      </c>
      <c r="P17" s="15">
        <f t="shared" si="2"/>
        <v>4.1042941031289919</v>
      </c>
      <c r="Q17" s="15" t="str">
        <f t="shared" si="3"/>
        <v>3-6 Years</v>
      </c>
    </row>
    <row r="18" spans="1:17" ht="15" thickBot="1" x14ac:dyDescent="0.4">
      <c r="A18">
        <v>17</v>
      </c>
      <c r="B18" t="s">
        <v>15</v>
      </c>
      <c r="C18">
        <v>569</v>
      </c>
      <c r="D18" t="s">
        <v>22</v>
      </c>
      <c r="E18" t="s">
        <v>25</v>
      </c>
      <c r="F18">
        <v>29</v>
      </c>
      <c r="G18">
        <v>7</v>
      </c>
      <c r="H18">
        <v>75466.39</v>
      </c>
      <c r="I18">
        <v>1</v>
      </c>
      <c r="J18">
        <v>0</v>
      </c>
      <c r="K18">
        <v>0</v>
      </c>
      <c r="L18">
        <v>103226.64</v>
      </c>
      <c r="M18">
        <v>1</v>
      </c>
      <c r="N18" s="15" t="str">
        <f t="shared" si="0"/>
        <v>Yes</v>
      </c>
      <c r="O18" s="15" t="str">
        <f t="shared" si="1"/>
        <v>&lt;30</v>
      </c>
      <c r="P18" s="15">
        <f t="shared" si="2"/>
        <v>0.73107474969639619</v>
      </c>
      <c r="Q18" s="15" t="str">
        <f t="shared" si="3"/>
        <v>&gt;6 Years</v>
      </c>
    </row>
    <row r="19" spans="1:17" ht="15" thickBot="1" x14ac:dyDescent="0.4">
      <c r="A19">
        <v>18</v>
      </c>
      <c r="B19" t="s">
        <v>15</v>
      </c>
      <c r="C19">
        <v>596</v>
      </c>
      <c r="D19" t="s">
        <v>23</v>
      </c>
      <c r="E19" t="s">
        <v>25</v>
      </c>
      <c r="F19">
        <v>40</v>
      </c>
      <c r="G19">
        <v>7</v>
      </c>
      <c r="H19">
        <v>124186.11</v>
      </c>
      <c r="I19">
        <v>3</v>
      </c>
      <c r="J19">
        <v>1</v>
      </c>
      <c r="K19">
        <v>1</v>
      </c>
      <c r="L19">
        <v>108305.55</v>
      </c>
      <c r="M19">
        <v>0</v>
      </c>
      <c r="N19" s="15" t="str">
        <f t="shared" si="0"/>
        <v>No</v>
      </c>
      <c r="O19" s="15" t="str">
        <f t="shared" si="1"/>
        <v>30-49</v>
      </c>
      <c r="P19" s="15">
        <f t="shared" si="2"/>
        <v>1.1466273889011227</v>
      </c>
      <c r="Q19" s="15" t="str">
        <f t="shared" si="3"/>
        <v>&gt;6 Years</v>
      </c>
    </row>
    <row r="20" spans="1:17" ht="15" thickBot="1" x14ac:dyDescent="0.4">
      <c r="A20">
        <v>19</v>
      </c>
      <c r="B20" t="s">
        <v>20</v>
      </c>
      <c r="C20">
        <v>450</v>
      </c>
      <c r="D20" t="s">
        <v>22</v>
      </c>
      <c r="E20" t="s">
        <v>26</v>
      </c>
      <c r="F20">
        <v>78</v>
      </c>
      <c r="G20">
        <v>1</v>
      </c>
      <c r="H20">
        <v>224549.07</v>
      </c>
      <c r="I20">
        <v>4</v>
      </c>
      <c r="J20">
        <v>0</v>
      </c>
      <c r="K20">
        <v>1</v>
      </c>
      <c r="L20">
        <v>144262.57</v>
      </c>
      <c r="M20">
        <v>1</v>
      </c>
      <c r="N20" s="15" t="str">
        <f t="shared" si="0"/>
        <v>Yes</v>
      </c>
      <c r="O20" s="15" t="str">
        <f t="shared" si="1"/>
        <v>50+</v>
      </c>
      <c r="P20" s="15">
        <f t="shared" si="2"/>
        <v>1.5565303598847573</v>
      </c>
      <c r="Q20" s="15" t="str">
        <f t="shared" si="3"/>
        <v>&lt;3 Years</v>
      </c>
    </row>
    <row r="21" spans="1:17" ht="15" thickBot="1" x14ac:dyDescent="0.4">
      <c r="A21">
        <v>20</v>
      </c>
      <c r="B21" t="s">
        <v>21</v>
      </c>
      <c r="C21">
        <v>765</v>
      </c>
      <c r="D21" t="s">
        <v>22</v>
      </c>
      <c r="E21" t="s">
        <v>26</v>
      </c>
      <c r="F21">
        <v>20</v>
      </c>
      <c r="G21">
        <v>4</v>
      </c>
      <c r="H21">
        <v>246840.35</v>
      </c>
      <c r="I21">
        <v>2</v>
      </c>
      <c r="J21">
        <v>0</v>
      </c>
      <c r="K21">
        <v>0</v>
      </c>
      <c r="L21">
        <v>93337.31</v>
      </c>
      <c r="M21">
        <v>0</v>
      </c>
      <c r="N21" s="15" t="str">
        <f t="shared" si="0"/>
        <v>No</v>
      </c>
      <c r="O21" s="15" t="str">
        <f t="shared" si="1"/>
        <v>&lt;30</v>
      </c>
      <c r="P21" s="15">
        <f t="shared" si="2"/>
        <v>2.6446053566360548</v>
      </c>
      <c r="Q21" s="15" t="str">
        <f t="shared" si="3"/>
        <v>3-6 Years</v>
      </c>
    </row>
    <row r="22" spans="1:17" ht="15" thickBot="1" x14ac:dyDescent="0.4">
      <c r="A22">
        <v>21</v>
      </c>
      <c r="B22" t="s">
        <v>12</v>
      </c>
      <c r="C22">
        <v>571</v>
      </c>
      <c r="D22" t="s">
        <v>24</v>
      </c>
      <c r="E22" t="s">
        <v>25</v>
      </c>
      <c r="F22">
        <v>26</v>
      </c>
      <c r="G22">
        <v>6</v>
      </c>
      <c r="H22">
        <v>239474.66</v>
      </c>
      <c r="I22">
        <v>1</v>
      </c>
      <c r="J22">
        <v>0</v>
      </c>
      <c r="K22">
        <v>1</v>
      </c>
      <c r="L22">
        <v>71646.19</v>
      </c>
      <c r="M22">
        <v>1</v>
      </c>
      <c r="N22" s="15" t="str">
        <f t="shared" si="0"/>
        <v>Yes</v>
      </c>
      <c r="O22" s="15" t="str">
        <f t="shared" si="1"/>
        <v>&lt;30</v>
      </c>
      <c r="P22" s="15">
        <f t="shared" si="2"/>
        <v>3.3424618950428489</v>
      </c>
      <c r="Q22" s="15" t="str">
        <f t="shared" si="3"/>
        <v>3-6 Years</v>
      </c>
    </row>
    <row r="23" spans="1:17" ht="15" thickBot="1" x14ac:dyDescent="0.4">
      <c r="A23">
        <v>22</v>
      </c>
      <c r="B23" t="s">
        <v>16</v>
      </c>
      <c r="C23">
        <v>528</v>
      </c>
      <c r="D23" t="s">
        <v>23</v>
      </c>
      <c r="E23" t="s">
        <v>26</v>
      </c>
      <c r="F23">
        <v>90</v>
      </c>
      <c r="G23">
        <v>10</v>
      </c>
      <c r="H23">
        <v>192616.6</v>
      </c>
      <c r="I23">
        <v>4</v>
      </c>
      <c r="J23">
        <v>1</v>
      </c>
      <c r="K23">
        <v>0</v>
      </c>
      <c r="L23">
        <v>27413.39</v>
      </c>
      <c r="M23">
        <v>0</v>
      </c>
      <c r="N23" s="15" t="str">
        <f t="shared" si="0"/>
        <v>No</v>
      </c>
      <c r="O23" s="15" t="str">
        <f t="shared" si="1"/>
        <v>50+</v>
      </c>
      <c r="P23" s="15">
        <f t="shared" si="2"/>
        <v>7.026369230511075</v>
      </c>
      <c r="Q23" s="15" t="str">
        <f t="shared" si="3"/>
        <v>&gt;6 Years</v>
      </c>
    </row>
    <row r="24" spans="1:17" ht="15" thickBot="1" x14ac:dyDescent="0.4">
      <c r="A24">
        <v>23</v>
      </c>
      <c r="B24" t="s">
        <v>20</v>
      </c>
      <c r="C24">
        <v>524</v>
      </c>
      <c r="D24" t="s">
        <v>23</v>
      </c>
      <c r="E24" t="s">
        <v>25</v>
      </c>
      <c r="F24">
        <v>56</v>
      </c>
      <c r="G24">
        <v>7</v>
      </c>
      <c r="H24">
        <v>34050.82</v>
      </c>
      <c r="I24">
        <v>4</v>
      </c>
      <c r="J24">
        <v>0</v>
      </c>
      <c r="K24">
        <v>1</v>
      </c>
      <c r="L24">
        <v>130037.45</v>
      </c>
      <c r="M24">
        <v>1</v>
      </c>
      <c r="N24" s="15" t="str">
        <f t="shared" si="0"/>
        <v>Yes</v>
      </c>
      <c r="O24" s="15" t="str">
        <f t="shared" si="1"/>
        <v>50+</v>
      </c>
      <c r="P24" s="15">
        <f t="shared" si="2"/>
        <v>0.26185395053501898</v>
      </c>
      <c r="Q24" s="15" t="str">
        <f t="shared" si="3"/>
        <v>&gt;6 Years</v>
      </c>
    </row>
    <row r="25" spans="1:17" ht="15" thickBot="1" x14ac:dyDescent="0.4">
      <c r="A25">
        <v>24</v>
      </c>
      <c r="B25" t="s">
        <v>16</v>
      </c>
      <c r="C25">
        <v>443</v>
      </c>
      <c r="D25" t="s">
        <v>24</v>
      </c>
      <c r="E25" t="s">
        <v>26</v>
      </c>
      <c r="F25">
        <v>70</v>
      </c>
      <c r="G25">
        <v>0</v>
      </c>
      <c r="H25">
        <v>116986.77</v>
      </c>
      <c r="I25">
        <v>2</v>
      </c>
      <c r="J25">
        <v>0</v>
      </c>
      <c r="K25">
        <v>0</v>
      </c>
      <c r="L25">
        <v>16197.08</v>
      </c>
      <c r="M25">
        <v>0</v>
      </c>
      <c r="N25" s="15" t="str">
        <f t="shared" si="0"/>
        <v>No</v>
      </c>
      <c r="O25" s="15" t="str">
        <f t="shared" si="1"/>
        <v>50+</v>
      </c>
      <c r="P25" s="15">
        <f t="shared" si="2"/>
        <v>7.2227074262768349</v>
      </c>
      <c r="Q25" s="15" t="str">
        <f t="shared" si="3"/>
        <v>&lt;3 Years</v>
      </c>
    </row>
    <row r="26" spans="1:17" ht="15" thickBot="1" x14ac:dyDescent="0.4">
      <c r="A26">
        <v>25</v>
      </c>
      <c r="B26" t="s">
        <v>18</v>
      </c>
      <c r="C26">
        <v>464</v>
      </c>
      <c r="D26" t="s">
        <v>23</v>
      </c>
      <c r="E26" t="s">
        <v>26</v>
      </c>
      <c r="F26">
        <v>81</v>
      </c>
      <c r="G26">
        <v>0</v>
      </c>
      <c r="H26">
        <v>242071.38</v>
      </c>
      <c r="I26">
        <v>2</v>
      </c>
      <c r="J26">
        <v>0</v>
      </c>
      <c r="K26">
        <v>0</v>
      </c>
      <c r="L26">
        <v>129312.08</v>
      </c>
      <c r="M26">
        <v>0</v>
      </c>
      <c r="N26" s="15" t="str">
        <f t="shared" si="0"/>
        <v>No</v>
      </c>
      <c r="O26" s="15" t="str">
        <f t="shared" si="1"/>
        <v>50+</v>
      </c>
      <c r="P26" s="15">
        <f t="shared" si="2"/>
        <v>1.8719935523425191</v>
      </c>
      <c r="Q26" s="15" t="str">
        <f t="shared" si="3"/>
        <v>&lt;3 Years</v>
      </c>
    </row>
    <row r="27" spans="1:17" ht="15" thickBot="1" x14ac:dyDescent="0.4">
      <c r="A27">
        <v>26</v>
      </c>
      <c r="B27" t="s">
        <v>14</v>
      </c>
      <c r="C27">
        <v>511</v>
      </c>
      <c r="D27" t="s">
        <v>23</v>
      </c>
      <c r="E27" t="s">
        <v>26</v>
      </c>
      <c r="F27">
        <v>39</v>
      </c>
      <c r="G27">
        <v>6</v>
      </c>
      <c r="H27">
        <v>88252.4</v>
      </c>
      <c r="I27">
        <v>2</v>
      </c>
      <c r="J27">
        <v>1</v>
      </c>
      <c r="K27">
        <v>1</v>
      </c>
      <c r="L27">
        <v>57083.95</v>
      </c>
      <c r="M27">
        <v>0</v>
      </c>
      <c r="N27" s="15" t="str">
        <f t="shared" si="0"/>
        <v>No</v>
      </c>
      <c r="O27" s="15" t="str">
        <f t="shared" si="1"/>
        <v>30-49</v>
      </c>
      <c r="P27" s="15">
        <f t="shared" si="2"/>
        <v>1.546010743825541</v>
      </c>
      <c r="Q27" s="15" t="str">
        <f t="shared" si="3"/>
        <v>3-6 Years</v>
      </c>
    </row>
    <row r="28" spans="1:17" ht="15" thickBot="1" x14ac:dyDescent="0.4">
      <c r="A28">
        <v>27</v>
      </c>
      <c r="B28" t="s">
        <v>13</v>
      </c>
      <c r="C28">
        <v>618</v>
      </c>
      <c r="D28" t="s">
        <v>22</v>
      </c>
      <c r="E28" t="s">
        <v>25</v>
      </c>
      <c r="F28">
        <v>22</v>
      </c>
      <c r="G28">
        <v>4</v>
      </c>
      <c r="H28">
        <v>39874.14</v>
      </c>
      <c r="I28">
        <v>3</v>
      </c>
      <c r="J28">
        <v>1</v>
      </c>
      <c r="K28">
        <v>1</v>
      </c>
      <c r="L28">
        <v>137124.10999999999</v>
      </c>
      <c r="M28">
        <v>1</v>
      </c>
      <c r="N28" s="15" t="str">
        <f t="shared" si="0"/>
        <v>Yes</v>
      </c>
      <c r="O28" s="15" t="str">
        <f t="shared" si="1"/>
        <v>&lt;30</v>
      </c>
      <c r="P28" s="15">
        <f t="shared" si="2"/>
        <v>0.29078868770779992</v>
      </c>
      <c r="Q28" s="15" t="str">
        <f t="shared" si="3"/>
        <v>3-6 Years</v>
      </c>
    </row>
    <row r="29" spans="1:17" ht="15" thickBot="1" x14ac:dyDescent="0.4">
      <c r="A29">
        <v>28</v>
      </c>
      <c r="B29" t="s">
        <v>14</v>
      </c>
      <c r="C29">
        <v>574</v>
      </c>
      <c r="D29" t="s">
        <v>24</v>
      </c>
      <c r="E29" t="s">
        <v>25</v>
      </c>
      <c r="F29">
        <v>49</v>
      </c>
      <c r="G29">
        <v>4</v>
      </c>
      <c r="H29">
        <v>47828.14</v>
      </c>
      <c r="I29">
        <v>3</v>
      </c>
      <c r="J29">
        <v>1</v>
      </c>
      <c r="K29">
        <v>0</v>
      </c>
      <c r="L29">
        <v>129087.2</v>
      </c>
      <c r="M29">
        <v>0</v>
      </c>
      <c r="N29" s="15" t="str">
        <f t="shared" si="0"/>
        <v>No</v>
      </c>
      <c r="O29" s="15" t="str">
        <f t="shared" si="1"/>
        <v>30-49</v>
      </c>
      <c r="P29" s="15">
        <f t="shared" si="2"/>
        <v>0.37051032170501802</v>
      </c>
      <c r="Q29" s="15" t="str">
        <f t="shared" si="3"/>
        <v>3-6 Years</v>
      </c>
    </row>
    <row r="30" spans="1:17" ht="15" thickBot="1" x14ac:dyDescent="0.4">
      <c r="A30">
        <v>29</v>
      </c>
      <c r="B30" t="s">
        <v>12</v>
      </c>
      <c r="C30">
        <v>583</v>
      </c>
      <c r="D30" t="s">
        <v>23</v>
      </c>
      <c r="E30" t="s">
        <v>25</v>
      </c>
      <c r="F30">
        <v>55</v>
      </c>
      <c r="G30">
        <v>10</v>
      </c>
      <c r="H30">
        <v>137337.07999999999</v>
      </c>
      <c r="I30">
        <v>2</v>
      </c>
      <c r="J30">
        <v>0</v>
      </c>
      <c r="K30">
        <v>1</v>
      </c>
      <c r="L30">
        <v>107849.47</v>
      </c>
      <c r="M30">
        <v>1</v>
      </c>
      <c r="N30" s="15" t="str">
        <f t="shared" si="0"/>
        <v>Yes</v>
      </c>
      <c r="O30" s="15" t="str">
        <f t="shared" si="1"/>
        <v>50+</v>
      </c>
      <c r="P30" s="15">
        <f t="shared" si="2"/>
        <v>1.2734145100573975</v>
      </c>
      <c r="Q30" s="15" t="str">
        <f t="shared" si="3"/>
        <v>&gt;6 Years</v>
      </c>
    </row>
    <row r="31" spans="1:17" ht="15" thickBot="1" x14ac:dyDescent="0.4">
      <c r="A31">
        <v>30</v>
      </c>
      <c r="B31" t="s">
        <v>13</v>
      </c>
      <c r="C31">
        <v>686</v>
      </c>
      <c r="D31" t="s">
        <v>24</v>
      </c>
      <c r="E31" t="s">
        <v>26</v>
      </c>
      <c r="F31">
        <v>25</v>
      </c>
      <c r="G31">
        <v>5</v>
      </c>
      <c r="H31">
        <v>5425.45</v>
      </c>
      <c r="I31">
        <v>4</v>
      </c>
      <c r="J31">
        <v>1</v>
      </c>
      <c r="K31">
        <v>0</v>
      </c>
      <c r="M31">
        <v>1</v>
      </c>
      <c r="N31" s="15" t="str">
        <f t="shared" si="0"/>
        <v>Yes</v>
      </c>
      <c r="O31" s="15" t="str">
        <f t="shared" si="1"/>
        <v>&lt;30</v>
      </c>
      <c r="P31" s="15">
        <f t="shared" si="2"/>
        <v>0</v>
      </c>
      <c r="Q31" s="15" t="str">
        <f t="shared" si="3"/>
        <v>3-6 Years</v>
      </c>
    </row>
    <row r="32" spans="1:17" ht="15" thickBot="1" x14ac:dyDescent="0.4">
      <c r="A32">
        <v>31</v>
      </c>
      <c r="B32" t="s">
        <v>17</v>
      </c>
      <c r="C32">
        <v>416</v>
      </c>
      <c r="D32" t="s">
        <v>22</v>
      </c>
      <c r="E32" t="s">
        <v>25</v>
      </c>
      <c r="F32">
        <v>40</v>
      </c>
      <c r="G32">
        <v>1</v>
      </c>
      <c r="H32">
        <v>192565.36</v>
      </c>
      <c r="I32">
        <v>3</v>
      </c>
      <c r="J32">
        <v>0</v>
      </c>
      <c r="K32">
        <v>0</v>
      </c>
      <c r="L32">
        <v>106833.18</v>
      </c>
      <c r="M32">
        <v>1</v>
      </c>
      <c r="N32" s="15" t="str">
        <f t="shared" si="0"/>
        <v>Yes</v>
      </c>
      <c r="O32" s="15" t="str">
        <f t="shared" si="1"/>
        <v>30-49</v>
      </c>
      <c r="P32" s="15">
        <f t="shared" si="2"/>
        <v>1.802486455986801</v>
      </c>
      <c r="Q32" s="15" t="str">
        <f t="shared" si="3"/>
        <v>&lt;3 Years</v>
      </c>
    </row>
    <row r="33" spans="1:17" ht="15" thickBot="1" x14ac:dyDescent="0.4">
      <c r="A33">
        <v>32</v>
      </c>
      <c r="B33" t="s">
        <v>14</v>
      </c>
      <c r="C33">
        <v>806</v>
      </c>
      <c r="D33" t="s">
        <v>23</v>
      </c>
      <c r="E33" t="s">
        <v>26</v>
      </c>
      <c r="F33">
        <v>60</v>
      </c>
      <c r="G33">
        <v>10</v>
      </c>
      <c r="H33">
        <v>98142.26</v>
      </c>
      <c r="I33">
        <v>4</v>
      </c>
      <c r="J33">
        <v>0</v>
      </c>
      <c r="K33">
        <v>1</v>
      </c>
      <c r="L33">
        <v>88655.49</v>
      </c>
      <c r="M33">
        <v>1</v>
      </c>
      <c r="N33" s="15" t="str">
        <f t="shared" si="0"/>
        <v>Yes</v>
      </c>
      <c r="O33" s="15" t="str">
        <f t="shared" si="1"/>
        <v>50+</v>
      </c>
      <c r="P33" s="15">
        <f t="shared" si="2"/>
        <v>1.1070071351475244</v>
      </c>
      <c r="Q33" s="15" t="str">
        <f t="shared" si="3"/>
        <v>&gt;6 Years</v>
      </c>
    </row>
    <row r="34" spans="1:17" ht="15" thickBot="1" x14ac:dyDescent="0.4">
      <c r="A34">
        <v>33</v>
      </c>
      <c r="B34" t="s">
        <v>20</v>
      </c>
      <c r="C34">
        <v>849</v>
      </c>
      <c r="D34" t="s">
        <v>24</v>
      </c>
      <c r="E34" t="s">
        <v>26</v>
      </c>
      <c r="F34">
        <v>77</v>
      </c>
      <c r="G34">
        <v>2</v>
      </c>
      <c r="H34">
        <v>55839.55</v>
      </c>
      <c r="I34">
        <v>1</v>
      </c>
      <c r="J34">
        <v>1</v>
      </c>
      <c r="K34">
        <v>1</v>
      </c>
      <c r="L34">
        <v>45305.66</v>
      </c>
      <c r="M34">
        <v>1</v>
      </c>
      <c r="N34" s="15" t="str">
        <f t="shared" si="0"/>
        <v>Yes</v>
      </c>
      <c r="O34" s="15" t="str">
        <f t="shared" si="1"/>
        <v>50+</v>
      </c>
      <c r="P34" s="15">
        <f t="shared" si="2"/>
        <v>1.2325071525279623</v>
      </c>
      <c r="Q34" s="15" t="str">
        <f t="shared" si="3"/>
        <v>&lt;3 Years</v>
      </c>
    </row>
    <row r="35" spans="1:17" ht="15" thickBot="1" x14ac:dyDescent="0.4">
      <c r="A35">
        <v>34</v>
      </c>
      <c r="B35" t="s">
        <v>21</v>
      </c>
      <c r="C35">
        <v>475</v>
      </c>
      <c r="D35" t="s">
        <v>23</v>
      </c>
      <c r="E35" t="s">
        <v>25</v>
      </c>
      <c r="F35">
        <v>72</v>
      </c>
      <c r="G35">
        <v>6</v>
      </c>
      <c r="H35">
        <v>72899.17</v>
      </c>
      <c r="I35">
        <v>1</v>
      </c>
      <c r="J35">
        <v>0</v>
      </c>
      <c r="K35">
        <v>0</v>
      </c>
      <c r="L35">
        <v>90761.77</v>
      </c>
      <c r="M35">
        <v>0</v>
      </c>
      <c r="N35" s="15" t="str">
        <f t="shared" si="0"/>
        <v>No</v>
      </c>
      <c r="O35" s="15" t="str">
        <f t="shared" si="1"/>
        <v>50+</v>
      </c>
      <c r="P35" s="15">
        <f t="shared" si="2"/>
        <v>0.80319246748934048</v>
      </c>
      <c r="Q35" s="15" t="str">
        <f t="shared" si="3"/>
        <v>3-6 Years</v>
      </c>
    </row>
    <row r="36" spans="1:17" ht="15" thickBot="1" x14ac:dyDescent="0.4">
      <c r="A36">
        <v>35</v>
      </c>
      <c r="B36" t="s">
        <v>14</v>
      </c>
      <c r="C36">
        <v>488</v>
      </c>
      <c r="D36" t="s">
        <v>24</v>
      </c>
      <c r="E36" t="s">
        <v>26</v>
      </c>
      <c r="F36">
        <v>91</v>
      </c>
      <c r="G36">
        <v>8</v>
      </c>
      <c r="H36">
        <v>200786.02</v>
      </c>
      <c r="I36">
        <v>1</v>
      </c>
      <c r="J36">
        <v>0</v>
      </c>
      <c r="K36">
        <v>0</v>
      </c>
      <c r="L36">
        <v>128936.13</v>
      </c>
      <c r="M36">
        <v>1</v>
      </c>
      <c r="N36" s="15" t="str">
        <f t="shared" si="0"/>
        <v>Yes</v>
      </c>
      <c r="O36" s="15" t="str">
        <f t="shared" si="1"/>
        <v>50+</v>
      </c>
      <c r="P36" s="15">
        <f t="shared" si="2"/>
        <v>1.5572517959085632</v>
      </c>
      <c r="Q36" s="15" t="str">
        <f t="shared" si="3"/>
        <v>&gt;6 Years</v>
      </c>
    </row>
    <row r="37" spans="1:17" ht="15" thickBot="1" x14ac:dyDescent="0.4">
      <c r="A37">
        <v>36</v>
      </c>
      <c r="B37" t="s">
        <v>14</v>
      </c>
      <c r="C37">
        <v>462</v>
      </c>
      <c r="D37" t="s">
        <v>22</v>
      </c>
      <c r="E37" t="s">
        <v>25</v>
      </c>
      <c r="F37">
        <v>69</v>
      </c>
      <c r="G37">
        <v>2</v>
      </c>
      <c r="H37">
        <v>9295.2900000000009</v>
      </c>
      <c r="I37">
        <v>3</v>
      </c>
      <c r="J37">
        <v>0</v>
      </c>
      <c r="K37">
        <v>0</v>
      </c>
      <c r="L37">
        <v>39491.230000000003</v>
      </c>
      <c r="M37">
        <v>1</v>
      </c>
      <c r="N37" s="15" t="str">
        <f t="shared" si="0"/>
        <v>Yes</v>
      </c>
      <c r="O37" s="15" t="str">
        <f t="shared" si="1"/>
        <v>50+</v>
      </c>
      <c r="P37" s="15">
        <f t="shared" si="2"/>
        <v>0.23537605691187638</v>
      </c>
      <c r="Q37" s="15" t="str">
        <f t="shared" si="3"/>
        <v>&lt;3 Years</v>
      </c>
    </row>
    <row r="38" spans="1:17" ht="15" thickBot="1" x14ac:dyDescent="0.4">
      <c r="A38">
        <v>37</v>
      </c>
      <c r="B38" t="s">
        <v>14</v>
      </c>
      <c r="C38">
        <v>568</v>
      </c>
      <c r="D38" t="s">
        <v>22</v>
      </c>
      <c r="E38" t="s">
        <v>26</v>
      </c>
      <c r="F38">
        <v>41</v>
      </c>
      <c r="G38">
        <v>10</v>
      </c>
      <c r="H38">
        <v>192830.21</v>
      </c>
      <c r="I38">
        <v>2</v>
      </c>
      <c r="J38">
        <v>0</v>
      </c>
      <c r="K38">
        <v>0</v>
      </c>
      <c r="M38">
        <v>0</v>
      </c>
      <c r="N38" s="15" t="str">
        <f t="shared" si="0"/>
        <v>No</v>
      </c>
      <c r="O38" s="15" t="str">
        <f t="shared" si="1"/>
        <v>30-49</v>
      </c>
      <c r="P38" s="15">
        <f t="shared" si="2"/>
        <v>0</v>
      </c>
      <c r="Q38" s="15" t="str">
        <f t="shared" si="3"/>
        <v>&gt;6 Years</v>
      </c>
    </row>
    <row r="39" spans="1:17" ht="15" thickBot="1" x14ac:dyDescent="0.4">
      <c r="A39">
        <v>38</v>
      </c>
      <c r="B39" t="s">
        <v>15</v>
      </c>
      <c r="C39">
        <v>505</v>
      </c>
      <c r="D39" t="s">
        <v>23</v>
      </c>
      <c r="E39" t="s">
        <v>25</v>
      </c>
      <c r="F39">
        <v>43</v>
      </c>
      <c r="G39">
        <v>9</v>
      </c>
      <c r="H39">
        <v>190574.23</v>
      </c>
      <c r="I39">
        <v>1</v>
      </c>
      <c r="J39">
        <v>1</v>
      </c>
      <c r="K39">
        <v>0</v>
      </c>
      <c r="L39">
        <v>22363.52</v>
      </c>
      <c r="M39">
        <v>0</v>
      </c>
      <c r="N39" s="15" t="str">
        <f t="shared" si="0"/>
        <v>No</v>
      </c>
      <c r="O39" s="15" t="str">
        <f t="shared" si="1"/>
        <v>30-49</v>
      </c>
      <c r="P39" s="15">
        <f t="shared" si="2"/>
        <v>8.5216562508943134</v>
      </c>
      <c r="Q39" s="15" t="str">
        <f t="shared" si="3"/>
        <v>&gt;6 Years</v>
      </c>
    </row>
    <row r="40" spans="1:17" ht="15" thickBot="1" x14ac:dyDescent="0.4">
      <c r="A40">
        <v>39</v>
      </c>
      <c r="B40" t="s">
        <v>13</v>
      </c>
      <c r="C40">
        <v>534</v>
      </c>
      <c r="D40" t="s">
        <v>23</v>
      </c>
      <c r="E40" t="s">
        <v>26</v>
      </c>
      <c r="F40">
        <v>75</v>
      </c>
      <c r="G40">
        <v>9</v>
      </c>
      <c r="H40">
        <v>20385.3</v>
      </c>
      <c r="I40">
        <v>1</v>
      </c>
      <c r="J40">
        <v>0</v>
      </c>
      <c r="K40">
        <v>0</v>
      </c>
      <c r="L40">
        <v>118972.35</v>
      </c>
      <c r="M40">
        <v>1</v>
      </c>
      <c r="N40" s="15" t="str">
        <f t="shared" si="0"/>
        <v>Yes</v>
      </c>
      <c r="O40" s="15" t="str">
        <f t="shared" si="1"/>
        <v>50+</v>
      </c>
      <c r="P40" s="15">
        <f t="shared" si="2"/>
        <v>0.1713448544977047</v>
      </c>
      <c r="Q40" s="15" t="str">
        <f t="shared" si="3"/>
        <v>&gt;6 Years</v>
      </c>
    </row>
    <row r="41" spans="1:17" ht="15" thickBot="1" x14ac:dyDescent="0.4">
      <c r="A41">
        <v>40</v>
      </c>
      <c r="B41" t="s">
        <v>21</v>
      </c>
      <c r="C41">
        <v>470</v>
      </c>
      <c r="D41" t="s">
        <v>24</v>
      </c>
      <c r="E41" t="s">
        <v>26</v>
      </c>
      <c r="F41">
        <v>87</v>
      </c>
      <c r="G41">
        <v>5</v>
      </c>
      <c r="H41">
        <v>207759.1</v>
      </c>
      <c r="I41">
        <v>4</v>
      </c>
      <c r="J41">
        <v>0</v>
      </c>
      <c r="K41">
        <v>0</v>
      </c>
      <c r="L41">
        <v>23908.03</v>
      </c>
      <c r="M41">
        <v>0</v>
      </c>
      <c r="N41" s="15" t="str">
        <f t="shared" si="0"/>
        <v>No</v>
      </c>
      <c r="O41" s="15" t="str">
        <f t="shared" si="1"/>
        <v>50+</v>
      </c>
      <c r="P41" s="15">
        <f t="shared" si="2"/>
        <v>8.6899297014434076</v>
      </c>
      <c r="Q41" s="15" t="str">
        <f t="shared" si="3"/>
        <v>3-6 Years</v>
      </c>
    </row>
    <row r="42" spans="1:17" ht="15" thickBot="1" x14ac:dyDescent="0.4">
      <c r="A42">
        <v>41</v>
      </c>
      <c r="B42" t="s">
        <v>16</v>
      </c>
      <c r="C42">
        <v>671</v>
      </c>
      <c r="D42" t="s">
        <v>23</v>
      </c>
      <c r="E42" t="s">
        <v>25</v>
      </c>
      <c r="F42">
        <v>63</v>
      </c>
      <c r="G42">
        <v>5</v>
      </c>
      <c r="H42">
        <v>43010.54</v>
      </c>
      <c r="I42">
        <v>3</v>
      </c>
      <c r="J42">
        <v>0</v>
      </c>
      <c r="K42">
        <v>1</v>
      </c>
      <c r="M42">
        <v>1</v>
      </c>
      <c r="N42" s="15" t="str">
        <f t="shared" si="0"/>
        <v>Yes</v>
      </c>
      <c r="O42" s="15" t="str">
        <f t="shared" si="1"/>
        <v>50+</v>
      </c>
      <c r="P42" s="15">
        <f t="shared" si="2"/>
        <v>0</v>
      </c>
      <c r="Q42" s="15" t="str">
        <f t="shared" si="3"/>
        <v>3-6 Years</v>
      </c>
    </row>
    <row r="43" spans="1:17" ht="15" thickBot="1" x14ac:dyDescent="0.4">
      <c r="A43">
        <v>42</v>
      </c>
      <c r="B43" t="s">
        <v>16</v>
      </c>
      <c r="C43">
        <v>798</v>
      </c>
      <c r="D43" t="s">
        <v>22</v>
      </c>
      <c r="E43" t="s">
        <v>25</v>
      </c>
      <c r="F43">
        <v>69</v>
      </c>
      <c r="G43">
        <v>8</v>
      </c>
      <c r="H43">
        <v>34108.089999999997</v>
      </c>
      <c r="I43">
        <v>3</v>
      </c>
      <c r="J43">
        <v>0</v>
      </c>
      <c r="K43">
        <v>0</v>
      </c>
      <c r="L43">
        <v>81519.78</v>
      </c>
      <c r="M43">
        <v>0</v>
      </c>
      <c r="N43" s="15" t="str">
        <f t="shared" si="0"/>
        <v>No</v>
      </c>
      <c r="O43" s="15" t="str">
        <f t="shared" si="1"/>
        <v>50+</v>
      </c>
      <c r="P43" s="15">
        <f t="shared" si="2"/>
        <v>0.4184026257185679</v>
      </c>
      <c r="Q43" s="15" t="str">
        <f t="shared" si="3"/>
        <v>&gt;6 Years</v>
      </c>
    </row>
    <row r="44" spans="1:17" ht="15" thickBot="1" x14ac:dyDescent="0.4">
      <c r="A44">
        <v>43</v>
      </c>
      <c r="B44" t="s">
        <v>13</v>
      </c>
      <c r="C44">
        <v>547</v>
      </c>
      <c r="D44" t="s">
        <v>22</v>
      </c>
      <c r="E44" t="s">
        <v>26</v>
      </c>
      <c r="F44">
        <v>77</v>
      </c>
      <c r="G44">
        <v>5</v>
      </c>
      <c r="H44">
        <v>41600.300000000003</v>
      </c>
      <c r="I44">
        <v>4</v>
      </c>
      <c r="J44">
        <v>0</v>
      </c>
      <c r="K44">
        <v>0</v>
      </c>
      <c r="L44">
        <v>48255.32</v>
      </c>
      <c r="M44">
        <v>1</v>
      </c>
      <c r="N44" s="15" t="str">
        <f t="shared" si="0"/>
        <v>Yes</v>
      </c>
      <c r="O44" s="15" t="str">
        <f t="shared" si="1"/>
        <v>50+</v>
      </c>
      <c r="P44" s="15">
        <f t="shared" si="2"/>
        <v>0.86208733047465036</v>
      </c>
      <c r="Q44" s="15" t="str">
        <f t="shared" si="3"/>
        <v>3-6 Years</v>
      </c>
    </row>
    <row r="45" spans="1:17" ht="15" thickBot="1" x14ac:dyDescent="0.4">
      <c r="A45">
        <v>44</v>
      </c>
      <c r="B45" t="s">
        <v>18</v>
      </c>
      <c r="C45">
        <v>694</v>
      </c>
      <c r="D45" t="s">
        <v>22</v>
      </c>
      <c r="E45" t="s">
        <v>25</v>
      </c>
      <c r="F45">
        <v>62</v>
      </c>
      <c r="G45">
        <v>9</v>
      </c>
      <c r="H45">
        <v>689.5</v>
      </c>
      <c r="I45">
        <v>3</v>
      </c>
      <c r="J45">
        <v>0</v>
      </c>
      <c r="K45">
        <v>0</v>
      </c>
      <c r="L45">
        <v>19803.7</v>
      </c>
      <c r="M45">
        <v>0</v>
      </c>
      <c r="N45" s="15" t="str">
        <f t="shared" si="0"/>
        <v>No</v>
      </c>
      <c r="O45" s="15" t="str">
        <f t="shared" si="1"/>
        <v>50+</v>
      </c>
      <c r="P45" s="15">
        <f t="shared" si="2"/>
        <v>3.4816726167332362E-2</v>
      </c>
      <c r="Q45" s="15" t="str">
        <f t="shared" si="3"/>
        <v>&gt;6 Years</v>
      </c>
    </row>
    <row r="46" spans="1:17" ht="15" thickBot="1" x14ac:dyDescent="0.4">
      <c r="A46">
        <v>45</v>
      </c>
      <c r="B46" t="s">
        <v>15</v>
      </c>
      <c r="C46">
        <v>640</v>
      </c>
      <c r="D46" t="s">
        <v>23</v>
      </c>
      <c r="E46" t="s">
        <v>26</v>
      </c>
      <c r="F46">
        <v>44</v>
      </c>
      <c r="G46">
        <v>1</v>
      </c>
      <c r="H46">
        <v>133364.17000000001</v>
      </c>
      <c r="I46">
        <v>4</v>
      </c>
      <c r="J46">
        <v>1</v>
      </c>
      <c r="K46">
        <v>0</v>
      </c>
      <c r="L46">
        <v>124490.71</v>
      </c>
      <c r="M46">
        <v>0</v>
      </c>
      <c r="N46" s="15" t="str">
        <f t="shared" si="0"/>
        <v>No</v>
      </c>
      <c r="O46" s="15" t="str">
        <f t="shared" si="1"/>
        <v>30-49</v>
      </c>
      <c r="P46" s="15">
        <f t="shared" si="2"/>
        <v>1.0712780897466165</v>
      </c>
      <c r="Q46" s="15" t="str">
        <f t="shared" si="3"/>
        <v>&lt;3 Years</v>
      </c>
    </row>
    <row r="47" spans="1:17" ht="15" thickBot="1" x14ac:dyDescent="0.4">
      <c r="A47">
        <v>46</v>
      </c>
      <c r="B47" t="s">
        <v>14</v>
      </c>
      <c r="C47">
        <v>813</v>
      </c>
      <c r="D47" t="s">
        <v>24</v>
      </c>
      <c r="E47" t="s">
        <v>26</v>
      </c>
      <c r="F47">
        <v>61</v>
      </c>
      <c r="G47">
        <v>9</v>
      </c>
      <c r="H47">
        <v>92243.96</v>
      </c>
      <c r="I47">
        <v>2</v>
      </c>
      <c r="J47">
        <v>0</v>
      </c>
      <c r="K47">
        <v>1</v>
      </c>
      <c r="L47">
        <v>64920.41</v>
      </c>
      <c r="M47">
        <v>1</v>
      </c>
      <c r="N47" s="15" t="str">
        <f t="shared" si="0"/>
        <v>Yes</v>
      </c>
      <c r="O47" s="15" t="str">
        <f t="shared" si="1"/>
        <v>50+</v>
      </c>
      <c r="P47" s="15">
        <f t="shared" si="2"/>
        <v>1.4208776561947161</v>
      </c>
      <c r="Q47" s="15" t="str">
        <f t="shared" si="3"/>
        <v>&gt;6 Years</v>
      </c>
    </row>
    <row r="48" spans="1:17" ht="15" thickBot="1" x14ac:dyDescent="0.4">
      <c r="A48">
        <v>47</v>
      </c>
      <c r="B48" t="s">
        <v>17</v>
      </c>
      <c r="C48">
        <v>353</v>
      </c>
      <c r="D48" t="s">
        <v>22</v>
      </c>
      <c r="E48" t="s">
        <v>26</v>
      </c>
      <c r="F48">
        <v>50</v>
      </c>
      <c r="G48">
        <v>4</v>
      </c>
      <c r="H48">
        <v>35813.31</v>
      </c>
      <c r="I48">
        <v>4</v>
      </c>
      <c r="J48">
        <v>0</v>
      </c>
      <c r="K48">
        <v>0</v>
      </c>
      <c r="L48">
        <v>133876.07999999999</v>
      </c>
      <c r="M48">
        <v>0</v>
      </c>
      <c r="N48" s="15" t="str">
        <f t="shared" si="0"/>
        <v>No</v>
      </c>
      <c r="O48" s="15" t="str">
        <f t="shared" si="1"/>
        <v>50+</v>
      </c>
      <c r="P48" s="15">
        <f t="shared" si="2"/>
        <v>0.2675108951502016</v>
      </c>
      <c r="Q48" s="15" t="str">
        <f t="shared" si="3"/>
        <v>3-6 Years</v>
      </c>
    </row>
    <row r="49" spans="1:17" ht="15" thickBot="1" x14ac:dyDescent="0.4">
      <c r="A49">
        <v>48</v>
      </c>
      <c r="B49" t="s">
        <v>15</v>
      </c>
      <c r="C49">
        <v>538</v>
      </c>
      <c r="D49" t="s">
        <v>22</v>
      </c>
      <c r="E49" t="s">
        <v>26</v>
      </c>
      <c r="F49">
        <v>48</v>
      </c>
      <c r="G49">
        <v>6</v>
      </c>
      <c r="H49">
        <v>217182.14</v>
      </c>
      <c r="I49">
        <v>2</v>
      </c>
      <c r="J49">
        <v>0</v>
      </c>
      <c r="K49">
        <v>1</v>
      </c>
      <c r="L49">
        <v>110877.22</v>
      </c>
      <c r="M49">
        <v>1</v>
      </c>
      <c r="N49" s="15" t="str">
        <f t="shared" si="0"/>
        <v>Yes</v>
      </c>
      <c r="O49" s="15" t="str">
        <f t="shared" si="1"/>
        <v>30-49</v>
      </c>
      <c r="P49" s="15">
        <f t="shared" si="2"/>
        <v>1.9587624942255948</v>
      </c>
      <c r="Q49" s="15" t="str">
        <f t="shared" si="3"/>
        <v>3-6 Years</v>
      </c>
    </row>
    <row r="50" spans="1:17" ht="15" thickBot="1" x14ac:dyDescent="0.4">
      <c r="A50">
        <v>49</v>
      </c>
      <c r="B50" t="s">
        <v>17</v>
      </c>
      <c r="C50">
        <v>588</v>
      </c>
      <c r="D50" t="s">
        <v>23</v>
      </c>
      <c r="E50" t="s">
        <v>26</v>
      </c>
      <c r="F50">
        <v>32</v>
      </c>
      <c r="G50">
        <v>9</v>
      </c>
      <c r="H50">
        <v>126550.42</v>
      </c>
      <c r="I50">
        <v>3</v>
      </c>
      <c r="J50">
        <v>0</v>
      </c>
      <c r="K50">
        <v>1</v>
      </c>
      <c r="L50">
        <v>21781.599999999999</v>
      </c>
      <c r="M50">
        <v>1</v>
      </c>
      <c r="N50" s="15" t="str">
        <f t="shared" si="0"/>
        <v>Yes</v>
      </c>
      <c r="O50" s="15" t="str">
        <f t="shared" si="1"/>
        <v>30-49</v>
      </c>
      <c r="P50" s="15">
        <f t="shared" si="2"/>
        <v>5.8099689646306976</v>
      </c>
      <c r="Q50" s="15" t="str">
        <f t="shared" si="3"/>
        <v>&gt;6 Years</v>
      </c>
    </row>
    <row r="51" spans="1:17" ht="15" thickBot="1" x14ac:dyDescent="0.4">
      <c r="A51">
        <v>50</v>
      </c>
      <c r="B51" t="s">
        <v>13</v>
      </c>
      <c r="C51">
        <v>515</v>
      </c>
      <c r="D51" t="s">
        <v>23</v>
      </c>
      <c r="E51" t="s">
        <v>25</v>
      </c>
      <c r="F51">
        <v>89</v>
      </c>
      <c r="G51">
        <v>10</v>
      </c>
      <c r="H51">
        <v>87177.02</v>
      </c>
      <c r="I51">
        <v>1</v>
      </c>
      <c r="J51">
        <v>1</v>
      </c>
      <c r="K51">
        <v>1</v>
      </c>
      <c r="L51">
        <v>118097.5</v>
      </c>
      <c r="M51">
        <v>0</v>
      </c>
      <c r="N51" s="15" t="str">
        <f t="shared" si="0"/>
        <v>No</v>
      </c>
      <c r="O51" s="15" t="str">
        <f t="shared" si="1"/>
        <v>50+</v>
      </c>
      <c r="P51" s="15">
        <f t="shared" si="2"/>
        <v>0.73817836956751837</v>
      </c>
      <c r="Q51" s="15" t="str">
        <f t="shared" si="3"/>
        <v>&gt;6 Years</v>
      </c>
    </row>
    <row r="52" spans="1:17" ht="15" thickBot="1" x14ac:dyDescent="0.4">
      <c r="A52">
        <v>51</v>
      </c>
      <c r="B52" t="s">
        <v>13</v>
      </c>
      <c r="C52">
        <v>521</v>
      </c>
      <c r="D52" t="s">
        <v>23</v>
      </c>
      <c r="E52" t="s">
        <v>25</v>
      </c>
      <c r="F52">
        <v>79</v>
      </c>
      <c r="G52">
        <v>8</v>
      </c>
      <c r="H52">
        <v>133180.14000000001</v>
      </c>
      <c r="I52">
        <v>3</v>
      </c>
      <c r="J52">
        <v>1</v>
      </c>
      <c r="K52">
        <v>1</v>
      </c>
      <c r="L52">
        <v>125168.23</v>
      </c>
      <c r="M52">
        <v>1</v>
      </c>
      <c r="N52" s="15" t="str">
        <f t="shared" si="0"/>
        <v>Yes</v>
      </c>
      <c r="O52" s="15" t="str">
        <f t="shared" si="1"/>
        <v>50+</v>
      </c>
      <c r="P52" s="15">
        <f t="shared" si="2"/>
        <v>1.0640091339471687</v>
      </c>
      <c r="Q52" s="15" t="str">
        <f t="shared" si="3"/>
        <v>&gt;6 Years</v>
      </c>
    </row>
    <row r="53" spans="1:17" ht="15" thickBot="1" x14ac:dyDescent="0.4">
      <c r="A53">
        <v>52</v>
      </c>
      <c r="B53" t="s">
        <v>18</v>
      </c>
      <c r="C53">
        <v>561</v>
      </c>
      <c r="D53" t="s">
        <v>23</v>
      </c>
      <c r="E53" t="s">
        <v>25</v>
      </c>
      <c r="F53">
        <v>19</v>
      </c>
      <c r="G53">
        <v>10</v>
      </c>
      <c r="H53">
        <v>202302.98</v>
      </c>
      <c r="I53">
        <v>1</v>
      </c>
      <c r="J53">
        <v>1</v>
      </c>
      <c r="K53">
        <v>1</v>
      </c>
      <c r="L53">
        <v>24025.919999999998</v>
      </c>
      <c r="M53">
        <v>0</v>
      </c>
      <c r="N53" s="15" t="str">
        <f t="shared" si="0"/>
        <v>No</v>
      </c>
      <c r="O53" s="15" t="str">
        <f t="shared" si="1"/>
        <v>&lt;30</v>
      </c>
      <c r="P53" s="15">
        <f t="shared" si="2"/>
        <v>8.4201970205511394</v>
      </c>
      <c r="Q53" s="15" t="str">
        <f t="shared" si="3"/>
        <v>&gt;6 Years</v>
      </c>
    </row>
    <row r="54" spans="1:17" ht="15" thickBot="1" x14ac:dyDescent="0.4">
      <c r="A54">
        <v>53</v>
      </c>
      <c r="B54" t="s">
        <v>12</v>
      </c>
      <c r="C54">
        <v>694</v>
      </c>
      <c r="D54" t="s">
        <v>24</v>
      </c>
      <c r="E54" t="s">
        <v>26</v>
      </c>
      <c r="F54">
        <v>65</v>
      </c>
      <c r="G54">
        <v>0</v>
      </c>
      <c r="H54">
        <v>42733.7</v>
      </c>
      <c r="I54">
        <v>3</v>
      </c>
      <c r="J54">
        <v>0</v>
      </c>
      <c r="K54">
        <v>1</v>
      </c>
      <c r="L54">
        <v>103834.77</v>
      </c>
      <c r="M54">
        <v>0</v>
      </c>
      <c r="N54" s="15" t="str">
        <f t="shared" si="0"/>
        <v>No</v>
      </c>
      <c r="O54" s="15" t="str">
        <f t="shared" si="1"/>
        <v>50+</v>
      </c>
      <c r="P54" s="15">
        <f t="shared" si="2"/>
        <v>0.41155481925755694</v>
      </c>
      <c r="Q54" s="15" t="str">
        <f t="shared" si="3"/>
        <v>&lt;3 Years</v>
      </c>
    </row>
    <row r="55" spans="1:17" ht="15" thickBot="1" x14ac:dyDescent="0.4">
      <c r="A55">
        <v>54</v>
      </c>
      <c r="B55" t="s">
        <v>12</v>
      </c>
      <c r="C55">
        <v>420</v>
      </c>
      <c r="D55" t="s">
        <v>23</v>
      </c>
      <c r="E55" t="s">
        <v>25</v>
      </c>
      <c r="F55">
        <v>61</v>
      </c>
      <c r="G55">
        <v>5</v>
      </c>
      <c r="H55">
        <v>216419.15</v>
      </c>
      <c r="I55">
        <v>4</v>
      </c>
      <c r="J55">
        <v>1</v>
      </c>
      <c r="K55">
        <v>1</v>
      </c>
      <c r="L55">
        <v>40937.339999999997</v>
      </c>
      <c r="M55">
        <v>1</v>
      </c>
      <c r="N55" s="15" t="str">
        <f t="shared" si="0"/>
        <v>Yes</v>
      </c>
      <c r="O55" s="15" t="str">
        <f t="shared" si="1"/>
        <v>50+</v>
      </c>
      <c r="P55" s="15">
        <f t="shared" si="2"/>
        <v>5.2865953186015506</v>
      </c>
      <c r="Q55" s="15" t="str">
        <f t="shared" si="3"/>
        <v>3-6 Years</v>
      </c>
    </row>
    <row r="56" spans="1:17" ht="15" thickBot="1" x14ac:dyDescent="0.4">
      <c r="A56">
        <v>55</v>
      </c>
      <c r="B56" t="s">
        <v>19</v>
      </c>
      <c r="C56">
        <v>498</v>
      </c>
      <c r="D56" t="s">
        <v>24</v>
      </c>
      <c r="E56" t="s">
        <v>25</v>
      </c>
      <c r="F56">
        <v>33</v>
      </c>
      <c r="G56">
        <v>6</v>
      </c>
      <c r="H56">
        <v>146361.20000000001</v>
      </c>
      <c r="I56">
        <v>4</v>
      </c>
      <c r="J56">
        <v>0</v>
      </c>
      <c r="K56">
        <v>1</v>
      </c>
      <c r="L56">
        <v>56949.24</v>
      </c>
      <c r="M56">
        <v>0</v>
      </c>
      <c r="N56" s="15" t="str">
        <f t="shared" si="0"/>
        <v>No</v>
      </c>
      <c r="O56" s="15" t="str">
        <f t="shared" si="1"/>
        <v>30-49</v>
      </c>
      <c r="P56" s="15">
        <f t="shared" si="2"/>
        <v>2.5700290293601813</v>
      </c>
      <c r="Q56" s="15" t="str">
        <f t="shared" si="3"/>
        <v>3-6 Years</v>
      </c>
    </row>
    <row r="57" spans="1:17" ht="15" thickBot="1" x14ac:dyDescent="0.4">
      <c r="A57">
        <v>56</v>
      </c>
      <c r="B57" t="s">
        <v>20</v>
      </c>
      <c r="C57">
        <v>740</v>
      </c>
      <c r="D57" t="s">
        <v>24</v>
      </c>
      <c r="E57" t="s">
        <v>25</v>
      </c>
      <c r="F57">
        <v>86</v>
      </c>
      <c r="G57">
        <v>0</v>
      </c>
      <c r="H57">
        <v>153882.97</v>
      </c>
      <c r="I57">
        <v>2</v>
      </c>
      <c r="J57">
        <v>0</v>
      </c>
      <c r="K57">
        <v>1</v>
      </c>
      <c r="L57">
        <v>29656.959999999999</v>
      </c>
      <c r="M57">
        <v>1</v>
      </c>
      <c r="N57" s="15" t="str">
        <f t="shared" si="0"/>
        <v>Yes</v>
      </c>
      <c r="O57" s="15" t="str">
        <f t="shared" si="1"/>
        <v>50+</v>
      </c>
      <c r="P57" s="15">
        <f t="shared" si="2"/>
        <v>5.1887641214743523</v>
      </c>
      <c r="Q57" s="15" t="str">
        <f t="shared" si="3"/>
        <v>&lt;3 Years</v>
      </c>
    </row>
    <row r="58" spans="1:17" ht="15" thickBot="1" x14ac:dyDescent="0.4">
      <c r="A58">
        <v>57</v>
      </c>
      <c r="B58" t="s">
        <v>18</v>
      </c>
      <c r="C58">
        <v>634</v>
      </c>
      <c r="D58" t="s">
        <v>22</v>
      </c>
      <c r="E58" t="s">
        <v>26</v>
      </c>
      <c r="F58">
        <v>57</v>
      </c>
      <c r="G58">
        <v>6</v>
      </c>
      <c r="H58">
        <v>147135.54</v>
      </c>
      <c r="I58">
        <v>4</v>
      </c>
      <c r="J58">
        <v>1</v>
      </c>
      <c r="K58">
        <v>0</v>
      </c>
      <c r="L58">
        <v>16131.69</v>
      </c>
      <c r="M58">
        <v>1</v>
      </c>
      <c r="N58" s="15" t="str">
        <f t="shared" si="0"/>
        <v>Yes</v>
      </c>
      <c r="O58" s="15" t="str">
        <f t="shared" si="1"/>
        <v>50+</v>
      </c>
      <c r="P58" s="15">
        <f t="shared" si="2"/>
        <v>9.1209005380093462</v>
      </c>
      <c r="Q58" s="15" t="str">
        <f t="shared" si="3"/>
        <v>3-6 Years</v>
      </c>
    </row>
    <row r="59" spans="1:17" ht="15" thickBot="1" x14ac:dyDescent="0.4">
      <c r="A59">
        <v>58</v>
      </c>
      <c r="B59" t="s">
        <v>21</v>
      </c>
      <c r="C59">
        <v>465</v>
      </c>
      <c r="D59" t="s">
        <v>22</v>
      </c>
      <c r="E59" t="s">
        <v>25</v>
      </c>
      <c r="F59">
        <v>18</v>
      </c>
      <c r="G59">
        <v>0</v>
      </c>
      <c r="H59">
        <v>55329.78</v>
      </c>
      <c r="I59">
        <v>1</v>
      </c>
      <c r="J59">
        <v>0</v>
      </c>
      <c r="K59">
        <v>0</v>
      </c>
      <c r="L59">
        <v>130050.9</v>
      </c>
      <c r="M59">
        <v>1</v>
      </c>
      <c r="N59" s="15" t="str">
        <f t="shared" si="0"/>
        <v>Yes</v>
      </c>
      <c r="O59" s="15" t="str">
        <f t="shared" si="1"/>
        <v>&lt;30</v>
      </c>
      <c r="P59" s="15">
        <f t="shared" si="2"/>
        <v>0.42544711339944591</v>
      </c>
      <c r="Q59" s="15" t="str">
        <f t="shared" si="3"/>
        <v>&lt;3 Years</v>
      </c>
    </row>
    <row r="60" spans="1:17" ht="15" thickBot="1" x14ac:dyDescent="0.4">
      <c r="A60">
        <v>59</v>
      </c>
      <c r="B60" t="s">
        <v>18</v>
      </c>
      <c r="C60">
        <v>740</v>
      </c>
      <c r="D60" t="s">
        <v>23</v>
      </c>
      <c r="E60" t="s">
        <v>25</v>
      </c>
      <c r="F60">
        <v>76</v>
      </c>
      <c r="G60">
        <v>6</v>
      </c>
      <c r="H60">
        <v>46184.63</v>
      </c>
      <c r="I60">
        <v>4</v>
      </c>
      <c r="J60">
        <v>0</v>
      </c>
      <c r="K60">
        <v>1</v>
      </c>
      <c r="L60">
        <v>140603.54</v>
      </c>
      <c r="M60">
        <v>0</v>
      </c>
      <c r="N60" s="15" t="str">
        <f t="shared" si="0"/>
        <v>No</v>
      </c>
      <c r="O60" s="15" t="str">
        <f t="shared" si="1"/>
        <v>50+</v>
      </c>
      <c r="P60" s="15">
        <f t="shared" si="2"/>
        <v>0.32847416217258824</v>
      </c>
      <c r="Q60" s="15" t="str">
        <f t="shared" si="3"/>
        <v>3-6 Years</v>
      </c>
    </row>
    <row r="61" spans="1:17" ht="15" thickBot="1" x14ac:dyDescent="0.4">
      <c r="A61">
        <v>60</v>
      </c>
      <c r="B61" t="s">
        <v>16</v>
      </c>
      <c r="C61">
        <v>672</v>
      </c>
      <c r="D61" t="s">
        <v>22</v>
      </c>
      <c r="E61" t="s">
        <v>25</v>
      </c>
      <c r="F61">
        <v>30</v>
      </c>
      <c r="G61">
        <v>7</v>
      </c>
      <c r="H61">
        <v>119338.08</v>
      </c>
      <c r="I61">
        <v>2</v>
      </c>
      <c r="J61">
        <v>0</v>
      </c>
      <c r="K61">
        <v>1</v>
      </c>
      <c r="L61">
        <v>111048.16</v>
      </c>
      <c r="M61">
        <v>1</v>
      </c>
      <c r="N61" s="15" t="str">
        <f t="shared" si="0"/>
        <v>Yes</v>
      </c>
      <c r="O61" s="15" t="str">
        <f t="shared" si="1"/>
        <v>30-49</v>
      </c>
      <c r="P61" s="15">
        <f t="shared" si="2"/>
        <v>1.0746515745961032</v>
      </c>
      <c r="Q61" s="15" t="str">
        <f t="shared" si="3"/>
        <v>&gt;6 Years</v>
      </c>
    </row>
    <row r="62" spans="1:17" ht="15" thickBot="1" x14ac:dyDescent="0.4">
      <c r="A62">
        <v>61</v>
      </c>
      <c r="B62" t="s">
        <v>20</v>
      </c>
      <c r="C62">
        <v>442</v>
      </c>
      <c r="D62" t="s">
        <v>24</v>
      </c>
      <c r="E62" t="s">
        <v>26</v>
      </c>
      <c r="F62">
        <v>61</v>
      </c>
      <c r="G62">
        <v>1</v>
      </c>
      <c r="H62">
        <v>89085.68</v>
      </c>
      <c r="I62">
        <v>1</v>
      </c>
      <c r="J62">
        <v>1</v>
      </c>
      <c r="K62">
        <v>1</v>
      </c>
      <c r="L62">
        <v>33012.78</v>
      </c>
      <c r="M62">
        <v>0</v>
      </c>
      <c r="N62" s="15" t="str">
        <f t="shared" si="0"/>
        <v>No</v>
      </c>
      <c r="O62" s="15" t="str">
        <f t="shared" si="1"/>
        <v>50+</v>
      </c>
      <c r="P62" s="15">
        <f t="shared" si="2"/>
        <v>2.698520997019942</v>
      </c>
      <c r="Q62" s="15" t="str">
        <f t="shared" si="3"/>
        <v>&lt;3 Years</v>
      </c>
    </row>
    <row r="63" spans="1:17" ht="15" thickBot="1" x14ac:dyDescent="0.4">
      <c r="A63">
        <v>62</v>
      </c>
      <c r="B63" t="s">
        <v>21</v>
      </c>
      <c r="C63">
        <v>826</v>
      </c>
      <c r="D63" t="s">
        <v>23</v>
      </c>
      <c r="E63" t="s">
        <v>25</v>
      </c>
      <c r="F63">
        <v>72</v>
      </c>
      <c r="G63">
        <v>1</v>
      </c>
      <c r="H63">
        <v>60209.09</v>
      </c>
      <c r="I63">
        <v>1</v>
      </c>
      <c r="J63">
        <v>0</v>
      </c>
      <c r="K63">
        <v>0</v>
      </c>
      <c r="L63">
        <v>10127.81</v>
      </c>
      <c r="M63">
        <v>1</v>
      </c>
      <c r="N63" s="15" t="str">
        <f t="shared" si="0"/>
        <v>Yes</v>
      </c>
      <c r="O63" s="15" t="str">
        <f t="shared" si="1"/>
        <v>50+</v>
      </c>
      <c r="P63" s="15">
        <f t="shared" si="2"/>
        <v>5.9449268894262435</v>
      </c>
      <c r="Q63" s="15" t="str">
        <f t="shared" si="3"/>
        <v>&lt;3 Years</v>
      </c>
    </row>
    <row r="64" spans="1:17" ht="15" thickBot="1" x14ac:dyDescent="0.4">
      <c r="A64">
        <v>63</v>
      </c>
      <c r="B64" t="s">
        <v>21</v>
      </c>
      <c r="C64">
        <v>452</v>
      </c>
      <c r="D64" t="s">
        <v>23</v>
      </c>
      <c r="E64" t="s">
        <v>26</v>
      </c>
      <c r="F64">
        <v>65</v>
      </c>
      <c r="G64">
        <v>5</v>
      </c>
      <c r="H64">
        <v>145317.32</v>
      </c>
      <c r="I64">
        <v>3</v>
      </c>
      <c r="J64">
        <v>0</v>
      </c>
      <c r="K64">
        <v>0</v>
      </c>
      <c r="L64">
        <v>60885.4</v>
      </c>
      <c r="M64">
        <v>1</v>
      </c>
      <c r="N64" s="15" t="str">
        <f t="shared" si="0"/>
        <v>Yes</v>
      </c>
      <c r="O64" s="15" t="str">
        <f t="shared" si="1"/>
        <v>50+</v>
      </c>
      <c r="P64" s="15">
        <f t="shared" si="2"/>
        <v>2.3867350793457875</v>
      </c>
      <c r="Q64" s="15" t="str">
        <f t="shared" si="3"/>
        <v>3-6 Years</v>
      </c>
    </row>
    <row r="65" spans="1:17" ht="15" thickBot="1" x14ac:dyDescent="0.4">
      <c r="A65">
        <v>64</v>
      </c>
      <c r="B65" t="s">
        <v>15</v>
      </c>
      <c r="C65">
        <v>707</v>
      </c>
      <c r="D65" t="s">
        <v>23</v>
      </c>
      <c r="E65" t="s">
        <v>26</v>
      </c>
      <c r="F65">
        <v>40</v>
      </c>
      <c r="G65">
        <v>0</v>
      </c>
      <c r="H65">
        <v>214046.15</v>
      </c>
      <c r="I65">
        <v>1</v>
      </c>
      <c r="J65">
        <v>0</v>
      </c>
      <c r="K65">
        <v>1</v>
      </c>
      <c r="L65">
        <v>86343.96</v>
      </c>
      <c r="M65">
        <v>0</v>
      </c>
      <c r="N65" s="15" t="str">
        <f t="shared" si="0"/>
        <v>No</v>
      </c>
      <c r="O65" s="15" t="str">
        <f t="shared" si="1"/>
        <v>30-49</v>
      </c>
      <c r="P65" s="15">
        <f t="shared" si="2"/>
        <v>2.4789938983572211</v>
      </c>
      <c r="Q65" s="15" t="str">
        <f t="shared" si="3"/>
        <v>&lt;3 Years</v>
      </c>
    </row>
    <row r="66" spans="1:17" ht="15" thickBot="1" x14ac:dyDescent="0.4">
      <c r="A66">
        <v>65</v>
      </c>
      <c r="B66" t="s">
        <v>16</v>
      </c>
      <c r="C66">
        <v>729</v>
      </c>
      <c r="D66" t="s">
        <v>23</v>
      </c>
      <c r="E66" t="s">
        <v>25</v>
      </c>
      <c r="F66">
        <v>49</v>
      </c>
      <c r="G66">
        <v>6</v>
      </c>
      <c r="H66">
        <v>139224.43</v>
      </c>
      <c r="I66">
        <v>4</v>
      </c>
      <c r="J66">
        <v>1</v>
      </c>
      <c r="K66">
        <v>1</v>
      </c>
      <c r="L66">
        <v>68374.880000000005</v>
      </c>
      <c r="M66">
        <v>1</v>
      </c>
      <c r="N66" s="15" t="str">
        <f t="shared" si="0"/>
        <v>Yes</v>
      </c>
      <c r="O66" s="15" t="str">
        <f t="shared" si="1"/>
        <v>30-49</v>
      </c>
      <c r="P66" s="15">
        <f t="shared" si="2"/>
        <v>2.0361926777787396</v>
      </c>
      <c r="Q66" s="15" t="str">
        <f t="shared" si="3"/>
        <v>3-6 Years</v>
      </c>
    </row>
    <row r="67" spans="1:17" ht="15" thickBot="1" x14ac:dyDescent="0.4">
      <c r="A67">
        <v>66</v>
      </c>
      <c r="B67" t="s">
        <v>16</v>
      </c>
      <c r="C67">
        <v>547</v>
      </c>
      <c r="D67" t="s">
        <v>22</v>
      </c>
      <c r="E67" t="s">
        <v>26</v>
      </c>
      <c r="F67">
        <v>52</v>
      </c>
      <c r="G67">
        <v>4</v>
      </c>
      <c r="H67">
        <v>226630.81</v>
      </c>
      <c r="I67">
        <v>3</v>
      </c>
      <c r="J67">
        <v>0</v>
      </c>
      <c r="K67">
        <v>0</v>
      </c>
      <c r="L67">
        <v>103458.26</v>
      </c>
      <c r="M67">
        <v>0</v>
      </c>
      <c r="N67" s="15" t="str">
        <f t="shared" ref="N67:N130" si="4">IF(M67=1,"Yes","No")</f>
        <v>No</v>
      </c>
      <c r="O67" s="15" t="str">
        <f t="shared" ref="O67:O130" si="5" xml:space="preserve"> IF(F67&lt;30,"&lt;30",IF(F67&lt;50,"30-49","50+"))</f>
        <v>50+</v>
      </c>
      <c r="P67" s="15">
        <f t="shared" ref="P67:P130" si="6">IF(L67=0,0,H67/L67)</f>
        <v>2.1905530790871603</v>
      </c>
      <c r="Q67" s="15" t="str">
        <f t="shared" ref="Q67:Q130" si="7">IF(G67&lt;3,"&lt;3 Years",IF(G67&lt;=6,"3-6 Years","&gt;6 Years"))</f>
        <v>3-6 Years</v>
      </c>
    </row>
    <row r="68" spans="1:17" ht="15" thickBot="1" x14ac:dyDescent="0.4">
      <c r="A68">
        <v>67</v>
      </c>
      <c r="B68" t="s">
        <v>14</v>
      </c>
      <c r="C68">
        <v>459</v>
      </c>
      <c r="D68" t="s">
        <v>23</v>
      </c>
      <c r="E68" t="s">
        <v>25</v>
      </c>
      <c r="F68">
        <v>60</v>
      </c>
      <c r="G68">
        <v>10</v>
      </c>
      <c r="H68">
        <v>179198.75</v>
      </c>
      <c r="I68">
        <v>2</v>
      </c>
      <c r="J68">
        <v>1</v>
      </c>
      <c r="K68">
        <v>1</v>
      </c>
      <c r="L68">
        <v>48970.879999999997</v>
      </c>
      <c r="M68">
        <v>1</v>
      </c>
      <c r="N68" s="15" t="str">
        <f t="shared" si="4"/>
        <v>Yes</v>
      </c>
      <c r="O68" s="15" t="str">
        <f t="shared" si="5"/>
        <v>50+</v>
      </c>
      <c r="P68" s="15">
        <f t="shared" si="6"/>
        <v>3.6592920119058512</v>
      </c>
      <c r="Q68" s="15" t="str">
        <f t="shared" si="7"/>
        <v>&gt;6 Years</v>
      </c>
    </row>
    <row r="69" spans="1:17" ht="15" thickBot="1" x14ac:dyDescent="0.4">
      <c r="A69">
        <v>68</v>
      </c>
      <c r="B69" t="s">
        <v>19</v>
      </c>
      <c r="C69">
        <v>679</v>
      </c>
      <c r="D69" t="s">
        <v>24</v>
      </c>
      <c r="E69" t="s">
        <v>26</v>
      </c>
      <c r="F69">
        <v>86</v>
      </c>
      <c r="G69">
        <v>4</v>
      </c>
      <c r="H69">
        <v>225109.32</v>
      </c>
      <c r="I69">
        <v>3</v>
      </c>
      <c r="J69">
        <v>1</v>
      </c>
      <c r="K69">
        <v>0</v>
      </c>
      <c r="L69">
        <v>50593.37</v>
      </c>
      <c r="M69">
        <v>0</v>
      </c>
      <c r="N69" s="15" t="str">
        <f t="shared" si="4"/>
        <v>No</v>
      </c>
      <c r="O69" s="15" t="str">
        <f t="shared" si="5"/>
        <v>50+</v>
      </c>
      <c r="P69" s="15">
        <f t="shared" si="6"/>
        <v>4.4493837828948735</v>
      </c>
      <c r="Q69" s="15" t="str">
        <f t="shared" si="7"/>
        <v>3-6 Years</v>
      </c>
    </row>
    <row r="70" spans="1:17" ht="15" thickBot="1" x14ac:dyDescent="0.4">
      <c r="A70">
        <v>69</v>
      </c>
      <c r="B70" t="s">
        <v>15</v>
      </c>
      <c r="C70">
        <v>450</v>
      </c>
      <c r="D70" t="s">
        <v>23</v>
      </c>
      <c r="E70" t="s">
        <v>25</v>
      </c>
      <c r="F70">
        <v>80</v>
      </c>
      <c r="G70">
        <v>4</v>
      </c>
      <c r="H70" t="s">
        <v>28</v>
      </c>
      <c r="I70">
        <v>2</v>
      </c>
      <c r="J70">
        <v>0</v>
      </c>
      <c r="K70">
        <v>0</v>
      </c>
      <c r="L70">
        <v>10848.47</v>
      </c>
      <c r="M70">
        <v>0</v>
      </c>
      <c r="N70" s="15" t="str">
        <f t="shared" si="4"/>
        <v>No</v>
      </c>
      <c r="O70" s="15" t="str">
        <f t="shared" si="5"/>
        <v>50+</v>
      </c>
      <c r="P70" s="15" t="e">
        <f t="shared" si="6"/>
        <v>#VALUE!</v>
      </c>
      <c r="Q70" s="15" t="str">
        <f t="shared" si="7"/>
        <v>3-6 Years</v>
      </c>
    </row>
    <row r="71" spans="1:17" ht="15" thickBot="1" x14ac:dyDescent="0.4">
      <c r="A71">
        <v>70</v>
      </c>
      <c r="B71" t="s">
        <v>17</v>
      </c>
      <c r="C71">
        <v>532</v>
      </c>
      <c r="D71" t="s">
        <v>22</v>
      </c>
      <c r="E71" t="s">
        <v>25</v>
      </c>
      <c r="F71">
        <v>54</v>
      </c>
      <c r="G71">
        <v>7</v>
      </c>
      <c r="H71">
        <v>146834.15</v>
      </c>
      <c r="I71">
        <v>2</v>
      </c>
      <c r="J71">
        <v>1</v>
      </c>
      <c r="K71">
        <v>1</v>
      </c>
      <c r="L71">
        <v>99812.42</v>
      </c>
      <c r="M71">
        <v>1</v>
      </c>
      <c r="N71" s="15" t="str">
        <f t="shared" si="4"/>
        <v>Yes</v>
      </c>
      <c r="O71" s="15" t="str">
        <f t="shared" si="5"/>
        <v>50+</v>
      </c>
      <c r="P71" s="15">
        <f t="shared" si="6"/>
        <v>1.4711009912393667</v>
      </c>
      <c r="Q71" s="15" t="str">
        <f t="shared" si="7"/>
        <v>&gt;6 Years</v>
      </c>
    </row>
    <row r="72" spans="1:17" ht="15" thickBot="1" x14ac:dyDescent="0.4">
      <c r="A72">
        <v>71</v>
      </c>
      <c r="B72" t="s">
        <v>13</v>
      </c>
      <c r="C72">
        <v>683</v>
      </c>
      <c r="D72" t="s">
        <v>24</v>
      </c>
      <c r="E72" t="s">
        <v>26</v>
      </c>
      <c r="F72">
        <v>62</v>
      </c>
      <c r="G72">
        <v>2</v>
      </c>
      <c r="H72">
        <v>88669.440000000002</v>
      </c>
      <c r="I72">
        <v>3</v>
      </c>
      <c r="J72">
        <v>1</v>
      </c>
      <c r="K72">
        <v>0</v>
      </c>
      <c r="L72">
        <v>128437.74</v>
      </c>
      <c r="M72">
        <v>1</v>
      </c>
      <c r="N72" s="15" t="str">
        <f t="shared" si="4"/>
        <v>Yes</v>
      </c>
      <c r="O72" s="15" t="str">
        <f t="shared" si="5"/>
        <v>50+</v>
      </c>
      <c r="P72" s="15">
        <f t="shared" si="6"/>
        <v>0.69036904573375391</v>
      </c>
      <c r="Q72" s="15" t="str">
        <f t="shared" si="7"/>
        <v>&lt;3 Years</v>
      </c>
    </row>
    <row r="73" spans="1:17" ht="15" thickBot="1" x14ac:dyDescent="0.4">
      <c r="A73">
        <v>72</v>
      </c>
      <c r="B73" t="s">
        <v>14</v>
      </c>
      <c r="C73">
        <v>755</v>
      </c>
      <c r="D73" t="s">
        <v>22</v>
      </c>
      <c r="E73" t="s">
        <v>25</v>
      </c>
      <c r="F73">
        <v>88</v>
      </c>
      <c r="G73">
        <v>1</v>
      </c>
      <c r="H73">
        <v>185926.28</v>
      </c>
      <c r="I73">
        <v>1</v>
      </c>
      <c r="J73">
        <v>1</v>
      </c>
      <c r="K73">
        <v>0</v>
      </c>
      <c r="L73">
        <v>138274.03</v>
      </c>
      <c r="M73">
        <v>1</v>
      </c>
      <c r="N73" s="15" t="str">
        <f t="shared" si="4"/>
        <v>Yes</v>
      </c>
      <c r="O73" s="15" t="str">
        <f t="shared" si="5"/>
        <v>50+</v>
      </c>
      <c r="P73" s="15">
        <f t="shared" si="6"/>
        <v>1.3446218353511501</v>
      </c>
      <c r="Q73" s="15" t="str">
        <f t="shared" si="7"/>
        <v>&lt;3 Years</v>
      </c>
    </row>
    <row r="74" spans="1:17" ht="15" thickBot="1" x14ac:dyDescent="0.4">
      <c r="A74">
        <v>73</v>
      </c>
      <c r="B74" t="s">
        <v>12</v>
      </c>
      <c r="C74">
        <v>509</v>
      </c>
      <c r="D74" t="s">
        <v>22</v>
      </c>
      <c r="E74" t="s">
        <v>26</v>
      </c>
      <c r="F74">
        <v>24</v>
      </c>
      <c r="G74">
        <v>4</v>
      </c>
      <c r="H74">
        <v>112469.92</v>
      </c>
      <c r="I74">
        <v>4</v>
      </c>
      <c r="J74">
        <v>0</v>
      </c>
      <c r="K74">
        <v>0</v>
      </c>
      <c r="L74">
        <v>92201.91</v>
      </c>
      <c r="M74">
        <v>0</v>
      </c>
      <c r="N74" s="15" t="str">
        <f t="shared" si="4"/>
        <v>No</v>
      </c>
      <c r="O74" s="15" t="str">
        <f t="shared" si="5"/>
        <v>&lt;30</v>
      </c>
      <c r="P74" s="15">
        <f t="shared" si="6"/>
        <v>1.2198220188714095</v>
      </c>
      <c r="Q74" s="15" t="str">
        <f t="shared" si="7"/>
        <v>3-6 Years</v>
      </c>
    </row>
    <row r="75" spans="1:17" ht="15" thickBot="1" x14ac:dyDescent="0.4">
      <c r="A75">
        <v>74</v>
      </c>
      <c r="B75" t="s">
        <v>16</v>
      </c>
      <c r="C75">
        <v>431</v>
      </c>
      <c r="D75" t="s">
        <v>22</v>
      </c>
      <c r="E75" t="s">
        <v>25</v>
      </c>
      <c r="F75">
        <v>66</v>
      </c>
      <c r="G75">
        <v>9</v>
      </c>
      <c r="H75">
        <v>103045.29</v>
      </c>
      <c r="I75">
        <v>2</v>
      </c>
      <c r="J75">
        <v>1</v>
      </c>
      <c r="K75">
        <v>0</v>
      </c>
      <c r="L75">
        <v>36831.440000000002</v>
      </c>
      <c r="M75">
        <v>0</v>
      </c>
      <c r="N75" s="15" t="str">
        <f t="shared" si="4"/>
        <v>No</v>
      </c>
      <c r="O75" s="15" t="str">
        <f t="shared" si="5"/>
        <v>50+</v>
      </c>
      <c r="P75" s="15">
        <f t="shared" si="6"/>
        <v>2.7977534953832919</v>
      </c>
      <c r="Q75" s="15" t="str">
        <f t="shared" si="7"/>
        <v>&gt;6 Years</v>
      </c>
    </row>
    <row r="76" spans="1:17" ht="15" thickBot="1" x14ac:dyDescent="0.4">
      <c r="A76">
        <v>75</v>
      </c>
      <c r="B76" t="s">
        <v>18</v>
      </c>
      <c r="C76">
        <v>385</v>
      </c>
      <c r="D76" t="s">
        <v>22</v>
      </c>
      <c r="E76" t="s">
        <v>26</v>
      </c>
      <c r="F76">
        <v>27</v>
      </c>
      <c r="G76">
        <v>8</v>
      </c>
      <c r="H76">
        <v>35744.699999999997</v>
      </c>
      <c r="I76">
        <v>1</v>
      </c>
      <c r="J76">
        <v>0</v>
      </c>
      <c r="K76">
        <v>1</v>
      </c>
      <c r="L76">
        <v>67445.009999999995</v>
      </c>
      <c r="M76">
        <v>0</v>
      </c>
      <c r="N76" s="15" t="str">
        <f t="shared" si="4"/>
        <v>No</v>
      </c>
      <c r="O76" s="15" t="str">
        <f t="shared" si="5"/>
        <v>&lt;30</v>
      </c>
      <c r="P76" s="15">
        <f t="shared" si="6"/>
        <v>0.52998287048960335</v>
      </c>
      <c r="Q76" s="15" t="str">
        <f t="shared" si="7"/>
        <v>&gt;6 Years</v>
      </c>
    </row>
    <row r="77" spans="1:17" ht="15" thickBot="1" x14ac:dyDescent="0.4">
      <c r="A77">
        <v>76</v>
      </c>
      <c r="B77" t="s">
        <v>18</v>
      </c>
      <c r="C77">
        <v>587</v>
      </c>
      <c r="D77" t="s">
        <v>23</v>
      </c>
      <c r="E77" t="s">
        <v>26</v>
      </c>
      <c r="F77">
        <v>46</v>
      </c>
      <c r="G77">
        <v>4</v>
      </c>
      <c r="H77">
        <v>88638.62</v>
      </c>
      <c r="I77">
        <v>2</v>
      </c>
      <c r="J77">
        <v>1</v>
      </c>
      <c r="K77">
        <v>0</v>
      </c>
      <c r="L77">
        <v>60075.81</v>
      </c>
      <c r="M77">
        <v>0</v>
      </c>
      <c r="N77" s="15" t="str">
        <f t="shared" si="4"/>
        <v>No</v>
      </c>
      <c r="O77" s="15" t="str">
        <f t="shared" si="5"/>
        <v>30-49</v>
      </c>
      <c r="P77" s="15">
        <f t="shared" si="6"/>
        <v>1.4754461071769154</v>
      </c>
      <c r="Q77" s="15" t="str">
        <f t="shared" si="7"/>
        <v>3-6 Years</v>
      </c>
    </row>
    <row r="78" spans="1:17" ht="15" thickBot="1" x14ac:dyDescent="0.4">
      <c r="A78">
        <v>77</v>
      </c>
      <c r="B78" t="s">
        <v>19</v>
      </c>
      <c r="C78">
        <v>593</v>
      </c>
      <c r="D78" t="s">
        <v>22</v>
      </c>
      <c r="E78" t="s">
        <v>26</v>
      </c>
      <c r="F78">
        <v>74</v>
      </c>
      <c r="G78">
        <v>4</v>
      </c>
      <c r="H78">
        <v>166950.85999999999</v>
      </c>
      <c r="I78">
        <v>4</v>
      </c>
      <c r="J78">
        <v>1</v>
      </c>
      <c r="K78">
        <v>1</v>
      </c>
      <c r="L78">
        <v>18020.810000000001</v>
      </c>
      <c r="M78">
        <v>0</v>
      </c>
      <c r="N78" s="15" t="str">
        <f t="shared" si="4"/>
        <v>No</v>
      </c>
      <c r="O78" s="15" t="str">
        <f t="shared" si="5"/>
        <v>50+</v>
      </c>
      <c r="P78" s="15">
        <f t="shared" si="6"/>
        <v>9.2643371746331038</v>
      </c>
      <c r="Q78" s="15" t="str">
        <f t="shared" si="7"/>
        <v>3-6 Years</v>
      </c>
    </row>
    <row r="79" spans="1:17" ht="15" thickBot="1" x14ac:dyDescent="0.4">
      <c r="A79">
        <v>78</v>
      </c>
      <c r="B79" t="s">
        <v>18</v>
      </c>
      <c r="C79">
        <v>600</v>
      </c>
      <c r="D79" t="s">
        <v>23</v>
      </c>
      <c r="E79" t="s">
        <v>26</v>
      </c>
      <c r="F79">
        <v>27</v>
      </c>
      <c r="G79">
        <v>7</v>
      </c>
      <c r="H79">
        <v>127193.14</v>
      </c>
      <c r="I79">
        <v>2</v>
      </c>
      <c r="J79">
        <v>0</v>
      </c>
      <c r="K79">
        <v>0</v>
      </c>
      <c r="L79">
        <v>11971.58</v>
      </c>
      <c r="M79">
        <v>0</v>
      </c>
      <c r="N79" s="15" t="str">
        <f t="shared" si="4"/>
        <v>No</v>
      </c>
      <c r="O79" s="15" t="str">
        <f t="shared" si="5"/>
        <v>&lt;30</v>
      </c>
      <c r="P79" s="15">
        <f t="shared" si="6"/>
        <v>10.624590906129349</v>
      </c>
      <c r="Q79" s="15" t="str">
        <f t="shared" si="7"/>
        <v>&gt;6 Years</v>
      </c>
    </row>
    <row r="80" spans="1:17" ht="15" thickBot="1" x14ac:dyDescent="0.4">
      <c r="A80">
        <v>79</v>
      </c>
      <c r="B80" t="s">
        <v>18</v>
      </c>
      <c r="C80">
        <v>742</v>
      </c>
      <c r="D80" t="s">
        <v>23</v>
      </c>
      <c r="E80" t="s">
        <v>26</v>
      </c>
      <c r="F80">
        <v>84</v>
      </c>
      <c r="G80">
        <v>0</v>
      </c>
      <c r="H80">
        <v>129782.98</v>
      </c>
      <c r="I80">
        <v>2</v>
      </c>
      <c r="J80">
        <v>1</v>
      </c>
      <c r="K80">
        <v>1</v>
      </c>
      <c r="L80">
        <v>53475.839999999997</v>
      </c>
      <c r="M80">
        <v>0</v>
      </c>
      <c r="N80" s="15" t="str">
        <f t="shared" si="4"/>
        <v>No</v>
      </c>
      <c r="O80" s="15" t="str">
        <f t="shared" si="5"/>
        <v>50+</v>
      </c>
      <c r="P80" s="15">
        <f t="shared" si="6"/>
        <v>2.4269460750873666</v>
      </c>
      <c r="Q80" s="15" t="str">
        <f t="shared" si="7"/>
        <v>&lt;3 Years</v>
      </c>
    </row>
    <row r="81" spans="1:17" ht="15" thickBot="1" x14ac:dyDescent="0.4">
      <c r="A81">
        <v>80</v>
      </c>
      <c r="B81" t="s">
        <v>14</v>
      </c>
      <c r="C81">
        <v>604</v>
      </c>
      <c r="D81" t="s">
        <v>22</v>
      </c>
      <c r="E81" t="s">
        <v>25</v>
      </c>
      <c r="F81">
        <v>27</v>
      </c>
      <c r="G81">
        <v>7</v>
      </c>
      <c r="H81">
        <v>162041.47</v>
      </c>
      <c r="I81">
        <v>3</v>
      </c>
      <c r="J81">
        <v>1</v>
      </c>
      <c r="K81">
        <v>0</v>
      </c>
      <c r="L81">
        <v>109301.93</v>
      </c>
      <c r="M81">
        <v>1</v>
      </c>
      <c r="N81" s="15" t="str">
        <f t="shared" si="4"/>
        <v>Yes</v>
      </c>
      <c r="O81" s="15" t="str">
        <f t="shared" si="5"/>
        <v>&lt;30</v>
      </c>
      <c r="P81" s="15">
        <f t="shared" si="6"/>
        <v>1.4825124313907359</v>
      </c>
      <c r="Q81" s="15" t="str">
        <f t="shared" si="7"/>
        <v>&gt;6 Years</v>
      </c>
    </row>
    <row r="82" spans="1:17" ht="15" thickBot="1" x14ac:dyDescent="0.4">
      <c r="A82">
        <v>81</v>
      </c>
      <c r="B82" t="s">
        <v>18</v>
      </c>
      <c r="C82">
        <v>631</v>
      </c>
      <c r="D82" t="s">
        <v>24</v>
      </c>
      <c r="E82" t="s">
        <v>25</v>
      </c>
      <c r="F82">
        <v>54</v>
      </c>
      <c r="G82">
        <v>10</v>
      </c>
      <c r="H82">
        <v>68959.39</v>
      </c>
      <c r="I82">
        <v>3</v>
      </c>
      <c r="J82">
        <v>0</v>
      </c>
      <c r="K82">
        <v>0</v>
      </c>
      <c r="L82">
        <v>101131.11</v>
      </c>
      <c r="M82">
        <v>0</v>
      </c>
      <c r="N82" s="15" t="str">
        <f t="shared" si="4"/>
        <v>No</v>
      </c>
      <c r="O82" s="15" t="str">
        <f t="shared" si="5"/>
        <v>50+</v>
      </c>
      <c r="P82" s="15">
        <f t="shared" si="6"/>
        <v>0.68188107497287431</v>
      </c>
      <c r="Q82" s="15" t="str">
        <f t="shared" si="7"/>
        <v>&gt;6 Years</v>
      </c>
    </row>
    <row r="83" spans="1:17" ht="15" thickBot="1" x14ac:dyDescent="0.4">
      <c r="A83">
        <v>82</v>
      </c>
      <c r="B83" t="s">
        <v>18</v>
      </c>
      <c r="C83">
        <v>371</v>
      </c>
      <c r="D83" t="s">
        <v>22</v>
      </c>
      <c r="E83" t="s">
        <v>26</v>
      </c>
      <c r="F83">
        <v>46</v>
      </c>
      <c r="G83">
        <v>8</v>
      </c>
      <c r="H83">
        <v>55186.57</v>
      </c>
      <c r="I83">
        <v>2</v>
      </c>
      <c r="J83">
        <v>1</v>
      </c>
      <c r="K83">
        <v>0</v>
      </c>
      <c r="L83">
        <v>117137.04</v>
      </c>
      <c r="M83">
        <v>0</v>
      </c>
      <c r="N83" s="15" t="str">
        <f t="shared" si="4"/>
        <v>No</v>
      </c>
      <c r="O83" s="15" t="str">
        <f t="shared" si="5"/>
        <v>30-49</v>
      </c>
      <c r="P83" s="15">
        <f t="shared" si="6"/>
        <v>0.47112826139366337</v>
      </c>
      <c r="Q83" s="15" t="str">
        <f t="shared" si="7"/>
        <v>&gt;6 Years</v>
      </c>
    </row>
    <row r="84" spans="1:17" ht="15" thickBot="1" x14ac:dyDescent="0.4">
      <c r="A84">
        <v>83</v>
      </c>
      <c r="B84" t="s">
        <v>20</v>
      </c>
      <c r="C84">
        <v>779</v>
      </c>
      <c r="D84" t="s">
        <v>22</v>
      </c>
      <c r="E84" t="s">
        <v>25</v>
      </c>
      <c r="F84">
        <v>82</v>
      </c>
      <c r="G84">
        <v>9</v>
      </c>
      <c r="H84">
        <v>241939.64</v>
      </c>
      <c r="I84">
        <v>4</v>
      </c>
      <c r="J84">
        <v>1</v>
      </c>
      <c r="K84">
        <v>1</v>
      </c>
      <c r="L84">
        <v>132532.96</v>
      </c>
      <c r="M84">
        <v>1</v>
      </c>
      <c r="N84" s="15" t="str">
        <f t="shared" si="4"/>
        <v>Yes</v>
      </c>
      <c r="O84" s="15" t="str">
        <f t="shared" si="5"/>
        <v>50+</v>
      </c>
      <c r="P84" s="15">
        <f t="shared" si="6"/>
        <v>1.825505444079722</v>
      </c>
      <c r="Q84" s="15" t="str">
        <f t="shared" si="7"/>
        <v>&gt;6 Years</v>
      </c>
    </row>
    <row r="85" spans="1:17" ht="15" thickBot="1" x14ac:dyDescent="0.4">
      <c r="A85">
        <v>84</v>
      </c>
      <c r="B85" t="s">
        <v>18</v>
      </c>
      <c r="C85">
        <v>579</v>
      </c>
      <c r="D85" t="s">
        <v>23</v>
      </c>
      <c r="E85" t="s">
        <v>25</v>
      </c>
      <c r="F85">
        <v>31</v>
      </c>
      <c r="G85">
        <v>9</v>
      </c>
      <c r="H85">
        <v>34457.83</v>
      </c>
      <c r="I85">
        <v>3</v>
      </c>
      <c r="J85">
        <v>1</v>
      </c>
      <c r="K85">
        <v>1</v>
      </c>
      <c r="L85">
        <v>142833.29999999999</v>
      </c>
      <c r="M85">
        <v>1</v>
      </c>
      <c r="N85" s="15" t="str">
        <f t="shared" si="4"/>
        <v>Yes</v>
      </c>
      <c r="O85" s="15" t="str">
        <f t="shared" si="5"/>
        <v>30-49</v>
      </c>
      <c r="P85" s="15">
        <f t="shared" si="6"/>
        <v>0.24124507380281773</v>
      </c>
      <c r="Q85" s="15" t="str">
        <f t="shared" si="7"/>
        <v>&gt;6 Years</v>
      </c>
    </row>
    <row r="86" spans="1:17" ht="15" thickBot="1" x14ac:dyDescent="0.4">
      <c r="A86">
        <v>85</v>
      </c>
      <c r="B86" t="s">
        <v>14</v>
      </c>
      <c r="C86">
        <v>820</v>
      </c>
      <c r="D86" t="s">
        <v>23</v>
      </c>
      <c r="E86" t="s">
        <v>26</v>
      </c>
      <c r="F86">
        <v>20</v>
      </c>
      <c r="G86">
        <v>10</v>
      </c>
      <c r="H86">
        <v>20249.55</v>
      </c>
      <c r="I86">
        <v>3</v>
      </c>
      <c r="J86">
        <v>0</v>
      </c>
      <c r="K86">
        <v>0</v>
      </c>
      <c r="L86">
        <v>121737.08</v>
      </c>
      <c r="M86">
        <v>0</v>
      </c>
      <c r="N86" s="15" t="str">
        <f t="shared" si="4"/>
        <v>No</v>
      </c>
      <c r="O86" s="15" t="str">
        <f t="shared" si="5"/>
        <v>&lt;30</v>
      </c>
      <c r="P86" s="15">
        <f t="shared" si="6"/>
        <v>0.16633839089946956</v>
      </c>
      <c r="Q86" s="15" t="str">
        <f t="shared" si="7"/>
        <v>&gt;6 Years</v>
      </c>
    </row>
    <row r="87" spans="1:17" ht="15" thickBot="1" x14ac:dyDescent="0.4">
      <c r="A87">
        <v>86</v>
      </c>
      <c r="B87" t="s">
        <v>15</v>
      </c>
      <c r="C87">
        <v>750</v>
      </c>
      <c r="D87" t="s">
        <v>23</v>
      </c>
      <c r="E87" t="s">
        <v>26</v>
      </c>
      <c r="F87">
        <v>55</v>
      </c>
      <c r="G87">
        <v>5</v>
      </c>
      <c r="H87">
        <v>175912.59</v>
      </c>
      <c r="I87">
        <v>2</v>
      </c>
      <c r="J87">
        <v>1</v>
      </c>
      <c r="K87">
        <v>1</v>
      </c>
      <c r="L87">
        <v>15679.54</v>
      </c>
      <c r="M87">
        <v>0</v>
      </c>
      <c r="N87" s="15" t="str">
        <f t="shared" si="4"/>
        <v>No</v>
      </c>
      <c r="O87" s="15" t="str">
        <f t="shared" si="5"/>
        <v>50+</v>
      </c>
      <c r="P87" s="15">
        <f t="shared" si="6"/>
        <v>11.21924431456535</v>
      </c>
      <c r="Q87" s="15" t="str">
        <f t="shared" si="7"/>
        <v>3-6 Years</v>
      </c>
    </row>
    <row r="88" spans="1:17" ht="15" thickBot="1" x14ac:dyDescent="0.4">
      <c r="A88">
        <v>87</v>
      </c>
      <c r="B88" t="s">
        <v>12</v>
      </c>
      <c r="C88">
        <v>503</v>
      </c>
      <c r="D88" t="s">
        <v>23</v>
      </c>
      <c r="E88" t="s">
        <v>26</v>
      </c>
      <c r="F88">
        <v>89</v>
      </c>
      <c r="G88">
        <v>2</v>
      </c>
      <c r="H88">
        <v>161781.32999999999</v>
      </c>
      <c r="I88">
        <v>2</v>
      </c>
      <c r="J88">
        <v>0</v>
      </c>
      <c r="K88">
        <v>0</v>
      </c>
      <c r="L88">
        <v>145603.81</v>
      </c>
      <c r="M88">
        <v>1</v>
      </c>
      <c r="N88" s="15" t="str">
        <f t="shared" si="4"/>
        <v>Yes</v>
      </c>
      <c r="O88" s="15" t="str">
        <f t="shared" si="5"/>
        <v>50+</v>
      </c>
      <c r="P88" s="15">
        <f t="shared" si="6"/>
        <v>1.1111064332725908</v>
      </c>
      <c r="Q88" s="15" t="str">
        <f t="shared" si="7"/>
        <v>&lt;3 Years</v>
      </c>
    </row>
    <row r="89" spans="1:17" ht="15" thickBot="1" x14ac:dyDescent="0.4">
      <c r="A89">
        <v>88</v>
      </c>
      <c r="B89" t="s">
        <v>12</v>
      </c>
      <c r="C89">
        <v>844</v>
      </c>
      <c r="D89" t="s">
        <v>22</v>
      </c>
      <c r="E89" t="s">
        <v>26</v>
      </c>
      <c r="F89">
        <v>21</v>
      </c>
      <c r="G89">
        <v>6</v>
      </c>
      <c r="H89">
        <v>92743.31</v>
      </c>
      <c r="I89">
        <v>4</v>
      </c>
      <c r="J89">
        <v>0</v>
      </c>
      <c r="K89">
        <v>0</v>
      </c>
      <c r="L89">
        <v>54061.89</v>
      </c>
      <c r="M89">
        <v>0</v>
      </c>
      <c r="N89" s="15" t="str">
        <f t="shared" si="4"/>
        <v>No</v>
      </c>
      <c r="O89" s="15" t="str">
        <f t="shared" si="5"/>
        <v>&lt;30</v>
      </c>
      <c r="P89" s="15">
        <f t="shared" si="6"/>
        <v>1.715502547173249</v>
      </c>
      <c r="Q89" s="15" t="str">
        <f t="shared" si="7"/>
        <v>3-6 Years</v>
      </c>
    </row>
    <row r="90" spans="1:17" ht="15" thickBot="1" x14ac:dyDescent="0.4">
      <c r="A90">
        <v>89</v>
      </c>
      <c r="B90" t="s">
        <v>13</v>
      </c>
      <c r="C90">
        <v>469</v>
      </c>
      <c r="D90" t="s">
        <v>24</v>
      </c>
      <c r="E90" t="s">
        <v>25</v>
      </c>
      <c r="F90">
        <v>68</v>
      </c>
      <c r="G90">
        <v>9</v>
      </c>
      <c r="H90">
        <v>19196.560000000001</v>
      </c>
      <c r="I90">
        <v>3</v>
      </c>
      <c r="J90">
        <v>1</v>
      </c>
      <c r="K90">
        <v>0</v>
      </c>
      <c r="L90">
        <v>133731.54999999999</v>
      </c>
      <c r="M90">
        <v>1</v>
      </c>
      <c r="N90" s="15" t="str">
        <f t="shared" si="4"/>
        <v>Yes</v>
      </c>
      <c r="O90" s="15" t="str">
        <f t="shared" si="5"/>
        <v>50+</v>
      </c>
      <c r="P90" s="15">
        <f t="shared" si="6"/>
        <v>0.14354548347043014</v>
      </c>
      <c r="Q90" s="15" t="str">
        <f t="shared" si="7"/>
        <v>&gt;6 Years</v>
      </c>
    </row>
    <row r="91" spans="1:17" ht="15" thickBot="1" x14ac:dyDescent="0.4">
      <c r="A91">
        <v>90</v>
      </c>
      <c r="B91" t="s">
        <v>21</v>
      </c>
      <c r="C91">
        <v>515</v>
      </c>
      <c r="D91" t="s">
        <v>24</v>
      </c>
      <c r="E91" t="s">
        <v>25</v>
      </c>
      <c r="F91">
        <v>79</v>
      </c>
      <c r="G91">
        <v>5</v>
      </c>
      <c r="H91">
        <v>69882.490000000005</v>
      </c>
      <c r="I91">
        <v>3</v>
      </c>
      <c r="J91">
        <v>1</v>
      </c>
      <c r="K91">
        <v>0</v>
      </c>
      <c r="L91">
        <v>28817.75</v>
      </c>
      <c r="M91">
        <v>1</v>
      </c>
      <c r="N91" s="15" t="str">
        <f t="shared" si="4"/>
        <v>Yes</v>
      </c>
      <c r="O91" s="15" t="str">
        <f t="shared" si="5"/>
        <v>50+</v>
      </c>
      <c r="P91" s="15">
        <f t="shared" si="6"/>
        <v>2.424980784412385</v>
      </c>
      <c r="Q91" s="15" t="str">
        <f t="shared" si="7"/>
        <v>3-6 Years</v>
      </c>
    </row>
    <row r="92" spans="1:17" ht="15" thickBot="1" x14ac:dyDescent="0.4">
      <c r="A92">
        <v>91</v>
      </c>
      <c r="B92" t="s">
        <v>12</v>
      </c>
      <c r="C92">
        <v>733</v>
      </c>
      <c r="D92" t="s">
        <v>24</v>
      </c>
      <c r="E92" t="s">
        <v>26</v>
      </c>
      <c r="F92">
        <v>46</v>
      </c>
      <c r="G92">
        <v>6</v>
      </c>
      <c r="H92">
        <v>15556.14</v>
      </c>
      <c r="I92">
        <v>2</v>
      </c>
      <c r="J92">
        <v>1</v>
      </c>
      <c r="K92">
        <v>1</v>
      </c>
      <c r="L92">
        <v>101797.2</v>
      </c>
      <c r="M92">
        <v>0</v>
      </c>
      <c r="N92" s="15" t="str">
        <f t="shared" si="4"/>
        <v>No</v>
      </c>
      <c r="O92" s="15" t="str">
        <f t="shared" si="5"/>
        <v>30-49</v>
      </c>
      <c r="P92" s="15">
        <f t="shared" si="6"/>
        <v>0.15281500866428546</v>
      </c>
      <c r="Q92" s="15" t="str">
        <f t="shared" si="7"/>
        <v>3-6 Years</v>
      </c>
    </row>
    <row r="93" spans="1:17" ht="15" thickBot="1" x14ac:dyDescent="0.4">
      <c r="A93">
        <v>92</v>
      </c>
      <c r="B93" t="s">
        <v>16</v>
      </c>
      <c r="C93">
        <v>735</v>
      </c>
      <c r="D93" t="s">
        <v>24</v>
      </c>
      <c r="E93" t="s">
        <v>25</v>
      </c>
      <c r="F93">
        <v>53</v>
      </c>
      <c r="G93">
        <v>10</v>
      </c>
      <c r="H93">
        <v>247280.33</v>
      </c>
      <c r="I93">
        <v>3</v>
      </c>
      <c r="J93">
        <v>1</v>
      </c>
      <c r="K93">
        <v>0</v>
      </c>
      <c r="L93">
        <v>54977.06</v>
      </c>
      <c r="M93">
        <v>0</v>
      </c>
      <c r="N93" s="15" t="str">
        <f t="shared" si="4"/>
        <v>No</v>
      </c>
      <c r="O93" s="15" t="str">
        <f t="shared" si="5"/>
        <v>50+</v>
      </c>
      <c r="P93" s="15">
        <f t="shared" si="6"/>
        <v>4.4978820257030838</v>
      </c>
      <c r="Q93" s="15" t="str">
        <f t="shared" si="7"/>
        <v>&gt;6 Years</v>
      </c>
    </row>
    <row r="94" spans="1:17" ht="15" thickBot="1" x14ac:dyDescent="0.4">
      <c r="A94">
        <v>93</v>
      </c>
      <c r="B94" t="s">
        <v>14</v>
      </c>
      <c r="C94">
        <v>739</v>
      </c>
      <c r="D94" t="s">
        <v>23</v>
      </c>
      <c r="E94" t="s">
        <v>25</v>
      </c>
      <c r="F94">
        <v>71</v>
      </c>
      <c r="G94">
        <v>5</v>
      </c>
      <c r="H94">
        <v>173851.84</v>
      </c>
      <c r="I94">
        <v>2</v>
      </c>
      <c r="J94">
        <v>1</v>
      </c>
      <c r="K94">
        <v>1</v>
      </c>
      <c r="L94">
        <v>121172.65</v>
      </c>
      <c r="M94">
        <v>1</v>
      </c>
      <c r="N94" s="15" t="str">
        <f t="shared" si="4"/>
        <v>Yes</v>
      </c>
      <c r="O94" s="15" t="str">
        <f t="shared" si="5"/>
        <v>50+</v>
      </c>
      <c r="P94" s="15">
        <f t="shared" si="6"/>
        <v>1.4347448867380552</v>
      </c>
      <c r="Q94" s="15" t="str">
        <f t="shared" si="7"/>
        <v>3-6 Years</v>
      </c>
    </row>
    <row r="95" spans="1:17" ht="15" thickBot="1" x14ac:dyDescent="0.4">
      <c r="A95">
        <v>94</v>
      </c>
      <c r="B95" t="s">
        <v>13</v>
      </c>
      <c r="C95">
        <v>548</v>
      </c>
      <c r="D95" t="s">
        <v>22</v>
      </c>
      <c r="E95" t="s">
        <v>26</v>
      </c>
      <c r="F95">
        <v>44</v>
      </c>
      <c r="G95">
        <v>3</v>
      </c>
      <c r="H95">
        <v>107973.28</v>
      </c>
      <c r="I95">
        <v>1</v>
      </c>
      <c r="J95">
        <v>0</v>
      </c>
      <c r="K95">
        <v>0</v>
      </c>
      <c r="L95">
        <v>27995.72</v>
      </c>
      <c r="M95">
        <v>0</v>
      </c>
      <c r="N95" s="15" t="str">
        <f t="shared" si="4"/>
        <v>No</v>
      </c>
      <c r="O95" s="15" t="str">
        <f t="shared" si="5"/>
        <v>30-49</v>
      </c>
      <c r="P95" s="15">
        <f t="shared" si="6"/>
        <v>3.8567781075107193</v>
      </c>
      <c r="Q95" s="15" t="str">
        <f t="shared" si="7"/>
        <v>3-6 Years</v>
      </c>
    </row>
    <row r="96" spans="1:17" ht="15" thickBot="1" x14ac:dyDescent="0.4">
      <c r="A96">
        <v>95</v>
      </c>
      <c r="B96" t="s">
        <v>12</v>
      </c>
      <c r="C96">
        <v>746</v>
      </c>
      <c r="D96" t="s">
        <v>23</v>
      </c>
      <c r="E96" t="s">
        <v>25</v>
      </c>
      <c r="F96">
        <v>60</v>
      </c>
      <c r="G96">
        <v>10</v>
      </c>
      <c r="H96">
        <v>229932.49</v>
      </c>
      <c r="I96">
        <v>2</v>
      </c>
      <c r="J96">
        <v>1</v>
      </c>
      <c r="K96">
        <v>0</v>
      </c>
      <c r="L96">
        <v>81112.42</v>
      </c>
      <c r="M96">
        <v>0</v>
      </c>
      <c r="N96" s="15" t="str">
        <f t="shared" si="4"/>
        <v>No</v>
      </c>
      <c r="O96" s="15" t="str">
        <f t="shared" si="5"/>
        <v>50+</v>
      </c>
      <c r="P96" s="15">
        <f t="shared" si="6"/>
        <v>2.8347383791532788</v>
      </c>
      <c r="Q96" s="15" t="str">
        <f t="shared" si="7"/>
        <v>&gt;6 Years</v>
      </c>
    </row>
    <row r="97" spans="1:17" ht="15" thickBot="1" x14ac:dyDescent="0.4">
      <c r="A97">
        <v>96</v>
      </c>
      <c r="B97" t="s">
        <v>13</v>
      </c>
      <c r="C97">
        <v>696</v>
      </c>
      <c r="D97" t="s">
        <v>23</v>
      </c>
      <c r="E97" t="s">
        <v>25</v>
      </c>
      <c r="F97">
        <v>64</v>
      </c>
      <c r="G97">
        <v>3</v>
      </c>
      <c r="H97">
        <v>141361.44</v>
      </c>
      <c r="I97">
        <v>2</v>
      </c>
      <c r="J97">
        <v>1</v>
      </c>
      <c r="K97">
        <v>1</v>
      </c>
      <c r="L97">
        <v>147488.24</v>
      </c>
      <c r="M97">
        <v>1</v>
      </c>
      <c r="N97" s="15" t="str">
        <f t="shared" si="4"/>
        <v>Yes</v>
      </c>
      <c r="O97" s="15" t="str">
        <f t="shared" si="5"/>
        <v>50+</v>
      </c>
      <c r="P97" s="15">
        <f t="shared" si="6"/>
        <v>0.95845906087156518</v>
      </c>
      <c r="Q97" s="15" t="str">
        <f t="shared" si="7"/>
        <v>3-6 Years</v>
      </c>
    </row>
    <row r="98" spans="1:17" ht="15" thickBot="1" x14ac:dyDescent="0.4">
      <c r="A98">
        <v>97</v>
      </c>
      <c r="B98" t="s">
        <v>21</v>
      </c>
      <c r="C98">
        <v>424</v>
      </c>
      <c r="D98" t="s">
        <v>22</v>
      </c>
      <c r="E98" t="s">
        <v>26</v>
      </c>
      <c r="F98">
        <v>87</v>
      </c>
      <c r="G98">
        <v>10</v>
      </c>
      <c r="H98">
        <v>177818.74</v>
      </c>
      <c r="I98">
        <v>2</v>
      </c>
      <c r="J98">
        <v>0</v>
      </c>
      <c r="K98">
        <v>1</v>
      </c>
      <c r="L98">
        <v>111587.44</v>
      </c>
      <c r="M98">
        <v>1</v>
      </c>
      <c r="N98" s="15" t="str">
        <f t="shared" si="4"/>
        <v>Yes</v>
      </c>
      <c r="O98" s="15" t="str">
        <f t="shared" si="5"/>
        <v>50+</v>
      </c>
      <c r="P98" s="15">
        <f t="shared" si="6"/>
        <v>1.5935372296380308</v>
      </c>
      <c r="Q98" s="15" t="str">
        <f t="shared" si="7"/>
        <v>&gt;6 Years</v>
      </c>
    </row>
    <row r="99" spans="1:17" ht="15" thickBot="1" x14ac:dyDescent="0.4">
      <c r="A99">
        <v>98</v>
      </c>
      <c r="B99" t="s">
        <v>17</v>
      </c>
      <c r="C99">
        <v>788</v>
      </c>
      <c r="D99" t="s">
        <v>22</v>
      </c>
      <c r="E99" t="s">
        <v>25</v>
      </c>
      <c r="F99">
        <v>46</v>
      </c>
      <c r="G99">
        <v>0</v>
      </c>
      <c r="H99">
        <v>126692.44</v>
      </c>
      <c r="I99">
        <v>1</v>
      </c>
      <c r="J99">
        <v>1</v>
      </c>
      <c r="K99">
        <v>1</v>
      </c>
      <c r="L99">
        <v>27793.35</v>
      </c>
      <c r="M99">
        <v>0</v>
      </c>
      <c r="N99" s="15" t="str">
        <f t="shared" si="4"/>
        <v>No</v>
      </c>
      <c r="O99" s="15" t="str">
        <f t="shared" si="5"/>
        <v>30-49</v>
      </c>
      <c r="P99" s="15">
        <f t="shared" si="6"/>
        <v>4.558372416423353</v>
      </c>
      <c r="Q99" s="15" t="str">
        <f t="shared" si="7"/>
        <v>&lt;3 Years</v>
      </c>
    </row>
    <row r="100" spans="1:17" ht="15" thickBot="1" x14ac:dyDescent="0.4">
      <c r="A100">
        <v>99</v>
      </c>
      <c r="B100" t="s">
        <v>18</v>
      </c>
      <c r="C100">
        <v>428</v>
      </c>
      <c r="D100" t="s">
        <v>22</v>
      </c>
      <c r="E100" t="s">
        <v>25</v>
      </c>
      <c r="F100">
        <v>61</v>
      </c>
      <c r="G100">
        <v>3</v>
      </c>
      <c r="H100">
        <v>206619.49</v>
      </c>
      <c r="I100">
        <v>2</v>
      </c>
      <c r="J100">
        <v>0</v>
      </c>
      <c r="K100">
        <v>0</v>
      </c>
      <c r="L100">
        <v>102150.42</v>
      </c>
      <c r="M100">
        <v>0</v>
      </c>
      <c r="N100" s="15" t="str">
        <f t="shared" si="4"/>
        <v>No</v>
      </c>
      <c r="O100" s="15" t="str">
        <f t="shared" si="5"/>
        <v>50+</v>
      </c>
      <c r="P100" s="15">
        <f t="shared" si="6"/>
        <v>2.0226983892968819</v>
      </c>
      <c r="Q100" s="15" t="str">
        <f t="shared" si="7"/>
        <v>3-6 Years</v>
      </c>
    </row>
    <row r="101" spans="1:17" ht="15" thickBot="1" x14ac:dyDescent="0.4">
      <c r="A101">
        <v>100</v>
      </c>
      <c r="B101" t="s">
        <v>17</v>
      </c>
      <c r="C101">
        <v>668</v>
      </c>
      <c r="D101" t="s">
        <v>23</v>
      </c>
      <c r="E101" t="s">
        <v>25</v>
      </c>
      <c r="F101">
        <v>80</v>
      </c>
      <c r="G101">
        <v>4</v>
      </c>
      <c r="H101">
        <v>245611.62</v>
      </c>
      <c r="I101">
        <v>2</v>
      </c>
      <c r="J101">
        <v>1</v>
      </c>
      <c r="K101">
        <v>0</v>
      </c>
      <c r="L101">
        <v>103995.53</v>
      </c>
      <c r="M101">
        <v>1</v>
      </c>
      <c r="N101" s="15" t="str">
        <f t="shared" si="4"/>
        <v>Yes</v>
      </c>
      <c r="O101" s="15" t="str">
        <f t="shared" si="5"/>
        <v>50+</v>
      </c>
      <c r="P101" s="15">
        <f t="shared" si="6"/>
        <v>2.3617517022125853</v>
      </c>
      <c r="Q101" s="15" t="str">
        <f t="shared" si="7"/>
        <v>3-6 Years</v>
      </c>
    </row>
    <row r="102" spans="1:17" ht="15" thickBot="1" x14ac:dyDescent="0.4">
      <c r="A102">
        <v>101</v>
      </c>
      <c r="B102" t="s">
        <v>13</v>
      </c>
      <c r="C102">
        <v>422</v>
      </c>
      <c r="D102" t="s">
        <v>24</v>
      </c>
      <c r="E102" t="s">
        <v>26</v>
      </c>
      <c r="F102">
        <v>27</v>
      </c>
      <c r="G102">
        <v>1</v>
      </c>
      <c r="H102">
        <v>103031.97</v>
      </c>
      <c r="I102">
        <v>2</v>
      </c>
      <c r="J102">
        <v>0</v>
      </c>
      <c r="K102">
        <v>0</v>
      </c>
      <c r="L102">
        <v>125609.39</v>
      </c>
      <c r="M102">
        <v>1</v>
      </c>
      <c r="N102" s="15" t="str">
        <f t="shared" si="4"/>
        <v>Yes</v>
      </c>
      <c r="O102" s="15" t="str">
        <f t="shared" si="5"/>
        <v>&lt;30</v>
      </c>
      <c r="P102" s="15">
        <f t="shared" si="6"/>
        <v>0.82025690913712745</v>
      </c>
      <c r="Q102" s="15" t="str">
        <f t="shared" si="7"/>
        <v>&lt;3 Years</v>
      </c>
    </row>
    <row r="103" spans="1:17" ht="15" thickBot="1" x14ac:dyDescent="0.4">
      <c r="A103">
        <v>102</v>
      </c>
      <c r="B103" t="s">
        <v>14</v>
      </c>
      <c r="C103">
        <v>549</v>
      </c>
      <c r="D103" t="s">
        <v>23</v>
      </c>
      <c r="E103" t="s">
        <v>26</v>
      </c>
      <c r="F103">
        <v>56</v>
      </c>
      <c r="G103">
        <v>0</v>
      </c>
      <c r="H103">
        <v>36824.33</v>
      </c>
      <c r="I103">
        <v>1</v>
      </c>
      <c r="J103">
        <v>0</v>
      </c>
      <c r="K103">
        <v>1</v>
      </c>
      <c r="L103">
        <v>51542.45</v>
      </c>
      <c r="M103">
        <v>0</v>
      </c>
      <c r="N103" s="15" t="str">
        <f t="shared" si="4"/>
        <v>No</v>
      </c>
      <c r="O103" s="15" t="str">
        <f t="shared" si="5"/>
        <v>50+</v>
      </c>
      <c r="P103" s="15">
        <f t="shared" si="6"/>
        <v>0.71444663573423473</v>
      </c>
      <c r="Q103" s="15" t="str">
        <f t="shared" si="7"/>
        <v>&lt;3 Years</v>
      </c>
    </row>
    <row r="104" spans="1:17" ht="15" thickBot="1" x14ac:dyDescent="0.4">
      <c r="A104">
        <v>103</v>
      </c>
      <c r="B104" t="s">
        <v>17</v>
      </c>
      <c r="C104">
        <v>651</v>
      </c>
      <c r="D104" t="s">
        <v>23</v>
      </c>
      <c r="E104" t="s">
        <v>25</v>
      </c>
      <c r="F104">
        <v>49</v>
      </c>
      <c r="G104">
        <v>10</v>
      </c>
      <c r="H104">
        <v>100461.13</v>
      </c>
      <c r="I104">
        <v>1</v>
      </c>
      <c r="J104">
        <v>0</v>
      </c>
      <c r="K104">
        <v>0</v>
      </c>
      <c r="L104">
        <v>30554.85</v>
      </c>
      <c r="M104">
        <v>0</v>
      </c>
      <c r="N104" s="15" t="str">
        <f t="shared" si="4"/>
        <v>No</v>
      </c>
      <c r="O104" s="15" t="str">
        <f t="shared" si="5"/>
        <v>30-49</v>
      </c>
      <c r="P104" s="15">
        <f t="shared" si="6"/>
        <v>3.2878947204780915</v>
      </c>
      <c r="Q104" s="15" t="str">
        <f t="shared" si="7"/>
        <v>&gt;6 Years</v>
      </c>
    </row>
    <row r="105" spans="1:17" ht="15" thickBot="1" x14ac:dyDescent="0.4">
      <c r="A105">
        <v>104</v>
      </c>
      <c r="B105" t="s">
        <v>13</v>
      </c>
      <c r="C105">
        <v>483</v>
      </c>
      <c r="D105" t="s">
        <v>22</v>
      </c>
      <c r="E105" t="s">
        <v>26</v>
      </c>
      <c r="F105">
        <v>40</v>
      </c>
      <c r="G105">
        <v>9</v>
      </c>
      <c r="H105">
        <v>199427.98</v>
      </c>
      <c r="I105">
        <v>4</v>
      </c>
      <c r="J105">
        <v>1</v>
      </c>
      <c r="K105">
        <v>1</v>
      </c>
      <c r="L105">
        <v>128540.03</v>
      </c>
      <c r="M105">
        <v>1</v>
      </c>
      <c r="N105" s="15" t="str">
        <f t="shared" si="4"/>
        <v>Yes</v>
      </c>
      <c r="O105" s="15" t="str">
        <f t="shared" si="5"/>
        <v>30-49</v>
      </c>
      <c r="P105" s="15">
        <f t="shared" si="6"/>
        <v>1.5514854010847827</v>
      </c>
      <c r="Q105" s="15" t="str">
        <f t="shared" si="7"/>
        <v>&gt;6 Years</v>
      </c>
    </row>
    <row r="106" spans="1:17" ht="15" thickBot="1" x14ac:dyDescent="0.4">
      <c r="A106">
        <v>105</v>
      </c>
      <c r="B106" t="s">
        <v>15</v>
      </c>
      <c r="C106">
        <v>397</v>
      </c>
      <c r="D106" t="s">
        <v>23</v>
      </c>
      <c r="E106" t="s">
        <v>25</v>
      </c>
      <c r="F106">
        <v>75</v>
      </c>
      <c r="G106">
        <v>9</v>
      </c>
      <c r="H106">
        <v>46.68</v>
      </c>
      <c r="I106">
        <v>3</v>
      </c>
      <c r="J106">
        <v>1</v>
      </c>
      <c r="K106">
        <v>0</v>
      </c>
      <c r="L106">
        <v>61080.02</v>
      </c>
      <c r="M106">
        <v>1</v>
      </c>
      <c r="N106" s="15" t="str">
        <f t="shared" si="4"/>
        <v>Yes</v>
      </c>
      <c r="O106" s="15" t="str">
        <f t="shared" si="5"/>
        <v>50+</v>
      </c>
      <c r="P106" s="15">
        <f t="shared" si="6"/>
        <v>7.6424336468783089E-4</v>
      </c>
      <c r="Q106" s="15" t="str">
        <f t="shared" si="7"/>
        <v>&gt;6 Years</v>
      </c>
    </row>
    <row r="107" spans="1:17" ht="15" thickBot="1" x14ac:dyDescent="0.4">
      <c r="A107">
        <v>106</v>
      </c>
      <c r="B107" t="s">
        <v>12</v>
      </c>
      <c r="C107">
        <v>537</v>
      </c>
      <c r="D107" t="s">
        <v>24</v>
      </c>
      <c r="E107" t="s">
        <v>26</v>
      </c>
      <c r="F107">
        <v>39</v>
      </c>
      <c r="G107">
        <v>3</v>
      </c>
      <c r="H107">
        <v>238648.7</v>
      </c>
      <c r="I107">
        <v>1</v>
      </c>
      <c r="J107">
        <v>1</v>
      </c>
      <c r="K107">
        <v>1</v>
      </c>
      <c r="L107">
        <v>71498.5</v>
      </c>
      <c r="M107">
        <v>1</v>
      </c>
      <c r="N107" s="15" t="str">
        <f t="shared" si="4"/>
        <v>Yes</v>
      </c>
      <c r="O107" s="15" t="str">
        <f t="shared" si="5"/>
        <v>30-49</v>
      </c>
      <c r="P107" s="15">
        <f t="shared" si="6"/>
        <v>3.337814080015665</v>
      </c>
      <c r="Q107" s="15" t="str">
        <f t="shared" si="7"/>
        <v>3-6 Years</v>
      </c>
    </row>
    <row r="108" spans="1:17" ht="15" thickBot="1" x14ac:dyDescent="0.4">
      <c r="A108">
        <v>107</v>
      </c>
      <c r="B108" t="s">
        <v>16</v>
      </c>
      <c r="C108">
        <v>520</v>
      </c>
      <c r="D108" t="s">
        <v>24</v>
      </c>
      <c r="E108" t="s">
        <v>25</v>
      </c>
      <c r="F108">
        <v>79</v>
      </c>
      <c r="G108">
        <v>9</v>
      </c>
      <c r="H108">
        <v>165628.62</v>
      </c>
      <c r="I108">
        <v>2</v>
      </c>
      <c r="J108">
        <v>0</v>
      </c>
      <c r="K108">
        <v>0</v>
      </c>
      <c r="L108">
        <v>144375.79999999999</v>
      </c>
      <c r="M108">
        <v>1</v>
      </c>
      <c r="N108" s="15" t="str">
        <f t="shared" si="4"/>
        <v>Yes</v>
      </c>
      <c r="O108" s="15" t="str">
        <f t="shared" si="5"/>
        <v>50+</v>
      </c>
      <c r="P108" s="15">
        <f t="shared" si="6"/>
        <v>1.1472048639730481</v>
      </c>
      <c r="Q108" s="15" t="str">
        <f t="shared" si="7"/>
        <v>&gt;6 Years</v>
      </c>
    </row>
    <row r="109" spans="1:17" ht="15" thickBot="1" x14ac:dyDescent="0.4">
      <c r="A109">
        <v>108</v>
      </c>
      <c r="B109" t="s">
        <v>13</v>
      </c>
      <c r="C109">
        <v>801</v>
      </c>
      <c r="D109" t="s">
        <v>23</v>
      </c>
      <c r="E109" t="s">
        <v>26</v>
      </c>
      <c r="F109">
        <v>59</v>
      </c>
      <c r="G109">
        <v>10</v>
      </c>
      <c r="H109">
        <v>77661.960000000006</v>
      </c>
      <c r="I109">
        <v>2</v>
      </c>
      <c r="J109">
        <v>0</v>
      </c>
      <c r="K109">
        <v>0</v>
      </c>
      <c r="L109">
        <v>74188.759999999995</v>
      </c>
      <c r="M109">
        <v>0</v>
      </c>
      <c r="N109" s="15" t="str">
        <f t="shared" si="4"/>
        <v>No</v>
      </c>
      <c r="O109" s="15" t="str">
        <f t="shared" si="5"/>
        <v>50+</v>
      </c>
      <c r="P109" s="15">
        <f t="shared" si="6"/>
        <v>1.0468157170978463</v>
      </c>
      <c r="Q109" s="15" t="str">
        <f t="shared" si="7"/>
        <v>&gt;6 Years</v>
      </c>
    </row>
    <row r="110" spans="1:17" ht="15" thickBot="1" x14ac:dyDescent="0.4">
      <c r="A110">
        <v>109</v>
      </c>
      <c r="B110" t="s">
        <v>17</v>
      </c>
      <c r="C110">
        <v>488</v>
      </c>
      <c r="D110" t="s">
        <v>22</v>
      </c>
      <c r="E110" t="s">
        <v>25</v>
      </c>
      <c r="F110">
        <v>59</v>
      </c>
      <c r="G110">
        <v>3</v>
      </c>
      <c r="H110">
        <v>122455.34</v>
      </c>
      <c r="I110">
        <v>4</v>
      </c>
      <c r="J110">
        <v>0</v>
      </c>
      <c r="K110">
        <v>1</v>
      </c>
      <c r="L110">
        <v>21425.94</v>
      </c>
      <c r="M110">
        <v>1</v>
      </c>
      <c r="N110" s="15" t="str">
        <f t="shared" si="4"/>
        <v>Yes</v>
      </c>
      <c r="O110" s="15" t="str">
        <f t="shared" si="5"/>
        <v>50+</v>
      </c>
      <c r="P110" s="15">
        <f t="shared" si="6"/>
        <v>5.7152843702540004</v>
      </c>
      <c r="Q110" s="15" t="str">
        <f t="shared" si="7"/>
        <v>3-6 Years</v>
      </c>
    </row>
    <row r="111" spans="1:17" ht="15" thickBot="1" x14ac:dyDescent="0.4">
      <c r="A111">
        <v>110</v>
      </c>
      <c r="B111" t="s">
        <v>15</v>
      </c>
      <c r="C111">
        <v>592</v>
      </c>
      <c r="D111" t="s">
        <v>23</v>
      </c>
      <c r="E111" t="s">
        <v>25</v>
      </c>
      <c r="F111">
        <v>41</v>
      </c>
      <c r="G111">
        <v>4</v>
      </c>
      <c r="H111">
        <v>66018.19</v>
      </c>
      <c r="I111">
        <v>3</v>
      </c>
      <c r="J111">
        <v>0</v>
      </c>
      <c r="K111">
        <v>0</v>
      </c>
      <c r="L111">
        <v>102543.92</v>
      </c>
      <c r="M111">
        <v>0</v>
      </c>
      <c r="N111" s="15" t="str">
        <f t="shared" si="4"/>
        <v>No</v>
      </c>
      <c r="O111" s="15" t="str">
        <f t="shared" si="5"/>
        <v>30-49</v>
      </c>
      <c r="P111" s="15">
        <f t="shared" si="6"/>
        <v>0.64380404025904225</v>
      </c>
      <c r="Q111" s="15" t="str">
        <f t="shared" si="7"/>
        <v>3-6 Years</v>
      </c>
    </row>
    <row r="112" spans="1:17" ht="15" thickBot="1" x14ac:dyDescent="0.4">
      <c r="A112">
        <v>111</v>
      </c>
      <c r="B112" t="s">
        <v>17</v>
      </c>
      <c r="C112">
        <v>663</v>
      </c>
      <c r="D112" t="s">
        <v>24</v>
      </c>
      <c r="E112" t="s">
        <v>26</v>
      </c>
      <c r="F112">
        <v>70</v>
      </c>
      <c r="G112">
        <v>6</v>
      </c>
      <c r="H112">
        <v>108982.82</v>
      </c>
      <c r="I112">
        <v>4</v>
      </c>
      <c r="J112">
        <v>0</v>
      </c>
      <c r="K112">
        <v>0</v>
      </c>
      <c r="L112">
        <v>110349.05</v>
      </c>
      <c r="M112">
        <v>1</v>
      </c>
      <c r="N112" s="15" t="str">
        <f t="shared" si="4"/>
        <v>Yes</v>
      </c>
      <c r="O112" s="15" t="str">
        <f t="shared" si="5"/>
        <v>50+</v>
      </c>
      <c r="P112" s="15">
        <f t="shared" si="6"/>
        <v>0.98761901439115252</v>
      </c>
      <c r="Q112" s="15" t="str">
        <f t="shared" si="7"/>
        <v>3-6 Years</v>
      </c>
    </row>
    <row r="113" spans="1:17" ht="15" thickBot="1" x14ac:dyDescent="0.4">
      <c r="A113">
        <v>112</v>
      </c>
      <c r="B113" t="s">
        <v>16</v>
      </c>
      <c r="C113">
        <v>825</v>
      </c>
      <c r="D113" t="s">
        <v>24</v>
      </c>
      <c r="E113" t="s">
        <v>25</v>
      </c>
      <c r="F113">
        <v>41</v>
      </c>
      <c r="G113">
        <v>5</v>
      </c>
      <c r="H113">
        <v>159554.78</v>
      </c>
      <c r="I113">
        <v>3</v>
      </c>
      <c r="J113">
        <v>0</v>
      </c>
      <c r="K113">
        <v>1</v>
      </c>
      <c r="L113">
        <v>75419.12</v>
      </c>
      <c r="M113">
        <v>0</v>
      </c>
      <c r="N113" s="15" t="str">
        <f t="shared" si="4"/>
        <v>No</v>
      </c>
      <c r="O113" s="15" t="str">
        <f t="shared" si="5"/>
        <v>30-49</v>
      </c>
      <c r="P113" s="15">
        <f t="shared" si="6"/>
        <v>2.1155746712504735</v>
      </c>
      <c r="Q113" s="15" t="str">
        <f t="shared" si="7"/>
        <v>3-6 Years</v>
      </c>
    </row>
    <row r="114" spans="1:17" ht="15" thickBot="1" x14ac:dyDescent="0.4">
      <c r="A114">
        <v>113</v>
      </c>
      <c r="B114" t="s">
        <v>17</v>
      </c>
      <c r="C114">
        <v>695</v>
      </c>
      <c r="D114" t="s">
        <v>23</v>
      </c>
      <c r="E114" t="s">
        <v>25</v>
      </c>
      <c r="F114">
        <v>90</v>
      </c>
      <c r="G114">
        <v>7</v>
      </c>
      <c r="H114">
        <v>168519.32</v>
      </c>
      <c r="I114">
        <v>2</v>
      </c>
      <c r="J114">
        <v>1</v>
      </c>
      <c r="K114">
        <v>0</v>
      </c>
      <c r="L114">
        <v>108422.12</v>
      </c>
      <c r="M114">
        <v>0</v>
      </c>
      <c r="N114" s="15" t="str">
        <f t="shared" si="4"/>
        <v>No</v>
      </c>
      <c r="O114" s="15" t="str">
        <f t="shared" si="5"/>
        <v>50+</v>
      </c>
      <c r="P114" s="15">
        <f t="shared" si="6"/>
        <v>1.5542891063188953</v>
      </c>
      <c r="Q114" s="15" t="str">
        <f t="shared" si="7"/>
        <v>&gt;6 Years</v>
      </c>
    </row>
    <row r="115" spans="1:17" ht="15" thickBot="1" x14ac:dyDescent="0.4">
      <c r="A115">
        <v>114</v>
      </c>
      <c r="B115" t="s">
        <v>14</v>
      </c>
      <c r="C115">
        <v>737</v>
      </c>
      <c r="D115" t="s">
        <v>24</v>
      </c>
      <c r="E115" t="s">
        <v>26</v>
      </c>
      <c r="F115">
        <v>59</v>
      </c>
      <c r="G115">
        <v>1</v>
      </c>
      <c r="H115">
        <v>80693.34</v>
      </c>
      <c r="I115">
        <v>4</v>
      </c>
      <c r="J115">
        <v>0</v>
      </c>
      <c r="K115">
        <v>1</v>
      </c>
      <c r="L115">
        <v>65451.93</v>
      </c>
      <c r="M115">
        <v>0</v>
      </c>
      <c r="N115" s="15" t="str">
        <f t="shared" si="4"/>
        <v>No</v>
      </c>
      <c r="O115" s="15" t="str">
        <f t="shared" si="5"/>
        <v>50+</v>
      </c>
      <c r="P115" s="15">
        <f t="shared" si="6"/>
        <v>1.2328641798645203</v>
      </c>
      <c r="Q115" s="15" t="str">
        <f t="shared" si="7"/>
        <v>&lt;3 Years</v>
      </c>
    </row>
    <row r="116" spans="1:17" ht="15" thickBot="1" x14ac:dyDescent="0.4">
      <c r="A116">
        <v>115</v>
      </c>
      <c r="B116" t="s">
        <v>14</v>
      </c>
      <c r="C116">
        <v>475</v>
      </c>
      <c r="D116" t="s">
        <v>23</v>
      </c>
      <c r="E116" t="s">
        <v>26</v>
      </c>
      <c r="F116">
        <v>78</v>
      </c>
      <c r="G116">
        <v>5</v>
      </c>
      <c r="H116">
        <v>5741.56</v>
      </c>
      <c r="I116">
        <v>3</v>
      </c>
      <c r="J116">
        <v>0</v>
      </c>
      <c r="K116">
        <v>1</v>
      </c>
      <c r="L116">
        <v>136090.56</v>
      </c>
      <c r="M116">
        <v>0</v>
      </c>
      <c r="N116" s="15" t="str">
        <f t="shared" si="4"/>
        <v>No</v>
      </c>
      <c r="O116" s="15" t="str">
        <f t="shared" si="5"/>
        <v>50+</v>
      </c>
      <c r="P116" s="15">
        <f t="shared" si="6"/>
        <v>4.2189259857553681E-2</v>
      </c>
      <c r="Q116" s="15" t="str">
        <f t="shared" si="7"/>
        <v>3-6 Years</v>
      </c>
    </row>
    <row r="117" spans="1:17" ht="15" thickBot="1" x14ac:dyDescent="0.4">
      <c r="A117">
        <v>116</v>
      </c>
      <c r="B117" t="s">
        <v>17</v>
      </c>
      <c r="C117">
        <v>556</v>
      </c>
      <c r="D117" t="s">
        <v>24</v>
      </c>
      <c r="E117" t="s">
        <v>25</v>
      </c>
      <c r="F117">
        <v>65</v>
      </c>
      <c r="G117">
        <v>7</v>
      </c>
      <c r="H117">
        <v>94298.58</v>
      </c>
      <c r="I117">
        <v>1</v>
      </c>
      <c r="J117">
        <v>1</v>
      </c>
      <c r="K117">
        <v>0</v>
      </c>
      <c r="L117">
        <v>117883.52</v>
      </c>
      <c r="M117">
        <v>1</v>
      </c>
      <c r="N117" s="15" t="str">
        <f t="shared" si="4"/>
        <v>Yes</v>
      </c>
      <c r="O117" s="15" t="str">
        <f t="shared" si="5"/>
        <v>50+</v>
      </c>
      <c r="P117" s="15">
        <f t="shared" si="6"/>
        <v>0.79993013442421801</v>
      </c>
      <c r="Q117" s="15" t="str">
        <f t="shared" si="7"/>
        <v>&gt;6 Years</v>
      </c>
    </row>
    <row r="118" spans="1:17" ht="15" thickBot="1" x14ac:dyDescent="0.4">
      <c r="A118">
        <v>117</v>
      </c>
      <c r="B118" t="s">
        <v>14</v>
      </c>
      <c r="C118">
        <v>688</v>
      </c>
      <c r="D118" t="s">
        <v>22</v>
      </c>
      <c r="E118" t="s">
        <v>25</v>
      </c>
      <c r="F118">
        <v>33</v>
      </c>
      <c r="G118">
        <v>6</v>
      </c>
      <c r="H118">
        <v>93844.5</v>
      </c>
      <c r="I118">
        <v>4</v>
      </c>
      <c r="J118">
        <v>1</v>
      </c>
      <c r="K118">
        <v>0</v>
      </c>
      <c r="L118">
        <v>49103.38</v>
      </c>
      <c r="M118">
        <v>1</v>
      </c>
      <c r="N118" s="15" t="str">
        <f t="shared" si="4"/>
        <v>Yes</v>
      </c>
      <c r="O118" s="15" t="str">
        <f t="shared" si="5"/>
        <v>30-49</v>
      </c>
      <c r="P118" s="15">
        <f t="shared" si="6"/>
        <v>1.911161716362499</v>
      </c>
      <c r="Q118" s="15" t="str">
        <f t="shared" si="7"/>
        <v>3-6 Years</v>
      </c>
    </row>
    <row r="119" spans="1:17" ht="15" thickBot="1" x14ac:dyDescent="0.4">
      <c r="A119">
        <v>118</v>
      </c>
      <c r="B119" t="s">
        <v>18</v>
      </c>
      <c r="C119">
        <v>547</v>
      </c>
      <c r="D119" t="s">
        <v>24</v>
      </c>
      <c r="E119" t="s">
        <v>25</v>
      </c>
      <c r="F119">
        <v>54</v>
      </c>
      <c r="G119">
        <v>6</v>
      </c>
      <c r="H119">
        <v>103006.1</v>
      </c>
      <c r="I119">
        <v>2</v>
      </c>
      <c r="J119">
        <v>1</v>
      </c>
      <c r="K119">
        <v>1</v>
      </c>
      <c r="L119">
        <v>76101.240000000005</v>
      </c>
      <c r="M119">
        <v>1</v>
      </c>
      <c r="N119" s="15" t="str">
        <f t="shared" si="4"/>
        <v>Yes</v>
      </c>
      <c r="O119" s="15" t="str">
        <f t="shared" si="5"/>
        <v>50+</v>
      </c>
      <c r="P119" s="15">
        <f t="shared" si="6"/>
        <v>1.3535403628114338</v>
      </c>
      <c r="Q119" s="15" t="str">
        <f t="shared" si="7"/>
        <v>3-6 Years</v>
      </c>
    </row>
    <row r="120" spans="1:17" ht="15" thickBot="1" x14ac:dyDescent="0.4">
      <c r="A120">
        <v>119</v>
      </c>
      <c r="B120" t="s">
        <v>21</v>
      </c>
      <c r="C120">
        <v>536</v>
      </c>
      <c r="D120" t="s">
        <v>23</v>
      </c>
      <c r="E120" t="s">
        <v>26</v>
      </c>
      <c r="F120">
        <v>83</v>
      </c>
      <c r="G120">
        <v>6</v>
      </c>
      <c r="H120">
        <v>241431.37</v>
      </c>
      <c r="I120">
        <v>4</v>
      </c>
      <c r="J120">
        <v>1</v>
      </c>
      <c r="K120">
        <v>1</v>
      </c>
      <c r="L120">
        <v>111107.96</v>
      </c>
      <c r="M120">
        <v>0</v>
      </c>
      <c r="N120" s="15" t="str">
        <f t="shared" si="4"/>
        <v>No</v>
      </c>
      <c r="O120" s="15" t="str">
        <f t="shared" si="5"/>
        <v>50+</v>
      </c>
      <c r="P120" s="15">
        <f t="shared" si="6"/>
        <v>2.1729439546905547</v>
      </c>
      <c r="Q120" s="15" t="str">
        <f t="shared" si="7"/>
        <v>3-6 Years</v>
      </c>
    </row>
    <row r="121" spans="1:17" ht="15" thickBot="1" x14ac:dyDescent="0.4">
      <c r="A121">
        <v>120</v>
      </c>
      <c r="B121" t="s">
        <v>17</v>
      </c>
      <c r="C121">
        <v>738</v>
      </c>
      <c r="D121" t="s">
        <v>23</v>
      </c>
      <c r="E121" t="s">
        <v>26</v>
      </c>
      <c r="F121">
        <v>60</v>
      </c>
      <c r="G121">
        <v>1</v>
      </c>
      <c r="H121">
        <v>242524.24</v>
      </c>
      <c r="I121">
        <v>2</v>
      </c>
      <c r="J121">
        <v>1</v>
      </c>
      <c r="K121">
        <v>0</v>
      </c>
      <c r="L121">
        <v>84784.47</v>
      </c>
      <c r="M121">
        <v>0</v>
      </c>
      <c r="N121" s="15" t="str">
        <f t="shared" si="4"/>
        <v>No</v>
      </c>
      <c r="O121" s="15" t="str">
        <f t="shared" si="5"/>
        <v>50+</v>
      </c>
      <c r="P121" s="15">
        <f t="shared" si="6"/>
        <v>2.8604795194214221</v>
      </c>
      <c r="Q121" s="15" t="str">
        <f t="shared" si="7"/>
        <v>&lt;3 Years</v>
      </c>
    </row>
    <row r="122" spans="1:17" ht="15" thickBot="1" x14ac:dyDescent="0.4">
      <c r="A122">
        <v>121</v>
      </c>
      <c r="B122" t="s">
        <v>16</v>
      </c>
      <c r="C122">
        <v>367</v>
      </c>
      <c r="D122" t="s">
        <v>22</v>
      </c>
      <c r="E122" t="s">
        <v>25</v>
      </c>
      <c r="F122">
        <v>18</v>
      </c>
      <c r="G122">
        <v>8</v>
      </c>
      <c r="H122">
        <v>37178.53</v>
      </c>
      <c r="I122">
        <v>1</v>
      </c>
      <c r="J122">
        <v>1</v>
      </c>
      <c r="K122">
        <v>0</v>
      </c>
      <c r="L122">
        <v>82791.570000000007</v>
      </c>
      <c r="M122">
        <v>1</v>
      </c>
      <c r="N122" s="15" t="str">
        <f t="shared" si="4"/>
        <v>Yes</v>
      </c>
      <c r="O122" s="15" t="str">
        <f t="shared" si="5"/>
        <v>&lt;30</v>
      </c>
      <c r="P122" s="15">
        <f t="shared" si="6"/>
        <v>0.44906178249790402</v>
      </c>
      <c r="Q122" s="15" t="str">
        <f t="shared" si="7"/>
        <v>&gt;6 Years</v>
      </c>
    </row>
    <row r="123" spans="1:17" ht="15" thickBot="1" x14ac:dyDescent="0.4">
      <c r="A123">
        <v>122</v>
      </c>
      <c r="B123" t="s">
        <v>21</v>
      </c>
      <c r="C123">
        <v>547</v>
      </c>
      <c r="D123" t="s">
        <v>24</v>
      </c>
      <c r="E123" t="s">
        <v>25</v>
      </c>
      <c r="F123">
        <v>24</v>
      </c>
      <c r="G123">
        <v>4</v>
      </c>
      <c r="H123">
        <v>228358.15</v>
      </c>
      <c r="I123">
        <v>2</v>
      </c>
      <c r="J123">
        <v>0</v>
      </c>
      <c r="K123">
        <v>0</v>
      </c>
      <c r="L123">
        <v>127955.4</v>
      </c>
      <c r="M123">
        <v>1</v>
      </c>
      <c r="N123" s="15" t="str">
        <f t="shared" si="4"/>
        <v>Yes</v>
      </c>
      <c r="O123" s="15" t="str">
        <f t="shared" si="5"/>
        <v>&lt;30</v>
      </c>
      <c r="P123" s="15">
        <f t="shared" si="6"/>
        <v>1.7846698927907694</v>
      </c>
      <c r="Q123" s="15" t="str">
        <f t="shared" si="7"/>
        <v>3-6 Years</v>
      </c>
    </row>
    <row r="124" spans="1:17" ht="15" thickBot="1" x14ac:dyDescent="0.4">
      <c r="A124">
        <v>123</v>
      </c>
      <c r="B124" t="s">
        <v>18</v>
      </c>
      <c r="C124">
        <v>797</v>
      </c>
      <c r="D124" t="s">
        <v>23</v>
      </c>
      <c r="E124" t="s">
        <v>25</v>
      </c>
      <c r="F124">
        <v>85</v>
      </c>
      <c r="G124">
        <v>2</v>
      </c>
      <c r="H124">
        <v>244614.91</v>
      </c>
      <c r="I124">
        <v>2</v>
      </c>
      <c r="J124">
        <v>1</v>
      </c>
      <c r="K124">
        <v>1</v>
      </c>
      <c r="L124">
        <v>101378.44</v>
      </c>
      <c r="M124">
        <v>0</v>
      </c>
      <c r="N124" s="15" t="str">
        <f t="shared" si="4"/>
        <v>No</v>
      </c>
      <c r="O124" s="15" t="str">
        <f t="shared" si="5"/>
        <v>50+</v>
      </c>
      <c r="P124" s="15">
        <f t="shared" si="6"/>
        <v>2.4128888745970052</v>
      </c>
      <c r="Q124" s="15" t="str">
        <f t="shared" si="7"/>
        <v>&lt;3 Years</v>
      </c>
    </row>
    <row r="125" spans="1:17" ht="15" thickBot="1" x14ac:dyDescent="0.4">
      <c r="A125">
        <v>124</v>
      </c>
      <c r="B125" t="s">
        <v>19</v>
      </c>
      <c r="C125">
        <v>700</v>
      </c>
      <c r="D125" t="s">
        <v>24</v>
      </c>
      <c r="E125" t="s">
        <v>25</v>
      </c>
      <c r="F125">
        <v>49</v>
      </c>
      <c r="G125">
        <v>0</v>
      </c>
      <c r="H125">
        <v>64161.88</v>
      </c>
      <c r="I125">
        <v>1</v>
      </c>
      <c r="J125">
        <v>1</v>
      </c>
      <c r="K125">
        <v>1</v>
      </c>
      <c r="L125">
        <v>141665.95000000001</v>
      </c>
      <c r="M125">
        <v>1</v>
      </c>
      <c r="N125" s="15" t="str">
        <f t="shared" si="4"/>
        <v>Yes</v>
      </c>
      <c r="O125" s="15" t="str">
        <f t="shared" si="5"/>
        <v>30-49</v>
      </c>
      <c r="P125" s="15">
        <f t="shared" si="6"/>
        <v>0.45290967942543703</v>
      </c>
      <c r="Q125" s="15" t="str">
        <f t="shared" si="7"/>
        <v>&lt;3 Years</v>
      </c>
    </row>
    <row r="126" spans="1:17" ht="15" thickBot="1" x14ac:dyDescent="0.4">
      <c r="A126">
        <v>125</v>
      </c>
      <c r="B126" t="s">
        <v>20</v>
      </c>
      <c r="C126">
        <v>502</v>
      </c>
      <c r="D126" t="s">
        <v>22</v>
      </c>
      <c r="E126" t="s">
        <v>26</v>
      </c>
      <c r="F126">
        <v>47</v>
      </c>
      <c r="G126">
        <v>2</v>
      </c>
      <c r="H126">
        <v>185255.98</v>
      </c>
      <c r="I126">
        <v>3</v>
      </c>
      <c r="J126">
        <v>0</v>
      </c>
      <c r="K126">
        <v>1</v>
      </c>
      <c r="L126">
        <v>48022.06</v>
      </c>
      <c r="M126">
        <v>1</v>
      </c>
      <c r="N126" s="15" t="str">
        <f t="shared" si="4"/>
        <v>Yes</v>
      </c>
      <c r="O126" s="15" t="str">
        <f t="shared" si="5"/>
        <v>30-49</v>
      </c>
      <c r="P126" s="15">
        <f t="shared" si="6"/>
        <v>3.8577266364666576</v>
      </c>
      <c r="Q126" s="15" t="str">
        <f t="shared" si="7"/>
        <v>&lt;3 Years</v>
      </c>
    </row>
    <row r="127" spans="1:17" ht="15" thickBot="1" x14ac:dyDescent="0.4">
      <c r="A127">
        <v>126</v>
      </c>
      <c r="B127" t="s">
        <v>17</v>
      </c>
      <c r="C127">
        <v>481</v>
      </c>
      <c r="D127" t="s">
        <v>23</v>
      </c>
      <c r="E127" t="s">
        <v>25</v>
      </c>
      <c r="F127">
        <v>34</v>
      </c>
      <c r="G127">
        <v>8</v>
      </c>
      <c r="H127">
        <v>43863.71</v>
      </c>
      <c r="I127">
        <v>2</v>
      </c>
      <c r="J127">
        <v>0</v>
      </c>
      <c r="K127">
        <v>0</v>
      </c>
      <c r="L127">
        <v>23962.59</v>
      </c>
      <c r="M127">
        <v>0</v>
      </c>
      <c r="N127" s="15" t="str">
        <f t="shared" si="4"/>
        <v>No</v>
      </c>
      <c r="O127" s="15" t="str">
        <f t="shared" si="5"/>
        <v>30-49</v>
      </c>
      <c r="P127" s="15">
        <f t="shared" si="6"/>
        <v>1.8305078875029785</v>
      </c>
      <c r="Q127" s="15" t="str">
        <f t="shared" si="7"/>
        <v>&gt;6 Years</v>
      </c>
    </row>
    <row r="128" spans="1:17" ht="15" thickBot="1" x14ac:dyDescent="0.4">
      <c r="A128">
        <v>127</v>
      </c>
      <c r="B128" t="s">
        <v>14</v>
      </c>
      <c r="C128">
        <v>675</v>
      </c>
      <c r="D128" t="s">
        <v>22</v>
      </c>
      <c r="E128" t="s">
        <v>25</v>
      </c>
      <c r="F128">
        <v>85</v>
      </c>
      <c r="G128">
        <v>3</v>
      </c>
      <c r="H128">
        <v>117991.41</v>
      </c>
      <c r="I128">
        <v>1</v>
      </c>
      <c r="J128">
        <v>1</v>
      </c>
      <c r="K128">
        <v>1</v>
      </c>
      <c r="L128">
        <v>36037.629999999997</v>
      </c>
      <c r="M128">
        <v>0</v>
      </c>
      <c r="N128" s="15" t="str">
        <f t="shared" si="4"/>
        <v>No</v>
      </c>
      <c r="O128" s="15" t="str">
        <f t="shared" si="5"/>
        <v>50+</v>
      </c>
      <c r="P128" s="15">
        <f t="shared" si="6"/>
        <v>3.2741168051284175</v>
      </c>
      <c r="Q128" s="15" t="str">
        <f t="shared" si="7"/>
        <v>3-6 Years</v>
      </c>
    </row>
    <row r="129" spans="1:17" ht="15" thickBot="1" x14ac:dyDescent="0.4">
      <c r="A129">
        <v>128</v>
      </c>
      <c r="B129" t="s">
        <v>13</v>
      </c>
      <c r="C129">
        <v>774</v>
      </c>
      <c r="D129" t="s">
        <v>23</v>
      </c>
      <c r="E129" t="s">
        <v>26</v>
      </c>
      <c r="F129">
        <v>44</v>
      </c>
      <c r="G129">
        <v>7</v>
      </c>
      <c r="H129">
        <v>151801.15</v>
      </c>
      <c r="I129">
        <v>1</v>
      </c>
      <c r="J129">
        <v>0</v>
      </c>
      <c r="K129">
        <v>0</v>
      </c>
      <c r="L129">
        <v>36575.879999999997</v>
      </c>
      <c r="M129">
        <v>1</v>
      </c>
      <c r="N129" s="15" t="str">
        <f t="shared" si="4"/>
        <v>Yes</v>
      </c>
      <c r="O129" s="15" t="str">
        <f t="shared" si="5"/>
        <v>30-49</v>
      </c>
      <c r="P129" s="15">
        <f t="shared" si="6"/>
        <v>4.1503075250684329</v>
      </c>
      <c r="Q129" s="15" t="str">
        <f t="shared" si="7"/>
        <v>&gt;6 Years</v>
      </c>
    </row>
    <row r="130" spans="1:17" ht="15" thickBot="1" x14ac:dyDescent="0.4">
      <c r="A130">
        <v>129</v>
      </c>
      <c r="B130" t="s">
        <v>13</v>
      </c>
      <c r="C130">
        <v>514</v>
      </c>
      <c r="D130" t="s">
        <v>24</v>
      </c>
      <c r="E130" t="s">
        <v>26</v>
      </c>
      <c r="F130">
        <v>24</v>
      </c>
      <c r="G130">
        <v>2</v>
      </c>
      <c r="H130">
        <v>44897.120000000003</v>
      </c>
      <c r="I130">
        <v>3</v>
      </c>
      <c r="J130">
        <v>0</v>
      </c>
      <c r="K130">
        <v>0</v>
      </c>
      <c r="L130">
        <v>87587.83</v>
      </c>
      <c r="M130">
        <v>0</v>
      </c>
      <c r="N130" s="15" t="str">
        <f t="shared" si="4"/>
        <v>No</v>
      </c>
      <c r="O130" s="15" t="str">
        <f t="shared" si="5"/>
        <v>&lt;30</v>
      </c>
      <c r="P130" s="15">
        <f t="shared" si="6"/>
        <v>0.51259541422592614</v>
      </c>
      <c r="Q130" s="15" t="str">
        <f t="shared" si="7"/>
        <v>&lt;3 Years</v>
      </c>
    </row>
    <row r="131" spans="1:17" ht="15" thickBot="1" x14ac:dyDescent="0.4">
      <c r="A131">
        <v>130</v>
      </c>
      <c r="B131" t="s">
        <v>19</v>
      </c>
      <c r="C131">
        <v>408</v>
      </c>
      <c r="D131" t="s">
        <v>23</v>
      </c>
      <c r="E131" t="s">
        <v>26</v>
      </c>
      <c r="F131">
        <v>29</v>
      </c>
      <c r="G131">
        <v>1</v>
      </c>
      <c r="H131">
        <v>136796.01999999999</v>
      </c>
      <c r="I131">
        <v>4</v>
      </c>
      <c r="J131">
        <v>1</v>
      </c>
      <c r="K131">
        <v>0</v>
      </c>
      <c r="L131">
        <v>81668.89</v>
      </c>
      <c r="M131">
        <v>0</v>
      </c>
      <c r="N131" s="15" t="str">
        <f t="shared" ref="N131:N194" si="8">IF(M131=1,"Yes","No")</f>
        <v>No</v>
      </c>
      <c r="O131" s="15" t="str">
        <f t="shared" ref="O131:O194" si="9" xml:space="preserve"> IF(F131&lt;30,"&lt;30",IF(F131&lt;50,"30-49","50+"))</f>
        <v>&lt;30</v>
      </c>
      <c r="P131" s="15">
        <f t="shared" ref="P131:P194" si="10">IF(L131=0,0,H131/L131)</f>
        <v>1.6750077048922789</v>
      </c>
      <c r="Q131" s="15" t="str">
        <f t="shared" ref="Q131:Q194" si="11">IF(G131&lt;3,"&lt;3 Years",IF(G131&lt;=6,"3-6 Years","&gt;6 Years"))</f>
        <v>&lt;3 Years</v>
      </c>
    </row>
    <row r="132" spans="1:17" ht="15" thickBot="1" x14ac:dyDescent="0.4">
      <c r="A132">
        <v>131</v>
      </c>
      <c r="B132" t="s">
        <v>13</v>
      </c>
      <c r="C132">
        <v>527</v>
      </c>
      <c r="D132" t="s">
        <v>22</v>
      </c>
      <c r="E132" t="s">
        <v>26</v>
      </c>
      <c r="F132">
        <v>73</v>
      </c>
      <c r="G132">
        <v>4</v>
      </c>
      <c r="H132">
        <v>184707.82</v>
      </c>
      <c r="I132">
        <v>4</v>
      </c>
      <c r="J132">
        <v>0</v>
      </c>
      <c r="K132">
        <v>0</v>
      </c>
      <c r="L132">
        <v>93162.76</v>
      </c>
      <c r="M132">
        <v>0</v>
      </c>
      <c r="N132" s="15" t="str">
        <f t="shared" si="8"/>
        <v>No</v>
      </c>
      <c r="O132" s="15" t="str">
        <f t="shared" si="9"/>
        <v>50+</v>
      </c>
      <c r="P132" s="15">
        <f t="shared" si="10"/>
        <v>1.9826357656213709</v>
      </c>
      <c r="Q132" s="15" t="str">
        <f t="shared" si="11"/>
        <v>3-6 Years</v>
      </c>
    </row>
    <row r="133" spans="1:17" ht="15" thickBot="1" x14ac:dyDescent="0.4">
      <c r="A133">
        <v>132</v>
      </c>
      <c r="B133" t="s">
        <v>19</v>
      </c>
      <c r="C133">
        <v>789</v>
      </c>
      <c r="D133" t="s">
        <v>23</v>
      </c>
      <c r="E133" t="s">
        <v>25</v>
      </c>
      <c r="F133">
        <v>61</v>
      </c>
      <c r="G133">
        <v>4</v>
      </c>
      <c r="H133">
        <v>166854.44</v>
      </c>
      <c r="I133">
        <v>4</v>
      </c>
      <c r="J133">
        <v>0</v>
      </c>
      <c r="K133">
        <v>1</v>
      </c>
      <c r="L133">
        <v>38147.910000000003</v>
      </c>
      <c r="M133">
        <v>1</v>
      </c>
      <c r="N133" s="15" t="str">
        <f t="shared" si="8"/>
        <v>Yes</v>
      </c>
      <c r="O133" s="15" t="str">
        <f t="shared" si="9"/>
        <v>50+</v>
      </c>
      <c r="P133" s="15">
        <f t="shared" si="10"/>
        <v>4.3738815573382652</v>
      </c>
      <c r="Q133" s="15" t="str">
        <f t="shared" si="11"/>
        <v>3-6 Years</v>
      </c>
    </row>
    <row r="134" spans="1:17" ht="15" thickBot="1" x14ac:dyDescent="0.4">
      <c r="A134">
        <v>133</v>
      </c>
      <c r="B134" t="s">
        <v>14</v>
      </c>
      <c r="C134">
        <v>502</v>
      </c>
      <c r="D134" t="s">
        <v>22</v>
      </c>
      <c r="E134" t="s">
        <v>25</v>
      </c>
      <c r="F134">
        <v>85</v>
      </c>
      <c r="G134">
        <v>10</v>
      </c>
      <c r="H134">
        <v>157686.62</v>
      </c>
      <c r="I134">
        <v>3</v>
      </c>
      <c r="J134">
        <v>1</v>
      </c>
      <c r="K134">
        <v>0</v>
      </c>
      <c r="L134">
        <v>43499.67</v>
      </c>
      <c r="M134">
        <v>0</v>
      </c>
      <c r="N134" s="15" t="str">
        <f t="shared" si="8"/>
        <v>No</v>
      </c>
      <c r="O134" s="15" t="str">
        <f t="shared" si="9"/>
        <v>50+</v>
      </c>
      <c r="P134" s="15">
        <f t="shared" si="10"/>
        <v>3.6250072701700957</v>
      </c>
      <c r="Q134" s="15" t="str">
        <f t="shared" si="11"/>
        <v>&gt;6 Years</v>
      </c>
    </row>
    <row r="135" spans="1:17" ht="15" thickBot="1" x14ac:dyDescent="0.4">
      <c r="A135">
        <v>134</v>
      </c>
      <c r="B135" t="s">
        <v>14</v>
      </c>
      <c r="C135">
        <v>511</v>
      </c>
      <c r="D135" t="s">
        <v>23</v>
      </c>
      <c r="E135" t="s">
        <v>26</v>
      </c>
      <c r="F135">
        <v>38</v>
      </c>
      <c r="G135">
        <v>4</v>
      </c>
      <c r="H135">
        <v>30108.06</v>
      </c>
      <c r="I135">
        <v>2</v>
      </c>
      <c r="J135">
        <v>1</v>
      </c>
      <c r="K135">
        <v>1</v>
      </c>
      <c r="L135">
        <v>17973.88</v>
      </c>
      <c r="M135">
        <v>1</v>
      </c>
      <c r="N135" s="15" t="str">
        <f t="shared" si="8"/>
        <v>Yes</v>
      </c>
      <c r="O135" s="15" t="str">
        <f t="shared" si="9"/>
        <v>30-49</v>
      </c>
      <c r="P135" s="15">
        <f t="shared" si="10"/>
        <v>1.6751007573211794</v>
      </c>
      <c r="Q135" s="15" t="str">
        <f t="shared" si="11"/>
        <v>3-6 Years</v>
      </c>
    </row>
    <row r="136" spans="1:17" ht="15" thickBot="1" x14ac:dyDescent="0.4">
      <c r="A136">
        <v>135</v>
      </c>
      <c r="B136" t="s">
        <v>20</v>
      </c>
      <c r="C136">
        <v>752</v>
      </c>
      <c r="D136" t="s">
        <v>22</v>
      </c>
      <c r="E136" t="s">
        <v>26</v>
      </c>
      <c r="F136">
        <v>32</v>
      </c>
      <c r="G136">
        <v>2</v>
      </c>
      <c r="H136">
        <v>239097.38</v>
      </c>
      <c r="I136">
        <v>1</v>
      </c>
      <c r="J136">
        <v>1</v>
      </c>
      <c r="K136">
        <v>1</v>
      </c>
      <c r="L136">
        <v>13545.02</v>
      </c>
      <c r="M136">
        <v>1</v>
      </c>
      <c r="N136" s="15" t="str">
        <f t="shared" si="8"/>
        <v>Yes</v>
      </c>
      <c r="O136" s="15" t="str">
        <f t="shared" si="9"/>
        <v>30-49</v>
      </c>
      <c r="P136" s="15">
        <f t="shared" si="10"/>
        <v>17.652050716794808</v>
      </c>
      <c r="Q136" s="15" t="str">
        <f t="shared" si="11"/>
        <v>&lt;3 Years</v>
      </c>
    </row>
    <row r="137" spans="1:17" ht="15" thickBot="1" x14ac:dyDescent="0.4">
      <c r="A137">
        <v>136</v>
      </c>
      <c r="B137" t="s">
        <v>20</v>
      </c>
      <c r="C137">
        <v>703</v>
      </c>
      <c r="D137" t="s">
        <v>24</v>
      </c>
      <c r="E137" t="s">
        <v>25</v>
      </c>
      <c r="F137">
        <v>32</v>
      </c>
      <c r="G137">
        <v>4</v>
      </c>
      <c r="H137">
        <v>35229.26</v>
      </c>
      <c r="I137">
        <v>2</v>
      </c>
      <c r="J137">
        <v>1</v>
      </c>
      <c r="K137">
        <v>0</v>
      </c>
      <c r="L137">
        <v>59763.13</v>
      </c>
      <c r="M137">
        <v>1</v>
      </c>
      <c r="N137" s="15" t="str">
        <f t="shared" si="8"/>
        <v>Yes</v>
      </c>
      <c r="O137" s="15" t="str">
        <f t="shared" si="9"/>
        <v>30-49</v>
      </c>
      <c r="P137" s="15">
        <f t="shared" si="10"/>
        <v>0.58948150808031652</v>
      </c>
      <c r="Q137" s="15" t="str">
        <f t="shared" si="11"/>
        <v>3-6 Years</v>
      </c>
    </row>
    <row r="138" spans="1:17" ht="15" thickBot="1" x14ac:dyDescent="0.4">
      <c r="A138">
        <v>137</v>
      </c>
      <c r="B138" t="s">
        <v>20</v>
      </c>
      <c r="C138">
        <v>812</v>
      </c>
      <c r="D138" t="s">
        <v>23</v>
      </c>
      <c r="E138" t="s">
        <v>25</v>
      </c>
      <c r="F138">
        <v>81</v>
      </c>
      <c r="G138">
        <v>8</v>
      </c>
      <c r="H138">
        <v>153059.5</v>
      </c>
      <c r="I138">
        <v>4</v>
      </c>
      <c r="J138">
        <v>0</v>
      </c>
      <c r="K138">
        <v>1</v>
      </c>
      <c r="L138">
        <v>114484.04</v>
      </c>
      <c r="M138">
        <v>1</v>
      </c>
      <c r="N138" s="15" t="str">
        <f t="shared" si="8"/>
        <v>Yes</v>
      </c>
      <c r="O138" s="15" t="str">
        <f t="shared" si="9"/>
        <v>50+</v>
      </c>
      <c r="P138" s="15">
        <f t="shared" si="10"/>
        <v>1.3369505478667596</v>
      </c>
      <c r="Q138" s="15" t="str">
        <f t="shared" si="11"/>
        <v>&gt;6 Years</v>
      </c>
    </row>
    <row r="139" spans="1:17" ht="15" thickBot="1" x14ac:dyDescent="0.4">
      <c r="A139">
        <v>138</v>
      </c>
      <c r="B139" t="s">
        <v>17</v>
      </c>
      <c r="C139">
        <v>591</v>
      </c>
      <c r="D139" t="s">
        <v>24</v>
      </c>
      <c r="E139" t="s">
        <v>25</v>
      </c>
      <c r="F139">
        <v>61</v>
      </c>
      <c r="G139">
        <v>7</v>
      </c>
      <c r="H139">
        <v>32382.85</v>
      </c>
      <c r="I139">
        <v>4</v>
      </c>
      <c r="J139">
        <v>0</v>
      </c>
      <c r="K139">
        <v>1</v>
      </c>
      <c r="L139">
        <v>108015.6</v>
      </c>
      <c r="M139">
        <v>0</v>
      </c>
      <c r="N139" s="15" t="str">
        <f t="shared" si="8"/>
        <v>No</v>
      </c>
      <c r="O139" s="15" t="str">
        <f t="shared" si="9"/>
        <v>50+</v>
      </c>
      <c r="P139" s="15">
        <f t="shared" si="10"/>
        <v>0.29979789956265573</v>
      </c>
      <c r="Q139" s="15" t="str">
        <f t="shared" si="11"/>
        <v>&gt;6 Years</v>
      </c>
    </row>
    <row r="140" spans="1:17" ht="15" thickBot="1" x14ac:dyDescent="0.4">
      <c r="A140">
        <v>139</v>
      </c>
      <c r="B140" t="s">
        <v>14</v>
      </c>
      <c r="C140">
        <v>485</v>
      </c>
      <c r="D140" t="s">
        <v>23</v>
      </c>
      <c r="E140" t="s">
        <v>26</v>
      </c>
      <c r="F140">
        <v>45</v>
      </c>
      <c r="G140">
        <v>10</v>
      </c>
      <c r="H140">
        <v>134925.82999999999</v>
      </c>
      <c r="I140">
        <v>1</v>
      </c>
      <c r="J140">
        <v>1</v>
      </c>
      <c r="K140">
        <v>0</v>
      </c>
      <c r="L140">
        <v>103143.51</v>
      </c>
      <c r="M140">
        <v>1</v>
      </c>
      <c r="N140" s="15" t="str">
        <f t="shared" si="8"/>
        <v>Yes</v>
      </c>
      <c r="O140" s="15" t="str">
        <f t="shared" si="9"/>
        <v>30-49</v>
      </c>
      <c r="P140" s="15">
        <f t="shared" si="10"/>
        <v>1.3081368861695708</v>
      </c>
      <c r="Q140" s="15" t="str">
        <f t="shared" si="11"/>
        <v>&gt;6 Years</v>
      </c>
    </row>
    <row r="141" spans="1:17" ht="15" thickBot="1" x14ac:dyDescent="0.4">
      <c r="A141">
        <v>140</v>
      </c>
      <c r="B141" t="s">
        <v>17</v>
      </c>
      <c r="C141">
        <v>787</v>
      </c>
      <c r="D141" t="s">
        <v>23</v>
      </c>
      <c r="E141" t="s">
        <v>26</v>
      </c>
      <c r="F141">
        <v>38</v>
      </c>
      <c r="G141">
        <v>9</v>
      </c>
      <c r="H141">
        <v>216858.41</v>
      </c>
      <c r="I141">
        <v>1</v>
      </c>
      <c r="J141">
        <v>0</v>
      </c>
      <c r="K141">
        <v>1</v>
      </c>
      <c r="L141">
        <v>13005.86</v>
      </c>
      <c r="M141">
        <v>0</v>
      </c>
      <c r="N141" s="15" t="str">
        <f t="shared" si="8"/>
        <v>No</v>
      </c>
      <c r="O141" s="15" t="str">
        <f t="shared" si="9"/>
        <v>30-49</v>
      </c>
      <c r="P141" s="15">
        <f t="shared" si="10"/>
        <v>16.673900072736444</v>
      </c>
      <c r="Q141" s="15" t="str">
        <f t="shared" si="11"/>
        <v>&gt;6 Years</v>
      </c>
    </row>
    <row r="142" spans="1:17" ht="15" thickBot="1" x14ac:dyDescent="0.4">
      <c r="A142">
        <v>141</v>
      </c>
      <c r="B142" t="s">
        <v>13</v>
      </c>
      <c r="C142">
        <v>585</v>
      </c>
      <c r="D142" t="s">
        <v>24</v>
      </c>
      <c r="E142" t="s">
        <v>26</v>
      </c>
      <c r="F142">
        <v>41</v>
      </c>
      <c r="G142">
        <v>8</v>
      </c>
      <c r="H142">
        <v>157571.35999999999</v>
      </c>
      <c r="I142">
        <v>2</v>
      </c>
      <c r="J142">
        <v>0</v>
      </c>
      <c r="K142">
        <v>0</v>
      </c>
      <c r="L142">
        <v>142792.82999999999</v>
      </c>
      <c r="M142">
        <v>1</v>
      </c>
      <c r="N142" s="15" t="str">
        <f t="shared" si="8"/>
        <v>Yes</v>
      </c>
      <c r="O142" s="15" t="str">
        <f t="shared" si="9"/>
        <v>30-49</v>
      </c>
      <c r="P142" s="15">
        <f t="shared" si="10"/>
        <v>1.1034963030006479</v>
      </c>
      <c r="Q142" s="15" t="str">
        <f t="shared" si="11"/>
        <v>&gt;6 Years</v>
      </c>
    </row>
    <row r="143" spans="1:17" ht="15" thickBot="1" x14ac:dyDescent="0.4">
      <c r="A143">
        <v>142</v>
      </c>
      <c r="B143" t="s">
        <v>20</v>
      </c>
      <c r="C143">
        <v>396</v>
      </c>
      <c r="D143" t="s">
        <v>22</v>
      </c>
      <c r="E143" t="s">
        <v>25</v>
      </c>
      <c r="F143">
        <v>52</v>
      </c>
      <c r="G143">
        <v>9</v>
      </c>
      <c r="H143">
        <v>227146.67</v>
      </c>
      <c r="I143">
        <v>2</v>
      </c>
      <c r="J143">
        <v>0</v>
      </c>
      <c r="K143">
        <v>0</v>
      </c>
      <c r="L143">
        <v>57655.65</v>
      </c>
      <c r="M143">
        <v>1</v>
      </c>
      <c r="N143" s="15" t="str">
        <f t="shared" si="8"/>
        <v>Yes</v>
      </c>
      <c r="O143" s="15" t="str">
        <f t="shared" si="9"/>
        <v>50+</v>
      </c>
      <c r="P143" s="15">
        <f t="shared" si="10"/>
        <v>3.9397122398238507</v>
      </c>
      <c r="Q143" s="15" t="str">
        <f t="shared" si="11"/>
        <v>&gt;6 Years</v>
      </c>
    </row>
    <row r="144" spans="1:17" ht="15" thickBot="1" x14ac:dyDescent="0.4">
      <c r="A144">
        <v>143</v>
      </c>
      <c r="B144" t="s">
        <v>20</v>
      </c>
      <c r="C144">
        <v>846</v>
      </c>
      <c r="D144" t="s">
        <v>24</v>
      </c>
      <c r="E144" t="s">
        <v>25</v>
      </c>
      <c r="F144">
        <v>50</v>
      </c>
      <c r="G144">
        <v>5</v>
      </c>
      <c r="H144">
        <v>164636.07</v>
      </c>
      <c r="I144">
        <v>4</v>
      </c>
      <c r="J144">
        <v>1</v>
      </c>
      <c r="K144">
        <v>0</v>
      </c>
      <c r="L144">
        <v>70775.05</v>
      </c>
      <c r="M144">
        <v>0</v>
      </c>
      <c r="N144" s="15" t="str">
        <f t="shared" si="8"/>
        <v>No</v>
      </c>
      <c r="O144" s="15" t="str">
        <f t="shared" si="9"/>
        <v>50+</v>
      </c>
      <c r="P144" s="15">
        <f t="shared" si="10"/>
        <v>2.3261879716086389</v>
      </c>
      <c r="Q144" s="15" t="str">
        <f t="shared" si="11"/>
        <v>3-6 Years</v>
      </c>
    </row>
    <row r="145" spans="1:17" ht="15" thickBot="1" x14ac:dyDescent="0.4">
      <c r="A145">
        <v>144</v>
      </c>
      <c r="B145" t="s">
        <v>14</v>
      </c>
      <c r="C145">
        <v>477</v>
      </c>
      <c r="D145" t="s">
        <v>24</v>
      </c>
      <c r="E145" t="s">
        <v>25</v>
      </c>
      <c r="F145">
        <v>83</v>
      </c>
      <c r="G145">
        <v>9</v>
      </c>
      <c r="H145">
        <v>113849.92</v>
      </c>
      <c r="I145">
        <v>1</v>
      </c>
      <c r="J145">
        <v>1</v>
      </c>
      <c r="K145">
        <v>1</v>
      </c>
      <c r="L145">
        <v>122175.46</v>
      </c>
      <c r="M145">
        <v>1</v>
      </c>
      <c r="N145" s="15" t="str">
        <f t="shared" si="8"/>
        <v>Yes</v>
      </c>
      <c r="O145" s="15" t="str">
        <f t="shared" si="9"/>
        <v>50+</v>
      </c>
      <c r="P145" s="15">
        <f t="shared" si="10"/>
        <v>0.93185587351175103</v>
      </c>
      <c r="Q145" s="15" t="str">
        <f t="shared" si="11"/>
        <v>&gt;6 Years</v>
      </c>
    </row>
    <row r="146" spans="1:17" ht="15" thickBot="1" x14ac:dyDescent="0.4">
      <c r="A146">
        <v>145</v>
      </c>
      <c r="B146" t="s">
        <v>20</v>
      </c>
      <c r="C146">
        <v>767</v>
      </c>
      <c r="D146" t="s">
        <v>23</v>
      </c>
      <c r="E146" t="s">
        <v>26</v>
      </c>
      <c r="F146">
        <v>40</v>
      </c>
      <c r="G146">
        <v>1</v>
      </c>
      <c r="H146">
        <v>116715.57</v>
      </c>
      <c r="I146">
        <v>1</v>
      </c>
      <c r="J146">
        <v>0</v>
      </c>
      <c r="K146">
        <v>0</v>
      </c>
      <c r="L146">
        <v>22814.14</v>
      </c>
      <c r="M146">
        <v>0</v>
      </c>
      <c r="N146" s="15" t="str">
        <f t="shared" si="8"/>
        <v>No</v>
      </c>
      <c r="O146" s="15" t="str">
        <f t="shared" si="9"/>
        <v>30-49</v>
      </c>
      <c r="P146" s="15">
        <f t="shared" si="10"/>
        <v>5.115931172509681</v>
      </c>
      <c r="Q146" s="15" t="str">
        <f t="shared" si="11"/>
        <v>&lt;3 Years</v>
      </c>
    </row>
    <row r="147" spans="1:17" ht="15" thickBot="1" x14ac:dyDescent="0.4">
      <c r="A147">
        <v>146</v>
      </c>
      <c r="B147" t="s">
        <v>17</v>
      </c>
      <c r="C147">
        <v>687</v>
      </c>
      <c r="D147" t="s">
        <v>22</v>
      </c>
      <c r="E147" t="s">
        <v>26</v>
      </c>
      <c r="F147">
        <v>39</v>
      </c>
      <c r="G147">
        <v>8</v>
      </c>
      <c r="H147">
        <v>52909.38</v>
      </c>
      <c r="I147">
        <v>4</v>
      </c>
      <c r="J147">
        <v>0</v>
      </c>
      <c r="K147">
        <v>1</v>
      </c>
      <c r="L147">
        <v>34759.360000000001</v>
      </c>
      <c r="M147">
        <v>0</v>
      </c>
      <c r="N147" s="15" t="str">
        <f t="shared" si="8"/>
        <v>No</v>
      </c>
      <c r="O147" s="15" t="str">
        <f t="shared" si="9"/>
        <v>30-49</v>
      </c>
      <c r="P147" s="15">
        <f t="shared" si="10"/>
        <v>1.5221620881397124</v>
      </c>
      <c r="Q147" s="15" t="str">
        <f t="shared" si="11"/>
        <v>&gt;6 Years</v>
      </c>
    </row>
    <row r="148" spans="1:17" ht="15" thickBot="1" x14ac:dyDescent="0.4">
      <c r="A148">
        <v>147</v>
      </c>
      <c r="B148" t="s">
        <v>20</v>
      </c>
      <c r="C148">
        <v>507</v>
      </c>
      <c r="D148" t="s">
        <v>22</v>
      </c>
      <c r="E148" t="s">
        <v>25</v>
      </c>
      <c r="F148">
        <v>75</v>
      </c>
      <c r="G148">
        <v>8</v>
      </c>
      <c r="H148">
        <v>238465.26</v>
      </c>
      <c r="I148">
        <v>4</v>
      </c>
      <c r="J148">
        <v>0</v>
      </c>
      <c r="K148">
        <v>1</v>
      </c>
      <c r="L148">
        <v>55585.67</v>
      </c>
      <c r="M148">
        <v>0</v>
      </c>
      <c r="N148" s="15" t="str">
        <f t="shared" si="8"/>
        <v>No</v>
      </c>
      <c r="O148" s="15" t="str">
        <f t="shared" si="9"/>
        <v>50+</v>
      </c>
      <c r="P148" s="15">
        <f t="shared" si="10"/>
        <v>4.2900492159220178</v>
      </c>
      <c r="Q148" s="15" t="str">
        <f t="shared" si="11"/>
        <v>&gt;6 Years</v>
      </c>
    </row>
    <row r="149" spans="1:17" ht="15" thickBot="1" x14ac:dyDescent="0.4">
      <c r="A149">
        <v>148</v>
      </c>
      <c r="B149" t="s">
        <v>18</v>
      </c>
      <c r="C149">
        <v>362</v>
      </c>
      <c r="D149" t="s">
        <v>24</v>
      </c>
      <c r="E149" t="s">
        <v>25</v>
      </c>
      <c r="F149">
        <v>86</v>
      </c>
      <c r="G149">
        <v>6</v>
      </c>
      <c r="H149">
        <v>77731.5</v>
      </c>
      <c r="I149">
        <v>4</v>
      </c>
      <c r="J149">
        <v>0</v>
      </c>
      <c r="K149">
        <v>1</v>
      </c>
      <c r="L149">
        <v>128074.02</v>
      </c>
      <c r="M149">
        <v>1</v>
      </c>
      <c r="N149" s="15" t="str">
        <f t="shared" si="8"/>
        <v>Yes</v>
      </c>
      <c r="O149" s="15" t="str">
        <f t="shared" si="9"/>
        <v>50+</v>
      </c>
      <c r="P149" s="15">
        <f t="shared" si="10"/>
        <v>0.60692636961032376</v>
      </c>
      <c r="Q149" s="15" t="str">
        <f t="shared" si="11"/>
        <v>3-6 Years</v>
      </c>
    </row>
    <row r="150" spans="1:17" ht="15" thickBot="1" x14ac:dyDescent="0.4">
      <c r="A150">
        <v>149</v>
      </c>
      <c r="B150" t="s">
        <v>14</v>
      </c>
      <c r="C150">
        <v>468</v>
      </c>
      <c r="D150" t="s">
        <v>24</v>
      </c>
      <c r="E150" t="s">
        <v>26</v>
      </c>
      <c r="F150">
        <v>63</v>
      </c>
      <c r="G150">
        <v>0</v>
      </c>
      <c r="H150">
        <v>99986.47</v>
      </c>
      <c r="I150">
        <v>4</v>
      </c>
      <c r="J150">
        <v>1</v>
      </c>
      <c r="K150">
        <v>1</v>
      </c>
      <c r="L150">
        <v>106009.52</v>
      </c>
      <c r="M150">
        <v>1</v>
      </c>
      <c r="N150" s="15" t="str">
        <f t="shared" si="8"/>
        <v>Yes</v>
      </c>
      <c r="O150" s="15" t="str">
        <f t="shared" si="9"/>
        <v>50+</v>
      </c>
      <c r="P150" s="15">
        <f t="shared" si="10"/>
        <v>0.94318387631601386</v>
      </c>
      <c r="Q150" s="15" t="str">
        <f t="shared" si="11"/>
        <v>&lt;3 Years</v>
      </c>
    </row>
    <row r="151" spans="1:17" ht="15" thickBot="1" x14ac:dyDescent="0.4">
      <c r="A151">
        <v>150</v>
      </c>
      <c r="B151" t="s">
        <v>13</v>
      </c>
      <c r="C151">
        <v>652</v>
      </c>
      <c r="D151" t="s">
        <v>22</v>
      </c>
      <c r="E151" t="s">
        <v>26</v>
      </c>
      <c r="F151">
        <v>57</v>
      </c>
      <c r="G151">
        <v>0</v>
      </c>
      <c r="H151">
        <v>7447.39</v>
      </c>
      <c r="I151">
        <v>2</v>
      </c>
      <c r="J151">
        <v>0</v>
      </c>
      <c r="K151">
        <v>0</v>
      </c>
      <c r="L151">
        <v>60175.22</v>
      </c>
      <c r="M151">
        <v>1</v>
      </c>
      <c r="N151" s="15" t="str">
        <f t="shared" si="8"/>
        <v>Yes</v>
      </c>
      <c r="O151" s="15" t="str">
        <f t="shared" si="9"/>
        <v>50+</v>
      </c>
      <c r="P151" s="15">
        <f t="shared" si="10"/>
        <v>0.12376174112865729</v>
      </c>
      <c r="Q151" s="15" t="str">
        <f t="shared" si="11"/>
        <v>&lt;3 Years</v>
      </c>
    </row>
    <row r="152" spans="1:17" ht="15" thickBot="1" x14ac:dyDescent="0.4">
      <c r="A152">
        <v>151</v>
      </c>
      <c r="B152" t="s">
        <v>18</v>
      </c>
      <c r="C152">
        <v>724</v>
      </c>
      <c r="D152" t="s">
        <v>24</v>
      </c>
      <c r="E152" t="s">
        <v>26</v>
      </c>
      <c r="F152">
        <v>42</v>
      </c>
      <c r="G152">
        <v>2</v>
      </c>
      <c r="H152">
        <v>97001.53</v>
      </c>
      <c r="I152">
        <v>3</v>
      </c>
      <c r="J152">
        <v>0</v>
      </c>
      <c r="K152">
        <v>0</v>
      </c>
      <c r="L152">
        <v>140671.21</v>
      </c>
      <c r="M152">
        <v>0</v>
      </c>
      <c r="N152" s="15" t="str">
        <f t="shared" si="8"/>
        <v>No</v>
      </c>
      <c r="O152" s="15" t="str">
        <f t="shared" si="9"/>
        <v>30-49</v>
      </c>
      <c r="P152" s="15">
        <f t="shared" si="10"/>
        <v>0.68956206461862379</v>
      </c>
      <c r="Q152" s="15" t="str">
        <f t="shared" si="11"/>
        <v>&lt;3 Years</v>
      </c>
    </row>
    <row r="153" spans="1:17" ht="15" thickBot="1" x14ac:dyDescent="0.4">
      <c r="A153">
        <v>152</v>
      </c>
      <c r="B153" t="s">
        <v>14</v>
      </c>
      <c r="C153">
        <v>638</v>
      </c>
      <c r="D153" t="s">
        <v>23</v>
      </c>
      <c r="E153" t="s">
        <v>25</v>
      </c>
      <c r="F153">
        <v>35</v>
      </c>
      <c r="G153">
        <v>3</v>
      </c>
      <c r="H153">
        <v>29176.44</v>
      </c>
      <c r="I153">
        <v>4</v>
      </c>
      <c r="J153">
        <v>1</v>
      </c>
      <c r="K153">
        <v>1</v>
      </c>
      <c r="L153">
        <v>119718.19</v>
      </c>
      <c r="M153">
        <v>0</v>
      </c>
      <c r="N153" s="15" t="str">
        <f t="shared" si="8"/>
        <v>No</v>
      </c>
      <c r="O153" s="15" t="str">
        <f t="shared" si="9"/>
        <v>30-49</v>
      </c>
      <c r="P153" s="15">
        <f t="shared" si="10"/>
        <v>0.24370933105487144</v>
      </c>
      <c r="Q153" s="15" t="str">
        <f t="shared" si="11"/>
        <v>3-6 Years</v>
      </c>
    </row>
    <row r="154" spans="1:17" ht="15" thickBot="1" x14ac:dyDescent="0.4">
      <c r="A154">
        <v>153</v>
      </c>
      <c r="B154" t="s">
        <v>19</v>
      </c>
      <c r="C154">
        <v>640</v>
      </c>
      <c r="D154" t="s">
        <v>23</v>
      </c>
      <c r="E154" t="s">
        <v>25</v>
      </c>
      <c r="F154">
        <v>70</v>
      </c>
      <c r="G154">
        <v>2</v>
      </c>
      <c r="H154">
        <v>47856.39</v>
      </c>
      <c r="I154">
        <v>1</v>
      </c>
      <c r="J154">
        <v>0</v>
      </c>
      <c r="K154">
        <v>1</v>
      </c>
      <c r="L154">
        <v>11462.63</v>
      </c>
      <c r="M154">
        <v>1</v>
      </c>
      <c r="N154" s="15" t="str">
        <f t="shared" si="8"/>
        <v>Yes</v>
      </c>
      <c r="O154" s="15" t="str">
        <f t="shared" si="9"/>
        <v>50+</v>
      </c>
      <c r="P154" s="15">
        <f t="shared" si="10"/>
        <v>4.1749921265887497</v>
      </c>
      <c r="Q154" s="15" t="str">
        <f t="shared" si="11"/>
        <v>&lt;3 Years</v>
      </c>
    </row>
    <row r="155" spans="1:17" ht="15" thickBot="1" x14ac:dyDescent="0.4">
      <c r="A155">
        <v>154</v>
      </c>
      <c r="B155" t="s">
        <v>16</v>
      </c>
      <c r="C155">
        <v>465</v>
      </c>
      <c r="D155" t="s">
        <v>24</v>
      </c>
      <c r="E155" t="s">
        <v>26</v>
      </c>
      <c r="F155">
        <v>26</v>
      </c>
      <c r="G155">
        <v>1</v>
      </c>
      <c r="H155">
        <v>197384.58</v>
      </c>
      <c r="I155">
        <v>3</v>
      </c>
      <c r="J155">
        <v>0</v>
      </c>
      <c r="K155">
        <v>0</v>
      </c>
      <c r="L155">
        <v>73040.67</v>
      </c>
      <c r="M155">
        <v>1</v>
      </c>
      <c r="N155" s="15" t="str">
        <f t="shared" si="8"/>
        <v>Yes</v>
      </c>
      <c r="O155" s="15" t="str">
        <f t="shared" si="9"/>
        <v>&lt;30</v>
      </c>
      <c r="P155" s="15">
        <f t="shared" si="10"/>
        <v>2.7023927902085236</v>
      </c>
      <c r="Q155" s="15" t="str">
        <f t="shared" si="11"/>
        <v>&lt;3 Years</v>
      </c>
    </row>
    <row r="156" spans="1:17" ht="15" thickBot="1" x14ac:dyDescent="0.4">
      <c r="A156">
        <v>155</v>
      </c>
      <c r="B156" t="s">
        <v>20</v>
      </c>
      <c r="C156">
        <v>437</v>
      </c>
      <c r="D156" t="s">
        <v>23</v>
      </c>
      <c r="E156" t="s">
        <v>25</v>
      </c>
      <c r="F156">
        <v>23</v>
      </c>
      <c r="G156">
        <v>9</v>
      </c>
      <c r="H156">
        <v>118047.52</v>
      </c>
      <c r="I156">
        <v>4</v>
      </c>
      <c r="J156">
        <v>0</v>
      </c>
      <c r="K156">
        <v>1</v>
      </c>
      <c r="L156">
        <v>69509.759999999995</v>
      </c>
      <c r="M156">
        <v>1</v>
      </c>
      <c r="N156" s="15" t="str">
        <f t="shared" si="8"/>
        <v>Yes</v>
      </c>
      <c r="O156" s="15" t="str">
        <f t="shared" si="9"/>
        <v>&lt;30</v>
      </c>
      <c r="P156" s="15">
        <f t="shared" si="10"/>
        <v>1.6982869743759728</v>
      </c>
      <c r="Q156" s="15" t="str">
        <f t="shared" si="11"/>
        <v>&gt;6 Years</v>
      </c>
    </row>
    <row r="157" spans="1:17" ht="15" thickBot="1" x14ac:dyDescent="0.4">
      <c r="A157">
        <v>156</v>
      </c>
      <c r="B157" t="s">
        <v>13</v>
      </c>
      <c r="C157">
        <v>474</v>
      </c>
      <c r="D157" t="s">
        <v>22</v>
      </c>
      <c r="E157" t="s">
        <v>26</v>
      </c>
      <c r="F157">
        <v>28</v>
      </c>
      <c r="G157">
        <v>5</v>
      </c>
      <c r="H157">
        <v>209434.77</v>
      </c>
      <c r="I157">
        <v>2</v>
      </c>
      <c r="J157">
        <v>0</v>
      </c>
      <c r="K157">
        <v>0</v>
      </c>
      <c r="L157">
        <v>42983.99</v>
      </c>
      <c r="M157">
        <v>0</v>
      </c>
      <c r="N157" s="15" t="str">
        <f t="shared" si="8"/>
        <v>No</v>
      </c>
      <c r="O157" s="15" t="str">
        <f t="shared" si="9"/>
        <v>&lt;30</v>
      </c>
      <c r="P157" s="15">
        <f t="shared" si="10"/>
        <v>4.8723901620114836</v>
      </c>
      <c r="Q157" s="15" t="str">
        <f t="shared" si="11"/>
        <v>3-6 Years</v>
      </c>
    </row>
    <row r="158" spans="1:17" ht="15" thickBot="1" x14ac:dyDescent="0.4">
      <c r="A158">
        <v>157</v>
      </c>
      <c r="B158" t="s">
        <v>20</v>
      </c>
      <c r="C158">
        <v>759</v>
      </c>
      <c r="D158" t="s">
        <v>24</v>
      </c>
      <c r="E158" t="s">
        <v>25</v>
      </c>
      <c r="F158">
        <v>80</v>
      </c>
      <c r="G158">
        <v>6</v>
      </c>
      <c r="H158">
        <v>80712.23</v>
      </c>
      <c r="I158">
        <v>4</v>
      </c>
      <c r="J158">
        <v>1</v>
      </c>
      <c r="K158">
        <v>0</v>
      </c>
      <c r="L158">
        <v>49445.48</v>
      </c>
      <c r="M158">
        <v>1</v>
      </c>
      <c r="N158" s="15" t="str">
        <f t="shared" si="8"/>
        <v>Yes</v>
      </c>
      <c r="O158" s="15" t="str">
        <f t="shared" si="9"/>
        <v>50+</v>
      </c>
      <c r="P158" s="15">
        <f t="shared" si="10"/>
        <v>1.6323479921723885</v>
      </c>
      <c r="Q158" s="15" t="str">
        <f t="shared" si="11"/>
        <v>3-6 Years</v>
      </c>
    </row>
    <row r="159" spans="1:17" ht="15" thickBot="1" x14ac:dyDescent="0.4">
      <c r="A159">
        <v>158</v>
      </c>
      <c r="B159" t="s">
        <v>12</v>
      </c>
      <c r="C159">
        <v>524</v>
      </c>
      <c r="D159" t="s">
        <v>23</v>
      </c>
      <c r="E159" t="s">
        <v>25</v>
      </c>
      <c r="F159">
        <v>47</v>
      </c>
      <c r="G159">
        <v>1</v>
      </c>
      <c r="H159">
        <v>95799.03</v>
      </c>
      <c r="I159">
        <v>4</v>
      </c>
      <c r="J159">
        <v>0</v>
      </c>
      <c r="K159">
        <v>1</v>
      </c>
      <c r="L159">
        <v>105598.56</v>
      </c>
      <c r="M159">
        <v>0</v>
      </c>
      <c r="N159" s="15" t="str">
        <f t="shared" si="8"/>
        <v>No</v>
      </c>
      <c r="O159" s="15" t="str">
        <f t="shared" si="9"/>
        <v>30-49</v>
      </c>
      <c r="P159" s="15">
        <f t="shared" si="10"/>
        <v>0.90720015500211371</v>
      </c>
      <c r="Q159" s="15" t="str">
        <f t="shared" si="11"/>
        <v>&lt;3 Years</v>
      </c>
    </row>
    <row r="160" spans="1:17" ht="15" thickBot="1" x14ac:dyDescent="0.4">
      <c r="A160">
        <v>159</v>
      </c>
      <c r="B160" t="s">
        <v>16</v>
      </c>
      <c r="C160">
        <v>848</v>
      </c>
      <c r="D160" t="s">
        <v>24</v>
      </c>
      <c r="E160" t="s">
        <v>25</v>
      </c>
      <c r="F160">
        <v>29</v>
      </c>
      <c r="G160">
        <v>10</v>
      </c>
      <c r="H160">
        <v>208033.65</v>
      </c>
      <c r="I160">
        <v>4</v>
      </c>
      <c r="J160">
        <v>1</v>
      </c>
      <c r="K160">
        <v>1</v>
      </c>
      <c r="L160">
        <v>43662.79</v>
      </c>
      <c r="M160">
        <v>1</v>
      </c>
      <c r="N160" s="15" t="str">
        <f t="shared" si="8"/>
        <v>Yes</v>
      </c>
      <c r="O160" s="15" t="str">
        <f t="shared" si="9"/>
        <v>&lt;30</v>
      </c>
      <c r="P160" s="15">
        <f t="shared" si="10"/>
        <v>4.7645523797265357</v>
      </c>
      <c r="Q160" s="15" t="str">
        <f t="shared" si="11"/>
        <v>&gt;6 Years</v>
      </c>
    </row>
    <row r="161" spans="1:17" ht="15" thickBot="1" x14ac:dyDescent="0.4">
      <c r="A161">
        <v>160</v>
      </c>
      <c r="B161" t="s">
        <v>13</v>
      </c>
      <c r="C161">
        <v>713</v>
      </c>
      <c r="D161" t="s">
        <v>22</v>
      </c>
      <c r="E161" t="s">
        <v>26</v>
      </c>
      <c r="F161">
        <v>48</v>
      </c>
      <c r="G161">
        <v>8</v>
      </c>
      <c r="H161">
        <v>16907.88</v>
      </c>
      <c r="I161">
        <v>3</v>
      </c>
      <c r="J161">
        <v>0</v>
      </c>
      <c r="K161">
        <v>0</v>
      </c>
      <c r="L161">
        <v>113646.28</v>
      </c>
      <c r="M161">
        <v>1</v>
      </c>
      <c r="N161" s="15" t="str">
        <f t="shared" si="8"/>
        <v>Yes</v>
      </c>
      <c r="O161" s="15" t="str">
        <f t="shared" si="9"/>
        <v>30-49</v>
      </c>
      <c r="P161" s="15">
        <f t="shared" si="10"/>
        <v>0.14877636117961804</v>
      </c>
      <c r="Q161" s="15" t="str">
        <f t="shared" si="11"/>
        <v>&gt;6 Years</v>
      </c>
    </row>
    <row r="162" spans="1:17" ht="15" thickBot="1" x14ac:dyDescent="0.4">
      <c r="A162">
        <v>161</v>
      </c>
      <c r="B162" t="s">
        <v>16</v>
      </c>
      <c r="C162">
        <v>402</v>
      </c>
      <c r="D162" t="s">
        <v>23</v>
      </c>
      <c r="E162" t="s">
        <v>25</v>
      </c>
      <c r="F162">
        <v>89</v>
      </c>
      <c r="G162">
        <v>7</v>
      </c>
      <c r="H162">
        <v>205105.61</v>
      </c>
      <c r="I162">
        <v>3</v>
      </c>
      <c r="J162">
        <v>1</v>
      </c>
      <c r="K162">
        <v>0</v>
      </c>
      <c r="L162">
        <v>75716.98</v>
      </c>
      <c r="M162">
        <v>1</v>
      </c>
      <c r="N162" s="15" t="str">
        <f t="shared" si="8"/>
        <v>Yes</v>
      </c>
      <c r="O162" s="15" t="str">
        <f t="shared" si="9"/>
        <v>50+</v>
      </c>
      <c r="P162" s="15">
        <f t="shared" si="10"/>
        <v>2.7088456248519157</v>
      </c>
      <c r="Q162" s="15" t="str">
        <f t="shared" si="11"/>
        <v>&gt;6 Years</v>
      </c>
    </row>
    <row r="163" spans="1:17" ht="15" thickBot="1" x14ac:dyDescent="0.4">
      <c r="A163">
        <v>162</v>
      </c>
      <c r="B163" t="s">
        <v>19</v>
      </c>
      <c r="C163">
        <v>839</v>
      </c>
      <c r="D163" t="s">
        <v>22</v>
      </c>
      <c r="E163" t="s">
        <v>26</v>
      </c>
      <c r="F163">
        <v>76</v>
      </c>
      <c r="G163">
        <v>7</v>
      </c>
      <c r="H163">
        <v>51347.49</v>
      </c>
      <c r="I163">
        <v>4</v>
      </c>
      <c r="J163">
        <v>0</v>
      </c>
      <c r="K163">
        <v>1</v>
      </c>
      <c r="L163">
        <v>21151.48</v>
      </c>
      <c r="M163">
        <v>0</v>
      </c>
      <c r="N163" s="15" t="str">
        <f t="shared" si="8"/>
        <v>No</v>
      </c>
      <c r="O163" s="15" t="str">
        <f t="shared" si="9"/>
        <v>50+</v>
      </c>
      <c r="P163" s="15">
        <f t="shared" si="10"/>
        <v>2.4276074298346972</v>
      </c>
      <c r="Q163" s="15" t="str">
        <f t="shared" si="11"/>
        <v>&gt;6 Years</v>
      </c>
    </row>
    <row r="164" spans="1:17" ht="15" thickBot="1" x14ac:dyDescent="0.4">
      <c r="A164">
        <v>163</v>
      </c>
      <c r="B164" t="s">
        <v>12</v>
      </c>
      <c r="C164">
        <v>460</v>
      </c>
      <c r="D164" t="s">
        <v>24</v>
      </c>
      <c r="E164" t="s">
        <v>25</v>
      </c>
      <c r="F164">
        <v>60</v>
      </c>
      <c r="G164">
        <v>3</v>
      </c>
      <c r="H164">
        <v>163732.6</v>
      </c>
      <c r="I164">
        <v>1</v>
      </c>
      <c r="J164">
        <v>1</v>
      </c>
      <c r="K164">
        <v>0</v>
      </c>
      <c r="L164">
        <v>66914.649999999994</v>
      </c>
      <c r="M164">
        <v>0</v>
      </c>
      <c r="N164" s="15" t="str">
        <f t="shared" si="8"/>
        <v>No</v>
      </c>
      <c r="O164" s="15" t="str">
        <f t="shared" si="9"/>
        <v>50+</v>
      </c>
      <c r="P164" s="15">
        <f t="shared" si="10"/>
        <v>2.446887191369902</v>
      </c>
      <c r="Q164" s="15" t="str">
        <f t="shared" si="11"/>
        <v>3-6 Years</v>
      </c>
    </row>
    <row r="165" spans="1:17" ht="15" thickBot="1" x14ac:dyDescent="0.4">
      <c r="A165">
        <v>164</v>
      </c>
      <c r="B165" t="s">
        <v>14</v>
      </c>
      <c r="C165">
        <v>414</v>
      </c>
      <c r="D165" t="s">
        <v>24</v>
      </c>
      <c r="E165" t="s">
        <v>26</v>
      </c>
      <c r="F165">
        <v>89</v>
      </c>
      <c r="G165">
        <v>4</v>
      </c>
      <c r="H165">
        <v>133217.37</v>
      </c>
      <c r="I165">
        <v>1</v>
      </c>
      <c r="J165">
        <v>0</v>
      </c>
      <c r="K165">
        <v>1</v>
      </c>
      <c r="L165">
        <v>120812.2</v>
      </c>
      <c r="M165">
        <v>1</v>
      </c>
      <c r="N165" s="15" t="str">
        <f t="shared" si="8"/>
        <v>Yes</v>
      </c>
      <c r="O165" s="15" t="str">
        <f t="shared" si="9"/>
        <v>50+</v>
      </c>
      <c r="P165" s="15">
        <f t="shared" si="10"/>
        <v>1.1026814344908875</v>
      </c>
      <c r="Q165" s="15" t="str">
        <f t="shared" si="11"/>
        <v>3-6 Years</v>
      </c>
    </row>
    <row r="166" spans="1:17" ht="15" thickBot="1" x14ac:dyDescent="0.4">
      <c r="A166">
        <v>165</v>
      </c>
      <c r="B166" t="s">
        <v>21</v>
      </c>
      <c r="C166">
        <v>682</v>
      </c>
      <c r="D166" t="s">
        <v>23</v>
      </c>
      <c r="E166" t="s">
        <v>26</v>
      </c>
      <c r="F166">
        <v>43</v>
      </c>
      <c r="G166">
        <v>9</v>
      </c>
      <c r="H166">
        <v>197321.37</v>
      </c>
      <c r="I166">
        <v>4</v>
      </c>
      <c r="J166">
        <v>0</v>
      </c>
      <c r="K166">
        <v>0</v>
      </c>
      <c r="L166">
        <v>28096.07</v>
      </c>
      <c r="M166">
        <v>1</v>
      </c>
      <c r="N166" s="15" t="str">
        <f t="shared" si="8"/>
        <v>Yes</v>
      </c>
      <c r="O166" s="15" t="str">
        <f t="shared" si="9"/>
        <v>30-49</v>
      </c>
      <c r="P166" s="15">
        <f t="shared" si="10"/>
        <v>7.0230950449653635</v>
      </c>
      <c r="Q166" s="15" t="str">
        <f t="shared" si="11"/>
        <v>&gt;6 Years</v>
      </c>
    </row>
    <row r="167" spans="1:17" ht="15" thickBot="1" x14ac:dyDescent="0.4">
      <c r="A167">
        <v>166</v>
      </c>
      <c r="B167" t="s">
        <v>20</v>
      </c>
      <c r="C167">
        <v>724</v>
      </c>
      <c r="D167" t="s">
        <v>22</v>
      </c>
      <c r="E167" t="s">
        <v>26</v>
      </c>
      <c r="F167">
        <v>72</v>
      </c>
      <c r="G167">
        <v>6</v>
      </c>
      <c r="H167">
        <v>191624.47</v>
      </c>
      <c r="I167">
        <v>3</v>
      </c>
      <c r="J167">
        <v>0</v>
      </c>
      <c r="K167">
        <v>0</v>
      </c>
      <c r="L167">
        <v>80375.98</v>
      </c>
      <c r="M167">
        <v>0</v>
      </c>
      <c r="N167" s="15" t="str">
        <f t="shared" si="8"/>
        <v>No</v>
      </c>
      <c r="O167" s="15" t="str">
        <f t="shared" si="9"/>
        <v>50+</v>
      </c>
      <c r="P167" s="15">
        <f t="shared" si="10"/>
        <v>2.3841011954068865</v>
      </c>
      <c r="Q167" s="15" t="str">
        <f t="shared" si="11"/>
        <v>3-6 Years</v>
      </c>
    </row>
    <row r="168" spans="1:17" ht="15" thickBot="1" x14ac:dyDescent="0.4">
      <c r="A168">
        <v>167</v>
      </c>
      <c r="B168" t="s">
        <v>13</v>
      </c>
      <c r="C168">
        <v>423</v>
      </c>
      <c r="D168" t="s">
        <v>24</v>
      </c>
      <c r="E168" t="s">
        <v>26</v>
      </c>
      <c r="F168">
        <v>43</v>
      </c>
      <c r="G168">
        <v>9</v>
      </c>
      <c r="H168">
        <v>143851</v>
      </c>
      <c r="I168">
        <v>1</v>
      </c>
      <c r="J168">
        <v>0</v>
      </c>
      <c r="K168">
        <v>1</v>
      </c>
      <c r="L168">
        <v>36084.61</v>
      </c>
      <c r="M168">
        <v>1</v>
      </c>
      <c r="N168" s="15" t="str">
        <f t="shared" si="8"/>
        <v>Yes</v>
      </c>
      <c r="O168" s="15" t="str">
        <f t="shared" si="9"/>
        <v>30-49</v>
      </c>
      <c r="P168" s="15">
        <f t="shared" si="10"/>
        <v>3.9864917481441533</v>
      </c>
      <c r="Q168" s="15" t="str">
        <f t="shared" si="11"/>
        <v>&gt;6 Years</v>
      </c>
    </row>
    <row r="169" spans="1:17" ht="15" thickBot="1" x14ac:dyDescent="0.4">
      <c r="A169">
        <v>168</v>
      </c>
      <c r="B169" t="s">
        <v>18</v>
      </c>
      <c r="C169">
        <v>496</v>
      </c>
      <c r="D169" t="s">
        <v>22</v>
      </c>
      <c r="E169" t="s">
        <v>26</v>
      </c>
      <c r="F169">
        <v>63</v>
      </c>
      <c r="G169">
        <v>6</v>
      </c>
      <c r="H169">
        <v>145172.32</v>
      </c>
      <c r="I169">
        <v>3</v>
      </c>
      <c r="J169">
        <v>0</v>
      </c>
      <c r="K169">
        <v>0</v>
      </c>
      <c r="L169">
        <v>139690.22</v>
      </c>
      <c r="M169">
        <v>1</v>
      </c>
      <c r="N169" s="15" t="str">
        <f t="shared" si="8"/>
        <v>Yes</v>
      </c>
      <c r="O169" s="15" t="str">
        <f t="shared" si="9"/>
        <v>50+</v>
      </c>
      <c r="P169" s="15">
        <f t="shared" si="10"/>
        <v>1.0392446944388807</v>
      </c>
      <c r="Q169" s="15" t="str">
        <f t="shared" si="11"/>
        <v>3-6 Years</v>
      </c>
    </row>
    <row r="170" spans="1:17" ht="15" thickBot="1" x14ac:dyDescent="0.4">
      <c r="A170">
        <v>169</v>
      </c>
      <c r="B170" t="s">
        <v>16</v>
      </c>
      <c r="C170">
        <v>610</v>
      </c>
      <c r="D170" t="s">
        <v>22</v>
      </c>
      <c r="E170" t="s">
        <v>25</v>
      </c>
      <c r="F170">
        <v>21</v>
      </c>
      <c r="G170">
        <v>4</v>
      </c>
      <c r="H170">
        <v>183590.26</v>
      </c>
      <c r="I170">
        <v>3</v>
      </c>
      <c r="J170">
        <v>1</v>
      </c>
      <c r="K170">
        <v>1</v>
      </c>
      <c r="L170">
        <v>86790.47</v>
      </c>
      <c r="M170">
        <v>0</v>
      </c>
      <c r="N170" s="15" t="str">
        <f t="shared" si="8"/>
        <v>No</v>
      </c>
      <c r="O170" s="15" t="str">
        <f t="shared" si="9"/>
        <v>&lt;30</v>
      </c>
      <c r="P170" s="15">
        <f t="shared" si="10"/>
        <v>2.1153274086429077</v>
      </c>
      <c r="Q170" s="15" t="str">
        <f t="shared" si="11"/>
        <v>3-6 Years</v>
      </c>
    </row>
    <row r="171" spans="1:17" ht="15" thickBot="1" x14ac:dyDescent="0.4">
      <c r="A171">
        <v>170</v>
      </c>
      <c r="B171" t="s">
        <v>19</v>
      </c>
      <c r="C171">
        <v>613</v>
      </c>
      <c r="D171" t="s">
        <v>23</v>
      </c>
      <c r="E171" t="s">
        <v>25</v>
      </c>
      <c r="F171">
        <v>55</v>
      </c>
      <c r="G171">
        <v>1</v>
      </c>
      <c r="H171">
        <v>152640.81</v>
      </c>
      <c r="I171">
        <v>4</v>
      </c>
      <c r="J171">
        <v>1</v>
      </c>
      <c r="K171">
        <v>0</v>
      </c>
      <c r="L171">
        <v>33137.160000000003</v>
      </c>
      <c r="M171">
        <v>0</v>
      </c>
      <c r="N171" s="15" t="str">
        <f t="shared" si="8"/>
        <v>No</v>
      </c>
      <c r="O171" s="15" t="str">
        <f t="shared" si="9"/>
        <v>50+</v>
      </c>
      <c r="P171" s="15">
        <f t="shared" si="10"/>
        <v>4.6063334938781715</v>
      </c>
      <c r="Q171" s="15" t="str">
        <f t="shared" si="11"/>
        <v>&lt;3 Years</v>
      </c>
    </row>
    <row r="172" spans="1:17" ht="15" thickBot="1" x14ac:dyDescent="0.4">
      <c r="A172">
        <v>171</v>
      </c>
      <c r="B172" t="s">
        <v>12</v>
      </c>
      <c r="C172">
        <v>481</v>
      </c>
      <c r="D172" t="s">
        <v>22</v>
      </c>
      <c r="E172" t="s">
        <v>26</v>
      </c>
      <c r="F172">
        <v>51</v>
      </c>
      <c r="G172">
        <v>2</v>
      </c>
      <c r="H172">
        <v>139747.91</v>
      </c>
      <c r="I172">
        <v>4</v>
      </c>
      <c r="J172">
        <v>1</v>
      </c>
      <c r="K172">
        <v>1</v>
      </c>
      <c r="L172">
        <v>88266.73</v>
      </c>
      <c r="M172">
        <v>0</v>
      </c>
      <c r="N172" s="15" t="str">
        <f t="shared" si="8"/>
        <v>No</v>
      </c>
      <c r="O172" s="15" t="str">
        <f t="shared" si="9"/>
        <v>50+</v>
      </c>
      <c r="P172" s="15">
        <f t="shared" si="10"/>
        <v>1.5832455784869339</v>
      </c>
      <c r="Q172" s="15" t="str">
        <f t="shared" si="11"/>
        <v>&lt;3 Years</v>
      </c>
    </row>
    <row r="173" spans="1:17" ht="15" thickBot="1" x14ac:dyDescent="0.4">
      <c r="A173">
        <v>172</v>
      </c>
      <c r="B173" t="s">
        <v>15</v>
      </c>
      <c r="C173">
        <v>398</v>
      </c>
      <c r="D173" t="s">
        <v>24</v>
      </c>
      <c r="E173" t="s">
        <v>26</v>
      </c>
      <c r="F173">
        <v>78</v>
      </c>
      <c r="G173">
        <v>0</v>
      </c>
      <c r="H173">
        <v>124423.84</v>
      </c>
      <c r="I173">
        <v>4</v>
      </c>
      <c r="J173">
        <v>1</v>
      </c>
      <c r="K173">
        <v>1</v>
      </c>
      <c r="L173">
        <v>144202.79</v>
      </c>
      <c r="M173">
        <v>1</v>
      </c>
      <c r="N173" s="15" t="str">
        <f t="shared" si="8"/>
        <v>Yes</v>
      </c>
      <c r="O173" s="15" t="str">
        <f t="shared" si="9"/>
        <v>50+</v>
      </c>
      <c r="P173" s="15">
        <f t="shared" si="10"/>
        <v>0.86283933896147214</v>
      </c>
      <c r="Q173" s="15" t="str">
        <f t="shared" si="11"/>
        <v>&lt;3 Years</v>
      </c>
    </row>
    <row r="174" spans="1:17" ht="15" thickBot="1" x14ac:dyDescent="0.4">
      <c r="A174">
        <v>173</v>
      </c>
      <c r="B174" t="s">
        <v>20</v>
      </c>
      <c r="C174">
        <v>426</v>
      </c>
      <c r="D174" t="s">
        <v>24</v>
      </c>
      <c r="E174" t="s">
        <v>26</v>
      </c>
      <c r="F174">
        <v>25</v>
      </c>
      <c r="G174">
        <v>0</v>
      </c>
      <c r="H174">
        <v>239377.45</v>
      </c>
      <c r="I174">
        <v>4</v>
      </c>
      <c r="J174">
        <v>0</v>
      </c>
      <c r="K174">
        <v>1</v>
      </c>
      <c r="L174">
        <v>126167.25</v>
      </c>
      <c r="M174">
        <v>0</v>
      </c>
      <c r="N174" s="15" t="str">
        <f t="shared" si="8"/>
        <v>No</v>
      </c>
      <c r="O174" s="15" t="str">
        <f t="shared" si="9"/>
        <v>&lt;30</v>
      </c>
      <c r="P174" s="15">
        <f t="shared" si="10"/>
        <v>1.8973025884292478</v>
      </c>
      <c r="Q174" s="15" t="str">
        <f t="shared" si="11"/>
        <v>&lt;3 Years</v>
      </c>
    </row>
    <row r="175" spans="1:17" ht="15" thickBot="1" x14ac:dyDescent="0.4">
      <c r="A175">
        <v>174</v>
      </c>
      <c r="B175" t="s">
        <v>20</v>
      </c>
      <c r="C175">
        <v>643</v>
      </c>
      <c r="D175" t="s">
        <v>23</v>
      </c>
      <c r="E175" t="s">
        <v>25</v>
      </c>
      <c r="F175">
        <v>78</v>
      </c>
      <c r="G175">
        <v>10</v>
      </c>
      <c r="H175">
        <v>55309.99</v>
      </c>
      <c r="I175">
        <v>2</v>
      </c>
      <c r="J175">
        <v>0</v>
      </c>
      <c r="K175">
        <v>1</v>
      </c>
      <c r="L175">
        <v>57614.96</v>
      </c>
      <c r="M175">
        <v>1</v>
      </c>
      <c r="N175" s="15" t="str">
        <f t="shared" si="8"/>
        <v>Yes</v>
      </c>
      <c r="O175" s="15" t="str">
        <f t="shared" si="9"/>
        <v>50+</v>
      </c>
      <c r="P175" s="15">
        <f t="shared" si="10"/>
        <v>0.95999355028624511</v>
      </c>
      <c r="Q175" s="15" t="str">
        <f t="shared" si="11"/>
        <v>&gt;6 Years</v>
      </c>
    </row>
    <row r="176" spans="1:17" ht="15" thickBot="1" x14ac:dyDescent="0.4">
      <c r="A176">
        <v>175</v>
      </c>
      <c r="B176" t="s">
        <v>16</v>
      </c>
      <c r="C176">
        <v>466</v>
      </c>
      <c r="D176" t="s">
        <v>22</v>
      </c>
      <c r="E176" t="s">
        <v>26</v>
      </c>
      <c r="F176">
        <v>55</v>
      </c>
      <c r="G176">
        <v>7</v>
      </c>
      <c r="H176">
        <v>109273.56</v>
      </c>
      <c r="I176">
        <v>3</v>
      </c>
      <c r="J176">
        <v>1</v>
      </c>
      <c r="K176">
        <v>0</v>
      </c>
      <c r="L176">
        <v>114104.65</v>
      </c>
      <c r="M176">
        <v>1</v>
      </c>
      <c r="N176" s="15" t="str">
        <f t="shared" si="8"/>
        <v>Yes</v>
      </c>
      <c r="O176" s="15" t="str">
        <f t="shared" si="9"/>
        <v>50+</v>
      </c>
      <c r="P176" s="15">
        <f t="shared" si="10"/>
        <v>0.95766088410945571</v>
      </c>
      <c r="Q176" s="15" t="str">
        <f t="shared" si="11"/>
        <v>&gt;6 Years</v>
      </c>
    </row>
    <row r="177" spans="1:17" ht="15" thickBot="1" x14ac:dyDescent="0.4">
      <c r="A177">
        <v>176</v>
      </c>
      <c r="B177" t="s">
        <v>17</v>
      </c>
      <c r="C177">
        <v>843</v>
      </c>
      <c r="D177" t="s">
        <v>24</v>
      </c>
      <c r="E177" t="s">
        <v>25</v>
      </c>
      <c r="F177">
        <v>34</v>
      </c>
      <c r="G177">
        <v>6</v>
      </c>
      <c r="H177">
        <v>104696.85</v>
      </c>
      <c r="I177">
        <v>2</v>
      </c>
      <c r="J177">
        <v>0</v>
      </c>
      <c r="K177">
        <v>0</v>
      </c>
      <c r="L177">
        <v>106102.67</v>
      </c>
      <c r="M177">
        <v>1</v>
      </c>
      <c r="N177" s="15" t="str">
        <f t="shared" si="8"/>
        <v>Yes</v>
      </c>
      <c r="O177" s="15" t="str">
        <f t="shared" si="9"/>
        <v>30-49</v>
      </c>
      <c r="P177" s="15">
        <f t="shared" si="10"/>
        <v>0.98675038055121522</v>
      </c>
      <c r="Q177" s="15" t="str">
        <f t="shared" si="11"/>
        <v>3-6 Years</v>
      </c>
    </row>
    <row r="178" spans="1:17" ht="15" thickBot="1" x14ac:dyDescent="0.4">
      <c r="A178">
        <v>177</v>
      </c>
      <c r="B178" t="s">
        <v>20</v>
      </c>
      <c r="C178">
        <v>398</v>
      </c>
      <c r="D178" t="s">
        <v>24</v>
      </c>
      <c r="E178" t="s">
        <v>26</v>
      </c>
      <c r="F178">
        <v>63</v>
      </c>
      <c r="G178">
        <v>2</v>
      </c>
      <c r="H178">
        <v>146639.1</v>
      </c>
      <c r="I178">
        <v>1</v>
      </c>
      <c r="J178">
        <v>1</v>
      </c>
      <c r="K178">
        <v>0</v>
      </c>
      <c r="L178">
        <v>114757.22</v>
      </c>
      <c r="M178">
        <v>1</v>
      </c>
      <c r="N178" s="15" t="str">
        <f t="shared" si="8"/>
        <v>Yes</v>
      </c>
      <c r="O178" s="15" t="str">
        <f t="shared" si="9"/>
        <v>50+</v>
      </c>
      <c r="P178" s="15">
        <f t="shared" si="10"/>
        <v>1.2778202539238925</v>
      </c>
      <c r="Q178" s="15" t="str">
        <f t="shared" si="11"/>
        <v>&lt;3 Years</v>
      </c>
    </row>
    <row r="179" spans="1:17" ht="15" thickBot="1" x14ac:dyDescent="0.4">
      <c r="A179">
        <v>178</v>
      </c>
      <c r="B179" t="s">
        <v>19</v>
      </c>
      <c r="C179">
        <v>459</v>
      </c>
      <c r="D179" t="s">
        <v>23</v>
      </c>
      <c r="E179" t="s">
        <v>25</v>
      </c>
      <c r="F179">
        <v>57</v>
      </c>
      <c r="G179">
        <v>10</v>
      </c>
      <c r="H179">
        <v>170945.73</v>
      </c>
      <c r="I179">
        <v>3</v>
      </c>
      <c r="J179">
        <v>0</v>
      </c>
      <c r="K179">
        <v>0</v>
      </c>
      <c r="L179">
        <v>77687.86</v>
      </c>
      <c r="M179">
        <v>0</v>
      </c>
      <c r="N179" s="15" t="str">
        <f t="shared" si="8"/>
        <v>No</v>
      </c>
      <c r="O179" s="15" t="str">
        <f t="shared" si="9"/>
        <v>50+</v>
      </c>
      <c r="P179" s="15">
        <f t="shared" si="10"/>
        <v>2.2004175427151682</v>
      </c>
      <c r="Q179" s="15" t="str">
        <f t="shared" si="11"/>
        <v>&gt;6 Years</v>
      </c>
    </row>
    <row r="180" spans="1:17" ht="15" thickBot="1" x14ac:dyDescent="0.4">
      <c r="A180">
        <v>179</v>
      </c>
      <c r="B180" t="s">
        <v>19</v>
      </c>
      <c r="C180">
        <v>816</v>
      </c>
      <c r="D180" t="s">
        <v>22</v>
      </c>
      <c r="E180" t="s">
        <v>26</v>
      </c>
      <c r="F180">
        <v>51</v>
      </c>
      <c r="G180">
        <v>9</v>
      </c>
      <c r="H180">
        <v>55692.78</v>
      </c>
      <c r="I180">
        <v>2</v>
      </c>
      <c r="J180">
        <v>0</v>
      </c>
      <c r="K180">
        <v>0</v>
      </c>
      <c r="L180">
        <v>138662.49</v>
      </c>
      <c r="M180">
        <v>1</v>
      </c>
      <c r="N180" s="15" t="str">
        <f t="shared" si="8"/>
        <v>Yes</v>
      </c>
      <c r="O180" s="15" t="str">
        <f t="shared" si="9"/>
        <v>50+</v>
      </c>
      <c r="P180" s="15">
        <f t="shared" si="10"/>
        <v>0.40164272255604239</v>
      </c>
      <c r="Q180" s="15" t="str">
        <f t="shared" si="11"/>
        <v>&gt;6 Years</v>
      </c>
    </row>
    <row r="181" spans="1:17" ht="15" thickBot="1" x14ac:dyDescent="0.4">
      <c r="A181">
        <v>180</v>
      </c>
      <c r="B181" t="s">
        <v>16</v>
      </c>
      <c r="C181">
        <v>529</v>
      </c>
      <c r="D181" t="s">
        <v>22</v>
      </c>
      <c r="E181" t="s">
        <v>25</v>
      </c>
      <c r="F181">
        <v>83</v>
      </c>
      <c r="G181">
        <v>10</v>
      </c>
      <c r="H181">
        <v>140464.4</v>
      </c>
      <c r="I181">
        <v>2</v>
      </c>
      <c r="J181">
        <v>1</v>
      </c>
      <c r="K181">
        <v>0</v>
      </c>
      <c r="L181">
        <v>62160.12</v>
      </c>
      <c r="M181">
        <v>1</v>
      </c>
      <c r="N181" s="15" t="str">
        <f t="shared" si="8"/>
        <v>Yes</v>
      </c>
      <c r="O181" s="15" t="str">
        <f t="shared" si="9"/>
        <v>50+</v>
      </c>
      <c r="P181" s="15">
        <f t="shared" si="10"/>
        <v>2.2597189323315332</v>
      </c>
      <c r="Q181" s="15" t="str">
        <f t="shared" si="11"/>
        <v>&gt;6 Years</v>
      </c>
    </row>
    <row r="182" spans="1:17" ht="15" thickBot="1" x14ac:dyDescent="0.4">
      <c r="A182">
        <v>181</v>
      </c>
      <c r="B182" t="s">
        <v>21</v>
      </c>
      <c r="C182">
        <v>399</v>
      </c>
      <c r="D182" t="s">
        <v>22</v>
      </c>
      <c r="E182" t="s">
        <v>25</v>
      </c>
      <c r="F182">
        <v>91</v>
      </c>
      <c r="G182">
        <v>8</v>
      </c>
      <c r="H182">
        <v>230097.2</v>
      </c>
      <c r="I182">
        <v>4</v>
      </c>
      <c r="J182">
        <v>0</v>
      </c>
      <c r="K182">
        <v>0</v>
      </c>
      <c r="L182">
        <v>144755.60999999999</v>
      </c>
      <c r="M182">
        <v>0</v>
      </c>
      <c r="N182" s="15" t="str">
        <f t="shared" si="8"/>
        <v>No</v>
      </c>
      <c r="O182" s="15" t="str">
        <f t="shared" si="9"/>
        <v>50+</v>
      </c>
      <c r="P182" s="15">
        <f t="shared" si="10"/>
        <v>1.5895563563995898</v>
      </c>
      <c r="Q182" s="15" t="str">
        <f t="shared" si="11"/>
        <v>&gt;6 Years</v>
      </c>
    </row>
    <row r="183" spans="1:17" ht="15" thickBot="1" x14ac:dyDescent="0.4">
      <c r="A183">
        <v>182</v>
      </c>
      <c r="B183" t="s">
        <v>19</v>
      </c>
      <c r="C183">
        <v>421</v>
      </c>
      <c r="D183" t="s">
        <v>24</v>
      </c>
      <c r="E183" t="s">
        <v>26</v>
      </c>
      <c r="F183">
        <v>86</v>
      </c>
      <c r="G183">
        <v>8</v>
      </c>
      <c r="H183">
        <v>58586.77</v>
      </c>
      <c r="I183">
        <v>4</v>
      </c>
      <c r="J183">
        <v>0</v>
      </c>
      <c r="K183">
        <v>0</v>
      </c>
      <c r="L183">
        <v>27139.72</v>
      </c>
      <c r="M183">
        <v>1</v>
      </c>
      <c r="N183" s="15" t="str">
        <f t="shared" si="8"/>
        <v>Yes</v>
      </c>
      <c r="O183" s="15" t="str">
        <f t="shared" si="9"/>
        <v>50+</v>
      </c>
      <c r="P183" s="15">
        <f t="shared" si="10"/>
        <v>2.1587094487341796</v>
      </c>
      <c r="Q183" s="15" t="str">
        <f t="shared" si="11"/>
        <v>&gt;6 Years</v>
      </c>
    </row>
    <row r="184" spans="1:17" ht="15" thickBot="1" x14ac:dyDescent="0.4">
      <c r="A184">
        <v>183</v>
      </c>
      <c r="B184" t="s">
        <v>20</v>
      </c>
      <c r="C184">
        <v>696</v>
      </c>
      <c r="D184" t="s">
        <v>24</v>
      </c>
      <c r="E184" t="s">
        <v>26</v>
      </c>
      <c r="F184">
        <v>42</v>
      </c>
      <c r="G184">
        <v>2</v>
      </c>
      <c r="H184">
        <v>27700.99</v>
      </c>
      <c r="I184">
        <v>2</v>
      </c>
      <c r="J184">
        <v>0</v>
      </c>
      <c r="K184">
        <v>0</v>
      </c>
      <c r="L184">
        <v>140547.93</v>
      </c>
      <c r="M184">
        <v>0</v>
      </c>
      <c r="N184" s="15" t="str">
        <f t="shared" si="8"/>
        <v>No</v>
      </c>
      <c r="O184" s="15" t="str">
        <f t="shared" si="9"/>
        <v>30-49</v>
      </c>
      <c r="P184" s="15">
        <f t="shared" si="10"/>
        <v>0.19709283516306503</v>
      </c>
      <c r="Q184" s="15" t="str">
        <f t="shared" si="11"/>
        <v>&lt;3 Years</v>
      </c>
    </row>
    <row r="185" spans="1:17" ht="15" thickBot="1" x14ac:dyDescent="0.4">
      <c r="A185">
        <v>184</v>
      </c>
      <c r="B185" t="s">
        <v>20</v>
      </c>
      <c r="C185">
        <v>783</v>
      </c>
      <c r="D185" t="s">
        <v>23</v>
      </c>
      <c r="E185" t="s">
        <v>26</v>
      </c>
      <c r="F185">
        <v>24</v>
      </c>
      <c r="G185">
        <v>1</v>
      </c>
      <c r="H185">
        <v>69808.100000000006</v>
      </c>
      <c r="I185">
        <v>3</v>
      </c>
      <c r="J185">
        <v>1</v>
      </c>
      <c r="K185">
        <v>0</v>
      </c>
      <c r="L185">
        <v>116721.45</v>
      </c>
      <c r="M185">
        <v>0</v>
      </c>
      <c r="N185" s="15" t="str">
        <f t="shared" si="8"/>
        <v>No</v>
      </c>
      <c r="O185" s="15" t="str">
        <f t="shared" si="9"/>
        <v>&lt;30</v>
      </c>
      <c r="P185" s="15">
        <f t="shared" si="10"/>
        <v>0.5980743042517036</v>
      </c>
      <c r="Q185" s="15" t="str">
        <f t="shared" si="11"/>
        <v>&lt;3 Years</v>
      </c>
    </row>
    <row r="186" spans="1:17" ht="15" thickBot="1" x14ac:dyDescent="0.4">
      <c r="A186">
        <v>185</v>
      </c>
      <c r="B186" t="s">
        <v>14</v>
      </c>
      <c r="C186">
        <v>844</v>
      </c>
      <c r="D186" t="s">
        <v>24</v>
      </c>
      <c r="E186" t="s">
        <v>26</v>
      </c>
      <c r="F186">
        <v>78</v>
      </c>
      <c r="G186">
        <v>10</v>
      </c>
      <c r="H186">
        <v>138185.18</v>
      </c>
      <c r="I186">
        <v>1</v>
      </c>
      <c r="J186">
        <v>0</v>
      </c>
      <c r="K186">
        <v>0</v>
      </c>
      <c r="L186">
        <v>143728.42000000001</v>
      </c>
      <c r="M186">
        <v>0</v>
      </c>
      <c r="N186" s="15" t="str">
        <f t="shared" si="8"/>
        <v>No</v>
      </c>
      <c r="O186" s="15" t="str">
        <f t="shared" si="9"/>
        <v>50+</v>
      </c>
      <c r="P186" s="15">
        <f t="shared" si="10"/>
        <v>0.9614325406207066</v>
      </c>
      <c r="Q186" s="15" t="str">
        <f t="shared" si="11"/>
        <v>&gt;6 Years</v>
      </c>
    </row>
    <row r="187" spans="1:17" ht="15" thickBot="1" x14ac:dyDescent="0.4">
      <c r="A187">
        <v>186</v>
      </c>
      <c r="B187" t="s">
        <v>17</v>
      </c>
      <c r="C187">
        <v>635</v>
      </c>
      <c r="D187" t="s">
        <v>23</v>
      </c>
      <c r="E187" t="s">
        <v>25</v>
      </c>
      <c r="F187">
        <v>79</v>
      </c>
      <c r="G187">
        <v>2</v>
      </c>
      <c r="H187">
        <v>113120.37</v>
      </c>
      <c r="I187">
        <v>3</v>
      </c>
      <c r="J187">
        <v>1</v>
      </c>
      <c r="K187">
        <v>0</v>
      </c>
      <c r="L187">
        <v>87508.69</v>
      </c>
      <c r="M187">
        <v>0</v>
      </c>
      <c r="N187" s="15" t="str">
        <f t="shared" si="8"/>
        <v>No</v>
      </c>
      <c r="O187" s="15" t="str">
        <f t="shared" si="9"/>
        <v>50+</v>
      </c>
      <c r="P187" s="15">
        <f t="shared" si="10"/>
        <v>1.2926758473929845</v>
      </c>
      <c r="Q187" s="15" t="str">
        <f t="shared" si="11"/>
        <v>&lt;3 Years</v>
      </c>
    </row>
    <row r="188" spans="1:17" ht="15" thickBot="1" x14ac:dyDescent="0.4">
      <c r="A188">
        <v>187</v>
      </c>
      <c r="B188" t="s">
        <v>14</v>
      </c>
      <c r="C188">
        <v>353</v>
      </c>
      <c r="D188" t="s">
        <v>23</v>
      </c>
      <c r="E188" t="s">
        <v>25</v>
      </c>
      <c r="F188">
        <v>77</v>
      </c>
      <c r="G188">
        <v>7</v>
      </c>
      <c r="H188">
        <v>110096.43</v>
      </c>
      <c r="I188">
        <v>4</v>
      </c>
      <c r="J188">
        <v>1</v>
      </c>
      <c r="K188">
        <v>0</v>
      </c>
      <c r="L188">
        <v>141135.62</v>
      </c>
      <c r="M188">
        <v>1</v>
      </c>
      <c r="N188" s="15" t="str">
        <f t="shared" si="8"/>
        <v>Yes</v>
      </c>
      <c r="O188" s="15" t="str">
        <f t="shared" si="9"/>
        <v>50+</v>
      </c>
      <c r="P188" s="15">
        <f t="shared" si="10"/>
        <v>0.78007543382740652</v>
      </c>
      <c r="Q188" s="15" t="str">
        <f t="shared" si="11"/>
        <v>&gt;6 Years</v>
      </c>
    </row>
    <row r="189" spans="1:17" ht="15" thickBot="1" x14ac:dyDescent="0.4">
      <c r="A189">
        <v>188</v>
      </c>
      <c r="B189" t="s">
        <v>19</v>
      </c>
      <c r="C189">
        <v>424</v>
      </c>
      <c r="D189" t="s">
        <v>22</v>
      </c>
      <c r="E189" t="s">
        <v>25</v>
      </c>
      <c r="F189">
        <v>47</v>
      </c>
      <c r="G189">
        <v>6</v>
      </c>
      <c r="H189">
        <v>163549.64000000001</v>
      </c>
      <c r="I189">
        <v>1</v>
      </c>
      <c r="J189">
        <v>1</v>
      </c>
      <c r="K189">
        <v>0</v>
      </c>
      <c r="L189">
        <v>33745.43</v>
      </c>
      <c r="M189">
        <v>1</v>
      </c>
      <c r="N189" s="15" t="str">
        <f t="shared" si="8"/>
        <v>Yes</v>
      </c>
      <c r="O189" s="15" t="str">
        <f t="shared" si="9"/>
        <v>30-49</v>
      </c>
      <c r="P189" s="15">
        <f t="shared" si="10"/>
        <v>4.8465715209437255</v>
      </c>
      <c r="Q189" s="15" t="str">
        <f t="shared" si="11"/>
        <v>3-6 Years</v>
      </c>
    </row>
    <row r="190" spans="1:17" ht="15" thickBot="1" x14ac:dyDescent="0.4">
      <c r="A190">
        <v>189</v>
      </c>
      <c r="B190" t="s">
        <v>14</v>
      </c>
      <c r="C190">
        <v>434</v>
      </c>
      <c r="D190" t="s">
        <v>23</v>
      </c>
      <c r="E190" t="s">
        <v>25</v>
      </c>
      <c r="F190">
        <v>46</v>
      </c>
      <c r="G190">
        <v>6</v>
      </c>
      <c r="H190">
        <v>229121.35</v>
      </c>
      <c r="I190">
        <v>2</v>
      </c>
      <c r="J190">
        <v>1</v>
      </c>
      <c r="K190">
        <v>0</v>
      </c>
      <c r="L190">
        <v>14185.62</v>
      </c>
      <c r="M190">
        <v>0</v>
      </c>
      <c r="N190" s="15" t="str">
        <f t="shared" si="8"/>
        <v>No</v>
      </c>
      <c r="O190" s="15" t="str">
        <f t="shared" si="9"/>
        <v>30-49</v>
      </c>
      <c r="P190" s="15">
        <f t="shared" si="10"/>
        <v>16.151662740155171</v>
      </c>
      <c r="Q190" s="15" t="str">
        <f t="shared" si="11"/>
        <v>3-6 Years</v>
      </c>
    </row>
    <row r="191" spans="1:17" ht="15" thickBot="1" x14ac:dyDescent="0.4">
      <c r="A191">
        <v>190</v>
      </c>
      <c r="B191" t="s">
        <v>19</v>
      </c>
      <c r="C191">
        <v>840</v>
      </c>
      <c r="D191" t="s">
        <v>22</v>
      </c>
      <c r="E191" t="s">
        <v>25</v>
      </c>
      <c r="F191">
        <v>42</v>
      </c>
      <c r="G191">
        <v>2</v>
      </c>
      <c r="H191">
        <v>46465.66</v>
      </c>
      <c r="I191">
        <v>3</v>
      </c>
      <c r="J191">
        <v>1</v>
      </c>
      <c r="K191">
        <v>1</v>
      </c>
      <c r="L191">
        <v>108093.18</v>
      </c>
      <c r="M191">
        <v>1</v>
      </c>
      <c r="N191" s="15" t="str">
        <f t="shared" si="8"/>
        <v>Yes</v>
      </c>
      <c r="O191" s="15" t="str">
        <f t="shared" si="9"/>
        <v>30-49</v>
      </c>
      <c r="P191" s="15">
        <f t="shared" si="10"/>
        <v>0.42986671314508468</v>
      </c>
      <c r="Q191" s="15" t="str">
        <f t="shared" si="11"/>
        <v>&lt;3 Years</v>
      </c>
    </row>
    <row r="192" spans="1:17" ht="15" thickBot="1" x14ac:dyDescent="0.4">
      <c r="A192">
        <v>191</v>
      </c>
      <c r="B192" t="s">
        <v>12</v>
      </c>
      <c r="C192">
        <v>671</v>
      </c>
      <c r="D192" t="s">
        <v>22</v>
      </c>
      <c r="E192" t="s">
        <v>25</v>
      </c>
      <c r="F192">
        <v>21</v>
      </c>
      <c r="G192">
        <v>1</v>
      </c>
      <c r="H192">
        <v>87143.41</v>
      </c>
      <c r="I192">
        <v>2</v>
      </c>
      <c r="J192">
        <v>0</v>
      </c>
      <c r="K192">
        <v>0</v>
      </c>
      <c r="L192">
        <v>130888.76</v>
      </c>
      <c r="M192">
        <v>1</v>
      </c>
      <c r="N192" s="15" t="str">
        <f t="shared" si="8"/>
        <v>Yes</v>
      </c>
      <c r="O192" s="15" t="str">
        <f t="shared" si="9"/>
        <v>&lt;30</v>
      </c>
      <c r="P192" s="15">
        <f t="shared" si="10"/>
        <v>0.66578222606738735</v>
      </c>
      <c r="Q192" s="15" t="str">
        <f t="shared" si="11"/>
        <v>&lt;3 Years</v>
      </c>
    </row>
    <row r="193" spans="1:17" ht="15" thickBot="1" x14ac:dyDescent="0.4">
      <c r="A193">
        <v>192</v>
      </c>
      <c r="B193" t="s">
        <v>15</v>
      </c>
      <c r="C193">
        <v>725</v>
      </c>
      <c r="D193" t="s">
        <v>24</v>
      </c>
      <c r="E193" t="s">
        <v>26</v>
      </c>
      <c r="F193">
        <v>39</v>
      </c>
      <c r="G193">
        <v>5</v>
      </c>
      <c r="H193">
        <v>96291.25</v>
      </c>
      <c r="I193">
        <v>1</v>
      </c>
      <c r="J193">
        <v>0</v>
      </c>
      <c r="K193">
        <v>0</v>
      </c>
      <c r="L193">
        <v>135564.73000000001</v>
      </c>
      <c r="M193">
        <v>0</v>
      </c>
      <c r="N193" s="15" t="str">
        <f t="shared" si="8"/>
        <v>No</v>
      </c>
      <c r="O193" s="15" t="str">
        <f t="shared" si="9"/>
        <v>30-49</v>
      </c>
      <c r="P193" s="15">
        <f t="shared" si="10"/>
        <v>0.71029721373693577</v>
      </c>
      <c r="Q193" s="15" t="str">
        <f t="shared" si="11"/>
        <v>3-6 Years</v>
      </c>
    </row>
    <row r="194" spans="1:17" ht="15" thickBot="1" x14ac:dyDescent="0.4">
      <c r="A194">
        <v>193</v>
      </c>
      <c r="B194" t="s">
        <v>13</v>
      </c>
      <c r="C194">
        <v>370</v>
      </c>
      <c r="D194" t="s">
        <v>24</v>
      </c>
      <c r="E194" t="s">
        <v>25</v>
      </c>
      <c r="F194">
        <v>24</v>
      </c>
      <c r="G194">
        <v>6</v>
      </c>
      <c r="H194">
        <v>38342.589999999997</v>
      </c>
      <c r="I194">
        <v>2</v>
      </c>
      <c r="J194">
        <v>0</v>
      </c>
      <c r="K194">
        <v>1</v>
      </c>
      <c r="L194">
        <v>18606.009999999998</v>
      </c>
      <c r="M194">
        <v>0</v>
      </c>
      <c r="N194" s="15" t="str">
        <f t="shared" si="8"/>
        <v>No</v>
      </c>
      <c r="O194" s="15" t="str">
        <f t="shared" si="9"/>
        <v>&lt;30</v>
      </c>
      <c r="P194" s="15">
        <f t="shared" si="10"/>
        <v>2.0607636994712997</v>
      </c>
      <c r="Q194" s="15" t="str">
        <f t="shared" si="11"/>
        <v>3-6 Years</v>
      </c>
    </row>
    <row r="195" spans="1:17" ht="15" thickBot="1" x14ac:dyDescent="0.4">
      <c r="A195">
        <v>194</v>
      </c>
      <c r="B195" t="s">
        <v>20</v>
      </c>
      <c r="C195">
        <v>558</v>
      </c>
      <c r="D195" t="s">
        <v>23</v>
      </c>
      <c r="E195" t="s">
        <v>25</v>
      </c>
      <c r="F195">
        <v>39</v>
      </c>
      <c r="G195">
        <v>9</v>
      </c>
      <c r="H195">
        <v>222626.19</v>
      </c>
      <c r="I195">
        <v>2</v>
      </c>
      <c r="J195">
        <v>0</v>
      </c>
      <c r="K195">
        <v>0</v>
      </c>
      <c r="L195">
        <v>59452.54</v>
      </c>
      <c r="M195">
        <v>1</v>
      </c>
      <c r="N195" s="15" t="str">
        <f t="shared" ref="N195:N258" si="12">IF(M195=1,"Yes","No")</f>
        <v>Yes</v>
      </c>
      <c r="O195" s="15" t="str">
        <f t="shared" ref="O195:O258" si="13" xml:space="preserve"> IF(F195&lt;30,"&lt;30",IF(F195&lt;50,"30-49","50+"))</f>
        <v>30-49</v>
      </c>
      <c r="P195" s="15">
        <f t="shared" ref="P195:P258" si="14">IF(L195=0,0,H195/L195)</f>
        <v>3.744603510632178</v>
      </c>
      <c r="Q195" s="15" t="str">
        <f t="shared" ref="Q195:Q258" si="15">IF(G195&lt;3,"&lt;3 Years",IF(G195&lt;=6,"3-6 Years","&gt;6 Years"))</f>
        <v>&gt;6 Years</v>
      </c>
    </row>
    <row r="196" spans="1:17" ht="15" thickBot="1" x14ac:dyDescent="0.4">
      <c r="A196">
        <v>195</v>
      </c>
      <c r="B196" t="s">
        <v>18</v>
      </c>
      <c r="C196">
        <v>392</v>
      </c>
      <c r="D196" t="s">
        <v>23</v>
      </c>
      <c r="E196" t="s">
        <v>25</v>
      </c>
      <c r="F196">
        <v>45</v>
      </c>
      <c r="G196">
        <v>9</v>
      </c>
      <c r="H196">
        <v>233110.85</v>
      </c>
      <c r="I196">
        <v>1</v>
      </c>
      <c r="J196">
        <v>0</v>
      </c>
      <c r="K196">
        <v>0</v>
      </c>
      <c r="L196">
        <v>72202.649999999994</v>
      </c>
      <c r="M196">
        <v>1</v>
      </c>
      <c r="N196" s="15" t="str">
        <f t="shared" si="12"/>
        <v>Yes</v>
      </c>
      <c r="O196" s="15" t="str">
        <f t="shared" si="13"/>
        <v>30-49</v>
      </c>
      <c r="P196" s="15">
        <f t="shared" si="14"/>
        <v>3.22856363305225</v>
      </c>
      <c r="Q196" s="15" t="str">
        <f t="shared" si="15"/>
        <v>&gt;6 Years</v>
      </c>
    </row>
    <row r="197" spans="1:17" ht="15" thickBot="1" x14ac:dyDescent="0.4">
      <c r="A197">
        <v>196</v>
      </c>
      <c r="B197" t="s">
        <v>19</v>
      </c>
      <c r="C197">
        <v>848</v>
      </c>
      <c r="D197" t="s">
        <v>23</v>
      </c>
      <c r="E197" t="s">
        <v>26</v>
      </c>
      <c r="F197">
        <v>44</v>
      </c>
      <c r="G197">
        <v>3</v>
      </c>
      <c r="H197">
        <v>249802</v>
      </c>
      <c r="I197">
        <v>1</v>
      </c>
      <c r="J197">
        <v>1</v>
      </c>
      <c r="K197">
        <v>0</v>
      </c>
      <c r="L197">
        <v>139671.38</v>
      </c>
      <c r="M197">
        <v>1</v>
      </c>
      <c r="N197" s="15" t="str">
        <f t="shared" si="12"/>
        <v>Yes</v>
      </c>
      <c r="O197" s="15" t="str">
        <f t="shared" si="13"/>
        <v>30-49</v>
      </c>
      <c r="P197" s="15">
        <f t="shared" si="14"/>
        <v>1.7884981160778965</v>
      </c>
      <c r="Q197" s="15" t="str">
        <f t="shared" si="15"/>
        <v>3-6 Years</v>
      </c>
    </row>
    <row r="198" spans="1:17" ht="15" thickBot="1" x14ac:dyDescent="0.4">
      <c r="A198">
        <v>197</v>
      </c>
      <c r="B198" t="s">
        <v>12</v>
      </c>
      <c r="C198">
        <v>378</v>
      </c>
      <c r="D198" t="s">
        <v>23</v>
      </c>
      <c r="E198" t="s">
        <v>25</v>
      </c>
      <c r="F198">
        <v>82</v>
      </c>
      <c r="G198">
        <v>9</v>
      </c>
      <c r="H198">
        <v>59302.02</v>
      </c>
      <c r="I198">
        <v>2</v>
      </c>
      <c r="J198">
        <v>0</v>
      </c>
      <c r="K198">
        <v>1</v>
      </c>
      <c r="L198">
        <v>51011.37</v>
      </c>
      <c r="M198">
        <v>0</v>
      </c>
      <c r="N198" s="15" t="str">
        <f t="shared" si="12"/>
        <v>No</v>
      </c>
      <c r="O198" s="15" t="str">
        <f t="shared" si="13"/>
        <v>50+</v>
      </c>
      <c r="P198" s="15">
        <f t="shared" si="14"/>
        <v>1.1625255310727785</v>
      </c>
      <c r="Q198" s="15" t="str">
        <f t="shared" si="15"/>
        <v>&gt;6 Years</v>
      </c>
    </row>
    <row r="199" spans="1:17" ht="15" thickBot="1" x14ac:dyDescent="0.4">
      <c r="A199">
        <v>198</v>
      </c>
      <c r="B199" t="s">
        <v>20</v>
      </c>
      <c r="C199">
        <v>760</v>
      </c>
      <c r="D199" t="s">
        <v>24</v>
      </c>
      <c r="E199" t="s">
        <v>26</v>
      </c>
      <c r="F199">
        <v>21</v>
      </c>
      <c r="G199">
        <v>4</v>
      </c>
      <c r="H199">
        <v>17937.98</v>
      </c>
      <c r="I199">
        <v>1</v>
      </c>
      <c r="J199">
        <v>0</v>
      </c>
      <c r="K199">
        <v>0</v>
      </c>
      <c r="L199">
        <v>106372.6</v>
      </c>
      <c r="M199">
        <v>0</v>
      </c>
      <c r="N199" s="15" t="str">
        <f t="shared" si="12"/>
        <v>No</v>
      </c>
      <c r="O199" s="15" t="str">
        <f t="shared" si="13"/>
        <v>&lt;30</v>
      </c>
      <c r="P199" s="15">
        <f t="shared" si="14"/>
        <v>0.16863346388073619</v>
      </c>
      <c r="Q199" s="15" t="str">
        <f t="shared" si="15"/>
        <v>3-6 Years</v>
      </c>
    </row>
    <row r="200" spans="1:17" ht="15" thickBot="1" x14ac:dyDescent="0.4">
      <c r="A200">
        <v>199</v>
      </c>
      <c r="B200" t="s">
        <v>17</v>
      </c>
      <c r="C200">
        <v>693</v>
      </c>
      <c r="D200" t="s">
        <v>23</v>
      </c>
      <c r="E200" t="s">
        <v>25</v>
      </c>
      <c r="F200">
        <v>71</v>
      </c>
      <c r="G200">
        <v>2</v>
      </c>
      <c r="H200">
        <v>37093.39</v>
      </c>
      <c r="I200">
        <v>3</v>
      </c>
      <c r="J200">
        <v>1</v>
      </c>
      <c r="K200">
        <v>0</v>
      </c>
      <c r="L200">
        <v>40784.480000000003</v>
      </c>
      <c r="M200">
        <v>1</v>
      </c>
      <c r="N200" s="15" t="str">
        <f t="shared" si="12"/>
        <v>Yes</v>
      </c>
      <c r="O200" s="15" t="str">
        <f t="shared" si="13"/>
        <v>50+</v>
      </c>
      <c r="P200" s="15">
        <f t="shared" si="14"/>
        <v>0.90949768147099086</v>
      </c>
      <c r="Q200" s="15" t="str">
        <f t="shared" si="15"/>
        <v>&lt;3 Years</v>
      </c>
    </row>
    <row r="201" spans="1:17" ht="15" thickBot="1" x14ac:dyDescent="0.4">
      <c r="A201">
        <v>200</v>
      </c>
      <c r="B201" t="s">
        <v>14</v>
      </c>
      <c r="C201">
        <v>530</v>
      </c>
      <c r="D201" t="s">
        <v>22</v>
      </c>
      <c r="E201" t="s">
        <v>25</v>
      </c>
      <c r="F201">
        <v>55</v>
      </c>
      <c r="G201">
        <v>1</v>
      </c>
      <c r="H201">
        <v>205216.41</v>
      </c>
      <c r="I201">
        <v>3</v>
      </c>
      <c r="J201">
        <v>0</v>
      </c>
      <c r="K201">
        <v>0</v>
      </c>
      <c r="L201">
        <v>95781.75</v>
      </c>
      <c r="M201">
        <v>1</v>
      </c>
      <c r="N201" s="15" t="str">
        <f t="shared" si="12"/>
        <v>Yes</v>
      </c>
      <c r="O201" s="15" t="str">
        <f t="shared" si="13"/>
        <v>50+</v>
      </c>
      <c r="P201" s="15">
        <f t="shared" si="14"/>
        <v>2.1425418725383492</v>
      </c>
      <c r="Q201" s="15" t="str">
        <f t="shared" si="15"/>
        <v>&lt;3 Years</v>
      </c>
    </row>
    <row r="202" spans="1:17" ht="15" thickBot="1" x14ac:dyDescent="0.4">
      <c r="A202">
        <v>201</v>
      </c>
      <c r="B202" t="s">
        <v>16</v>
      </c>
      <c r="C202">
        <v>654</v>
      </c>
      <c r="D202" t="s">
        <v>24</v>
      </c>
      <c r="E202" t="s">
        <v>26</v>
      </c>
      <c r="F202">
        <v>25</v>
      </c>
      <c r="G202">
        <v>6</v>
      </c>
      <c r="H202">
        <v>232419.55</v>
      </c>
      <c r="I202">
        <v>1</v>
      </c>
      <c r="J202">
        <v>1</v>
      </c>
      <c r="K202">
        <v>1</v>
      </c>
      <c r="L202">
        <v>25837.27</v>
      </c>
      <c r="M202">
        <v>1</v>
      </c>
      <c r="N202" s="15" t="str">
        <f t="shared" si="12"/>
        <v>Yes</v>
      </c>
      <c r="O202" s="15" t="str">
        <f t="shared" si="13"/>
        <v>&lt;30</v>
      </c>
      <c r="P202" s="15">
        <f t="shared" si="14"/>
        <v>8.9955150060358537</v>
      </c>
      <c r="Q202" s="15" t="str">
        <f t="shared" si="15"/>
        <v>3-6 Years</v>
      </c>
    </row>
    <row r="203" spans="1:17" ht="15" thickBot="1" x14ac:dyDescent="0.4">
      <c r="A203">
        <v>202</v>
      </c>
      <c r="B203" t="s">
        <v>15</v>
      </c>
      <c r="C203">
        <v>800</v>
      </c>
      <c r="D203" t="s">
        <v>22</v>
      </c>
      <c r="E203" t="s">
        <v>25</v>
      </c>
      <c r="F203">
        <v>29</v>
      </c>
      <c r="G203">
        <v>0</v>
      </c>
      <c r="H203">
        <v>88974.52</v>
      </c>
      <c r="I203">
        <v>4</v>
      </c>
      <c r="J203">
        <v>1</v>
      </c>
      <c r="K203">
        <v>1</v>
      </c>
      <c r="L203">
        <v>115636.53</v>
      </c>
      <c r="M203">
        <v>0</v>
      </c>
      <c r="N203" s="15" t="str">
        <f t="shared" si="12"/>
        <v>No</v>
      </c>
      <c r="O203" s="15" t="str">
        <f t="shared" si="13"/>
        <v>&lt;30</v>
      </c>
      <c r="P203" s="15">
        <f t="shared" si="14"/>
        <v>0.76943263517160199</v>
      </c>
      <c r="Q203" s="15" t="str">
        <f t="shared" si="15"/>
        <v>&lt;3 Years</v>
      </c>
    </row>
    <row r="204" spans="1:17" ht="15" thickBot="1" x14ac:dyDescent="0.4">
      <c r="A204">
        <v>203</v>
      </c>
      <c r="B204" t="s">
        <v>12</v>
      </c>
      <c r="C204">
        <v>452</v>
      </c>
      <c r="D204" t="s">
        <v>23</v>
      </c>
      <c r="E204" t="s">
        <v>25</v>
      </c>
      <c r="F204">
        <v>20</v>
      </c>
      <c r="G204">
        <v>2</v>
      </c>
      <c r="H204">
        <v>240624.04</v>
      </c>
      <c r="I204">
        <v>3</v>
      </c>
      <c r="J204">
        <v>0</v>
      </c>
      <c r="K204">
        <v>0</v>
      </c>
      <c r="L204">
        <v>16236.92</v>
      </c>
      <c r="M204">
        <v>1</v>
      </c>
      <c r="N204" s="15" t="str">
        <f t="shared" si="12"/>
        <v>Yes</v>
      </c>
      <c r="O204" s="15" t="str">
        <f t="shared" si="13"/>
        <v>&lt;30</v>
      </c>
      <c r="P204" s="15">
        <f t="shared" si="14"/>
        <v>14.819561838082592</v>
      </c>
      <c r="Q204" s="15" t="str">
        <f t="shared" si="15"/>
        <v>&lt;3 Years</v>
      </c>
    </row>
    <row r="205" spans="1:17" ht="15" thickBot="1" x14ac:dyDescent="0.4">
      <c r="A205">
        <v>204</v>
      </c>
      <c r="B205" t="s">
        <v>14</v>
      </c>
      <c r="C205">
        <v>615</v>
      </c>
      <c r="D205" t="s">
        <v>24</v>
      </c>
      <c r="E205" t="s">
        <v>26</v>
      </c>
      <c r="F205">
        <v>72</v>
      </c>
      <c r="G205">
        <v>6</v>
      </c>
      <c r="H205">
        <v>199237.9</v>
      </c>
      <c r="I205">
        <v>2</v>
      </c>
      <c r="J205">
        <v>0</v>
      </c>
      <c r="K205">
        <v>0</v>
      </c>
      <c r="L205">
        <v>149768.04999999999</v>
      </c>
      <c r="M205">
        <v>1</v>
      </c>
      <c r="N205" s="15" t="str">
        <f t="shared" si="12"/>
        <v>Yes</v>
      </c>
      <c r="O205" s="15" t="str">
        <f t="shared" si="13"/>
        <v>50+</v>
      </c>
      <c r="P205" s="15">
        <f t="shared" si="14"/>
        <v>1.3303097690061398</v>
      </c>
      <c r="Q205" s="15" t="str">
        <f t="shared" si="15"/>
        <v>3-6 Years</v>
      </c>
    </row>
    <row r="206" spans="1:17" ht="15" thickBot="1" x14ac:dyDescent="0.4">
      <c r="A206">
        <v>205</v>
      </c>
      <c r="B206" t="s">
        <v>18</v>
      </c>
      <c r="C206">
        <v>608</v>
      </c>
      <c r="D206" t="s">
        <v>22</v>
      </c>
      <c r="E206" t="s">
        <v>26</v>
      </c>
      <c r="F206">
        <v>23</v>
      </c>
      <c r="G206">
        <v>3</v>
      </c>
      <c r="H206">
        <v>88373.18</v>
      </c>
      <c r="I206">
        <v>1</v>
      </c>
      <c r="J206">
        <v>0</v>
      </c>
      <c r="K206">
        <v>0</v>
      </c>
      <c r="L206">
        <v>122196.71</v>
      </c>
      <c r="M206">
        <v>0</v>
      </c>
      <c r="N206" s="15" t="str">
        <f t="shared" si="12"/>
        <v>No</v>
      </c>
      <c r="O206" s="15" t="str">
        <f t="shared" si="13"/>
        <v>&lt;30</v>
      </c>
      <c r="P206" s="15">
        <f t="shared" si="14"/>
        <v>0.72320424993438848</v>
      </c>
      <c r="Q206" s="15" t="str">
        <f t="shared" si="15"/>
        <v>3-6 Years</v>
      </c>
    </row>
    <row r="207" spans="1:17" ht="15" thickBot="1" x14ac:dyDescent="0.4">
      <c r="A207">
        <v>206</v>
      </c>
      <c r="B207" t="s">
        <v>12</v>
      </c>
      <c r="C207">
        <v>722</v>
      </c>
      <c r="D207" t="s">
        <v>24</v>
      </c>
      <c r="E207" t="s">
        <v>25</v>
      </c>
      <c r="F207">
        <v>35</v>
      </c>
      <c r="G207">
        <v>7</v>
      </c>
      <c r="H207">
        <v>212738.23</v>
      </c>
      <c r="I207">
        <v>4</v>
      </c>
      <c r="J207">
        <v>1</v>
      </c>
      <c r="K207">
        <v>1</v>
      </c>
      <c r="L207">
        <v>95777.53</v>
      </c>
      <c r="M207">
        <v>1</v>
      </c>
      <c r="N207" s="15" t="str">
        <f t="shared" si="12"/>
        <v>Yes</v>
      </c>
      <c r="O207" s="15" t="str">
        <f t="shared" si="13"/>
        <v>30-49</v>
      </c>
      <c r="P207" s="15">
        <f t="shared" si="14"/>
        <v>2.2211705605688516</v>
      </c>
      <c r="Q207" s="15" t="str">
        <f t="shared" si="15"/>
        <v>&gt;6 Years</v>
      </c>
    </row>
    <row r="208" spans="1:17" ht="15" thickBot="1" x14ac:dyDescent="0.4">
      <c r="A208">
        <v>207</v>
      </c>
      <c r="B208" t="s">
        <v>14</v>
      </c>
      <c r="C208">
        <v>714</v>
      </c>
      <c r="D208" t="s">
        <v>22</v>
      </c>
      <c r="E208" t="s">
        <v>25</v>
      </c>
      <c r="F208">
        <v>23</v>
      </c>
      <c r="G208">
        <v>5</v>
      </c>
      <c r="H208">
        <v>160251.42000000001</v>
      </c>
      <c r="I208">
        <v>3</v>
      </c>
      <c r="J208">
        <v>1</v>
      </c>
      <c r="K208">
        <v>0</v>
      </c>
      <c r="L208">
        <v>117590.06</v>
      </c>
      <c r="M208">
        <v>1</v>
      </c>
      <c r="N208" s="15" t="str">
        <f t="shared" si="12"/>
        <v>Yes</v>
      </c>
      <c r="O208" s="15" t="str">
        <f t="shared" si="13"/>
        <v>&lt;30</v>
      </c>
      <c r="P208" s="15">
        <f t="shared" si="14"/>
        <v>1.3627973316792255</v>
      </c>
      <c r="Q208" s="15" t="str">
        <f t="shared" si="15"/>
        <v>3-6 Years</v>
      </c>
    </row>
    <row r="209" spans="1:17" ht="15" thickBot="1" x14ac:dyDescent="0.4">
      <c r="A209">
        <v>208</v>
      </c>
      <c r="B209" t="s">
        <v>14</v>
      </c>
      <c r="C209">
        <v>583</v>
      </c>
      <c r="D209" t="s">
        <v>24</v>
      </c>
      <c r="E209" t="s">
        <v>26</v>
      </c>
      <c r="F209">
        <v>48</v>
      </c>
      <c r="G209">
        <v>10</v>
      </c>
      <c r="H209">
        <v>111620.9</v>
      </c>
      <c r="I209">
        <v>1</v>
      </c>
      <c r="J209">
        <v>1</v>
      </c>
      <c r="K209">
        <v>1</v>
      </c>
      <c r="L209">
        <v>10423.709999999999</v>
      </c>
      <c r="M209">
        <v>1</v>
      </c>
      <c r="N209" s="15" t="str">
        <f t="shared" si="12"/>
        <v>Yes</v>
      </c>
      <c r="O209" s="15" t="str">
        <f t="shared" si="13"/>
        <v>30-49</v>
      </c>
      <c r="P209" s="15">
        <f t="shared" si="14"/>
        <v>10.708365831359469</v>
      </c>
      <c r="Q209" s="15" t="str">
        <f t="shared" si="15"/>
        <v>&gt;6 Years</v>
      </c>
    </row>
    <row r="210" spans="1:17" ht="15" thickBot="1" x14ac:dyDescent="0.4">
      <c r="A210">
        <v>209</v>
      </c>
      <c r="B210" t="s">
        <v>15</v>
      </c>
      <c r="C210">
        <v>695</v>
      </c>
      <c r="D210" t="s">
        <v>22</v>
      </c>
      <c r="E210" t="s">
        <v>26</v>
      </c>
      <c r="F210">
        <v>21</v>
      </c>
      <c r="G210">
        <v>10</v>
      </c>
      <c r="H210">
        <v>112981.4</v>
      </c>
      <c r="I210">
        <v>4</v>
      </c>
      <c r="J210">
        <v>0</v>
      </c>
      <c r="K210">
        <v>1</v>
      </c>
      <c r="L210">
        <v>69975.320000000007</v>
      </c>
      <c r="M210">
        <v>0</v>
      </c>
      <c r="N210" s="15" t="str">
        <f t="shared" si="12"/>
        <v>No</v>
      </c>
      <c r="O210" s="15" t="str">
        <f t="shared" si="13"/>
        <v>&lt;30</v>
      </c>
      <c r="P210" s="15">
        <f t="shared" si="14"/>
        <v>1.6145892580412635</v>
      </c>
      <c r="Q210" s="15" t="str">
        <f t="shared" si="15"/>
        <v>&gt;6 Years</v>
      </c>
    </row>
    <row r="211" spans="1:17" ht="15" thickBot="1" x14ac:dyDescent="0.4">
      <c r="A211">
        <v>210</v>
      </c>
      <c r="B211" t="s">
        <v>16</v>
      </c>
      <c r="C211">
        <v>730</v>
      </c>
      <c r="D211" t="s">
        <v>22</v>
      </c>
      <c r="E211" t="s">
        <v>26</v>
      </c>
      <c r="F211">
        <v>18</v>
      </c>
      <c r="G211">
        <v>2</v>
      </c>
      <c r="H211">
        <v>240529.94</v>
      </c>
      <c r="I211">
        <v>3</v>
      </c>
      <c r="J211">
        <v>1</v>
      </c>
      <c r="K211">
        <v>0</v>
      </c>
      <c r="L211">
        <v>93107.1</v>
      </c>
      <c r="M211">
        <v>0</v>
      </c>
      <c r="N211" s="15" t="str">
        <f t="shared" si="12"/>
        <v>No</v>
      </c>
      <c r="O211" s="15" t="str">
        <f t="shared" si="13"/>
        <v>&lt;30</v>
      </c>
      <c r="P211" s="15">
        <f t="shared" si="14"/>
        <v>2.5833684004764406</v>
      </c>
      <c r="Q211" s="15" t="str">
        <f t="shared" si="15"/>
        <v>&lt;3 Years</v>
      </c>
    </row>
    <row r="212" spans="1:17" ht="15" thickBot="1" x14ac:dyDescent="0.4">
      <c r="A212">
        <v>211</v>
      </c>
      <c r="B212" t="s">
        <v>16</v>
      </c>
      <c r="C212">
        <v>723</v>
      </c>
      <c r="D212" t="s">
        <v>22</v>
      </c>
      <c r="E212" t="s">
        <v>26</v>
      </c>
      <c r="F212">
        <v>62</v>
      </c>
      <c r="G212">
        <v>6</v>
      </c>
      <c r="H212">
        <v>73255.710000000006</v>
      </c>
      <c r="I212">
        <v>1</v>
      </c>
      <c r="J212">
        <v>1</v>
      </c>
      <c r="K212">
        <v>0</v>
      </c>
      <c r="L212">
        <v>146668.19</v>
      </c>
      <c r="M212">
        <v>0</v>
      </c>
      <c r="N212" s="15" t="str">
        <f t="shared" si="12"/>
        <v>No</v>
      </c>
      <c r="O212" s="15" t="str">
        <f t="shared" si="13"/>
        <v>50+</v>
      </c>
      <c r="P212" s="15">
        <f t="shared" si="14"/>
        <v>0.49946556236904543</v>
      </c>
      <c r="Q212" s="15" t="str">
        <f t="shared" si="15"/>
        <v>3-6 Years</v>
      </c>
    </row>
    <row r="213" spans="1:17" ht="15" thickBot="1" x14ac:dyDescent="0.4">
      <c r="A213">
        <v>212</v>
      </c>
      <c r="B213" t="s">
        <v>16</v>
      </c>
      <c r="C213">
        <v>450</v>
      </c>
      <c r="D213" t="s">
        <v>24</v>
      </c>
      <c r="E213" t="s">
        <v>25</v>
      </c>
      <c r="F213">
        <v>62</v>
      </c>
      <c r="G213">
        <v>6</v>
      </c>
      <c r="H213">
        <v>167423.71</v>
      </c>
      <c r="I213">
        <v>4</v>
      </c>
      <c r="J213">
        <v>0</v>
      </c>
      <c r="K213">
        <v>1</v>
      </c>
      <c r="L213">
        <v>61220.89</v>
      </c>
      <c r="M213">
        <v>1</v>
      </c>
      <c r="N213" s="15" t="str">
        <f t="shared" si="12"/>
        <v>Yes</v>
      </c>
      <c r="O213" s="15" t="str">
        <f t="shared" si="13"/>
        <v>50+</v>
      </c>
      <c r="P213" s="15">
        <f t="shared" si="14"/>
        <v>2.7347480574032819</v>
      </c>
      <c r="Q213" s="15" t="str">
        <f t="shared" si="15"/>
        <v>3-6 Years</v>
      </c>
    </row>
    <row r="214" spans="1:17" ht="15" thickBot="1" x14ac:dyDescent="0.4">
      <c r="A214">
        <v>213</v>
      </c>
      <c r="B214" t="s">
        <v>15</v>
      </c>
      <c r="C214">
        <v>440</v>
      </c>
      <c r="D214" t="s">
        <v>22</v>
      </c>
      <c r="E214" t="s">
        <v>25</v>
      </c>
      <c r="F214">
        <v>79</v>
      </c>
      <c r="G214">
        <v>10</v>
      </c>
      <c r="H214">
        <v>201052.55</v>
      </c>
      <c r="I214">
        <v>2</v>
      </c>
      <c r="J214">
        <v>0</v>
      </c>
      <c r="K214">
        <v>0</v>
      </c>
      <c r="L214">
        <v>145868.74</v>
      </c>
      <c r="M214">
        <v>0</v>
      </c>
      <c r="N214" s="15" t="str">
        <f t="shared" si="12"/>
        <v>No</v>
      </c>
      <c r="O214" s="15" t="str">
        <f t="shared" si="13"/>
        <v>50+</v>
      </c>
      <c r="P214" s="15">
        <f t="shared" si="14"/>
        <v>1.378311418882483</v>
      </c>
      <c r="Q214" s="15" t="str">
        <f t="shared" si="15"/>
        <v>&gt;6 Years</v>
      </c>
    </row>
    <row r="215" spans="1:17" ht="15" thickBot="1" x14ac:dyDescent="0.4">
      <c r="A215">
        <v>214</v>
      </c>
      <c r="B215" t="s">
        <v>14</v>
      </c>
      <c r="C215">
        <v>418</v>
      </c>
      <c r="D215" t="s">
        <v>22</v>
      </c>
      <c r="E215" t="s">
        <v>26</v>
      </c>
      <c r="F215">
        <v>18</v>
      </c>
      <c r="G215">
        <v>1</v>
      </c>
      <c r="H215">
        <v>96345.86</v>
      </c>
      <c r="I215">
        <v>4</v>
      </c>
      <c r="J215">
        <v>1</v>
      </c>
      <c r="K215">
        <v>0</v>
      </c>
      <c r="L215">
        <v>82176.899999999994</v>
      </c>
      <c r="M215">
        <v>0</v>
      </c>
      <c r="N215" s="15" t="str">
        <f t="shared" si="12"/>
        <v>No</v>
      </c>
      <c r="O215" s="15" t="str">
        <f t="shared" si="13"/>
        <v>&lt;30</v>
      </c>
      <c r="P215" s="15">
        <f t="shared" si="14"/>
        <v>1.1724202300159778</v>
      </c>
      <c r="Q215" s="15" t="str">
        <f t="shared" si="15"/>
        <v>&lt;3 Years</v>
      </c>
    </row>
    <row r="216" spans="1:17" ht="15" thickBot="1" x14ac:dyDescent="0.4">
      <c r="A216">
        <v>215</v>
      </c>
      <c r="B216" t="s">
        <v>17</v>
      </c>
      <c r="C216">
        <v>455</v>
      </c>
      <c r="D216" t="s">
        <v>23</v>
      </c>
      <c r="E216" t="s">
        <v>25</v>
      </c>
      <c r="F216">
        <v>35</v>
      </c>
      <c r="G216">
        <v>9</v>
      </c>
      <c r="H216">
        <v>116072.5</v>
      </c>
      <c r="I216">
        <v>4</v>
      </c>
      <c r="J216">
        <v>0</v>
      </c>
      <c r="K216">
        <v>0</v>
      </c>
      <c r="L216">
        <v>19713.43</v>
      </c>
      <c r="M216">
        <v>0</v>
      </c>
      <c r="N216" s="15" t="str">
        <f t="shared" si="12"/>
        <v>No</v>
      </c>
      <c r="O216" s="15" t="str">
        <f t="shared" si="13"/>
        <v>30-49</v>
      </c>
      <c r="P216" s="15">
        <f t="shared" si="14"/>
        <v>5.8879910801925384</v>
      </c>
      <c r="Q216" s="15" t="str">
        <f t="shared" si="15"/>
        <v>&gt;6 Years</v>
      </c>
    </row>
    <row r="217" spans="1:17" ht="15" thickBot="1" x14ac:dyDescent="0.4">
      <c r="A217">
        <v>216</v>
      </c>
      <c r="B217" t="s">
        <v>14</v>
      </c>
      <c r="C217">
        <v>360</v>
      </c>
      <c r="D217" t="s">
        <v>22</v>
      </c>
      <c r="E217" t="s">
        <v>26</v>
      </c>
      <c r="F217">
        <v>47</v>
      </c>
      <c r="G217">
        <v>10</v>
      </c>
      <c r="H217">
        <v>160567.84</v>
      </c>
      <c r="I217">
        <v>2</v>
      </c>
      <c r="J217">
        <v>1</v>
      </c>
      <c r="K217">
        <v>0</v>
      </c>
      <c r="L217">
        <v>96310.13</v>
      </c>
      <c r="M217">
        <v>1</v>
      </c>
      <c r="N217" s="15" t="str">
        <f t="shared" si="12"/>
        <v>Yes</v>
      </c>
      <c r="O217" s="15" t="str">
        <f t="shared" si="13"/>
        <v>30-49</v>
      </c>
      <c r="P217" s="15">
        <f t="shared" si="14"/>
        <v>1.6671957560435231</v>
      </c>
      <c r="Q217" s="15" t="str">
        <f t="shared" si="15"/>
        <v>&gt;6 Years</v>
      </c>
    </row>
    <row r="218" spans="1:17" ht="15" thickBot="1" x14ac:dyDescent="0.4">
      <c r="A218">
        <v>217</v>
      </c>
      <c r="B218" t="s">
        <v>16</v>
      </c>
      <c r="C218">
        <v>362</v>
      </c>
      <c r="D218" t="s">
        <v>23</v>
      </c>
      <c r="E218" t="s">
        <v>26</v>
      </c>
      <c r="F218">
        <v>52</v>
      </c>
      <c r="G218">
        <v>0</v>
      </c>
      <c r="H218">
        <v>146945.31</v>
      </c>
      <c r="I218">
        <v>4</v>
      </c>
      <c r="J218">
        <v>1</v>
      </c>
      <c r="K218">
        <v>0</v>
      </c>
      <c r="L218">
        <v>125091.68</v>
      </c>
      <c r="M218">
        <v>0</v>
      </c>
      <c r="N218" s="15" t="str">
        <f t="shared" si="12"/>
        <v>No</v>
      </c>
      <c r="O218" s="15" t="str">
        <f t="shared" si="13"/>
        <v>50+</v>
      </c>
      <c r="P218" s="15">
        <f t="shared" si="14"/>
        <v>1.1747009073665011</v>
      </c>
      <c r="Q218" s="15" t="str">
        <f t="shared" si="15"/>
        <v>&lt;3 Years</v>
      </c>
    </row>
    <row r="219" spans="1:17" ht="15" thickBot="1" x14ac:dyDescent="0.4">
      <c r="A219">
        <v>218</v>
      </c>
      <c r="B219" t="s">
        <v>15</v>
      </c>
      <c r="C219">
        <v>454</v>
      </c>
      <c r="D219" t="s">
        <v>24</v>
      </c>
      <c r="E219" t="s">
        <v>25</v>
      </c>
      <c r="F219">
        <v>77</v>
      </c>
      <c r="G219">
        <v>1</v>
      </c>
      <c r="H219">
        <v>183306.47</v>
      </c>
      <c r="I219">
        <v>1</v>
      </c>
      <c r="J219">
        <v>1</v>
      </c>
      <c r="K219">
        <v>1</v>
      </c>
      <c r="L219">
        <v>134198.82999999999</v>
      </c>
      <c r="M219">
        <v>1</v>
      </c>
      <c r="N219" s="15" t="str">
        <f t="shared" si="12"/>
        <v>Yes</v>
      </c>
      <c r="O219" s="15" t="str">
        <f t="shared" si="13"/>
        <v>50+</v>
      </c>
      <c r="P219" s="15">
        <f t="shared" si="14"/>
        <v>1.3659319533560763</v>
      </c>
      <c r="Q219" s="15" t="str">
        <f t="shared" si="15"/>
        <v>&lt;3 Years</v>
      </c>
    </row>
    <row r="220" spans="1:17" ht="15" thickBot="1" x14ac:dyDescent="0.4">
      <c r="A220">
        <v>219</v>
      </c>
      <c r="B220" t="s">
        <v>15</v>
      </c>
      <c r="C220">
        <v>575</v>
      </c>
      <c r="D220" t="s">
        <v>22</v>
      </c>
      <c r="E220" t="s">
        <v>26</v>
      </c>
      <c r="F220">
        <v>39</v>
      </c>
      <c r="G220">
        <v>3</v>
      </c>
      <c r="H220">
        <v>213911.63</v>
      </c>
      <c r="I220">
        <v>3</v>
      </c>
      <c r="J220">
        <v>0</v>
      </c>
      <c r="K220">
        <v>1</v>
      </c>
      <c r="L220">
        <v>84036.97</v>
      </c>
      <c r="M220">
        <v>1</v>
      </c>
      <c r="N220" s="15" t="str">
        <f t="shared" si="12"/>
        <v>Yes</v>
      </c>
      <c r="O220" s="15" t="str">
        <f t="shared" si="13"/>
        <v>30-49</v>
      </c>
      <c r="P220" s="15">
        <f t="shared" si="14"/>
        <v>2.5454467242214944</v>
      </c>
      <c r="Q220" s="15" t="str">
        <f t="shared" si="15"/>
        <v>3-6 Years</v>
      </c>
    </row>
    <row r="221" spans="1:17" ht="15" thickBot="1" x14ac:dyDescent="0.4">
      <c r="A221">
        <v>220</v>
      </c>
      <c r="B221" t="s">
        <v>12</v>
      </c>
      <c r="C221">
        <v>771</v>
      </c>
      <c r="D221" t="s">
        <v>24</v>
      </c>
      <c r="E221" t="s">
        <v>26</v>
      </c>
      <c r="F221">
        <v>81</v>
      </c>
      <c r="G221">
        <v>3</v>
      </c>
      <c r="H221">
        <v>135435.82999999999</v>
      </c>
      <c r="I221">
        <v>3</v>
      </c>
      <c r="J221">
        <v>0</v>
      </c>
      <c r="K221">
        <v>1</v>
      </c>
      <c r="L221">
        <v>72274.3</v>
      </c>
      <c r="M221">
        <v>0</v>
      </c>
      <c r="N221" s="15" t="str">
        <f t="shared" si="12"/>
        <v>No</v>
      </c>
      <c r="O221" s="15" t="str">
        <f t="shared" si="13"/>
        <v>50+</v>
      </c>
      <c r="P221" s="15">
        <f t="shared" si="14"/>
        <v>1.8739141022465797</v>
      </c>
      <c r="Q221" s="15" t="str">
        <f t="shared" si="15"/>
        <v>3-6 Years</v>
      </c>
    </row>
    <row r="222" spans="1:17" ht="15" thickBot="1" x14ac:dyDescent="0.4">
      <c r="A222">
        <v>221</v>
      </c>
      <c r="B222" t="s">
        <v>21</v>
      </c>
      <c r="C222">
        <v>517</v>
      </c>
      <c r="D222" t="s">
        <v>23</v>
      </c>
      <c r="E222" t="s">
        <v>25</v>
      </c>
      <c r="F222">
        <v>35</v>
      </c>
      <c r="G222">
        <v>1</v>
      </c>
      <c r="H222">
        <v>239854.9</v>
      </c>
      <c r="I222">
        <v>1</v>
      </c>
      <c r="J222">
        <v>1</v>
      </c>
      <c r="K222">
        <v>1</v>
      </c>
      <c r="L222">
        <v>99332.87</v>
      </c>
      <c r="M222">
        <v>0</v>
      </c>
      <c r="N222" s="15" t="str">
        <f t="shared" si="12"/>
        <v>No</v>
      </c>
      <c r="O222" s="15" t="str">
        <f t="shared" si="13"/>
        <v>30-49</v>
      </c>
      <c r="P222" s="15">
        <f t="shared" si="14"/>
        <v>2.4146579072969501</v>
      </c>
      <c r="Q222" s="15" t="str">
        <f t="shared" si="15"/>
        <v>&lt;3 Years</v>
      </c>
    </row>
    <row r="223" spans="1:17" ht="15" thickBot="1" x14ac:dyDescent="0.4">
      <c r="A223">
        <v>222</v>
      </c>
      <c r="B223" t="s">
        <v>17</v>
      </c>
      <c r="C223">
        <v>766</v>
      </c>
      <c r="D223" t="s">
        <v>23</v>
      </c>
      <c r="E223" t="s">
        <v>25</v>
      </c>
      <c r="F223">
        <v>56</v>
      </c>
      <c r="G223">
        <v>3</v>
      </c>
      <c r="H223">
        <v>70283.899999999994</v>
      </c>
      <c r="I223">
        <v>3</v>
      </c>
      <c r="J223">
        <v>1</v>
      </c>
      <c r="K223">
        <v>0</v>
      </c>
      <c r="L223">
        <v>18737.27</v>
      </c>
      <c r="M223">
        <v>0</v>
      </c>
      <c r="N223" s="15" t="str">
        <f t="shared" si="12"/>
        <v>No</v>
      </c>
      <c r="O223" s="15" t="str">
        <f t="shared" si="13"/>
        <v>50+</v>
      </c>
      <c r="P223" s="15">
        <f t="shared" si="14"/>
        <v>3.7510213601020848</v>
      </c>
      <c r="Q223" s="15" t="str">
        <f t="shared" si="15"/>
        <v>3-6 Years</v>
      </c>
    </row>
    <row r="224" spans="1:17" ht="15" thickBot="1" x14ac:dyDescent="0.4">
      <c r="A224">
        <v>223</v>
      </c>
      <c r="B224" t="s">
        <v>17</v>
      </c>
      <c r="C224">
        <v>728</v>
      </c>
      <c r="D224" t="s">
        <v>24</v>
      </c>
      <c r="E224" t="s">
        <v>26</v>
      </c>
      <c r="F224">
        <v>19</v>
      </c>
      <c r="G224">
        <v>4</v>
      </c>
      <c r="H224">
        <v>16689.2</v>
      </c>
      <c r="I224">
        <v>3</v>
      </c>
      <c r="J224">
        <v>1</v>
      </c>
      <c r="K224">
        <v>1</v>
      </c>
      <c r="L224">
        <v>141842.12</v>
      </c>
      <c r="M224">
        <v>1</v>
      </c>
      <c r="N224" s="15" t="str">
        <f t="shared" si="12"/>
        <v>Yes</v>
      </c>
      <c r="O224" s="15" t="str">
        <f t="shared" si="13"/>
        <v>&lt;30</v>
      </c>
      <c r="P224" s="15">
        <f t="shared" si="14"/>
        <v>0.11766039593880859</v>
      </c>
      <c r="Q224" s="15" t="str">
        <f t="shared" si="15"/>
        <v>3-6 Years</v>
      </c>
    </row>
    <row r="225" spans="1:17" ht="15" thickBot="1" x14ac:dyDescent="0.4">
      <c r="A225">
        <v>224</v>
      </c>
      <c r="B225" t="s">
        <v>20</v>
      </c>
      <c r="C225">
        <v>639</v>
      </c>
      <c r="D225" t="s">
        <v>22</v>
      </c>
      <c r="E225" t="s">
        <v>25</v>
      </c>
      <c r="F225">
        <v>33</v>
      </c>
      <c r="G225">
        <v>3</v>
      </c>
      <c r="H225">
        <v>96088.43</v>
      </c>
      <c r="I225">
        <v>1</v>
      </c>
      <c r="J225">
        <v>1</v>
      </c>
      <c r="K225">
        <v>0</v>
      </c>
      <c r="L225">
        <v>43587.17</v>
      </c>
      <c r="M225">
        <v>0</v>
      </c>
      <c r="N225" s="15" t="str">
        <f t="shared" si="12"/>
        <v>No</v>
      </c>
      <c r="O225" s="15" t="str">
        <f t="shared" si="13"/>
        <v>30-49</v>
      </c>
      <c r="P225" s="15">
        <f t="shared" si="14"/>
        <v>2.2045117863811758</v>
      </c>
      <c r="Q225" s="15" t="str">
        <f t="shared" si="15"/>
        <v>3-6 Years</v>
      </c>
    </row>
    <row r="226" spans="1:17" ht="15" thickBot="1" x14ac:dyDescent="0.4">
      <c r="A226">
        <v>225</v>
      </c>
      <c r="B226" t="s">
        <v>21</v>
      </c>
      <c r="C226">
        <v>760</v>
      </c>
      <c r="D226" t="s">
        <v>24</v>
      </c>
      <c r="E226" t="s">
        <v>25</v>
      </c>
      <c r="F226">
        <v>35</v>
      </c>
      <c r="G226">
        <v>9</v>
      </c>
      <c r="H226">
        <v>241023.24</v>
      </c>
      <c r="I226">
        <v>4</v>
      </c>
      <c r="J226">
        <v>0</v>
      </c>
      <c r="K226">
        <v>0</v>
      </c>
      <c r="L226">
        <v>97832.3</v>
      </c>
      <c r="M226">
        <v>0</v>
      </c>
      <c r="N226" s="15" t="str">
        <f t="shared" si="12"/>
        <v>No</v>
      </c>
      <c r="O226" s="15" t="str">
        <f t="shared" si="13"/>
        <v>30-49</v>
      </c>
      <c r="P226" s="15">
        <f t="shared" si="14"/>
        <v>2.4636366516988764</v>
      </c>
      <c r="Q226" s="15" t="str">
        <f t="shared" si="15"/>
        <v>&gt;6 Years</v>
      </c>
    </row>
    <row r="227" spans="1:17" ht="15" thickBot="1" x14ac:dyDescent="0.4">
      <c r="A227">
        <v>226</v>
      </c>
      <c r="B227" t="s">
        <v>12</v>
      </c>
      <c r="C227">
        <v>449</v>
      </c>
      <c r="D227" t="s">
        <v>23</v>
      </c>
      <c r="E227" t="s">
        <v>25</v>
      </c>
      <c r="F227">
        <v>71</v>
      </c>
      <c r="G227">
        <v>9</v>
      </c>
      <c r="H227">
        <v>190983.34</v>
      </c>
      <c r="I227">
        <v>3</v>
      </c>
      <c r="J227">
        <v>0</v>
      </c>
      <c r="K227">
        <v>1</v>
      </c>
      <c r="L227">
        <v>94496.24</v>
      </c>
      <c r="M227">
        <v>0</v>
      </c>
      <c r="N227" s="15" t="str">
        <f t="shared" si="12"/>
        <v>No</v>
      </c>
      <c r="O227" s="15" t="str">
        <f t="shared" si="13"/>
        <v>50+</v>
      </c>
      <c r="P227" s="15">
        <f t="shared" si="14"/>
        <v>2.0210681398540302</v>
      </c>
      <c r="Q227" s="15" t="str">
        <f t="shared" si="15"/>
        <v>&gt;6 Years</v>
      </c>
    </row>
    <row r="228" spans="1:17" ht="15" thickBot="1" x14ac:dyDescent="0.4">
      <c r="A228">
        <v>227</v>
      </c>
      <c r="B228" t="s">
        <v>20</v>
      </c>
      <c r="C228">
        <v>567</v>
      </c>
      <c r="D228" t="s">
        <v>23</v>
      </c>
      <c r="E228" t="s">
        <v>25</v>
      </c>
      <c r="F228">
        <v>40</v>
      </c>
      <c r="G228">
        <v>5</v>
      </c>
      <c r="H228">
        <v>49223</v>
      </c>
      <c r="I228">
        <v>2</v>
      </c>
      <c r="J228">
        <v>0</v>
      </c>
      <c r="K228">
        <v>1</v>
      </c>
      <c r="L228">
        <v>111037.23</v>
      </c>
      <c r="M228">
        <v>0</v>
      </c>
      <c r="N228" s="15" t="str">
        <f t="shared" si="12"/>
        <v>No</v>
      </c>
      <c r="O228" s="15" t="str">
        <f t="shared" si="13"/>
        <v>30-49</v>
      </c>
      <c r="P228" s="15">
        <f t="shared" si="14"/>
        <v>0.44330176464236365</v>
      </c>
      <c r="Q228" s="15" t="str">
        <f t="shared" si="15"/>
        <v>3-6 Years</v>
      </c>
    </row>
    <row r="229" spans="1:17" ht="15" thickBot="1" x14ac:dyDescent="0.4">
      <c r="A229">
        <v>228</v>
      </c>
      <c r="B229" t="s">
        <v>18</v>
      </c>
      <c r="C229">
        <v>656</v>
      </c>
      <c r="D229" t="s">
        <v>22</v>
      </c>
      <c r="E229" t="s">
        <v>25</v>
      </c>
      <c r="F229">
        <v>65</v>
      </c>
      <c r="G229">
        <v>6</v>
      </c>
      <c r="H229">
        <v>244926.41</v>
      </c>
      <c r="I229">
        <v>3</v>
      </c>
      <c r="J229">
        <v>0</v>
      </c>
      <c r="K229">
        <v>1</v>
      </c>
      <c r="L229">
        <v>129494.46</v>
      </c>
      <c r="M229">
        <v>1</v>
      </c>
      <c r="N229" s="15" t="str">
        <f t="shared" si="12"/>
        <v>Yes</v>
      </c>
      <c r="O229" s="15" t="str">
        <f t="shared" si="13"/>
        <v>50+</v>
      </c>
      <c r="P229" s="15">
        <f t="shared" si="14"/>
        <v>1.891404543483945</v>
      </c>
      <c r="Q229" s="15" t="str">
        <f t="shared" si="15"/>
        <v>3-6 Years</v>
      </c>
    </row>
    <row r="230" spans="1:17" ht="15" thickBot="1" x14ac:dyDescent="0.4">
      <c r="A230">
        <v>229</v>
      </c>
      <c r="B230" t="s">
        <v>13</v>
      </c>
      <c r="C230">
        <v>694</v>
      </c>
      <c r="D230" t="s">
        <v>23</v>
      </c>
      <c r="E230" t="s">
        <v>25</v>
      </c>
      <c r="F230">
        <v>84</v>
      </c>
      <c r="G230">
        <v>8</v>
      </c>
      <c r="H230">
        <v>175604.34</v>
      </c>
      <c r="I230">
        <v>4</v>
      </c>
      <c r="J230">
        <v>0</v>
      </c>
      <c r="K230">
        <v>1</v>
      </c>
      <c r="L230">
        <v>45375.97</v>
      </c>
      <c r="M230">
        <v>1</v>
      </c>
      <c r="N230" s="15" t="str">
        <f t="shared" si="12"/>
        <v>Yes</v>
      </c>
      <c r="O230" s="15" t="str">
        <f t="shared" si="13"/>
        <v>50+</v>
      </c>
      <c r="P230" s="15">
        <f t="shared" si="14"/>
        <v>3.8699853689078161</v>
      </c>
      <c r="Q230" s="15" t="str">
        <f t="shared" si="15"/>
        <v>&gt;6 Years</v>
      </c>
    </row>
    <row r="231" spans="1:17" ht="15" thickBot="1" x14ac:dyDescent="0.4">
      <c r="A231">
        <v>230</v>
      </c>
      <c r="B231" t="s">
        <v>17</v>
      </c>
      <c r="C231">
        <v>560</v>
      </c>
      <c r="D231" t="s">
        <v>22</v>
      </c>
      <c r="E231" t="s">
        <v>26</v>
      </c>
      <c r="F231">
        <v>29</v>
      </c>
      <c r="G231">
        <v>10</v>
      </c>
      <c r="H231">
        <v>199808.98</v>
      </c>
      <c r="I231">
        <v>1</v>
      </c>
      <c r="J231">
        <v>1</v>
      </c>
      <c r="K231">
        <v>1</v>
      </c>
      <c r="L231">
        <v>38969.33</v>
      </c>
      <c r="M231">
        <v>1</v>
      </c>
      <c r="N231" s="15" t="str">
        <f t="shared" si="12"/>
        <v>Yes</v>
      </c>
      <c r="O231" s="15" t="str">
        <f t="shared" si="13"/>
        <v>&lt;30</v>
      </c>
      <c r="P231" s="15">
        <f t="shared" si="14"/>
        <v>5.1273393717572251</v>
      </c>
      <c r="Q231" s="15" t="str">
        <f t="shared" si="15"/>
        <v>&gt;6 Years</v>
      </c>
    </row>
    <row r="232" spans="1:17" ht="15" thickBot="1" x14ac:dyDescent="0.4">
      <c r="A232">
        <v>231</v>
      </c>
      <c r="B232" t="s">
        <v>12</v>
      </c>
      <c r="C232">
        <v>626</v>
      </c>
      <c r="D232" t="s">
        <v>22</v>
      </c>
      <c r="E232" t="s">
        <v>25</v>
      </c>
      <c r="F232">
        <v>27</v>
      </c>
      <c r="G232">
        <v>9</v>
      </c>
      <c r="H232">
        <v>13467.28</v>
      </c>
      <c r="I232">
        <v>1</v>
      </c>
      <c r="J232">
        <v>0</v>
      </c>
      <c r="K232">
        <v>0</v>
      </c>
      <c r="L232">
        <v>114472.4</v>
      </c>
      <c r="M232">
        <v>1</v>
      </c>
      <c r="N232" s="15" t="str">
        <f t="shared" si="12"/>
        <v>Yes</v>
      </c>
      <c r="O232" s="15" t="str">
        <f t="shared" si="13"/>
        <v>&lt;30</v>
      </c>
      <c r="P232" s="15">
        <f t="shared" si="14"/>
        <v>0.11764652440238871</v>
      </c>
      <c r="Q232" s="15" t="str">
        <f t="shared" si="15"/>
        <v>&gt;6 Years</v>
      </c>
    </row>
    <row r="233" spans="1:17" ht="15" thickBot="1" x14ac:dyDescent="0.4">
      <c r="A233">
        <v>232</v>
      </c>
      <c r="B233" t="s">
        <v>12</v>
      </c>
      <c r="C233">
        <v>572</v>
      </c>
      <c r="D233" t="s">
        <v>22</v>
      </c>
      <c r="E233" t="s">
        <v>26</v>
      </c>
      <c r="F233">
        <v>58</v>
      </c>
      <c r="G233">
        <v>5</v>
      </c>
      <c r="H233">
        <v>180664.35</v>
      </c>
      <c r="I233">
        <v>1</v>
      </c>
      <c r="J233">
        <v>1</v>
      </c>
      <c r="K233">
        <v>1</v>
      </c>
      <c r="L233">
        <v>36108.42</v>
      </c>
      <c r="M233">
        <v>0</v>
      </c>
      <c r="N233" s="15" t="str">
        <f t="shared" si="12"/>
        <v>No</v>
      </c>
      <c r="O233" s="15" t="str">
        <f t="shared" si="13"/>
        <v>50+</v>
      </c>
      <c r="P233" s="15">
        <f t="shared" si="14"/>
        <v>5.0033856369234657</v>
      </c>
      <c r="Q233" s="15" t="str">
        <f t="shared" si="15"/>
        <v>3-6 Years</v>
      </c>
    </row>
    <row r="234" spans="1:17" ht="15" thickBot="1" x14ac:dyDescent="0.4">
      <c r="A234">
        <v>233</v>
      </c>
      <c r="B234" t="s">
        <v>13</v>
      </c>
      <c r="C234">
        <v>506</v>
      </c>
      <c r="D234" t="s">
        <v>23</v>
      </c>
      <c r="E234" t="s">
        <v>26</v>
      </c>
      <c r="F234">
        <v>72</v>
      </c>
      <c r="G234">
        <v>5</v>
      </c>
      <c r="H234">
        <v>120906.58</v>
      </c>
      <c r="I234">
        <v>2</v>
      </c>
      <c r="J234">
        <v>1</v>
      </c>
      <c r="K234">
        <v>0</v>
      </c>
      <c r="L234">
        <v>143845.99</v>
      </c>
      <c r="M234">
        <v>1</v>
      </c>
      <c r="N234" s="15" t="str">
        <f t="shared" si="12"/>
        <v>Yes</v>
      </c>
      <c r="O234" s="15" t="str">
        <f t="shared" si="13"/>
        <v>50+</v>
      </c>
      <c r="P234" s="15">
        <f t="shared" si="14"/>
        <v>0.84052798413080554</v>
      </c>
      <c r="Q234" s="15" t="str">
        <f t="shared" si="15"/>
        <v>3-6 Years</v>
      </c>
    </row>
    <row r="235" spans="1:17" ht="15" thickBot="1" x14ac:dyDescent="0.4">
      <c r="A235">
        <v>234</v>
      </c>
      <c r="B235" t="s">
        <v>20</v>
      </c>
      <c r="C235">
        <v>422</v>
      </c>
      <c r="D235" t="s">
        <v>24</v>
      </c>
      <c r="E235" t="s">
        <v>26</v>
      </c>
      <c r="F235">
        <v>69</v>
      </c>
      <c r="G235">
        <v>8</v>
      </c>
      <c r="H235">
        <v>198731.58</v>
      </c>
      <c r="I235">
        <v>3</v>
      </c>
      <c r="J235">
        <v>1</v>
      </c>
      <c r="K235">
        <v>0</v>
      </c>
      <c r="L235">
        <v>37615.839999999997</v>
      </c>
      <c r="M235">
        <v>1</v>
      </c>
      <c r="N235" s="15" t="str">
        <f t="shared" si="12"/>
        <v>Yes</v>
      </c>
      <c r="O235" s="15" t="str">
        <f t="shared" si="13"/>
        <v>50+</v>
      </c>
      <c r="P235" s="15">
        <f t="shared" si="14"/>
        <v>5.2831886779611992</v>
      </c>
      <c r="Q235" s="15" t="str">
        <f t="shared" si="15"/>
        <v>&gt;6 Years</v>
      </c>
    </row>
    <row r="236" spans="1:17" ht="15" thickBot="1" x14ac:dyDescent="0.4">
      <c r="A236">
        <v>235</v>
      </c>
      <c r="B236" t="s">
        <v>21</v>
      </c>
      <c r="C236">
        <v>624</v>
      </c>
      <c r="D236" t="s">
        <v>24</v>
      </c>
      <c r="E236" t="s">
        <v>25</v>
      </c>
      <c r="F236">
        <v>65</v>
      </c>
      <c r="G236">
        <v>4</v>
      </c>
      <c r="H236">
        <v>179014.43</v>
      </c>
      <c r="I236">
        <v>1</v>
      </c>
      <c r="J236">
        <v>1</v>
      </c>
      <c r="K236">
        <v>0</v>
      </c>
      <c r="L236">
        <v>83705.740000000005</v>
      </c>
      <c r="M236">
        <v>1</v>
      </c>
      <c r="N236" s="15" t="str">
        <f t="shared" si="12"/>
        <v>Yes</v>
      </c>
      <c r="O236" s="15" t="str">
        <f t="shared" si="13"/>
        <v>50+</v>
      </c>
      <c r="P236" s="15">
        <f t="shared" si="14"/>
        <v>2.1386159419891633</v>
      </c>
      <c r="Q236" s="15" t="str">
        <f t="shared" si="15"/>
        <v>3-6 Years</v>
      </c>
    </row>
    <row r="237" spans="1:17" ht="15" thickBot="1" x14ac:dyDescent="0.4">
      <c r="A237">
        <v>236</v>
      </c>
      <c r="B237" t="s">
        <v>21</v>
      </c>
      <c r="C237">
        <v>759</v>
      </c>
      <c r="D237" t="s">
        <v>23</v>
      </c>
      <c r="E237" t="s">
        <v>25</v>
      </c>
      <c r="F237">
        <v>22</v>
      </c>
      <c r="G237">
        <v>5</v>
      </c>
      <c r="H237">
        <v>44104.69</v>
      </c>
      <c r="I237">
        <v>4</v>
      </c>
      <c r="J237">
        <v>1</v>
      </c>
      <c r="K237">
        <v>1</v>
      </c>
      <c r="L237">
        <v>101878.09</v>
      </c>
      <c r="M237">
        <v>1</v>
      </c>
      <c r="N237" s="15" t="str">
        <f t="shared" si="12"/>
        <v>Yes</v>
      </c>
      <c r="O237" s="15" t="str">
        <f t="shared" si="13"/>
        <v>&lt;30</v>
      </c>
      <c r="P237" s="15">
        <f t="shared" si="14"/>
        <v>0.43291634148225594</v>
      </c>
      <c r="Q237" s="15" t="str">
        <f t="shared" si="15"/>
        <v>3-6 Years</v>
      </c>
    </row>
    <row r="238" spans="1:17" ht="15" thickBot="1" x14ac:dyDescent="0.4">
      <c r="A238">
        <v>237</v>
      </c>
      <c r="B238" t="s">
        <v>13</v>
      </c>
      <c r="C238">
        <v>758</v>
      </c>
      <c r="D238" t="s">
        <v>24</v>
      </c>
      <c r="E238" t="s">
        <v>26</v>
      </c>
      <c r="F238">
        <v>28</v>
      </c>
      <c r="G238">
        <v>0</v>
      </c>
      <c r="H238">
        <v>229680.01</v>
      </c>
      <c r="I238">
        <v>1</v>
      </c>
      <c r="J238">
        <v>1</v>
      </c>
      <c r="K238">
        <v>0</v>
      </c>
      <c r="L238">
        <v>33894.089999999997</v>
      </c>
      <c r="M238">
        <v>0</v>
      </c>
      <c r="N238" s="15" t="str">
        <f t="shared" si="12"/>
        <v>No</v>
      </c>
      <c r="O238" s="15" t="str">
        <f t="shared" si="13"/>
        <v>&lt;30</v>
      </c>
      <c r="P238" s="15">
        <f t="shared" si="14"/>
        <v>6.7764029068194498</v>
      </c>
      <c r="Q238" s="15" t="str">
        <f t="shared" si="15"/>
        <v>&lt;3 Years</v>
      </c>
    </row>
    <row r="239" spans="1:17" ht="15" thickBot="1" x14ac:dyDescent="0.4">
      <c r="A239">
        <v>238</v>
      </c>
      <c r="B239" t="s">
        <v>14</v>
      </c>
      <c r="C239">
        <v>389</v>
      </c>
      <c r="D239" t="s">
        <v>24</v>
      </c>
      <c r="E239" t="s">
        <v>26</v>
      </c>
      <c r="F239">
        <v>24</v>
      </c>
      <c r="G239">
        <v>3</v>
      </c>
      <c r="H239">
        <v>144426.62</v>
      </c>
      <c r="I239">
        <v>1</v>
      </c>
      <c r="J239">
        <v>1</v>
      </c>
      <c r="K239">
        <v>0</v>
      </c>
      <c r="L239">
        <v>64031.99</v>
      </c>
      <c r="M239">
        <v>0</v>
      </c>
      <c r="N239" s="15" t="str">
        <f t="shared" si="12"/>
        <v>No</v>
      </c>
      <c r="O239" s="15" t="str">
        <f t="shared" si="13"/>
        <v>&lt;30</v>
      </c>
      <c r="P239" s="15">
        <f t="shared" si="14"/>
        <v>2.2555385206675602</v>
      </c>
      <c r="Q239" s="15" t="str">
        <f t="shared" si="15"/>
        <v>3-6 Years</v>
      </c>
    </row>
    <row r="240" spans="1:17" ht="15" thickBot="1" x14ac:dyDescent="0.4">
      <c r="A240">
        <v>239</v>
      </c>
      <c r="B240" t="s">
        <v>20</v>
      </c>
      <c r="C240">
        <v>584</v>
      </c>
      <c r="D240" t="s">
        <v>23</v>
      </c>
      <c r="E240" t="s">
        <v>26</v>
      </c>
      <c r="F240">
        <v>62</v>
      </c>
      <c r="G240">
        <v>1</v>
      </c>
      <c r="H240">
        <v>96431.53</v>
      </c>
      <c r="I240">
        <v>3</v>
      </c>
      <c r="J240">
        <v>1</v>
      </c>
      <c r="K240">
        <v>1</v>
      </c>
      <c r="L240">
        <v>119070.68</v>
      </c>
      <c r="M240">
        <v>0</v>
      </c>
      <c r="N240" s="15" t="str">
        <f t="shared" si="12"/>
        <v>No</v>
      </c>
      <c r="O240" s="15" t="str">
        <f t="shared" si="13"/>
        <v>50+</v>
      </c>
      <c r="P240" s="15">
        <f t="shared" si="14"/>
        <v>0.80986797085562967</v>
      </c>
      <c r="Q240" s="15" t="str">
        <f t="shared" si="15"/>
        <v>&lt;3 Years</v>
      </c>
    </row>
    <row r="241" spans="1:17" ht="15" thickBot="1" x14ac:dyDescent="0.4">
      <c r="A241">
        <v>240</v>
      </c>
      <c r="B241" t="s">
        <v>20</v>
      </c>
      <c r="C241">
        <v>473</v>
      </c>
      <c r="D241" t="s">
        <v>24</v>
      </c>
      <c r="E241" t="s">
        <v>26</v>
      </c>
      <c r="F241">
        <v>90</v>
      </c>
      <c r="G241">
        <v>6</v>
      </c>
      <c r="H241">
        <v>56926.6</v>
      </c>
      <c r="I241">
        <v>3</v>
      </c>
      <c r="J241">
        <v>0</v>
      </c>
      <c r="K241">
        <v>0</v>
      </c>
      <c r="L241">
        <v>52021.75</v>
      </c>
      <c r="M241">
        <v>1</v>
      </c>
      <c r="N241" s="15" t="str">
        <f t="shared" si="12"/>
        <v>Yes</v>
      </c>
      <c r="O241" s="15" t="str">
        <f t="shared" si="13"/>
        <v>50+</v>
      </c>
      <c r="P241" s="15">
        <f t="shared" si="14"/>
        <v>1.0942846021135391</v>
      </c>
      <c r="Q241" s="15" t="str">
        <f t="shared" si="15"/>
        <v>3-6 Years</v>
      </c>
    </row>
    <row r="242" spans="1:17" ht="15" thickBot="1" x14ac:dyDescent="0.4">
      <c r="A242">
        <v>241</v>
      </c>
      <c r="B242" t="s">
        <v>18</v>
      </c>
      <c r="C242">
        <v>634</v>
      </c>
      <c r="D242" t="s">
        <v>23</v>
      </c>
      <c r="E242" t="s">
        <v>25</v>
      </c>
      <c r="F242">
        <v>26</v>
      </c>
      <c r="G242">
        <v>8</v>
      </c>
      <c r="H242">
        <v>195884.79999999999</v>
      </c>
      <c r="I242">
        <v>3</v>
      </c>
      <c r="J242">
        <v>0</v>
      </c>
      <c r="K242">
        <v>1</v>
      </c>
      <c r="L242">
        <v>58187.74</v>
      </c>
      <c r="M242">
        <v>1</v>
      </c>
      <c r="N242" s="15" t="str">
        <f t="shared" si="12"/>
        <v>Yes</v>
      </c>
      <c r="O242" s="15" t="str">
        <f t="shared" si="13"/>
        <v>&lt;30</v>
      </c>
      <c r="P242" s="15">
        <f t="shared" si="14"/>
        <v>3.366427360815182</v>
      </c>
      <c r="Q242" s="15" t="str">
        <f t="shared" si="15"/>
        <v>&gt;6 Years</v>
      </c>
    </row>
    <row r="243" spans="1:17" ht="15" thickBot="1" x14ac:dyDescent="0.4">
      <c r="A243">
        <v>242</v>
      </c>
      <c r="B243" t="s">
        <v>18</v>
      </c>
      <c r="C243">
        <v>502</v>
      </c>
      <c r="D243" t="s">
        <v>22</v>
      </c>
      <c r="E243" t="s">
        <v>26</v>
      </c>
      <c r="F243">
        <v>90</v>
      </c>
      <c r="G243">
        <v>6</v>
      </c>
      <c r="H243">
        <v>242675.6</v>
      </c>
      <c r="I243">
        <v>4</v>
      </c>
      <c r="J243">
        <v>1</v>
      </c>
      <c r="K243">
        <v>0</v>
      </c>
      <c r="L243">
        <v>38576.97</v>
      </c>
      <c r="M243">
        <v>1</v>
      </c>
      <c r="N243" s="15" t="str">
        <f t="shared" si="12"/>
        <v>Yes</v>
      </c>
      <c r="O243" s="15" t="str">
        <f t="shared" si="13"/>
        <v>50+</v>
      </c>
      <c r="P243" s="15">
        <f t="shared" si="14"/>
        <v>6.2906858677599615</v>
      </c>
      <c r="Q243" s="15" t="str">
        <f t="shared" si="15"/>
        <v>3-6 Years</v>
      </c>
    </row>
    <row r="244" spans="1:17" ht="15" thickBot="1" x14ac:dyDescent="0.4">
      <c r="A244">
        <v>243</v>
      </c>
      <c r="B244" t="s">
        <v>13</v>
      </c>
      <c r="C244">
        <v>496</v>
      </c>
      <c r="D244" t="s">
        <v>22</v>
      </c>
      <c r="E244" t="s">
        <v>25</v>
      </c>
      <c r="F244">
        <v>36</v>
      </c>
      <c r="G244">
        <v>3</v>
      </c>
      <c r="H244">
        <v>183880.09</v>
      </c>
      <c r="I244">
        <v>3</v>
      </c>
      <c r="J244">
        <v>1</v>
      </c>
      <c r="K244">
        <v>1</v>
      </c>
      <c r="L244">
        <v>116196.88</v>
      </c>
      <c r="M244">
        <v>0</v>
      </c>
      <c r="N244" s="15" t="str">
        <f t="shared" si="12"/>
        <v>No</v>
      </c>
      <c r="O244" s="15" t="str">
        <f t="shared" si="13"/>
        <v>30-49</v>
      </c>
      <c r="P244" s="15">
        <f t="shared" si="14"/>
        <v>1.5824873266820934</v>
      </c>
      <c r="Q244" s="15" t="str">
        <f t="shared" si="15"/>
        <v>3-6 Years</v>
      </c>
    </row>
    <row r="245" spans="1:17" ht="15" thickBot="1" x14ac:dyDescent="0.4">
      <c r="A245">
        <v>244</v>
      </c>
      <c r="B245" t="s">
        <v>16</v>
      </c>
      <c r="C245">
        <v>545</v>
      </c>
      <c r="D245" t="s">
        <v>24</v>
      </c>
      <c r="E245" t="s">
        <v>26</v>
      </c>
      <c r="F245">
        <v>20</v>
      </c>
      <c r="G245">
        <v>4</v>
      </c>
      <c r="H245">
        <v>152465.9</v>
      </c>
      <c r="I245">
        <v>3</v>
      </c>
      <c r="J245">
        <v>1</v>
      </c>
      <c r="K245">
        <v>1</v>
      </c>
      <c r="L245">
        <v>43527.09</v>
      </c>
      <c r="M245">
        <v>0</v>
      </c>
      <c r="N245" s="15" t="str">
        <f t="shared" si="12"/>
        <v>No</v>
      </c>
      <c r="O245" s="15" t="str">
        <f t="shared" si="13"/>
        <v>&lt;30</v>
      </c>
      <c r="P245" s="15">
        <f t="shared" si="14"/>
        <v>3.5027818308092731</v>
      </c>
      <c r="Q245" s="15" t="str">
        <f t="shared" si="15"/>
        <v>3-6 Years</v>
      </c>
    </row>
    <row r="246" spans="1:17" ht="15" thickBot="1" x14ac:dyDescent="0.4">
      <c r="A246">
        <v>245</v>
      </c>
      <c r="B246" t="s">
        <v>14</v>
      </c>
      <c r="C246">
        <v>522</v>
      </c>
      <c r="D246" t="s">
        <v>23</v>
      </c>
      <c r="E246" t="s">
        <v>25</v>
      </c>
      <c r="F246">
        <v>87</v>
      </c>
      <c r="G246">
        <v>5</v>
      </c>
      <c r="H246">
        <v>237584.05</v>
      </c>
      <c r="I246">
        <v>3</v>
      </c>
      <c r="J246">
        <v>1</v>
      </c>
      <c r="K246">
        <v>1</v>
      </c>
      <c r="L246">
        <v>47917.63</v>
      </c>
      <c r="M246">
        <v>1</v>
      </c>
      <c r="N246" s="15" t="str">
        <f t="shared" si="12"/>
        <v>Yes</v>
      </c>
      <c r="O246" s="15" t="str">
        <f t="shared" si="13"/>
        <v>50+</v>
      </c>
      <c r="P246" s="15">
        <f t="shared" si="14"/>
        <v>4.9581761451891504</v>
      </c>
      <c r="Q246" s="15" t="str">
        <f t="shared" si="15"/>
        <v>3-6 Years</v>
      </c>
    </row>
    <row r="247" spans="1:17" ht="15" thickBot="1" x14ac:dyDescent="0.4">
      <c r="A247">
        <v>246</v>
      </c>
      <c r="B247" t="s">
        <v>15</v>
      </c>
      <c r="C247">
        <v>561</v>
      </c>
      <c r="D247" t="s">
        <v>22</v>
      </c>
      <c r="E247" t="s">
        <v>25</v>
      </c>
      <c r="F247">
        <v>47</v>
      </c>
      <c r="G247">
        <v>8</v>
      </c>
      <c r="H247">
        <v>177892.9</v>
      </c>
      <c r="I247">
        <v>1</v>
      </c>
      <c r="J247">
        <v>0</v>
      </c>
      <c r="K247">
        <v>0</v>
      </c>
      <c r="L247">
        <v>78723.149999999994</v>
      </c>
      <c r="M247">
        <v>1</v>
      </c>
      <c r="N247" s="15" t="str">
        <f t="shared" si="12"/>
        <v>Yes</v>
      </c>
      <c r="O247" s="15" t="str">
        <f t="shared" si="13"/>
        <v>30-49</v>
      </c>
      <c r="P247" s="15">
        <f t="shared" si="14"/>
        <v>2.2597279199320659</v>
      </c>
      <c r="Q247" s="15" t="str">
        <f t="shared" si="15"/>
        <v>&gt;6 Years</v>
      </c>
    </row>
    <row r="248" spans="1:17" ht="15" thickBot="1" x14ac:dyDescent="0.4">
      <c r="A248">
        <v>247</v>
      </c>
      <c r="B248" t="s">
        <v>14</v>
      </c>
      <c r="C248">
        <v>651</v>
      </c>
      <c r="D248" t="s">
        <v>23</v>
      </c>
      <c r="E248" t="s">
        <v>26</v>
      </c>
      <c r="F248">
        <v>45</v>
      </c>
      <c r="G248">
        <v>2</v>
      </c>
      <c r="H248">
        <v>114118.16</v>
      </c>
      <c r="I248">
        <v>4</v>
      </c>
      <c r="J248">
        <v>0</v>
      </c>
      <c r="K248">
        <v>0</v>
      </c>
      <c r="L248">
        <v>36850.699999999997</v>
      </c>
      <c r="M248">
        <v>0</v>
      </c>
      <c r="N248" s="15" t="str">
        <f t="shared" si="12"/>
        <v>No</v>
      </c>
      <c r="O248" s="15" t="str">
        <f t="shared" si="13"/>
        <v>30-49</v>
      </c>
      <c r="P248" s="15">
        <f t="shared" si="14"/>
        <v>3.0967704819718489</v>
      </c>
      <c r="Q248" s="15" t="str">
        <f t="shared" si="15"/>
        <v>&lt;3 Years</v>
      </c>
    </row>
    <row r="249" spans="1:17" ht="15" thickBot="1" x14ac:dyDescent="0.4">
      <c r="A249">
        <v>248</v>
      </c>
      <c r="B249" t="s">
        <v>17</v>
      </c>
      <c r="C249">
        <v>660</v>
      </c>
      <c r="D249" t="s">
        <v>23</v>
      </c>
      <c r="E249" t="s">
        <v>26</v>
      </c>
      <c r="F249">
        <v>35</v>
      </c>
      <c r="G249">
        <v>9</v>
      </c>
      <c r="H249">
        <v>80413.460000000006</v>
      </c>
      <c r="I249">
        <v>2</v>
      </c>
      <c r="J249">
        <v>0</v>
      </c>
      <c r="K249">
        <v>1</v>
      </c>
      <c r="L249">
        <v>42147.48</v>
      </c>
      <c r="M249">
        <v>0</v>
      </c>
      <c r="N249" s="15" t="str">
        <f t="shared" si="12"/>
        <v>No</v>
      </c>
      <c r="O249" s="15" t="str">
        <f t="shared" si="13"/>
        <v>30-49</v>
      </c>
      <c r="P249" s="15">
        <f t="shared" si="14"/>
        <v>1.9079067123348774</v>
      </c>
      <c r="Q249" s="15" t="str">
        <f t="shared" si="15"/>
        <v>&gt;6 Years</v>
      </c>
    </row>
    <row r="250" spans="1:17" ht="15" thickBot="1" x14ac:dyDescent="0.4">
      <c r="A250">
        <v>249</v>
      </c>
      <c r="B250" t="s">
        <v>21</v>
      </c>
      <c r="C250">
        <v>350</v>
      </c>
      <c r="D250" t="s">
        <v>23</v>
      </c>
      <c r="E250" t="s">
        <v>26</v>
      </c>
      <c r="F250">
        <v>76</v>
      </c>
      <c r="G250">
        <v>3</v>
      </c>
      <c r="H250">
        <v>47176.34</v>
      </c>
      <c r="I250">
        <v>4</v>
      </c>
      <c r="J250">
        <v>1</v>
      </c>
      <c r="K250">
        <v>1</v>
      </c>
      <c r="L250">
        <v>139671.97</v>
      </c>
      <c r="M250">
        <v>0</v>
      </c>
      <c r="N250" s="15" t="str">
        <f t="shared" si="12"/>
        <v>No</v>
      </c>
      <c r="O250" s="15" t="str">
        <f t="shared" si="13"/>
        <v>50+</v>
      </c>
      <c r="P250" s="15">
        <f t="shared" si="14"/>
        <v>0.33776526528551143</v>
      </c>
      <c r="Q250" s="15" t="str">
        <f t="shared" si="15"/>
        <v>3-6 Years</v>
      </c>
    </row>
    <row r="251" spans="1:17" ht="15" thickBot="1" x14ac:dyDescent="0.4">
      <c r="A251">
        <v>250</v>
      </c>
      <c r="B251" t="s">
        <v>21</v>
      </c>
      <c r="C251">
        <v>488</v>
      </c>
      <c r="D251" t="s">
        <v>24</v>
      </c>
      <c r="E251" t="s">
        <v>26</v>
      </c>
      <c r="F251">
        <v>29</v>
      </c>
      <c r="G251">
        <v>2</v>
      </c>
      <c r="H251">
        <v>218420.19</v>
      </c>
      <c r="I251">
        <v>1</v>
      </c>
      <c r="J251">
        <v>1</v>
      </c>
      <c r="K251">
        <v>0</v>
      </c>
      <c r="L251">
        <v>122291.38</v>
      </c>
      <c r="M251">
        <v>0</v>
      </c>
      <c r="N251" s="15" t="str">
        <f t="shared" si="12"/>
        <v>No</v>
      </c>
      <c r="O251" s="15" t="str">
        <f t="shared" si="13"/>
        <v>&lt;30</v>
      </c>
      <c r="P251" s="15">
        <f t="shared" si="14"/>
        <v>1.7860636620504242</v>
      </c>
      <c r="Q251" s="15" t="str">
        <f t="shared" si="15"/>
        <v>&lt;3 Years</v>
      </c>
    </row>
    <row r="252" spans="1:17" ht="15" thickBot="1" x14ac:dyDescent="0.4">
      <c r="A252">
        <v>251</v>
      </c>
      <c r="B252" t="s">
        <v>17</v>
      </c>
      <c r="C252">
        <v>545</v>
      </c>
      <c r="D252" t="s">
        <v>22</v>
      </c>
      <c r="E252" t="s">
        <v>25</v>
      </c>
      <c r="F252">
        <v>67</v>
      </c>
      <c r="G252">
        <v>9</v>
      </c>
      <c r="H252">
        <v>180722.3</v>
      </c>
      <c r="I252">
        <v>2</v>
      </c>
      <c r="J252">
        <v>1</v>
      </c>
      <c r="K252">
        <v>1</v>
      </c>
      <c r="L252">
        <v>47605.64</v>
      </c>
      <c r="M252">
        <v>0</v>
      </c>
      <c r="N252" s="15" t="str">
        <f t="shared" si="12"/>
        <v>No</v>
      </c>
      <c r="O252" s="15" t="str">
        <f t="shared" si="13"/>
        <v>50+</v>
      </c>
      <c r="P252" s="15">
        <f t="shared" si="14"/>
        <v>3.7962371685371732</v>
      </c>
      <c r="Q252" s="15" t="str">
        <f t="shared" si="15"/>
        <v>&gt;6 Years</v>
      </c>
    </row>
    <row r="253" spans="1:17" ht="15" thickBot="1" x14ac:dyDescent="0.4">
      <c r="A253">
        <v>252</v>
      </c>
      <c r="B253" t="s">
        <v>21</v>
      </c>
      <c r="C253">
        <v>740</v>
      </c>
      <c r="D253" t="s">
        <v>24</v>
      </c>
      <c r="E253" t="s">
        <v>25</v>
      </c>
      <c r="F253">
        <v>90</v>
      </c>
      <c r="G253">
        <v>1</v>
      </c>
      <c r="H253">
        <v>244519.73</v>
      </c>
      <c r="I253">
        <v>4</v>
      </c>
      <c r="J253">
        <v>0</v>
      </c>
      <c r="K253">
        <v>1</v>
      </c>
      <c r="L253">
        <v>107875.29</v>
      </c>
      <c r="M253">
        <v>0</v>
      </c>
      <c r="N253" s="15" t="str">
        <f t="shared" si="12"/>
        <v>No</v>
      </c>
      <c r="O253" s="15" t="str">
        <f t="shared" si="13"/>
        <v>50+</v>
      </c>
      <c r="P253" s="15">
        <f t="shared" si="14"/>
        <v>2.2666889701988291</v>
      </c>
      <c r="Q253" s="15" t="str">
        <f t="shared" si="15"/>
        <v>&lt;3 Years</v>
      </c>
    </row>
    <row r="254" spans="1:17" ht="15" thickBot="1" x14ac:dyDescent="0.4">
      <c r="A254">
        <v>253</v>
      </c>
      <c r="B254" t="s">
        <v>18</v>
      </c>
      <c r="C254">
        <v>569</v>
      </c>
      <c r="D254" t="s">
        <v>23</v>
      </c>
      <c r="E254" t="s">
        <v>25</v>
      </c>
      <c r="F254">
        <v>21</v>
      </c>
      <c r="G254">
        <v>1</v>
      </c>
      <c r="H254">
        <v>18800.849999999999</v>
      </c>
      <c r="I254">
        <v>1</v>
      </c>
      <c r="J254">
        <v>0</v>
      </c>
      <c r="K254">
        <v>0</v>
      </c>
      <c r="L254">
        <v>60995.519999999997</v>
      </c>
      <c r="M254">
        <v>1</v>
      </c>
      <c r="N254" s="15" t="str">
        <f t="shared" si="12"/>
        <v>Yes</v>
      </c>
      <c r="O254" s="15" t="str">
        <f t="shared" si="13"/>
        <v>&lt;30</v>
      </c>
      <c r="P254" s="15">
        <f t="shared" si="14"/>
        <v>0.30823329319923826</v>
      </c>
      <c r="Q254" s="15" t="str">
        <f t="shared" si="15"/>
        <v>&lt;3 Years</v>
      </c>
    </row>
    <row r="255" spans="1:17" ht="15" thickBot="1" x14ac:dyDescent="0.4">
      <c r="A255">
        <v>254</v>
      </c>
      <c r="B255" t="s">
        <v>17</v>
      </c>
      <c r="C255">
        <v>705</v>
      </c>
      <c r="D255" t="s">
        <v>22</v>
      </c>
      <c r="E255" t="s">
        <v>25</v>
      </c>
      <c r="F255">
        <v>29</v>
      </c>
      <c r="G255">
        <v>10</v>
      </c>
      <c r="H255">
        <v>78681.009999999995</v>
      </c>
      <c r="I255">
        <v>1</v>
      </c>
      <c r="J255">
        <v>0</v>
      </c>
      <c r="K255">
        <v>0</v>
      </c>
      <c r="L255">
        <v>69503.59</v>
      </c>
      <c r="M255">
        <v>0</v>
      </c>
      <c r="N255" s="15" t="str">
        <f t="shared" si="12"/>
        <v>No</v>
      </c>
      <c r="O255" s="15" t="str">
        <f t="shared" si="13"/>
        <v>&lt;30</v>
      </c>
      <c r="P255" s="15">
        <f t="shared" si="14"/>
        <v>1.1320423880262875</v>
      </c>
      <c r="Q255" s="15" t="str">
        <f t="shared" si="15"/>
        <v>&gt;6 Years</v>
      </c>
    </row>
    <row r="256" spans="1:17" ht="15" thickBot="1" x14ac:dyDescent="0.4">
      <c r="A256">
        <v>255</v>
      </c>
      <c r="B256" t="s">
        <v>12</v>
      </c>
      <c r="C256">
        <v>791</v>
      </c>
      <c r="D256" t="s">
        <v>24</v>
      </c>
      <c r="E256" t="s">
        <v>25</v>
      </c>
      <c r="F256">
        <v>75</v>
      </c>
      <c r="G256">
        <v>8</v>
      </c>
      <c r="H256">
        <v>101615.64</v>
      </c>
      <c r="I256">
        <v>2</v>
      </c>
      <c r="J256">
        <v>1</v>
      </c>
      <c r="K256">
        <v>0</v>
      </c>
      <c r="L256">
        <v>108820.32</v>
      </c>
      <c r="M256">
        <v>1</v>
      </c>
      <c r="N256" s="15" t="str">
        <f t="shared" si="12"/>
        <v>Yes</v>
      </c>
      <c r="O256" s="15" t="str">
        <f t="shared" si="13"/>
        <v>50+</v>
      </c>
      <c r="P256" s="15">
        <f t="shared" si="14"/>
        <v>0.93379287985920267</v>
      </c>
      <c r="Q256" s="15" t="str">
        <f t="shared" si="15"/>
        <v>&gt;6 Years</v>
      </c>
    </row>
    <row r="257" spans="1:17" ht="15" thickBot="1" x14ac:dyDescent="0.4">
      <c r="A257">
        <v>256</v>
      </c>
      <c r="B257" t="s">
        <v>12</v>
      </c>
      <c r="C257">
        <v>804</v>
      </c>
      <c r="D257" t="s">
        <v>22</v>
      </c>
      <c r="E257" t="s">
        <v>26</v>
      </c>
      <c r="F257">
        <v>68</v>
      </c>
      <c r="G257">
        <v>10</v>
      </c>
      <c r="H257">
        <v>240635.59</v>
      </c>
      <c r="I257">
        <v>1</v>
      </c>
      <c r="J257">
        <v>0</v>
      </c>
      <c r="K257">
        <v>0</v>
      </c>
      <c r="L257">
        <v>122764.08</v>
      </c>
      <c r="M257">
        <v>0</v>
      </c>
      <c r="N257" s="15" t="str">
        <f t="shared" si="12"/>
        <v>No</v>
      </c>
      <c r="O257" s="15" t="str">
        <f t="shared" si="13"/>
        <v>50+</v>
      </c>
      <c r="P257" s="15">
        <f t="shared" si="14"/>
        <v>1.9601465673020968</v>
      </c>
      <c r="Q257" s="15" t="str">
        <f t="shared" si="15"/>
        <v>&gt;6 Years</v>
      </c>
    </row>
    <row r="258" spans="1:17" ht="15" thickBot="1" x14ac:dyDescent="0.4">
      <c r="A258">
        <v>257</v>
      </c>
      <c r="B258" t="s">
        <v>12</v>
      </c>
      <c r="C258">
        <v>753</v>
      </c>
      <c r="D258" t="s">
        <v>24</v>
      </c>
      <c r="E258" t="s">
        <v>25</v>
      </c>
      <c r="F258">
        <v>33</v>
      </c>
      <c r="G258">
        <v>6</v>
      </c>
      <c r="H258">
        <v>147696.65</v>
      </c>
      <c r="I258">
        <v>2</v>
      </c>
      <c r="J258">
        <v>1</v>
      </c>
      <c r="K258">
        <v>0</v>
      </c>
      <c r="L258">
        <v>46897.41</v>
      </c>
      <c r="M258">
        <v>1</v>
      </c>
      <c r="N258" s="15" t="str">
        <f t="shared" si="12"/>
        <v>Yes</v>
      </c>
      <c r="O258" s="15" t="str">
        <f t="shared" si="13"/>
        <v>30-49</v>
      </c>
      <c r="P258" s="15">
        <f t="shared" si="14"/>
        <v>3.1493562224438403</v>
      </c>
      <c r="Q258" s="15" t="str">
        <f t="shared" si="15"/>
        <v>3-6 Years</v>
      </c>
    </row>
    <row r="259" spans="1:17" ht="15" thickBot="1" x14ac:dyDescent="0.4">
      <c r="A259">
        <v>258</v>
      </c>
      <c r="B259" t="s">
        <v>17</v>
      </c>
      <c r="C259">
        <v>512</v>
      </c>
      <c r="D259" t="s">
        <v>23</v>
      </c>
      <c r="E259" t="s">
        <v>26</v>
      </c>
      <c r="F259">
        <v>75</v>
      </c>
      <c r="G259">
        <v>10</v>
      </c>
      <c r="H259">
        <v>170020.95</v>
      </c>
      <c r="I259">
        <v>4</v>
      </c>
      <c r="J259">
        <v>1</v>
      </c>
      <c r="K259">
        <v>1</v>
      </c>
      <c r="L259">
        <v>34325.360000000001</v>
      </c>
      <c r="M259">
        <v>1</v>
      </c>
      <c r="N259" s="15" t="str">
        <f t="shared" ref="N259:N322" si="16">IF(M259=1,"Yes","No")</f>
        <v>Yes</v>
      </c>
      <c r="O259" s="15" t="str">
        <f t="shared" ref="O259:O322" si="17" xml:space="preserve"> IF(F259&lt;30,"&lt;30",IF(F259&lt;50,"30-49","50+"))</f>
        <v>50+</v>
      </c>
      <c r="P259" s="15">
        <f t="shared" ref="P259:P322" si="18">IF(L259=0,0,H259/L259)</f>
        <v>4.9532168053008041</v>
      </c>
      <c r="Q259" s="15" t="str">
        <f t="shared" ref="Q259:Q322" si="19">IF(G259&lt;3,"&lt;3 Years",IF(G259&lt;=6,"3-6 Years","&gt;6 Years"))</f>
        <v>&gt;6 Years</v>
      </c>
    </row>
    <row r="260" spans="1:17" ht="15" thickBot="1" x14ac:dyDescent="0.4">
      <c r="A260">
        <v>259</v>
      </c>
      <c r="B260" t="s">
        <v>12</v>
      </c>
      <c r="C260">
        <v>400</v>
      </c>
      <c r="D260" t="s">
        <v>22</v>
      </c>
      <c r="E260" t="s">
        <v>25</v>
      </c>
      <c r="F260">
        <v>21</v>
      </c>
      <c r="G260">
        <v>3</v>
      </c>
      <c r="H260">
        <v>67715.59</v>
      </c>
      <c r="I260">
        <v>2</v>
      </c>
      <c r="J260">
        <v>1</v>
      </c>
      <c r="K260">
        <v>1</v>
      </c>
      <c r="L260">
        <v>71585.87</v>
      </c>
      <c r="M260">
        <v>1</v>
      </c>
      <c r="N260" s="15" t="str">
        <f t="shared" si="16"/>
        <v>Yes</v>
      </c>
      <c r="O260" s="15" t="str">
        <f t="shared" si="17"/>
        <v>&lt;30</v>
      </c>
      <c r="P260" s="15">
        <f t="shared" si="18"/>
        <v>0.94593514055217887</v>
      </c>
      <c r="Q260" s="15" t="str">
        <f t="shared" si="19"/>
        <v>3-6 Years</v>
      </c>
    </row>
    <row r="261" spans="1:17" ht="15" thickBot="1" x14ac:dyDescent="0.4">
      <c r="A261">
        <v>260</v>
      </c>
      <c r="B261" t="s">
        <v>15</v>
      </c>
      <c r="C261">
        <v>592</v>
      </c>
      <c r="D261" t="s">
        <v>23</v>
      </c>
      <c r="E261" t="s">
        <v>25</v>
      </c>
      <c r="F261">
        <v>78</v>
      </c>
      <c r="G261">
        <v>2</v>
      </c>
      <c r="H261">
        <v>64372.08</v>
      </c>
      <c r="I261">
        <v>2</v>
      </c>
      <c r="J261">
        <v>0</v>
      </c>
      <c r="K261">
        <v>1</v>
      </c>
      <c r="L261">
        <v>45223.9</v>
      </c>
      <c r="M261">
        <v>1</v>
      </c>
      <c r="N261" s="15" t="str">
        <f t="shared" si="16"/>
        <v>Yes</v>
      </c>
      <c r="O261" s="15" t="str">
        <f t="shared" si="17"/>
        <v>50+</v>
      </c>
      <c r="P261" s="15">
        <f t="shared" si="18"/>
        <v>1.4234084189996883</v>
      </c>
      <c r="Q261" s="15" t="str">
        <f t="shared" si="19"/>
        <v>&lt;3 Years</v>
      </c>
    </row>
    <row r="262" spans="1:17" ht="15" thickBot="1" x14ac:dyDescent="0.4">
      <c r="A262">
        <v>261</v>
      </c>
      <c r="B262" t="s">
        <v>15</v>
      </c>
      <c r="C262">
        <v>708</v>
      </c>
      <c r="D262" t="s">
        <v>23</v>
      </c>
      <c r="E262" t="s">
        <v>26</v>
      </c>
      <c r="F262">
        <v>57</v>
      </c>
      <c r="G262">
        <v>2</v>
      </c>
      <c r="H262">
        <v>85692.93</v>
      </c>
      <c r="I262">
        <v>1</v>
      </c>
      <c r="J262">
        <v>1</v>
      </c>
      <c r="K262">
        <v>1</v>
      </c>
      <c r="L262">
        <v>122538.35</v>
      </c>
      <c r="M262">
        <v>0</v>
      </c>
      <c r="N262" s="15" t="str">
        <f t="shared" si="16"/>
        <v>No</v>
      </c>
      <c r="O262" s="15" t="str">
        <f t="shared" si="17"/>
        <v>50+</v>
      </c>
      <c r="P262" s="15">
        <f t="shared" si="18"/>
        <v>0.69931519397804842</v>
      </c>
      <c r="Q262" s="15" t="str">
        <f t="shared" si="19"/>
        <v>&lt;3 Years</v>
      </c>
    </row>
    <row r="263" spans="1:17" ht="15" thickBot="1" x14ac:dyDescent="0.4">
      <c r="A263">
        <v>262</v>
      </c>
      <c r="B263" t="s">
        <v>19</v>
      </c>
      <c r="C263">
        <v>370</v>
      </c>
      <c r="D263" t="s">
        <v>22</v>
      </c>
      <c r="E263" t="s">
        <v>25</v>
      </c>
      <c r="F263">
        <v>47</v>
      </c>
      <c r="G263">
        <v>4</v>
      </c>
      <c r="H263">
        <v>20999.24</v>
      </c>
      <c r="I263">
        <v>3</v>
      </c>
      <c r="J263">
        <v>1</v>
      </c>
      <c r="K263">
        <v>1</v>
      </c>
      <c r="L263">
        <v>33647.800000000003</v>
      </c>
      <c r="M263">
        <v>1</v>
      </c>
      <c r="N263" s="15" t="str">
        <f t="shared" si="16"/>
        <v>Yes</v>
      </c>
      <c r="O263" s="15" t="str">
        <f t="shared" si="17"/>
        <v>30-49</v>
      </c>
      <c r="P263" s="15">
        <f t="shared" si="18"/>
        <v>0.62408953928637234</v>
      </c>
      <c r="Q263" s="15" t="str">
        <f t="shared" si="19"/>
        <v>3-6 Years</v>
      </c>
    </row>
    <row r="264" spans="1:17" ht="15" thickBot="1" x14ac:dyDescent="0.4">
      <c r="A264">
        <v>263</v>
      </c>
      <c r="B264" t="s">
        <v>21</v>
      </c>
      <c r="C264">
        <v>521</v>
      </c>
      <c r="D264" t="s">
        <v>22</v>
      </c>
      <c r="E264" t="s">
        <v>25</v>
      </c>
      <c r="F264">
        <v>71</v>
      </c>
      <c r="G264">
        <v>10</v>
      </c>
      <c r="H264">
        <v>234878.9</v>
      </c>
      <c r="I264">
        <v>1</v>
      </c>
      <c r="J264">
        <v>0</v>
      </c>
      <c r="K264">
        <v>1</v>
      </c>
      <c r="L264">
        <v>55748.58</v>
      </c>
      <c r="M264">
        <v>1</v>
      </c>
      <c r="N264" s="15" t="str">
        <f t="shared" si="16"/>
        <v>Yes</v>
      </c>
      <c r="O264" s="15" t="str">
        <f t="shared" si="17"/>
        <v>50+</v>
      </c>
      <c r="P264" s="15">
        <f t="shared" si="18"/>
        <v>4.2131817527908328</v>
      </c>
      <c r="Q264" s="15" t="str">
        <f t="shared" si="19"/>
        <v>&gt;6 Years</v>
      </c>
    </row>
    <row r="265" spans="1:17" ht="15" thickBot="1" x14ac:dyDescent="0.4">
      <c r="A265">
        <v>264</v>
      </c>
      <c r="B265" t="s">
        <v>19</v>
      </c>
      <c r="C265">
        <v>468</v>
      </c>
      <c r="D265" t="s">
        <v>24</v>
      </c>
      <c r="E265" t="s">
        <v>26</v>
      </c>
      <c r="F265">
        <v>85</v>
      </c>
      <c r="G265">
        <v>7</v>
      </c>
      <c r="H265">
        <v>101290.26</v>
      </c>
      <c r="I265">
        <v>1</v>
      </c>
      <c r="J265">
        <v>1</v>
      </c>
      <c r="K265">
        <v>1</v>
      </c>
      <c r="L265">
        <v>37047.949999999997</v>
      </c>
      <c r="M265">
        <v>0</v>
      </c>
      <c r="N265" s="15" t="str">
        <f t="shared" si="16"/>
        <v>No</v>
      </c>
      <c r="O265" s="15" t="str">
        <f t="shared" si="17"/>
        <v>50+</v>
      </c>
      <c r="P265" s="15">
        <f t="shared" si="18"/>
        <v>2.7340314376369004</v>
      </c>
      <c r="Q265" s="15" t="str">
        <f t="shared" si="19"/>
        <v>&gt;6 Years</v>
      </c>
    </row>
    <row r="266" spans="1:17" ht="15" thickBot="1" x14ac:dyDescent="0.4">
      <c r="A266">
        <v>265</v>
      </c>
      <c r="B266" t="s">
        <v>15</v>
      </c>
      <c r="C266">
        <v>478</v>
      </c>
      <c r="D266" t="s">
        <v>24</v>
      </c>
      <c r="E266" t="s">
        <v>25</v>
      </c>
      <c r="F266">
        <v>74</v>
      </c>
      <c r="G266">
        <v>2</v>
      </c>
      <c r="H266">
        <v>50125.4</v>
      </c>
      <c r="I266">
        <v>4</v>
      </c>
      <c r="J266">
        <v>1</v>
      </c>
      <c r="K266">
        <v>1</v>
      </c>
      <c r="L266">
        <v>14640.19</v>
      </c>
      <c r="M266">
        <v>1</v>
      </c>
      <c r="N266" s="15" t="str">
        <f t="shared" si="16"/>
        <v>Yes</v>
      </c>
      <c r="O266" s="15" t="str">
        <f t="shared" si="17"/>
        <v>50+</v>
      </c>
      <c r="P266" s="15">
        <f t="shared" si="18"/>
        <v>3.423821685374302</v>
      </c>
      <c r="Q266" s="15" t="str">
        <f t="shared" si="19"/>
        <v>&lt;3 Years</v>
      </c>
    </row>
    <row r="267" spans="1:17" ht="15" thickBot="1" x14ac:dyDescent="0.4">
      <c r="A267">
        <v>266</v>
      </c>
      <c r="B267" t="s">
        <v>17</v>
      </c>
      <c r="C267">
        <v>834</v>
      </c>
      <c r="D267" t="s">
        <v>23</v>
      </c>
      <c r="E267" t="s">
        <v>26</v>
      </c>
      <c r="F267">
        <v>63</v>
      </c>
      <c r="G267">
        <v>4</v>
      </c>
      <c r="H267">
        <v>85953.51</v>
      </c>
      <c r="I267">
        <v>2</v>
      </c>
      <c r="J267">
        <v>1</v>
      </c>
      <c r="K267">
        <v>1</v>
      </c>
      <c r="L267">
        <v>91754.31</v>
      </c>
      <c r="M267">
        <v>0</v>
      </c>
      <c r="N267" s="15" t="str">
        <f t="shared" si="16"/>
        <v>No</v>
      </c>
      <c r="O267" s="15" t="str">
        <f t="shared" si="17"/>
        <v>50+</v>
      </c>
      <c r="P267" s="15">
        <f t="shared" si="18"/>
        <v>0.93677899163537925</v>
      </c>
      <c r="Q267" s="15" t="str">
        <f t="shared" si="19"/>
        <v>3-6 Years</v>
      </c>
    </row>
    <row r="268" spans="1:17" ht="15" thickBot="1" x14ac:dyDescent="0.4">
      <c r="A268">
        <v>267</v>
      </c>
      <c r="B268" t="s">
        <v>14</v>
      </c>
      <c r="C268">
        <v>715</v>
      </c>
      <c r="D268" t="s">
        <v>24</v>
      </c>
      <c r="E268" t="s">
        <v>25</v>
      </c>
      <c r="F268">
        <v>29</v>
      </c>
      <c r="G268">
        <v>4</v>
      </c>
      <c r="H268">
        <v>48947.26</v>
      </c>
      <c r="I268">
        <v>4</v>
      </c>
      <c r="J268">
        <v>1</v>
      </c>
      <c r="K268">
        <v>0</v>
      </c>
      <c r="L268">
        <v>119204.73</v>
      </c>
      <c r="M268">
        <v>1</v>
      </c>
      <c r="N268" s="15" t="str">
        <f t="shared" si="16"/>
        <v>Yes</v>
      </c>
      <c r="O268" s="15" t="str">
        <f t="shared" si="17"/>
        <v>&lt;30</v>
      </c>
      <c r="P268" s="15">
        <f t="shared" si="18"/>
        <v>0.41061508213642195</v>
      </c>
      <c r="Q268" s="15" t="str">
        <f t="shared" si="19"/>
        <v>3-6 Years</v>
      </c>
    </row>
    <row r="269" spans="1:17" ht="15" thickBot="1" x14ac:dyDescent="0.4">
      <c r="A269">
        <v>268</v>
      </c>
      <c r="B269" t="s">
        <v>21</v>
      </c>
      <c r="C269">
        <v>455</v>
      </c>
      <c r="D269" t="s">
        <v>22</v>
      </c>
      <c r="E269" t="s">
        <v>26</v>
      </c>
      <c r="F269">
        <v>23</v>
      </c>
      <c r="G269">
        <v>9</v>
      </c>
      <c r="H269">
        <v>63959.82</v>
      </c>
      <c r="I269">
        <v>4</v>
      </c>
      <c r="J269">
        <v>0</v>
      </c>
      <c r="K269">
        <v>1</v>
      </c>
      <c r="L269">
        <v>124481.95</v>
      </c>
      <c r="M269">
        <v>0</v>
      </c>
      <c r="N269" s="15" t="str">
        <f t="shared" si="16"/>
        <v>No</v>
      </c>
      <c r="O269" s="15" t="str">
        <f t="shared" si="17"/>
        <v>&lt;30</v>
      </c>
      <c r="P269" s="15">
        <f t="shared" si="18"/>
        <v>0.51380798581641762</v>
      </c>
      <c r="Q269" s="15" t="str">
        <f t="shared" si="19"/>
        <v>&gt;6 Years</v>
      </c>
    </row>
    <row r="270" spans="1:17" ht="15" thickBot="1" x14ac:dyDescent="0.4">
      <c r="A270">
        <v>269</v>
      </c>
      <c r="B270" t="s">
        <v>16</v>
      </c>
      <c r="C270">
        <v>544</v>
      </c>
      <c r="D270" t="s">
        <v>22</v>
      </c>
      <c r="E270" t="s">
        <v>25</v>
      </c>
      <c r="F270">
        <v>48</v>
      </c>
      <c r="G270">
        <v>1</v>
      </c>
      <c r="H270">
        <v>189398.99</v>
      </c>
      <c r="I270">
        <v>2</v>
      </c>
      <c r="J270">
        <v>1</v>
      </c>
      <c r="K270">
        <v>1</v>
      </c>
      <c r="L270">
        <v>106385.78</v>
      </c>
      <c r="M270">
        <v>1</v>
      </c>
      <c r="N270" s="15" t="str">
        <f t="shared" si="16"/>
        <v>Yes</v>
      </c>
      <c r="O270" s="15" t="str">
        <f t="shared" si="17"/>
        <v>30-49</v>
      </c>
      <c r="P270" s="15">
        <f t="shared" si="18"/>
        <v>1.7803036270448926</v>
      </c>
      <c r="Q270" s="15" t="str">
        <f t="shared" si="19"/>
        <v>&lt;3 Years</v>
      </c>
    </row>
    <row r="271" spans="1:17" ht="15" thickBot="1" x14ac:dyDescent="0.4">
      <c r="A271">
        <v>270</v>
      </c>
      <c r="B271" t="s">
        <v>12</v>
      </c>
      <c r="C271">
        <v>575</v>
      </c>
      <c r="D271" t="s">
        <v>22</v>
      </c>
      <c r="E271" t="s">
        <v>25</v>
      </c>
      <c r="F271">
        <v>76</v>
      </c>
      <c r="G271">
        <v>5</v>
      </c>
      <c r="H271">
        <v>59505.51</v>
      </c>
      <c r="I271">
        <v>4</v>
      </c>
      <c r="J271">
        <v>1</v>
      </c>
      <c r="K271">
        <v>0</v>
      </c>
      <c r="L271">
        <v>116792.39</v>
      </c>
      <c r="M271">
        <v>1</v>
      </c>
      <c r="N271" s="15" t="str">
        <f t="shared" si="16"/>
        <v>Yes</v>
      </c>
      <c r="O271" s="15" t="str">
        <f t="shared" si="17"/>
        <v>50+</v>
      </c>
      <c r="P271" s="15">
        <f t="shared" si="18"/>
        <v>0.50949817877688774</v>
      </c>
      <c r="Q271" s="15" t="str">
        <f t="shared" si="19"/>
        <v>3-6 Years</v>
      </c>
    </row>
    <row r="272" spans="1:17" ht="15" thickBot="1" x14ac:dyDescent="0.4">
      <c r="A272">
        <v>271</v>
      </c>
      <c r="B272" t="s">
        <v>16</v>
      </c>
      <c r="C272">
        <v>490</v>
      </c>
      <c r="D272" t="s">
        <v>23</v>
      </c>
      <c r="E272" t="s">
        <v>26</v>
      </c>
      <c r="F272">
        <v>86</v>
      </c>
      <c r="G272">
        <v>3</v>
      </c>
      <c r="H272">
        <v>174710.86</v>
      </c>
      <c r="I272">
        <v>3</v>
      </c>
      <c r="J272">
        <v>1</v>
      </c>
      <c r="K272">
        <v>1</v>
      </c>
      <c r="L272">
        <v>72099.13</v>
      </c>
      <c r="M272">
        <v>1</v>
      </c>
      <c r="N272" s="15" t="str">
        <f t="shared" si="16"/>
        <v>Yes</v>
      </c>
      <c r="O272" s="15" t="str">
        <f t="shared" si="17"/>
        <v>50+</v>
      </c>
      <c r="P272" s="15">
        <f t="shared" si="18"/>
        <v>2.4232034422606761</v>
      </c>
      <c r="Q272" s="15" t="str">
        <f t="shared" si="19"/>
        <v>3-6 Years</v>
      </c>
    </row>
    <row r="273" spans="1:17" ht="15" thickBot="1" x14ac:dyDescent="0.4">
      <c r="A273">
        <v>272</v>
      </c>
      <c r="B273" t="s">
        <v>16</v>
      </c>
      <c r="C273">
        <v>621</v>
      </c>
      <c r="D273" t="s">
        <v>24</v>
      </c>
      <c r="E273" t="s">
        <v>26</v>
      </c>
      <c r="F273">
        <v>77</v>
      </c>
      <c r="G273">
        <v>7</v>
      </c>
      <c r="H273">
        <v>148341.38</v>
      </c>
      <c r="I273">
        <v>2</v>
      </c>
      <c r="J273">
        <v>0</v>
      </c>
      <c r="K273">
        <v>1</v>
      </c>
      <c r="L273">
        <v>26002.71</v>
      </c>
      <c r="M273">
        <v>1</v>
      </c>
      <c r="N273" s="15" t="str">
        <f t="shared" si="16"/>
        <v>Yes</v>
      </c>
      <c r="O273" s="15" t="str">
        <f t="shared" si="17"/>
        <v>50+</v>
      </c>
      <c r="P273" s="15">
        <f t="shared" si="18"/>
        <v>5.7048430721259438</v>
      </c>
      <c r="Q273" s="15" t="str">
        <f t="shared" si="19"/>
        <v>&gt;6 Years</v>
      </c>
    </row>
    <row r="274" spans="1:17" ht="15" thickBot="1" x14ac:dyDescent="0.4">
      <c r="A274">
        <v>273</v>
      </c>
      <c r="B274" t="s">
        <v>17</v>
      </c>
      <c r="C274">
        <v>468</v>
      </c>
      <c r="D274" t="s">
        <v>24</v>
      </c>
      <c r="E274" t="s">
        <v>25</v>
      </c>
      <c r="F274">
        <v>50</v>
      </c>
      <c r="G274">
        <v>4</v>
      </c>
      <c r="H274">
        <v>36270.720000000001</v>
      </c>
      <c r="I274">
        <v>4</v>
      </c>
      <c r="J274">
        <v>0</v>
      </c>
      <c r="K274">
        <v>0</v>
      </c>
      <c r="L274">
        <v>48088.94</v>
      </c>
      <c r="M274">
        <v>1</v>
      </c>
      <c r="N274" s="15" t="str">
        <f t="shared" si="16"/>
        <v>Yes</v>
      </c>
      <c r="O274" s="15" t="str">
        <f t="shared" si="17"/>
        <v>50+</v>
      </c>
      <c r="P274" s="15">
        <f t="shared" si="18"/>
        <v>0.75424245159073999</v>
      </c>
      <c r="Q274" s="15" t="str">
        <f t="shared" si="19"/>
        <v>3-6 Years</v>
      </c>
    </row>
    <row r="275" spans="1:17" ht="15" thickBot="1" x14ac:dyDescent="0.4">
      <c r="A275">
        <v>274</v>
      </c>
      <c r="B275" t="s">
        <v>13</v>
      </c>
      <c r="C275">
        <v>383</v>
      </c>
      <c r="D275" t="s">
        <v>24</v>
      </c>
      <c r="E275" t="s">
        <v>25</v>
      </c>
      <c r="F275">
        <v>55</v>
      </c>
      <c r="G275">
        <v>10</v>
      </c>
      <c r="H275">
        <v>190927.15</v>
      </c>
      <c r="I275">
        <v>3</v>
      </c>
      <c r="J275">
        <v>1</v>
      </c>
      <c r="K275">
        <v>0</v>
      </c>
      <c r="L275">
        <v>88503.02</v>
      </c>
      <c r="M275">
        <v>1</v>
      </c>
      <c r="N275" s="15" t="str">
        <f t="shared" si="16"/>
        <v>Yes</v>
      </c>
      <c r="O275" s="15" t="str">
        <f t="shared" si="17"/>
        <v>50+</v>
      </c>
      <c r="P275" s="15">
        <f t="shared" si="18"/>
        <v>2.1572953103747192</v>
      </c>
      <c r="Q275" s="15" t="str">
        <f t="shared" si="19"/>
        <v>&gt;6 Years</v>
      </c>
    </row>
    <row r="276" spans="1:17" ht="15" thickBot="1" x14ac:dyDescent="0.4">
      <c r="A276">
        <v>275</v>
      </c>
      <c r="B276" t="s">
        <v>16</v>
      </c>
      <c r="C276">
        <v>501</v>
      </c>
      <c r="D276" t="s">
        <v>24</v>
      </c>
      <c r="E276" t="s">
        <v>25</v>
      </c>
      <c r="F276">
        <v>61</v>
      </c>
      <c r="G276">
        <v>2</v>
      </c>
      <c r="H276">
        <v>213218.12</v>
      </c>
      <c r="I276">
        <v>1</v>
      </c>
      <c r="J276">
        <v>1</v>
      </c>
      <c r="K276">
        <v>0</v>
      </c>
      <c r="L276">
        <v>140183.29</v>
      </c>
      <c r="M276">
        <v>0</v>
      </c>
      <c r="N276" s="15" t="str">
        <f t="shared" si="16"/>
        <v>No</v>
      </c>
      <c r="O276" s="15" t="str">
        <f t="shared" si="17"/>
        <v>50+</v>
      </c>
      <c r="P276" s="15">
        <f t="shared" si="18"/>
        <v>1.5209952627021379</v>
      </c>
      <c r="Q276" s="15" t="str">
        <f t="shared" si="19"/>
        <v>&lt;3 Years</v>
      </c>
    </row>
    <row r="277" spans="1:17" ht="15" thickBot="1" x14ac:dyDescent="0.4">
      <c r="A277">
        <v>276</v>
      </c>
      <c r="B277" t="s">
        <v>21</v>
      </c>
      <c r="C277">
        <v>746</v>
      </c>
      <c r="D277" t="s">
        <v>24</v>
      </c>
      <c r="E277" t="s">
        <v>25</v>
      </c>
      <c r="F277">
        <v>78</v>
      </c>
      <c r="G277">
        <v>0</v>
      </c>
      <c r="H277">
        <v>238996.86</v>
      </c>
      <c r="I277">
        <v>2</v>
      </c>
      <c r="J277">
        <v>1</v>
      </c>
      <c r="K277">
        <v>0</v>
      </c>
      <c r="L277">
        <v>105194.71</v>
      </c>
      <c r="M277">
        <v>0</v>
      </c>
      <c r="N277" s="15" t="str">
        <f t="shared" si="16"/>
        <v>No</v>
      </c>
      <c r="O277" s="15" t="str">
        <f t="shared" si="17"/>
        <v>50+</v>
      </c>
      <c r="P277" s="15">
        <f t="shared" si="18"/>
        <v>2.2719475152315165</v>
      </c>
      <c r="Q277" s="15" t="str">
        <f t="shared" si="19"/>
        <v>&lt;3 Years</v>
      </c>
    </row>
    <row r="278" spans="1:17" ht="15" thickBot="1" x14ac:dyDescent="0.4">
      <c r="A278">
        <v>277</v>
      </c>
      <c r="B278" t="s">
        <v>16</v>
      </c>
      <c r="C278">
        <v>739</v>
      </c>
      <c r="D278" t="s">
        <v>24</v>
      </c>
      <c r="E278" t="s">
        <v>25</v>
      </c>
      <c r="F278">
        <v>63</v>
      </c>
      <c r="G278">
        <v>9</v>
      </c>
      <c r="H278">
        <v>239749.84</v>
      </c>
      <c r="I278">
        <v>1</v>
      </c>
      <c r="J278">
        <v>0</v>
      </c>
      <c r="K278">
        <v>0</v>
      </c>
      <c r="L278">
        <v>35871.660000000003</v>
      </c>
      <c r="M278">
        <v>0</v>
      </c>
      <c r="N278" s="15" t="str">
        <f t="shared" si="16"/>
        <v>No</v>
      </c>
      <c r="O278" s="15" t="str">
        <f t="shared" si="17"/>
        <v>50+</v>
      </c>
      <c r="P278" s="15">
        <f t="shared" si="18"/>
        <v>6.6835446143278556</v>
      </c>
      <c r="Q278" s="15" t="str">
        <f t="shared" si="19"/>
        <v>&gt;6 Years</v>
      </c>
    </row>
    <row r="279" spans="1:17" ht="15" thickBot="1" x14ac:dyDescent="0.4">
      <c r="A279">
        <v>278</v>
      </c>
      <c r="B279" t="s">
        <v>13</v>
      </c>
      <c r="C279">
        <v>388</v>
      </c>
      <c r="D279" t="s">
        <v>24</v>
      </c>
      <c r="E279" t="s">
        <v>26</v>
      </c>
      <c r="F279">
        <v>47</v>
      </c>
      <c r="G279">
        <v>2</v>
      </c>
      <c r="H279">
        <v>176592.7</v>
      </c>
      <c r="I279">
        <v>4</v>
      </c>
      <c r="J279">
        <v>0</v>
      </c>
      <c r="K279">
        <v>0</v>
      </c>
      <c r="L279">
        <v>75036.289999999994</v>
      </c>
      <c r="M279">
        <v>1</v>
      </c>
      <c r="N279" s="15" t="str">
        <f t="shared" si="16"/>
        <v>Yes</v>
      </c>
      <c r="O279" s="15" t="str">
        <f t="shared" si="17"/>
        <v>30-49</v>
      </c>
      <c r="P279" s="15">
        <f t="shared" si="18"/>
        <v>2.3534305867201062</v>
      </c>
      <c r="Q279" s="15" t="str">
        <f t="shared" si="19"/>
        <v>&lt;3 Years</v>
      </c>
    </row>
    <row r="280" spans="1:17" ht="15" thickBot="1" x14ac:dyDescent="0.4">
      <c r="A280">
        <v>279</v>
      </c>
      <c r="B280" t="s">
        <v>19</v>
      </c>
      <c r="C280">
        <v>607</v>
      </c>
      <c r="D280" t="s">
        <v>23</v>
      </c>
      <c r="E280" t="s">
        <v>26</v>
      </c>
      <c r="F280">
        <v>45</v>
      </c>
      <c r="G280">
        <v>2</v>
      </c>
      <c r="H280">
        <v>72836.13</v>
      </c>
      <c r="I280">
        <v>3</v>
      </c>
      <c r="J280">
        <v>1</v>
      </c>
      <c r="K280">
        <v>1</v>
      </c>
      <c r="L280">
        <v>127236.12</v>
      </c>
      <c r="M280">
        <v>1</v>
      </c>
      <c r="N280" s="15" t="str">
        <f t="shared" si="16"/>
        <v>Yes</v>
      </c>
      <c r="O280" s="15" t="str">
        <f t="shared" si="17"/>
        <v>30-49</v>
      </c>
      <c r="P280" s="15">
        <f t="shared" si="18"/>
        <v>0.57244853112465244</v>
      </c>
      <c r="Q280" s="15" t="str">
        <f t="shared" si="19"/>
        <v>&lt;3 Years</v>
      </c>
    </row>
    <row r="281" spans="1:17" ht="15" thickBot="1" x14ac:dyDescent="0.4">
      <c r="A281">
        <v>280</v>
      </c>
      <c r="B281" t="s">
        <v>13</v>
      </c>
      <c r="C281">
        <v>616</v>
      </c>
      <c r="D281" t="s">
        <v>24</v>
      </c>
      <c r="E281" t="s">
        <v>25</v>
      </c>
      <c r="F281">
        <v>45</v>
      </c>
      <c r="G281">
        <v>9</v>
      </c>
      <c r="H281">
        <v>9477.92</v>
      </c>
      <c r="I281">
        <v>3</v>
      </c>
      <c r="J281">
        <v>1</v>
      </c>
      <c r="K281">
        <v>1</v>
      </c>
      <c r="L281">
        <v>23547.86</v>
      </c>
      <c r="M281">
        <v>1</v>
      </c>
      <c r="N281" s="15" t="str">
        <f t="shared" si="16"/>
        <v>Yes</v>
      </c>
      <c r="O281" s="15" t="str">
        <f t="shared" si="17"/>
        <v>30-49</v>
      </c>
      <c r="P281" s="15">
        <f t="shared" si="18"/>
        <v>0.40249602299317222</v>
      </c>
      <c r="Q281" s="15" t="str">
        <f t="shared" si="19"/>
        <v>&gt;6 Years</v>
      </c>
    </row>
    <row r="282" spans="1:17" ht="15" thickBot="1" x14ac:dyDescent="0.4">
      <c r="A282">
        <v>281</v>
      </c>
      <c r="B282" t="s">
        <v>18</v>
      </c>
      <c r="C282">
        <v>356</v>
      </c>
      <c r="D282" t="s">
        <v>24</v>
      </c>
      <c r="E282" t="s">
        <v>26</v>
      </c>
      <c r="F282">
        <v>47</v>
      </c>
      <c r="G282">
        <v>6</v>
      </c>
      <c r="H282">
        <v>97557.6</v>
      </c>
      <c r="I282">
        <v>3</v>
      </c>
      <c r="J282">
        <v>0</v>
      </c>
      <c r="K282">
        <v>1</v>
      </c>
      <c r="L282">
        <v>21082.35</v>
      </c>
      <c r="M282">
        <v>1</v>
      </c>
      <c r="N282" s="15" t="str">
        <f t="shared" si="16"/>
        <v>Yes</v>
      </c>
      <c r="O282" s="15" t="str">
        <f t="shared" si="17"/>
        <v>30-49</v>
      </c>
      <c r="P282" s="15">
        <f t="shared" si="18"/>
        <v>4.6274537705711181</v>
      </c>
      <c r="Q282" s="15" t="str">
        <f t="shared" si="19"/>
        <v>3-6 Years</v>
      </c>
    </row>
    <row r="283" spans="1:17" ht="15" thickBot="1" x14ac:dyDescent="0.4">
      <c r="A283">
        <v>282</v>
      </c>
      <c r="B283" t="s">
        <v>20</v>
      </c>
      <c r="C283">
        <v>731</v>
      </c>
      <c r="D283" t="s">
        <v>24</v>
      </c>
      <c r="E283" t="s">
        <v>26</v>
      </c>
      <c r="F283">
        <v>90</v>
      </c>
      <c r="G283">
        <v>8</v>
      </c>
      <c r="H283">
        <v>183281.65</v>
      </c>
      <c r="I283">
        <v>1</v>
      </c>
      <c r="J283">
        <v>1</v>
      </c>
      <c r="K283">
        <v>1</v>
      </c>
      <c r="L283">
        <v>141248.29</v>
      </c>
      <c r="M283">
        <v>1</v>
      </c>
      <c r="N283" s="15" t="str">
        <f t="shared" si="16"/>
        <v>Yes</v>
      </c>
      <c r="O283" s="15" t="str">
        <f t="shared" si="17"/>
        <v>50+</v>
      </c>
      <c r="P283" s="15">
        <f t="shared" si="18"/>
        <v>1.2975849123553991</v>
      </c>
      <c r="Q283" s="15" t="str">
        <f t="shared" si="19"/>
        <v>&gt;6 Years</v>
      </c>
    </row>
    <row r="284" spans="1:17" ht="15" thickBot="1" x14ac:dyDescent="0.4">
      <c r="A284">
        <v>283</v>
      </c>
      <c r="B284" t="s">
        <v>18</v>
      </c>
      <c r="C284">
        <v>612</v>
      </c>
      <c r="D284" t="s">
        <v>23</v>
      </c>
      <c r="E284" t="s">
        <v>25</v>
      </c>
      <c r="F284">
        <v>56</v>
      </c>
      <c r="G284">
        <v>9</v>
      </c>
      <c r="H284">
        <v>235159.65</v>
      </c>
      <c r="I284">
        <v>3</v>
      </c>
      <c r="J284">
        <v>0</v>
      </c>
      <c r="K284">
        <v>1</v>
      </c>
      <c r="L284">
        <v>132280.03</v>
      </c>
      <c r="M284">
        <v>1</v>
      </c>
      <c r="N284" s="15" t="str">
        <f t="shared" si="16"/>
        <v>Yes</v>
      </c>
      <c r="O284" s="15" t="str">
        <f t="shared" si="17"/>
        <v>50+</v>
      </c>
      <c r="P284" s="15">
        <f t="shared" si="18"/>
        <v>1.7777411299347301</v>
      </c>
      <c r="Q284" s="15" t="str">
        <f t="shared" si="19"/>
        <v>&gt;6 Years</v>
      </c>
    </row>
    <row r="285" spans="1:17" ht="15" thickBot="1" x14ac:dyDescent="0.4">
      <c r="A285">
        <v>284</v>
      </c>
      <c r="B285" t="s">
        <v>14</v>
      </c>
      <c r="C285">
        <v>452</v>
      </c>
      <c r="D285" t="s">
        <v>24</v>
      </c>
      <c r="E285" t="s">
        <v>25</v>
      </c>
      <c r="F285">
        <v>29</v>
      </c>
      <c r="G285">
        <v>1</v>
      </c>
      <c r="H285">
        <v>28385.09</v>
      </c>
      <c r="I285">
        <v>3</v>
      </c>
      <c r="J285">
        <v>0</v>
      </c>
      <c r="K285">
        <v>1</v>
      </c>
      <c r="L285">
        <v>70010.28</v>
      </c>
      <c r="M285">
        <v>0</v>
      </c>
      <c r="N285" s="15" t="str">
        <f t="shared" si="16"/>
        <v>No</v>
      </c>
      <c r="O285" s="15" t="str">
        <f t="shared" si="17"/>
        <v>&lt;30</v>
      </c>
      <c r="P285" s="15">
        <f t="shared" si="18"/>
        <v>0.40544174369821118</v>
      </c>
      <c r="Q285" s="15" t="str">
        <f t="shared" si="19"/>
        <v>&lt;3 Years</v>
      </c>
    </row>
    <row r="286" spans="1:17" ht="15" thickBot="1" x14ac:dyDescent="0.4">
      <c r="A286">
        <v>285</v>
      </c>
      <c r="B286" t="s">
        <v>14</v>
      </c>
      <c r="C286">
        <v>772</v>
      </c>
      <c r="D286" t="s">
        <v>23</v>
      </c>
      <c r="E286" t="s">
        <v>25</v>
      </c>
      <c r="F286">
        <v>50</v>
      </c>
      <c r="G286">
        <v>1</v>
      </c>
      <c r="H286">
        <v>135560.49</v>
      </c>
      <c r="I286">
        <v>1</v>
      </c>
      <c r="J286">
        <v>0</v>
      </c>
      <c r="K286">
        <v>0</v>
      </c>
      <c r="L286">
        <v>111365.93</v>
      </c>
      <c r="M286">
        <v>1</v>
      </c>
      <c r="N286" s="15" t="str">
        <f t="shared" si="16"/>
        <v>Yes</v>
      </c>
      <c r="O286" s="15" t="str">
        <f t="shared" si="17"/>
        <v>50+</v>
      </c>
      <c r="P286" s="15">
        <f t="shared" si="18"/>
        <v>1.2172527989484756</v>
      </c>
      <c r="Q286" s="15" t="str">
        <f t="shared" si="19"/>
        <v>&lt;3 Years</v>
      </c>
    </row>
    <row r="287" spans="1:17" ht="15" thickBot="1" x14ac:dyDescent="0.4">
      <c r="A287">
        <v>286</v>
      </c>
      <c r="B287" t="s">
        <v>20</v>
      </c>
      <c r="C287">
        <v>681</v>
      </c>
      <c r="D287" t="s">
        <v>23</v>
      </c>
      <c r="E287" t="s">
        <v>26</v>
      </c>
      <c r="F287">
        <v>68</v>
      </c>
      <c r="G287">
        <v>1</v>
      </c>
      <c r="H287">
        <v>118693.43</v>
      </c>
      <c r="I287">
        <v>1</v>
      </c>
      <c r="J287">
        <v>1</v>
      </c>
      <c r="K287">
        <v>1</v>
      </c>
      <c r="L287">
        <v>119809.36</v>
      </c>
      <c r="M287">
        <v>1</v>
      </c>
      <c r="N287" s="15" t="str">
        <f t="shared" si="16"/>
        <v>Yes</v>
      </c>
      <c r="O287" s="15" t="str">
        <f t="shared" si="17"/>
        <v>50+</v>
      </c>
      <c r="P287" s="15">
        <f t="shared" si="18"/>
        <v>0.99068578615226721</v>
      </c>
      <c r="Q287" s="15" t="str">
        <f t="shared" si="19"/>
        <v>&lt;3 Years</v>
      </c>
    </row>
    <row r="288" spans="1:17" ht="15" thickBot="1" x14ac:dyDescent="0.4">
      <c r="A288">
        <v>287</v>
      </c>
      <c r="B288" t="s">
        <v>20</v>
      </c>
      <c r="C288">
        <v>720</v>
      </c>
      <c r="D288" t="s">
        <v>23</v>
      </c>
      <c r="E288" t="s">
        <v>25</v>
      </c>
      <c r="F288">
        <v>58</v>
      </c>
      <c r="G288">
        <v>0</v>
      </c>
      <c r="H288">
        <v>11432.08</v>
      </c>
      <c r="I288">
        <v>3</v>
      </c>
      <c r="J288">
        <v>0</v>
      </c>
      <c r="K288">
        <v>0</v>
      </c>
      <c r="L288">
        <v>56250.21</v>
      </c>
      <c r="M288">
        <v>1</v>
      </c>
      <c r="N288" s="15" t="str">
        <f t="shared" si="16"/>
        <v>Yes</v>
      </c>
      <c r="O288" s="15" t="str">
        <f t="shared" si="17"/>
        <v>50+</v>
      </c>
      <c r="P288" s="15">
        <f t="shared" si="18"/>
        <v>0.20323621902922673</v>
      </c>
      <c r="Q288" s="15" t="str">
        <f t="shared" si="19"/>
        <v>&lt;3 Years</v>
      </c>
    </row>
    <row r="289" spans="1:17" ht="15" thickBot="1" x14ac:dyDescent="0.4">
      <c r="A289">
        <v>288</v>
      </c>
      <c r="B289" t="s">
        <v>15</v>
      </c>
      <c r="C289">
        <v>691</v>
      </c>
      <c r="D289" t="s">
        <v>22</v>
      </c>
      <c r="E289" t="s">
        <v>26</v>
      </c>
      <c r="F289">
        <v>88</v>
      </c>
      <c r="G289">
        <v>1</v>
      </c>
      <c r="H289">
        <v>162669.35999999999</v>
      </c>
      <c r="I289">
        <v>4</v>
      </c>
      <c r="J289">
        <v>0</v>
      </c>
      <c r="K289">
        <v>0</v>
      </c>
      <c r="L289">
        <v>71072.84</v>
      </c>
      <c r="M289">
        <v>0</v>
      </c>
      <c r="N289" s="15" t="str">
        <f t="shared" si="16"/>
        <v>No</v>
      </c>
      <c r="O289" s="15" t="str">
        <f t="shared" si="17"/>
        <v>50+</v>
      </c>
      <c r="P289" s="15">
        <f t="shared" si="18"/>
        <v>2.2887696622225873</v>
      </c>
      <c r="Q289" s="15" t="str">
        <f t="shared" si="19"/>
        <v>&lt;3 Years</v>
      </c>
    </row>
    <row r="290" spans="1:17" ht="15" thickBot="1" x14ac:dyDescent="0.4">
      <c r="A290">
        <v>289</v>
      </c>
      <c r="B290" t="s">
        <v>13</v>
      </c>
      <c r="C290">
        <v>732</v>
      </c>
      <c r="D290" t="s">
        <v>24</v>
      </c>
      <c r="E290" t="s">
        <v>26</v>
      </c>
      <c r="F290">
        <v>48</v>
      </c>
      <c r="G290">
        <v>7</v>
      </c>
      <c r="H290">
        <v>218144.92</v>
      </c>
      <c r="I290">
        <v>4</v>
      </c>
      <c r="J290">
        <v>1</v>
      </c>
      <c r="K290">
        <v>1</v>
      </c>
      <c r="L290">
        <v>130492.75</v>
      </c>
      <c r="M290">
        <v>1</v>
      </c>
      <c r="N290" s="15" t="str">
        <f t="shared" si="16"/>
        <v>Yes</v>
      </c>
      <c r="O290" s="15" t="str">
        <f t="shared" si="17"/>
        <v>30-49</v>
      </c>
      <c r="P290" s="15">
        <f t="shared" si="18"/>
        <v>1.6717014546785167</v>
      </c>
      <c r="Q290" s="15" t="str">
        <f t="shared" si="19"/>
        <v>&gt;6 Years</v>
      </c>
    </row>
    <row r="291" spans="1:17" ht="15" thickBot="1" x14ac:dyDescent="0.4">
      <c r="A291">
        <v>290</v>
      </c>
      <c r="B291" t="s">
        <v>14</v>
      </c>
      <c r="C291">
        <v>720</v>
      </c>
      <c r="D291" t="s">
        <v>22</v>
      </c>
      <c r="E291" t="s">
        <v>26</v>
      </c>
      <c r="F291">
        <v>40</v>
      </c>
      <c r="G291">
        <v>0</v>
      </c>
      <c r="H291">
        <v>115463.15</v>
      </c>
      <c r="I291">
        <v>2</v>
      </c>
      <c r="J291">
        <v>1</v>
      </c>
      <c r="K291">
        <v>0</v>
      </c>
      <c r="L291">
        <v>11871.68</v>
      </c>
      <c r="M291">
        <v>0</v>
      </c>
      <c r="N291" s="15" t="str">
        <f t="shared" si="16"/>
        <v>No</v>
      </c>
      <c r="O291" s="15" t="str">
        <f t="shared" si="17"/>
        <v>30-49</v>
      </c>
      <c r="P291" s="15">
        <f t="shared" si="18"/>
        <v>9.7259317973530273</v>
      </c>
      <c r="Q291" s="15" t="str">
        <f t="shared" si="19"/>
        <v>&lt;3 Years</v>
      </c>
    </row>
    <row r="292" spans="1:17" ht="15" thickBot="1" x14ac:dyDescent="0.4">
      <c r="A292">
        <v>291</v>
      </c>
      <c r="B292" t="s">
        <v>20</v>
      </c>
      <c r="C292">
        <v>528</v>
      </c>
      <c r="D292" t="s">
        <v>24</v>
      </c>
      <c r="E292" t="s">
        <v>26</v>
      </c>
      <c r="F292">
        <v>53</v>
      </c>
      <c r="G292">
        <v>6</v>
      </c>
      <c r="H292">
        <v>130816.43</v>
      </c>
      <c r="I292">
        <v>3</v>
      </c>
      <c r="J292">
        <v>0</v>
      </c>
      <c r="K292">
        <v>0</v>
      </c>
      <c r="L292">
        <v>57363.12</v>
      </c>
      <c r="M292">
        <v>0</v>
      </c>
      <c r="N292" s="15" t="str">
        <f t="shared" si="16"/>
        <v>No</v>
      </c>
      <c r="O292" s="15" t="str">
        <f t="shared" si="17"/>
        <v>50+</v>
      </c>
      <c r="P292" s="15">
        <f t="shared" si="18"/>
        <v>2.280497120798171</v>
      </c>
      <c r="Q292" s="15" t="str">
        <f t="shared" si="19"/>
        <v>3-6 Years</v>
      </c>
    </row>
    <row r="293" spans="1:17" ht="15" thickBot="1" x14ac:dyDescent="0.4">
      <c r="A293">
        <v>292</v>
      </c>
      <c r="B293" t="s">
        <v>15</v>
      </c>
      <c r="C293">
        <v>657</v>
      </c>
      <c r="D293" t="s">
        <v>23</v>
      </c>
      <c r="E293" t="s">
        <v>26</v>
      </c>
      <c r="F293">
        <v>86</v>
      </c>
      <c r="G293">
        <v>5</v>
      </c>
      <c r="H293">
        <v>44447.47</v>
      </c>
      <c r="I293">
        <v>2</v>
      </c>
      <c r="J293">
        <v>0</v>
      </c>
      <c r="K293">
        <v>0</v>
      </c>
      <c r="L293">
        <v>145899.54</v>
      </c>
      <c r="M293">
        <v>0</v>
      </c>
      <c r="N293" s="15" t="str">
        <f t="shared" si="16"/>
        <v>No</v>
      </c>
      <c r="O293" s="15" t="str">
        <f t="shared" si="17"/>
        <v>50+</v>
      </c>
      <c r="P293" s="15">
        <f t="shared" si="18"/>
        <v>0.30464434637696597</v>
      </c>
      <c r="Q293" s="15" t="str">
        <f t="shared" si="19"/>
        <v>3-6 Years</v>
      </c>
    </row>
    <row r="294" spans="1:17" ht="15" thickBot="1" x14ac:dyDescent="0.4">
      <c r="A294">
        <v>293</v>
      </c>
      <c r="B294" t="s">
        <v>15</v>
      </c>
      <c r="C294">
        <v>608</v>
      </c>
      <c r="D294" t="s">
        <v>23</v>
      </c>
      <c r="E294" t="s">
        <v>26</v>
      </c>
      <c r="F294">
        <v>81</v>
      </c>
      <c r="G294">
        <v>9</v>
      </c>
      <c r="H294">
        <v>30279.62</v>
      </c>
      <c r="I294">
        <v>1</v>
      </c>
      <c r="J294">
        <v>0</v>
      </c>
      <c r="K294">
        <v>1</v>
      </c>
      <c r="L294">
        <v>74150.789999999994</v>
      </c>
      <c r="M294">
        <v>1</v>
      </c>
      <c r="N294" s="15" t="str">
        <f t="shared" si="16"/>
        <v>Yes</v>
      </c>
      <c r="O294" s="15" t="str">
        <f t="shared" si="17"/>
        <v>50+</v>
      </c>
      <c r="P294" s="15">
        <f t="shared" si="18"/>
        <v>0.40835195417338105</v>
      </c>
      <c r="Q294" s="15" t="str">
        <f t="shared" si="19"/>
        <v>&gt;6 Years</v>
      </c>
    </row>
    <row r="295" spans="1:17" ht="15" thickBot="1" x14ac:dyDescent="0.4">
      <c r="A295">
        <v>294</v>
      </c>
      <c r="B295" t="s">
        <v>21</v>
      </c>
      <c r="C295">
        <v>682</v>
      </c>
      <c r="D295" t="s">
        <v>24</v>
      </c>
      <c r="E295" t="s">
        <v>26</v>
      </c>
      <c r="F295">
        <v>22</v>
      </c>
      <c r="G295">
        <v>8</v>
      </c>
      <c r="H295">
        <v>153461.96</v>
      </c>
      <c r="I295">
        <v>1</v>
      </c>
      <c r="J295">
        <v>0</v>
      </c>
      <c r="K295">
        <v>1</v>
      </c>
      <c r="L295">
        <v>66758.63</v>
      </c>
      <c r="M295">
        <v>0</v>
      </c>
      <c r="N295" s="15" t="str">
        <f t="shared" si="16"/>
        <v>No</v>
      </c>
      <c r="O295" s="15" t="str">
        <f t="shared" si="17"/>
        <v>&lt;30</v>
      </c>
      <c r="P295" s="15">
        <f t="shared" si="18"/>
        <v>2.2987583777558043</v>
      </c>
      <c r="Q295" s="15" t="str">
        <f t="shared" si="19"/>
        <v>&gt;6 Years</v>
      </c>
    </row>
    <row r="296" spans="1:17" ht="15" thickBot="1" x14ac:dyDescent="0.4">
      <c r="A296">
        <v>295</v>
      </c>
      <c r="B296" t="s">
        <v>20</v>
      </c>
      <c r="C296">
        <v>507</v>
      </c>
      <c r="D296" t="s">
        <v>24</v>
      </c>
      <c r="E296" t="s">
        <v>26</v>
      </c>
      <c r="F296">
        <v>67</v>
      </c>
      <c r="G296">
        <v>5</v>
      </c>
      <c r="H296">
        <v>179102.53</v>
      </c>
      <c r="I296">
        <v>1</v>
      </c>
      <c r="J296">
        <v>0</v>
      </c>
      <c r="K296">
        <v>0</v>
      </c>
      <c r="L296">
        <v>14556.33</v>
      </c>
      <c r="M296">
        <v>1</v>
      </c>
      <c r="N296" s="15" t="str">
        <f t="shared" si="16"/>
        <v>Yes</v>
      </c>
      <c r="O296" s="15" t="str">
        <f t="shared" si="17"/>
        <v>50+</v>
      </c>
      <c r="P296" s="15">
        <f t="shared" si="18"/>
        <v>12.304099316242487</v>
      </c>
      <c r="Q296" s="15" t="str">
        <f t="shared" si="19"/>
        <v>3-6 Years</v>
      </c>
    </row>
    <row r="297" spans="1:17" ht="15" thickBot="1" x14ac:dyDescent="0.4">
      <c r="A297">
        <v>296</v>
      </c>
      <c r="B297" t="s">
        <v>18</v>
      </c>
      <c r="C297">
        <v>359</v>
      </c>
      <c r="D297" t="s">
        <v>23</v>
      </c>
      <c r="E297" t="s">
        <v>26</v>
      </c>
      <c r="F297">
        <v>47</v>
      </c>
      <c r="G297">
        <v>6</v>
      </c>
      <c r="H297">
        <v>71875.839999999997</v>
      </c>
      <c r="I297">
        <v>1</v>
      </c>
      <c r="J297">
        <v>0</v>
      </c>
      <c r="K297">
        <v>1</v>
      </c>
      <c r="L297">
        <v>112038.87</v>
      </c>
      <c r="M297">
        <v>0</v>
      </c>
      <c r="N297" s="15" t="str">
        <f t="shared" si="16"/>
        <v>No</v>
      </c>
      <c r="O297" s="15" t="str">
        <f t="shared" si="17"/>
        <v>30-49</v>
      </c>
      <c r="P297" s="15">
        <f t="shared" si="18"/>
        <v>0.6415259275642462</v>
      </c>
      <c r="Q297" s="15" t="str">
        <f t="shared" si="19"/>
        <v>3-6 Years</v>
      </c>
    </row>
    <row r="298" spans="1:17" ht="15" thickBot="1" x14ac:dyDescent="0.4">
      <c r="A298">
        <v>297</v>
      </c>
      <c r="B298" t="s">
        <v>15</v>
      </c>
      <c r="C298">
        <v>465</v>
      </c>
      <c r="D298" t="s">
        <v>24</v>
      </c>
      <c r="E298" t="s">
        <v>25</v>
      </c>
      <c r="F298">
        <v>81</v>
      </c>
      <c r="G298">
        <v>8</v>
      </c>
      <c r="H298">
        <v>124862.63</v>
      </c>
      <c r="I298">
        <v>4</v>
      </c>
      <c r="J298">
        <v>1</v>
      </c>
      <c r="K298">
        <v>1</v>
      </c>
      <c r="L298">
        <v>141751.96</v>
      </c>
      <c r="M298">
        <v>0</v>
      </c>
      <c r="N298" s="15" t="str">
        <f t="shared" si="16"/>
        <v>No</v>
      </c>
      <c r="O298" s="15" t="str">
        <f t="shared" si="17"/>
        <v>50+</v>
      </c>
      <c r="P298" s="15">
        <f t="shared" si="18"/>
        <v>0.88085293494354511</v>
      </c>
      <c r="Q298" s="15" t="str">
        <f t="shared" si="19"/>
        <v>&gt;6 Years</v>
      </c>
    </row>
    <row r="299" spans="1:17" ht="15" thickBot="1" x14ac:dyDescent="0.4">
      <c r="A299">
        <v>298</v>
      </c>
      <c r="B299" t="s">
        <v>13</v>
      </c>
      <c r="C299">
        <v>806</v>
      </c>
      <c r="D299" t="s">
        <v>24</v>
      </c>
      <c r="E299" t="s">
        <v>26</v>
      </c>
      <c r="F299">
        <v>79</v>
      </c>
      <c r="G299">
        <v>1</v>
      </c>
      <c r="H299">
        <v>239514.85</v>
      </c>
      <c r="I299">
        <v>1</v>
      </c>
      <c r="J299">
        <v>0</v>
      </c>
      <c r="K299">
        <v>0</v>
      </c>
      <c r="L299">
        <v>107683.81</v>
      </c>
      <c r="M299">
        <v>1</v>
      </c>
      <c r="N299" s="15" t="str">
        <f t="shared" si="16"/>
        <v>Yes</v>
      </c>
      <c r="O299" s="15" t="str">
        <f t="shared" si="17"/>
        <v>50+</v>
      </c>
      <c r="P299" s="15">
        <f t="shared" si="18"/>
        <v>2.224241972864816</v>
      </c>
      <c r="Q299" s="15" t="str">
        <f t="shared" si="19"/>
        <v>&lt;3 Years</v>
      </c>
    </row>
    <row r="300" spans="1:17" ht="15" thickBot="1" x14ac:dyDescent="0.4">
      <c r="A300">
        <v>299</v>
      </c>
      <c r="B300" t="s">
        <v>18</v>
      </c>
      <c r="C300">
        <v>739</v>
      </c>
      <c r="D300" t="s">
        <v>22</v>
      </c>
      <c r="E300" t="s">
        <v>26</v>
      </c>
      <c r="F300">
        <v>44</v>
      </c>
      <c r="G300">
        <v>4</v>
      </c>
      <c r="H300">
        <v>8330.89</v>
      </c>
      <c r="I300">
        <v>1</v>
      </c>
      <c r="J300">
        <v>0</v>
      </c>
      <c r="K300">
        <v>1</v>
      </c>
      <c r="L300">
        <v>102035.16</v>
      </c>
      <c r="M300">
        <v>1</v>
      </c>
      <c r="N300" s="15" t="str">
        <f t="shared" si="16"/>
        <v>Yes</v>
      </c>
      <c r="O300" s="15" t="str">
        <f t="shared" si="17"/>
        <v>30-49</v>
      </c>
      <c r="P300" s="15">
        <f t="shared" si="18"/>
        <v>8.1647247870243939E-2</v>
      </c>
      <c r="Q300" s="15" t="str">
        <f t="shared" si="19"/>
        <v>3-6 Years</v>
      </c>
    </row>
    <row r="301" spans="1:17" ht="15" thickBot="1" x14ac:dyDescent="0.4">
      <c r="A301">
        <v>300</v>
      </c>
      <c r="B301" t="s">
        <v>16</v>
      </c>
      <c r="C301">
        <v>466</v>
      </c>
      <c r="D301" t="s">
        <v>23</v>
      </c>
      <c r="E301" t="s">
        <v>26</v>
      </c>
      <c r="F301">
        <v>91</v>
      </c>
      <c r="G301">
        <v>5</v>
      </c>
      <c r="H301">
        <v>58953.35</v>
      </c>
      <c r="I301">
        <v>4</v>
      </c>
      <c r="J301">
        <v>1</v>
      </c>
      <c r="K301">
        <v>0</v>
      </c>
      <c r="L301">
        <v>140486.14000000001</v>
      </c>
      <c r="M301">
        <v>1</v>
      </c>
      <c r="N301" s="15" t="str">
        <f t="shared" si="16"/>
        <v>Yes</v>
      </c>
      <c r="O301" s="15" t="str">
        <f t="shared" si="17"/>
        <v>50+</v>
      </c>
      <c r="P301" s="15">
        <f t="shared" si="18"/>
        <v>0.41963819349011933</v>
      </c>
      <c r="Q301" s="15" t="str">
        <f t="shared" si="19"/>
        <v>3-6 Years</v>
      </c>
    </row>
    <row r="302" spans="1:17" ht="15" thickBot="1" x14ac:dyDescent="0.4">
      <c r="A302">
        <v>301</v>
      </c>
      <c r="B302" t="s">
        <v>13</v>
      </c>
      <c r="C302">
        <v>531</v>
      </c>
      <c r="D302" t="s">
        <v>22</v>
      </c>
      <c r="E302" t="s">
        <v>26</v>
      </c>
      <c r="F302">
        <v>68</v>
      </c>
      <c r="G302">
        <v>9</v>
      </c>
      <c r="H302">
        <v>25763.31</v>
      </c>
      <c r="I302">
        <v>1</v>
      </c>
      <c r="J302">
        <v>1</v>
      </c>
      <c r="K302">
        <v>1</v>
      </c>
      <c r="L302">
        <v>31564.75</v>
      </c>
      <c r="M302">
        <v>0</v>
      </c>
      <c r="N302" s="15" t="str">
        <f t="shared" si="16"/>
        <v>No</v>
      </c>
      <c r="O302" s="15" t="str">
        <f t="shared" si="17"/>
        <v>50+</v>
      </c>
      <c r="P302" s="15">
        <f t="shared" si="18"/>
        <v>0.81620510221053555</v>
      </c>
      <c r="Q302" s="15" t="str">
        <f t="shared" si="19"/>
        <v>&gt;6 Years</v>
      </c>
    </row>
    <row r="303" spans="1:17" ht="15" thickBot="1" x14ac:dyDescent="0.4">
      <c r="A303">
        <v>302</v>
      </c>
      <c r="B303" t="s">
        <v>19</v>
      </c>
      <c r="C303">
        <v>585</v>
      </c>
      <c r="D303" t="s">
        <v>23</v>
      </c>
      <c r="E303" t="s">
        <v>25</v>
      </c>
      <c r="F303">
        <v>35</v>
      </c>
      <c r="G303">
        <v>0</v>
      </c>
      <c r="H303">
        <v>205498.11</v>
      </c>
      <c r="I303">
        <v>2</v>
      </c>
      <c r="J303">
        <v>0</v>
      </c>
      <c r="K303">
        <v>1</v>
      </c>
      <c r="L303">
        <v>24566</v>
      </c>
      <c r="M303">
        <v>1</v>
      </c>
      <c r="N303" s="15" t="str">
        <f t="shared" si="16"/>
        <v>Yes</v>
      </c>
      <c r="O303" s="15" t="str">
        <f t="shared" si="17"/>
        <v>30-49</v>
      </c>
      <c r="P303" s="15">
        <f t="shared" si="18"/>
        <v>8.3651432874704863</v>
      </c>
      <c r="Q303" s="15" t="str">
        <f t="shared" si="19"/>
        <v>&lt;3 Years</v>
      </c>
    </row>
    <row r="304" spans="1:17" ht="15" thickBot="1" x14ac:dyDescent="0.4">
      <c r="A304">
        <v>303</v>
      </c>
      <c r="B304" t="s">
        <v>18</v>
      </c>
      <c r="C304">
        <v>543</v>
      </c>
      <c r="D304" t="s">
        <v>22</v>
      </c>
      <c r="E304" t="s">
        <v>25</v>
      </c>
      <c r="F304">
        <v>89</v>
      </c>
      <c r="G304">
        <v>5</v>
      </c>
      <c r="H304">
        <v>248060.86</v>
      </c>
      <c r="I304">
        <v>3</v>
      </c>
      <c r="J304">
        <v>0</v>
      </c>
      <c r="K304">
        <v>0</v>
      </c>
      <c r="L304">
        <v>105985.33</v>
      </c>
      <c r="M304">
        <v>1</v>
      </c>
      <c r="N304" s="15" t="str">
        <f t="shared" si="16"/>
        <v>Yes</v>
      </c>
      <c r="O304" s="15" t="str">
        <f t="shared" si="17"/>
        <v>50+</v>
      </c>
      <c r="P304" s="15">
        <f t="shared" si="18"/>
        <v>2.3405207116871738</v>
      </c>
      <c r="Q304" s="15" t="str">
        <f t="shared" si="19"/>
        <v>3-6 Years</v>
      </c>
    </row>
    <row r="305" spans="1:17" ht="15" thickBot="1" x14ac:dyDescent="0.4">
      <c r="A305">
        <v>304</v>
      </c>
      <c r="B305" t="s">
        <v>17</v>
      </c>
      <c r="C305">
        <v>649</v>
      </c>
      <c r="D305" t="s">
        <v>24</v>
      </c>
      <c r="E305" t="s">
        <v>25</v>
      </c>
      <c r="F305">
        <v>74</v>
      </c>
      <c r="G305">
        <v>6</v>
      </c>
      <c r="H305">
        <v>39932.25</v>
      </c>
      <c r="I305">
        <v>3</v>
      </c>
      <c r="J305">
        <v>1</v>
      </c>
      <c r="K305">
        <v>0</v>
      </c>
      <c r="L305">
        <v>20310.53</v>
      </c>
      <c r="M305">
        <v>0</v>
      </c>
      <c r="N305" s="15" t="str">
        <f t="shared" si="16"/>
        <v>No</v>
      </c>
      <c r="O305" s="15" t="str">
        <f t="shared" si="17"/>
        <v>50+</v>
      </c>
      <c r="P305" s="15">
        <f t="shared" si="18"/>
        <v>1.9660860647161842</v>
      </c>
      <c r="Q305" s="15" t="str">
        <f t="shared" si="19"/>
        <v>3-6 Years</v>
      </c>
    </row>
    <row r="306" spans="1:17" ht="15" thickBot="1" x14ac:dyDescent="0.4">
      <c r="A306">
        <v>305</v>
      </c>
      <c r="B306" t="s">
        <v>18</v>
      </c>
      <c r="C306">
        <v>429</v>
      </c>
      <c r="D306" t="s">
        <v>24</v>
      </c>
      <c r="E306" t="s">
        <v>25</v>
      </c>
      <c r="F306">
        <v>53</v>
      </c>
      <c r="G306">
        <v>9</v>
      </c>
      <c r="H306">
        <v>187975.23</v>
      </c>
      <c r="I306">
        <v>1</v>
      </c>
      <c r="J306">
        <v>1</v>
      </c>
      <c r="K306">
        <v>0</v>
      </c>
      <c r="L306">
        <v>137236.54</v>
      </c>
      <c r="M306">
        <v>1</v>
      </c>
      <c r="N306" s="15" t="str">
        <f t="shared" si="16"/>
        <v>Yes</v>
      </c>
      <c r="O306" s="15" t="str">
        <f t="shared" si="17"/>
        <v>50+</v>
      </c>
      <c r="P306" s="15">
        <f t="shared" si="18"/>
        <v>1.3697170593196244</v>
      </c>
      <c r="Q306" s="15" t="str">
        <f t="shared" si="19"/>
        <v>&gt;6 Years</v>
      </c>
    </row>
    <row r="307" spans="1:17" ht="15" thickBot="1" x14ac:dyDescent="0.4">
      <c r="A307">
        <v>306</v>
      </c>
      <c r="B307" t="s">
        <v>19</v>
      </c>
      <c r="C307">
        <v>412</v>
      </c>
      <c r="D307" t="s">
        <v>23</v>
      </c>
      <c r="E307" t="s">
        <v>26</v>
      </c>
      <c r="F307">
        <v>91</v>
      </c>
      <c r="G307">
        <v>1</v>
      </c>
      <c r="H307">
        <v>71844.740000000005</v>
      </c>
      <c r="I307">
        <v>1</v>
      </c>
      <c r="J307">
        <v>0</v>
      </c>
      <c r="K307">
        <v>1</v>
      </c>
      <c r="L307">
        <v>105880.01</v>
      </c>
      <c r="M307">
        <v>0</v>
      </c>
      <c r="N307" s="15" t="str">
        <f t="shared" si="16"/>
        <v>No</v>
      </c>
      <c r="O307" s="15" t="str">
        <f t="shared" si="17"/>
        <v>50+</v>
      </c>
      <c r="P307" s="15">
        <f t="shared" si="18"/>
        <v>0.67854867032974409</v>
      </c>
      <c r="Q307" s="15" t="str">
        <f t="shared" si="19"/>
        <v>&lt;3 Years</v>
      </c>
    </row>
    <row r="308" spans="1:17" ht="15" thickBot="1" x14ac:dyDescent="0.4">
      <c r="A308">
        <v>307</v>
      </c>
      <c r="B308" t="s">
        <v>14</v>
      </c>
      <c r="C308">
        <v>682</v>
      </c>
      <c r="D308" t="s">
        <v>23</v>
      </c>
      <c r="E308" t="s">
        <v>26</v>
      </c>
      <c r="F308">
        <v>65</v>
      </c>
      <c r="G308">
        <v>1</v>
      </c>
      <c r="H308">
        <v>82186.16</v>
      </c>
      <c r="I308">
        <v>1</v>
      </c>
      <c r="J308">
        <v>1</v>
      </c>
      <c r="K308">
        <v>0</v>
      </c>
      <c r="L308">
        <v>118581.88</v>
      </c>
      <c r="M308">
        <v>0</v>
      </c>
      <c r="N308" s="15" t="str">
        <f t="shared" si="16"/>
        <v>No</v>
      </c>
      <c r="O308" s="15" t="str">
        <f t="shared" si="17"/>
        <v>50+</v>
      </c>
      <c r="P308" s="15">
        <f t="shared" si="18"/>
        <v>0.69307519833552989</v>
      </c>
      <c r="Q308" s="15" t="str">
        <f t="shared" si="19"/>
        <v>&lt;3 Years</v>
      </c>
    </row>
    <row r="309" spans="1:17" ht="15" thickBot="1" x14ac:dyDescent="0.4">
      <c r="A309">
        <v>308</v>
      </c>
      <c r="B309" t="s">
        <v>14</v>
      </c>
      <c r="C309">
        <v>397</v>
      </c>
      <c r="D309" t="s">
        <v>23</v>
      </c>
      <c r="E309" t="s">
        <v>26</v>
      </c>
      <c r="F309">
        <v>66</v>
      </c>
      <c r="G309">
        <v>3</v>
      </c>
      <c r="H309">
        <v>232462.02</v>
      </c>
      <c r="I309">
        <v>4</v>
      </c>
      <c r="J309">
        <v>1</v>
      </c>
      <c r="K309">
        <v>1</v>
      </c>
      <c r="L309">
        <v>135716.10999999999</v>
      </c>
      <c r="M309">
        <v>1</v>
      </c>
      <c r="N309" s="15" t="str">
        <f t="shared" si="16"/>
        <v>Yes</v>
      </c>
      <c r="O309" s="15" t="str">
        <f t="shared" si="17"/>
        <v>50+</v>
      </c>
      <c r="P309" s="15">
        <f t="shared" si="18"/>
        <v>1.7128550177278143</v>
      </c>
      <c r="Q309" s="15" t="str">
        <f t="shared" si="19"/>
        <v>3-6 Years</v>
      </c>
    </row>
    <row r="310" spans="1:17" ht="15" thickBot="1" x14ac:dyDescent="0.4">
      <c r="A310">
        <v>309</v>
      </c>
      <c r="B310" t="s">
        <v>15</v>
      </c>
      <c r="C310">
        <v>426</v>
      </c>
      <c r="D310" t="s">
        <v>22</v>
      </c>
      <c r="E310" t="s">
        <v>25</v>
      </c>
      <c r="F310">
        <v>89</v>
      </c>
      <c r="G310">
        <v>1</v>
      </c>
      <c r="H310">
        <v>178130.78</v>
      </c>
      <c r="I310">
        <v>3</v>
      </c>
      <c r="J310">
        <v>0</v>
      </c>
      <c r="K310">
        <v>1</v>
      </c>
      <c r="L310">
        <v>21570.41</v>
      </c>
      <c r="M310">
        <v>0</v>
      </c>
      <c r="N310" s="15" t="str">
        <f t="shared" si="16"/>
        <v>No</v>
      </c>
      <c r="O310" s="15" t="str">
        <f t="shared" si="17"/>
        <v>50+</v>
      </c>
      <c r="P310" s="15">
        <f t="shared" si="18"/>
        <v>8.2581082139838795</v>
      </c>
      <c r="Q310" s="15" t="str">
        <f t="shared" si="19"/>
        <v>&lt;3 Years</v>
      </c>
    </row>
    <row r="311" spans="1:17" ht="15" thickBot="1" x14ac:dyDescent="0.4">
      <c r="A311">
        <v>310</v>
      </c>
      <c r="B311" t="s">
        <v>20</v>
      </c>
      <c r="C311">
        <v>499</v>
      </c>
      <c r="D311" t="s">
        <v>23</v>
      </c>
      <c r="E311" t="s">
        <v>26</v>
      </c>
      <c r="F311">
        <v>85</v>
      </c>
      <c r="G311">
        <v>10</v>
      </c>
      <c r="H311">
        <v>203018.63</v>
      </c>
      <c r="I311">
        <v>2</v>
      </c>
      <c r="J311">
        <v>1</v>
      </c>
      <c r="K311">
        <v>1</v>
      </c>
      <c r="L311">
        <v>57175.83</v>
      </c>
      <c r="M311">
        <v>1</v>
      </c>
      <c r="N311" s="15" t="str">
        <f t="shared" si="16"/>
        <v>Yes</v>
      </c>
      <c r="O311" s="15" t="str">
        <f t="shared" si="17"/>
        <v>50+</v>
      </c>
      <c r="P311" s="15">
        <f t="shared" si="18"/>
        <v>3.5507771378220481</v>
      </c>
      <c r="Q311" s="15" t="str">
        <f t="shared" si="19"/>
        <v>&gt;6 Years</v>
      </c>
    </row>
    <row r="312" spans="1:17" ht="15" thickBot="1" x14ac:dyDescent="0.4">
      <c r="A312">
        <v>311</v>
      </c>
      <c r="B312" t="s">
        <v>12</v>
      </c>
      <c r="C312">
        <v>470</v>
      </c>
      <c r="D312" t="s">
        <v>24</v>
      </c>
      <c r="E312" t="s">
        <v>25</v>
      </c>
      <c r="F312">
        <v>89</v>
      </c>
      <c r="G312">
        <v>6</v>
      </c>
      <c r="H312">
        <v>113690.36</v>
      </c>
      <c r="I312">
        <v>4</v>
      </c>
      <c r="J312">
        <v>0</v>
      </c>
      <c r="K312">
        <v>1</v>
      </c>
      <c r="L312">
        <v>87583.039999999994</v>
      </c>
      <c r="M312">
        <v>1</v>
      </c>
      <c r="N312" s="15" t="str">
        <f t="shared" si="16"/>
        <v>Yes</v>
      </c>
      <c r="O312" s="15" t="str">
        <f t="shared" si="17"/>
        <v>50+</v>
      </c>
      <c r="P312" s="15">
        <f t="shared" si="18"/>
        <v>1.2980864788433926</v>
      </c>
      <c r="Q312" s="15" t="str">
        <f t="shared" si="19"/>
        <v>3-6 Years</v>
      </c>
    </row>
    <row r="313" spans="1:17" ht="15" thickBot="1" x14ac:dyDescent="0.4">
      <c r="A313">
        <v>312</v>
      </c>
      <c r="B313" t="s">
        <v>13</v>
      </c>
      <c r="C313">
        <v>624</v>
      </c>
      <c r="D313" t="s">
        <v>23</v>
      </c>
      <c r="E313" t="s">
        <v>25</v>
      </c>
      <c r="F313">
        <v>80</v>
      </c>
      <c r="G313">
        <v>10</v>
      </c>
      <c r="H313">
        <v>81815.67</v>
      </c>
      <c r="I313">
        <v>4</v>
      </c>
      <c r="J313">
        <v>0</v>
      </c>
      <c r="K313">
        <v>0</v>
      </c>
      <c r="L313">
        <v>129536.99</v>
      </c>
      <c r="M313">
        <v>0</v>
      </c>
      <c r="N313" s="15" t="str">
        <f t="shared" si="16"/>
        <v>No</v>
      </c>
      <c r="O313" s="15" t="str">
        <f t="shared" si="17"/>
        <v>50+</v>
      </c>
      <c r="P313" s="15">
        <f t="shared" si="18"/>
        <v>0.63160082691438169</v>
      </c>
      <c r="Q313" s="15" t="str">
        <f t="shared" si="19"/>
        <v>&gt;6 Years</v>
      </c>
    </row>
    <row r="314" spans="1:17" ht="15" thickBot="1" x14ac:dyDescent="0.4">
      <c r="A314">
        <v>313</v>
      </c>
      <c r="B314" t="s">
        <v>20</v>
      </c>
      <c r="C314">
        <v>695</v>
      </c>
      <c r="D314" t="s">
        <v>24</v>
      </c>
      <c r="E314" t="s">
        <v>26</v>
      </c>
      <c r="F314">
        <v>90</v>
      </c>
      <c r="G314">
        <v>0</v>
      </c>
      <c r="H314">
        <v>34576.69</v>
      </c>
      <c r="I314">
        <v>4</v>
      </c>
      <c r="J314">
        <v>0</v>
      </c>
      <c r="K314">
        <v>0</v>
      </c>
      <c r="L314">
        <v>87838.32</v>
      </c>
      <c r="M314">
        <v>1</v>
      </c>
      <c r="N314" s="15" t="str">
        <f t="shared" si="16"/>
        <v>Yes</v>
      </c>
      <c r="O314" s="15" t="str">
        <f t="shared" si="17"/>
        <v>50+</v>
      </c>
      <c r="P314" s="15">
        <f t="shared" si="18"/>
        <v>0.39364015614141984</v>
      </c>
      <c r="Q314" s="15" t="str">
        <f t="shared" si="19"/>
        <v>&lt;3 Years</v>
      </c>
    </row>
    <row r="315" spans="1:17" ht="15" thickBot="1" x14ac:dyDescent="0.4">
      <c r="A315">
        <v>314</v>
      </c>
      <c r="B315" t="s">
        <v>12</v>
      </c>
      <c r="C315">
        <v>363</v>
      </c>
      <c r="D315" t="s">
        <v>22</v>
      </c>
      <c r="E315" t="s">
        <v>25</v>
      </c>
      <c r="F315">
        <v>55</v>
      </c>
      <c r="G315">
        <v>7</v>
      </c>
      <c r="H315">
        <v>156344.54</v>
      </c>
      <c r="I315">
        <v>2</v>
      </c>
      <c r="J315">
        <v>0</v>
      </c>
      <c r="K315">
        <v>0</v>
      </c>
      <c r="L315">
        <v>90381.04</v>
      </c>
      <c r="M315">
        <v>1</v>
      </c>
      <c r="N315" s="15" t="str">
        <f t="shared" si="16"/>
        <v>Yes</v>
      </c>
      <c r="O315" s="15" t="str">
        <f t="shared" si="17"/>
        <v>50+</v>
      </c>
      <c r="P315" s="15">
        <f t="shared" si="18"/>
        <v>1.7298378066904301</v>
      </c>
      <c r="Q315" s="15" t="str">
        <f t="shared" si="19"/>
        <v>&gt;6 Years</v>
      </c>
    </row>
    <row r="316" spans="1:17" ht="15" thickBot="1" x14ac:dyDescent="0.4">
      <c r="A316">
        <v>315</v>
      </c>
      <c r="B316" t="s">
        <v>18</v>
      </c>
      <c r="C316">
        <v>572</v>
      </c>
      <c r="D316" t="s">
        <v>24</v>
      </c>
      <c r="E316" t="s">
        <v>25</v>
      </c>
      <c r="F316">
        <v>23</v>
      </c>
      <c r="G316">
        <v>6</v>
      </c>
      <c r="H316">
        <v>169958.77</v>
      </c>
      <c r="I316">
        <v>2</v>
      </c>
      <c r="J316">
        <v>1</v>
      </c>
      <c r="K316">
        <v>0</v>
      </c>
      <c r="L316">
        <v>90227.36</v>
      </c>
      <c r="M316">
        <v>1</v>
      </c>
      <c r="N316" s="15" t="str">
        <f t="shared" si="16"/>
        <v>Yes</v>
      </c>
      <c r="O316" s="15" t="str">
        <f t="shared" si="17"/>
        <v>&lt;30</v>
      </c>
      <c r="P316" s="15">
        <f t="shared" si="18"/>
        <v>1.8836722031986748</v>
      </c>
      <c r="Q316" s="15" t="str">
        <f t="shared" si="19"/>
        <v>3-6 Years</v>
      </c>
    </row>
    <row r="317" spans="1:17" ht="15" thickBot="1" x14ac:dyDescent="0.4">
      <c r="A317">
        <v>316</v>
      </c>
      <c r="B317" t="s">
        <v>15</v>
      </c>
      <c r="C317">
        <v>442</v>
      </c>
      <c r="D317" t="s">
        <v>24</v>
      </c>
      <c r="E317" t="s">
        <v>26</v>
      </c>
      <c r="F317">
        <v>73</v>
      </c>
      <c r="G317">
        <v>4</v>
      </c>
      <c r="H317">
        <v>232599.36</v>
      </c>
      <c r="I317">
        <v>3</v>
      </c>
      <c r="J317">
        <v>0</v>
      </c>
      <c r="K317">
        <v>1</v>
      </c>
      <c r="L317">
        <v>103203.97</v>
      </c>
      <c r="M317">
        <v>0</v>
      </c>
      <c r="N317" s="15" t="str">
        <f t="shared" si="16"/>
        <v>No</v>
      </c>
      <c r="O317" s="15" t="str">
        <f t="shared" si="17"/>
        <v>50+</v>
      </c>
      <c r="P317" s="15">
        <f t="shared" si="18"/>
        <v>2.2537830666785394</v>
      </c>
      <c r="Q317" s="15" t="str">
        <f t="shared" si="19"/>
        <v>3-6 Years</v>
      </c>
    </row>
    <row r="318" spans="1:17" ht="15" thickBot="1" x14ac:dyDescent="0.4">
      <c r="A318">
        <v>317</v>
      </c>
      <c r="B318" t="s">
        <v>18</v>
      </c>
      <c r="C318">
        <v>586</v>
      </c>
      <c r="D318" t="s">
        <v>22</v>
      </c>
      <c r="E318" t="s">
        <v>26</v>
      </c>
      <c r="F318">
        <v>64</v>
      </c>
      <c r="G318">
        <v>9</v>
      </c>
      <c r="H318">
        <v>31288.48</v>
      </c>
      <c r="I318">
        <v>2</v>
      </c>
      <c r="J318">
        <v>0</v>
      </c>
      <c r="K318">
        <v>0</v>
      </c>
      <c r="L318">
        <v>111373.48</v>
      </c>
      <c r="M318">
        <v>0</v>
      </c>
      <c r="N318" s="15" t="str">
        <f t="shared" si="16"/>
        <v>No</v>
      </c>
      <c r="O318" s="15" t="str">
        <f t="shared" si="17"/>
        <v>50+</v>
      </c>
      <c r="P318" s="15">
        <f t="shared" si="18"/>
        <v>0.28093294741261565</v>
      </c>
      <c r="Q318" s="15" t="str">
        <f t="shared" si="19"/>
        <v>&gt;6 Years</v>
      </c>
    </row>
    <row r="319" spans="1:17" ht="15" thickBot="1" x14ac:dyDescent="0.4">
      <c r="A319">
        <v>318</v>
      </c>
      <c r="B319" t="s">
        <v>21</v>
      </c>
      <c r="C319">
        <v>455</v>
      </c>
      <c r="D319" t="s">
        <v>24</v>
      </c>
      <c r="E319" t="s">
        <v>25</v>
      </c>
      <c r="F319">
        <v>56</v>
      </c>
      <c r="G319">
        <v>2</v>
      </c>
      <c r="H319">
        <v>184265.11</v>
      </c>
      <c r="I319">
        <v>1</v>
      </c>
      <c r="J319">
        <v>1</v>
      </c>
      <c r="K319">
        <v>0</v>
      </c>
      <c r="L319">
        <v>106046.27</v>
      </c>
      <c r="M319">
        <v>1</v>
      </c>
      <c r="N319" s="15" t="str">
        <f t="shared" si="16"/>
        <v>Yes</v>
      </c>
      <c r="O319" s="15" t="str">
        <f t="shared" si="17"/>
        <v>50+</v>
      </c>
      <c r="P319" s="15">
        <f t="shared" si="18"/>
        <v>1.7375916192054655</v>
      </c>
      <c r="Q319" s="15" t="str">
        <f t="shared" si="19"/>
        <v>&lt;3 Years</v>
      </c>
    </row>
    <row r="320" spans="1:17" ht="15" thickBot="1" x14ac:dyDescent="0.4">
      <c r="A320">
        <v>319</v>
      </c>
      <c r="B320" t="s">
        <v>14</v>
      </c>
      <c r="C320">
        <v>563</v>
      </c>
      <c r="D320" t="s">
        <v>22</v>
      </c>
      <c r="E320" t="s">
        <v>25</v>
      </c>
      <c r="F320">
        <v>67</v>
      </c>
      <c r="G320">
        <v>3</v>
      </c>
      <c r="H320">
        <v>136635</v>
      </c>
      <c r="I320">
        <v>1</v>
      </c>
      <c r="J320">
        <v>1</v>
      </c>
      <c r="K320">
        <v>1</v>
      </c>
      <c r="L320">
        <v>29342.26</v>
      </c>
      <c r="M320">
        <v>1</v>
      </c>
      <c r="N320" s="15" t="str">
        <f t="shared" si="16"/>
        <v>Yes</v>
      </c>
      <c r="O320" s="15" t="str">
        <f t="shared" si="17"/>
        <v>50+</v>
      </c>
      <c r="P320" s="15">
        <f t="shared" si="18"/>
        <v>4.6565942773324212</v>
      </c>
      <c r="Q320" s="15" t="str">
        <f t="shared" si="19"/>
        <v>3-6 Years</v>
      </c>
    </row>
    <row r="321" spans="1:17" ht="15" thickBot="1" x14ac:dyDescent="0.4">
      <c r="A321">
        <v>320</v>
      </c>
      <c r="B321" t="s">
        <v>14</v>
      </c>
      <c r="C321">
        <v>356</v>
      </c>
      <c r="D321" t="s">
        <v>22</v>
      </c>
      <c r="E321" t="s">
        <v>26</v>
      </c>
      <c r="F321">
        <v>26</v>
      </c>
      <c r="G321">
        <v>10</v>
      </c>
      <c r="H321">
        <v>114332.53</v>
      </c>
      <c r="I321">
        <v>3</v>
      </c>
      <c r="J321">
        <v>0</v>
      </c>
      <c r="K321">
        <v>0</v>
      </c>
      <c r="L321">
        <v>148688.76999999999</v>
      </c>
      <c r="M321">
        <v>1</v>
      </c>
      <c r="N321" s="15" t="str">
        <f t="shared" si="16"/>
        <v>Yes</v>
      </c>
      <c r="O321" s="15" t="str">
        <f t="shared" si="17"/>
        <v>&lt;30</v>
      </c>
      <c r="P321" s="15">
        <f t="shared" si="18"/>
        <v>0.7689385687970921</v>
      </c>
      <c r="Q321" s="15" t="str">
        <f t="shared" si="19"/>
        <v>&gt;6 Years</v>
      </c>
    </row>
    <row r="322" spans="1:17" ht="15" thickBot="1" x14ac:dyDescent="0.4">
      <c r="A322">
        <v>321</v>
      </c>
      <c r="B322" t="s">
        <v>16</v>
      </c>
      <c r="C322">
        <v>450</v>
      </c>
      <c r="D322" t="s">
        <v>22</v>
      </c>
      <c r="E322" t="s">
        <v>25</v>
      </c>
      <c r="F322">
        <v>83</v>
      </c>
      <c r="G322">
        <v>6</v>
      </c>
      <c r="H322">
        <v>188229.59</v>
      </c>
      <c r="I322">
        <v>2</v>
      </c>
      <c r="J322">
        <v>0</v>
      </c>
      <c r="K322">
        <v>0</v>
      </c>
      <c r="L322">
        <v>129283.37</v>
      </c>
      <c r="M322">
        <v>1</v>
      </c>
      <c r="N322" s="15" t="str">
        <f t="shared" si="16"/>
        <v>Yes</v>
      </c>
      <c r="O322" s="15" t="str">
        <f t="shared" si="17"/>
        <v>50+</v>
      </c>
      <c r="P322" s="15">
        <f t="shared" si="18"/>
        <v>1.4559458807424344</v>
      </c>
      <c r="Q322" s="15" t="str">
        <f t="shared" si="19"/>
        <v>3-6 Years</v>
      </c>
    </row>
    <row r="323" spans="1:17" ht="15" thickBot="1" x14ac:dyDescent="0.4">
      <c r="A323">
        <v>322</v>
      </c>
      <c r="B323" t="s">
        <v>17</v>
      </c>
      <c r="C323">
        <v>398</v>
      </c>
      <c r="D323" t="s">
        <v>24</v>
      </c>
      <c r="E323" t="s">
        <v>25</v>
      </c>
      <c r="F323">
        <v>84</v>
      </c>
      <c r="G323">
        <v>6</v>
      </c>
      <c r="H323">
        <v>151818.88</v>
      </c>
      <c r="I323">
        <v>3</v>
      </c>
      <c r="J323">
        <v>1</v>
      </c>
      <c r="K323">
        <v>0</v>
      </c>
      <c r="L323">
        <v>76167.42</v>
      </c>
      <c r="M323">
        <v>0</v>
      </c>
      <c r="N323" s="15" t="str">
        <f t="shared" ref="N323:N386" si="20">IF(M323=1,"Yes","No")</f>
        <v>No</v>
      </c>
      <c r="O323" s="15" t="str">
        <f t="shared" ref="O323:O386" si="21" xml:space="preserve"> IF(F323&lt;30,"&lt;30",IF(F323&lt;50,"30-49","50+"))</f>
        <v>50+</v>
      </c>
      <c r="P323" s="15">
        <f t="shared" ref="P323:P386" si="22">IF(L323=0,0,H323/L323)</f>
        <v>1.9932259750953887</v>
      </c>
      <c r="Q323" s="15" t="str">
        <f t="shared" ref="Q323:Q386" si="23">IF(G323&lt;3,"&lt;3 Years",IF(G323&lt;=6,"3-6 Years","&gt;6 Years"))</f>
        <v>3-6 Years</v>
      </c>
    </row>
    <row r="324" spans="1:17" ht="15" thickBot="1" x14ac:dyDescent="0.4">
      <c r="A324">
        <v>323</v>
      </c>
      <c r="B324" t="s">
        <v>12</v>
      </c>
      <c r="C324">
        <v>390</v>
      </c>
      <c r="D324" t="s">
        <v>22</v>
      </c>
      <c r="E324" t="s">
        <v>25</v>
      </c>
      <c r="F324">
        <v>80</v>
      </c>
      <c r="G324">
        <v>2</v>
      </c>
      <c r="H324">
        <v>25688.61</v>
      </c>
      <c r="I324">
        <v>3</v>
      </c>
      <c r="J324">
        <v>0</v>
      </c>
      <c r="K324">
        <v>1</v>
      </c>
      <c r="L324">
        <v>100083.34</v>
      </c>
      <c r="M324">
        <v>1</v>
      </c>
      <c r="N324" s="15" t="str">
        <f t="shared" si="20"/>
        <v>Yes</v>
      </c>
      <c r="O324" s="15" t="str">
        <f t="shared" si="21"/>
        <v>50+</v>
      </c>
      <c r="P324" s="15">
        <f t="shared" si="22"/>
        <v>0.25667218939735625</v>
      </c>
      <c r="Q324" s="15" t="str">
        <f t="shared" si="23"/>
        <v>&lt;3 Years</v>
      </c>
    </row>
    <row r="325" spans="1:17" ht="15" thickBot="1" x14ac:dyDescent="0.4">
      <c r="A325">
        <v>324</v>
      </c>
      <c r="B325" t="s">
        <v>17</v>
      </c>
      <c r="C325">
        <v>760</v>
      </c>
      <c r="D325" t="s">
        <v>23</v>
      </c>
      <c r="E325" t="s">
        <v>26</v>
      </c>
      <c r="F325">
        <v>34</v>
      </c>
      <c r="G325">
        <v>1</v>
      </c>
      <c r="H325">
        <v>104789.1</v>
      </c>
      <c r="I325">
        <v>2</v>
      </c>
      <c r="J325">
        <v>1</v>
      </c>
      <c r="K325">
        <v>0</v>
      </c>
      <c r="L325">
        <v>47420.92</v>
      </c>
      <c r="M325">
        <v>1</v>
      </c>
      <c r="N325" s="15" t="str">
        <f t="shared" si="20"/>
        <v>Yes</v>
      </c>
      <c r="O325" s="15" t="str">
        <f t="shared" si="21"/>
        <v>30-49</v>
      </c>
      <c r="P325" s="15">
        <f t="shared" si="22"/>
        <v>2.2097652259804326</v>
      </c>
      <c r="Q325" s="15" t="str">
        <f t="shared" si="23"/>
        <v>&lt;3 Years</v>
      </c>
    </row>
    <row r="326" spans="1:17" ht="15" thickBot="1" x14ac:dyDescent="0.4">
      <c r="A326">
        <v>325</v>
      </c>
      <c r="B326" t="s">
        <v>14</v>
      </c>
      <c r="C326">
        <v>508</v>
      </c>
      <c r="D326" t="s">
        <v>24</v>
      </c>
      <c r="E326" t="s">
        <v>25</v>
      </c>
      <c r="F326">
        <v>79</v>
      </c>
      <c r="G326">
        <v>10</v>
      </c>
      <c r="H326">
        <v>248917.55</v>
      </c>
      <c r="I326">
        <v>4</v>
      </c>
      <c r="J326">
        <v>1</v>
      </c>
      <c r="K326">
        <v>0</v>
      </c>
      <c r="L326">
        <v>126187.32</v>
      </c>
      <c r="M326">
        <v>0</v>
      </c>
      <c r="N326" s="15" t="str">
        <f t="shared" si="20"/>
        <v>No</v>
      </c>
      <c r="O326" s="15" t="str">
        <f t="shared" si="21"/>
        <v>50+</v>
      </c>
      <c r="P326" s="15">
        <f t="shared" si="22"/>
        <v>1.9726035072303618</v>
      </c>
      <c r="Q326" s="15" t="str">
        <f t="shared" si="23"/>
        <v>&gt;6 Years</v>
      </c>
    </row>
    <row r="327" spans="1:17" ht="15" thickBot="1" x14ac:dyDescent="0.4">
      <c r="A327">
        <v>326</v>
      </c>
      <c r="B327" t="s">
        <v>12</v>
      </c>
      <c r="C327">
        <v>739</v>
      </c>
      <c r="D327" t="s">
        <v>24</v>
      </c>
      <c r="E327" t="s">
        <v>25</v>
      </c>
      <c r="F327">
        <v>84</v>
      </c>
      <c r="G327">
        <v>7</v>
      </c>
      <c r="H327">
        <v>191888.81</v>
      </c>
      <c r="I327">
        <v>2</v>
      </c>
      <c r="J327">
        <v>1</v>
      </c>
      <c r="K327">
        <v>0</v>
      </c>
      <c r="L327">
        <v>94143.76</v>
      </c>
      <c r="M327">
        <v>1</v>
      </c>
      <c r="N327" s="15" t="str">
        <f t="shared" si="20"/>
        <v>Yes</v>
      </c>
      <c r="O327" s="15" t="str">
        <f t="shared" si="21"/>
        <v>50+</v>
      </c>
      <c r="P327" s="15">
        <f t="shared" si="22"/>
        <v>2.038253092929367</v>
      </c>
      <c r="Q327" s="15" t="str">
        <f t="shared" si="23"/>
        <v>&gt;6 Years</v>
      </c>
    </row>
    <row r="328" spans="1:17" ht="15" thickBot="1" x14ac:dyDescent="0.4">
      <c r="A328">
        <v>327</v>
      </c>
      <c r="B328" t="s">
        <v>15</v>
      </c>
      <c r="C328">
        <v>493</v>
      </c>
      <c r="D328" t="s">
        <v>23</v>
      </c>
      <c r="E328" t="s">
        <v>25</v>
      </c>
      <c r="F328">
        <v>29</v>
      </c>
      <c r="G328">
        <v>8</v>
      </c>
      <c r="H328">
        <v>190645.09</v>
      </c>
      <c r="I328">
        <v>1</v>
      </c>
      <c r="J328">
        <v>1</v>
      </c>
      <c r="K328">
        <v>1</v>
      </c>
      <c r="L328">
        <v>46765.52</v>
      </c>
      <c r="M328">
        <v>1</v>
      </c>
      <c r="N328" s="15" t="str">
        <f t="shared" si="20"/>
        <v>Yes</v>
      </c>
      <c r="O328" s="15" t="str">
        <f t="shared" si="21"/>
        <v>&lt;30</v>
      </c>
      <c r="P328" s="15">
        <f t="shared" si="22"/>
        <v>4.076616490097833</v>
      </c>
      <c r="Q328" s="15" t="str">
        <f t="shared" si="23"/>
        <v>&gt;6 Years</v>
      </c>
    </row>
    <row r="329" spans="1:17" ht="15" thickBot="1" x14ac:dyDescent="0.4">
      <c r="A329">
        <v>328</v>
      </c>
      <c r="B329" t="s">
        <v>17</v>
      </c>
      <c r="C329">
        <v>797</v>
      </c>
      <c r="D329" t="s">
        <v>23</v>
      </c>
      <c r="E329" t="s">
        <v>26</v>
      </c>
      <c r="F329">
        <v>49</v>
      </c>
      <c r="G329">
        <v>8</v>
      </c>
      <c r="H329">
        <v>230551.53</v>
      </c>
      <c r="I329">
        <v>2</v>
      </c>
      <c r="J329">
        <v>1</v>
      </c>
      <c r="K329">
        <v>1</v>
      </c>
      <c r="L329">
        <v>127716.72</v>
      </c>
      <c r="M329">
        <v>1</v>
      </c>
      <c r="N329" s="15" t="str">
        <f t="shared" si="20"/>
        <v>Yes</v>
      </c>
      <c r="O329" s="15" t="str">
        <f t="shared" si="21"/>
        <v>30-49</v>
      </c>
      <c r="P329" s="15">
        <f t="shared" si="22"/>
        <v>1.805178914710619</v>
      </c>
      <c r="Q329" s="15" t="str">
        <f t="shared" si="23"/>
        <v>&gt;6 Years</v>
      </c>
    </row>
    <row r="330" spans="1:17" ht="15" thickBot="1" x14ac:dyDescent="0.4">
      <c r="A330">
        <v>329</v>
      </c>
      <c r="B330" t="s">
        <v>15</v>
      </c>
      <c r="C330">
        <v>835</v>
      </c>
      <c r="D330" t="s">
        <v>23</v>
      </c>
      <c r="E330" t="s">
        <v>25</v>
      </c>
      <c r="F330">
        <v>28</v>
      </c>
      <c r="G330">
        <v>4</v>
      </c>
      <c r="H330">
        <v>182346.37</v>
      </c>
      <c r="I330">
        <v>4</v>
      </c>
      <c r="J330">
        <v>1</v>
      </c>
      <c r="K330">
        <v>0</v>
      </c>
      <c r="L330">
        <v>23783.4</v>
      </c>
      <c r="M330">
        <v>0</v>
      </c>
      <c r="N330" s="15" t="str">
        <f t="shared" si="20"/>
        <v>No</v>
      </c>
      <c r="O330" s="15" t="str">
        <f t="shared" si="21"/>
        <v>&lt;30</v>
      </c>
      <c r="P330" s="15">
        <f t="shared" si="22"/>
        <v>7.6669597282137953</v>
      </c>
      <c r="Q330" s="15" t="str">
        <f t="shared" si="23"/>
        <v>3-6 Years</v>
      </c>
    </row>
    <row r="331" spans="1:17" ht="15" thickBot="1" x14ac:dyDescent="0.4">
      <c r="A331">
        <v>330</v>
      </c>
      <c r="B331" t="s">
        <v>21</v>
      </c>
      <c r="C331">
        <v>387</v>
      </c>
      <c r="D331" t="s">
        <v>23</v>
      </c>
      <c r="E331" t="s">
        <v>26</v>
      </c>
      <c r="F331">
        <v>38</v>
      </c>
      <c r="G331">
        <v>2</v>
      </c>
      <c r="H331">
        <v>211996.17</v>
      </c>
      <c r="I331">
        <v>2</v>
      </c>
      <c r="J331">
        <v>1</v>
      </c>
      <c r="K331">
        <v>0</v>
      </c>
      <c r="L331">
        <v>45722.09</v>
      </c>
      <c r="M331">
        <v>0</v>
      </c>
      <c r="N331" s="15" t="str">
        <f t="shared" si="20"/>
        <v>No</v>
      </c>
      <c r="O331" s="15" t="str">
        <f t="shared" si="21"/>
        <v>30-49</v>
      </c>
      <c r="P331" s="15">
        <f t="shared" si="22"/>
        <v>4.6366246599838288</v>
      </c>
      <c r="Q331" s="15" t="str">
        <f t="shared" si="23"/>
        <v>&lt;3 Years</v>
      </c>
    </row>
    <row r="332" spans="1:17" ht="15" thickBot="1" x14ac:dyDescent="0.4">
      <c r="A332">
        <v>331</v>
      </c>
      <c r="B332" t="s">
        <v>19</v>
      </c>
      <c r="C332">
        <v>409</v>
      </c>
      <c r="D332" t="s">
        <v>22</v>
      </c>
      <c r="E332" t="s">
        <v>25</v>
      </c>
      <c r="F332">
        <v>32</v>
      </c>
      <c r="G332">
        <v>9</v>
      </c>
      <c r="H332">
        <v>100270.85</v>
      </c>
      <c r="I332">
        <v>1</v>
      </c>
      <c r="J332">
        <v>1</v>
      </c>
      <c r="K332">
        <v>1</v>
      </c>
      <c r="L332">
        <v>57238.53</v>
      </c>
      <c r="M332">
        <v>0</v>
      </c>
      <c r="N332" s="15" t="str">
        <f t="shared" si="20"/>
        <v>No</v>
      </c>
      <c r="O332" s="15" t="str">
        <f t="shared" si="21"/>
        <v>30-49</v>
      </c>
      <c r="P332" s="15">
        <f t="shared" si="22"/>
        <v>1.75180686855515</v>
      </c>
      <c r="Q332" s="15" t="str">
        <f t="shared" si="23"/>
        <v>&gt;6 Years</v>
      </c>
    </row>
    <row r="333" spans="1:17" ht="15" thickBot="1" x14ac:dyDescent="0.4">
      <c r="A333">
        <v>332</v>
      </c>
      <c r="B333" t="s">
        <v>12</v>
      </c>
      <c r="C333">
        <v>463</v>
      </c>
      <c r="D333" t="s">
        <v>24</v>
      </c>
      <c r="E333" t="s">
        <v>26</v>
      </c>
      <c r="F333">
        <v>70</v>
      </c>
      <c r="G333">
        <v>8</v>
      </c>
      <c r="H333">
        <v>100036.16</v>
      </c>
      <c r="I333">
        <v>1</v>
      </c>
      <c r="J333">
        <v>0</v>
      </c>
      <c r="K333">
        <v>0</v>
      </c>
      <c r="L333">
        <v>27387.77</v>
      </c>
      <c r="M333">
        <v>1</v>
      </c>
      <c r="N333" s="15" t="str">
        <f t="shared" si="20"/>
        <v>Yes</v>
      </c>
      <c r="O333" s="15" t="str">
        <f t="shared" si="21"/>
        <v>50+</v>
      </c>
      <c r="P333" s="15">
        <f t="shared" si="22"/>
        <v>3.6525850772078194</v>
      </c>
      <c r="Q333" s="15" t="str">
        <f t="shared" si="23"/>
        <v>&gt;6 Years</v>
      </c>
    </row>
    <row r="334" spans="1:17" ht="15" thickBot="1" x14ac:dyDescent="0.4">
      <c r="A334">
        <v>333</v>
      </c>
      <c r="B334" t="s">
        <v>13</v>
      </c>
      <c r="C334">
        <v>445</v>
      </c>
      <c r="D334" t="s">
        <v>24</v>
      </c>
      <c r="E334" t="s">
        <v>26</v>
      </c>
      <c r="F334">
        <v>89</v>
      </c>
      <c r="G334">
        <v>10</v>
      </c>
      <c r="H334">
        <v>239257.96</v>
      </c>
      <c r="I334">
        <v>4</v>
      </c>
      <c r="J334">
        <v>0</v>
      </c>
      <c r="K334">
        <v>0</v>
      </c>
      <c r="L334">
        <v>75002.11</v>
      </c>
      <c r="M334">
        <v>0</v>
      </c>
      <c r="N334" s="15" t="str">
        <f t="shared" si="20"/>
        <v>No</v>
      </c>
      <c r="O334" s="15" t="str">
        <f t="shared" si="21"/>
        <v>50+</v>
      </c>
      <c r="P334" s="15">
        <f t="shared" si="22"/>
        <v>3.1900163875389635</v>
      </c>
      <c r="Q334" s="15" t="str">
        <f t="shared" si="23"/>
        <v>&gt;6 Years</v>
      </c>
    </row>
    <row r="335" spans="1:17" ht="15" thickBot="1" x14ac:dyDescent="0.4">
      <c r="A335">
        <v>334</v>
      </c>
      <c r="B335" t="s">
        <v>13</v>
      </c>
      <c r="C335">
        <v>702</v>
      </c>
      <c r="D335" t="s">
        <v>23</v>
      </c>
      <c r="E335" t="s">
        <v>26</v>
      </c>
      <c r="F335">
        <v>47</v>
      </c>
      <c r="G335">
        <v>0</v>
      </c>
      <c r="H335">
        <v>189373.41</v>
      </c>
      <c r="I335">
        <v>4</v>
      </c>
      <c r="J335">
        <v>1</v>
      </c>
      <c r="K335">
        <v>1</v>
      </c>
      <c r="L335">
        <v>117202.4</v>
      </c>
      <c r="M335">
        <v>1</v>
      </c>
      <c r="N335" s="15" t="str">
        <f t="shared" si="20"/>
        <v>Yes</v>
      </c>
      <c r="O335" s="15" t="str">
        <f t="shared" si="21"/>
        <v>30-49</v>
      </c>
      <c r="P335" s="15">
        <f t="shared" si="22"/>
        <v>1.6157809908329523</v>
      </c>
      <c r="Q335" s="15" t="str">
        <f t="shared" si="23"/>
        <v>&lt;3 Years</v>
      </c>
    </row>
    <row r="336" spans="1:17" ht="15" thickBot="1" x14ac:dyDescent="0.4">
      <c r="A336">
        <v>335</v>
      </c>
      <c r="B336" t="s">
        <v>14</v>
      </c>
      <c r="C336">
        <v>846</v>
      </c>
      <c r="D336" t="s">
        <v>22</v>
      </c>
      <c r="E336" t="s">
        <v>26</v>
      </c>
      <c r="F336">
        <v>23</v>
      </c>
      <c r="G336">
        <v>3</v>
      </c>
      <c r="H336">
        <v>117828.86</v>
      </c>
      <c r="I336">
        <v>1</v>
      </c>
      <c r="J336">
        <v>0</v>
      </c>
      <c r="K336">
        <v>0</v>
      </c>
      <c r="L336">
        <v>67005.429999999993</v>
      </c>
      <c r="M336">
        <v>1</v>
      </c>
      <c r="N336" s="15" t="str">
        <f t="shared" si="20"/>
        <v>Yes</v>
      </c>
      <c r="O336" s="15" t="str">
        <f t="shared" si="21"/>
        <v>&lt;30</v>
      </c>
      <c r="P336" s="15">
        <f t="shared" si="22"/>
        <v>1.7584971844819146</v>
      </c>
      <c r="Q336" s="15" t="str">
        <f t="shared" si="23"/>
        <v>3-6 Years</v>
      </c>
    </row>
    <row r="337" spans="1:17" ht="15" thickBot="1" x14ac:dyDescent="0.4">
      <c r="A337">
        <v>336</v>
      </c>
      <c r="B337" t="s">
        <v>21</v>
      </c>
      <c r="C337">
        <v>558</v>
      </c>
      <c r="D337" t="s">
        <v>22</v>
      </c>
      <c r="E337" t="s">
        <v>25</v>
      </c>
      <c r="F337">
        <v>32</v>
      </c>
      <c r="G337">
        <v>0</v>
      </c>
      <c r="H337">
        <v>122399.16</v>
      </c>
      <c r="I337">
        <v>1</v>
      </c>
      <c r="J337">
        <v>0</v>
      </c>
      <c r="K337">
        <v>0</v>
      </c>
      <c r="L337">
        <v>107283.07</v>
      </c>
      <c r="M337">
        <v>0</v>
      </c>
      <c r="N337" s="15" t="str">
        <f t="shared" si="20"/>
        <v>No</v>
      </c>
      <c r="O337" s="15" t="str">
        <f t="shared" si="21"/>
        <v>30-49</v>
      </c>
      <c r="P337" s="15">
        <f t="shared" si="22"/>
        <v>1.1408991185654922</v>
      </c>
      <c r="Q337" s="15" t="str">
        <f t="shared" si="23"/>
        <v>&lt;3 Years</v>
      </c>
    </row>
    <row r="338" spans="1:17" ht="15" thickBot="1" x14ac:dyDescent="0.4">
      <c r="A338">
        <v>337</v>
      </c>
      <c r="B338" t="s">
        <v>16</v>
      </c>
      <c r="C338">
        <v>638</v>
      </c>
      <c r="D338" t="s">
        <v>23</v>
      </c>
      <c r="E338" t="s">
        <v>26</v>
      </c>
      <c r="F338">
        <v>69</v>
      </c>
      <c r="G338">
        <v>5</v>
      </c>
      <c r="H338">
        <v>4147.6899999999996</v>
      </c>
      <c r="I338">
        <v>2</v>
      </c>
      <c r="J338">
        <v>0</v>
      </c>
      <c r="K338">
        <v>0</v>
      </c>
      <c r="L338">
        <v>37164.6</v>
      </c>
      <c r="M338">
        <v>1</v>
      </c>
      <c r="N338" s="15" t="str">
        <f t="shared" si="20"/>
        <v>Yes</v>
      </c>
      <c r="O338" s="15" t="str">
        <f t="shared" si="21"/>
        <v>50+</v>
      </c>
      <c r="P338" s="15">
        <f t="shared" si="22"/>
        <v>0.11160324609978312</v>
      </c>
      <c r="Q338" s="15" t="str">
        <f t="shared" si="23"/>
        <v>3-6 Years</v>
      </c>
    </row>
    <row r="339" spans="1:17" ht="15" thickBot="1" x14ac:dyDescent="0.4">
      <c r="A339">
        <v>338</v>
      </c>
      <c r="B339" t="s">
        <v>16</v>
      </c>
      <c r="C339">
        <v>412</v>
      </c>
      <c r="D339" t="s">
        <v>23</v>
      </c>
      <c r="E339" t="s">
        <v>25</v>
      </c>
      <c r="F339">
        <v>50</v>
      </c>
      <c r="G339">
        <v>7</v>
      </c>
      <c r="H339">
        <v>57433.4</v>
      </c>
      <c r="I339">
        <v>3</v>
      </c>
      <c r="J339">
        <v>1</v>
      </c>
      <c r="K339">
        <v>0</v>
      </c>
      <c r="L339">
        <v>125784.2</v>
      </c>
      <c r="M339">
        <v>1</v>
      </c>
      <c r="N339" s="15" t="str">
        <f t="shared" si="20"/>
        <v>Yes</v>
      </c>
      <c r="O339" s="15" t="str">
        <f t="shared" si="21"/>
        <v>50+</v>
      </c>
      <c r="P339" s="15">
        <f t="shared" si="22"/>
        <v>0.45660265756748464</v>
      </c>
      <c r="Q339" s="15" t="str">
        <f t="shared" si="23"/>
        <v>&gt;6 Years</v>
      </c>
    </row>
    <row r="340" spans="1:17" ht="15" thickBot="1" x14ac:dyDescent="0.4">
      <c r="A340">
        <v>339</v>
      </c>
      <c r="B340" t="s">
        <v>19</v>
      </c>
      <c r="C340">
        <v>744</v>
      </c>
      <c r="D340" t="s">
        <v>23</v>
      </c>
      <c r="E340" t="s">
        <v>26</v>
      </c>
      <c r="F340">
        <v>41</v>
      </c>
      <c r="G340">
        <v>7</v>
      </c>
      <c r="H340">
        <v>117825.55</v>
      </c>
      <c r="I340">
        <v>3</v>
      </c>
      <c r="J340">
        <v>0</v>
      </c>
      <c r="K340">
        <v>1</v>
      </c>
      <c r="L340">
        <v>33868.199999999997</v>
      </c>
      <c r="M340">
        <v>1</v>
      </c>
      <c r="N340" s="15" t="str">
        <f t="shared" si="20"/>
        <v>Yes</v>
      </c>
      <c r="O340" s="15" t="str">
        <f t="shared" si="21"/>
        <v>30-49</v>
      </c>
      <c r="P340" s="15">
        <f t="shared" si="22"/>
        <v>3.4789433746109926</v>
      </c>
      <c r="Q340" s="15" t="str">
        <f t="shared" si="23"/>
        <v>&gt;6 Years</v>
      </c>
    </row>
    <row r="341" spans="1:17" ht="15" thickBot="1" x14ac:dyDescent="0.4">
      <c r="A341">
        <v>340</v>
      </c>
      <c r="B341" t="s">
        <v>19</v>
      </c>
      <c r="C341">
        <v>746</v>
      </c>
      <c r="D341" t="s">
        <v>23</v>
      </c>
      <c r="E341" t="s">
        <v>26</v>
      </c>
      <c r="F341">
        <v>24</v>
      </c>
      <c r="G341">
        <v>4</v>
      </c>
      <c r="H341">
        <v>73449.679999999993</v>
      </c>
      <c r="I341">
        <v>4</v>
      </c>
      <c r="J341">
        <v>1</v>
      </c>
      <c r="K341">
        <v>0</v>
      </c>
      <c r="L341">
        <v>108174.82</v>
      </c>
      <c r="M341">
        <v>1</v>
      </c>
      <c r="N341" s="15" t="str">
        <f t="shared" si="20"/>
        <v>Yes</v>
      </c>
      <c r="O341" s="15" t="str">
        <f t="shared" si="21"/>
        <v>&lt;30</v>
      </c>
      <c r="P341" s="15">
        <f t="shared" si="22"/>
        <v>0.67899054511946488</v>
      </c>
      <c r="Q341" s="15" t="str">
        <f t="shared" si="23"/>
        <v>3-6 Years</v>
      </c>
    </row>
    <row r="342" spans="1:17" ht="15" thickBot="1" x14ac:dyDescent="0.4">
      <c r="A342">
        <v>341</v>
      </c>
      <c r="B342" t="s">
        <v>15</v>
      </c>
      <c r="C342">
        <v>443</v>
      </c>
      <c r="D342" t="s">
        <v>22</v>
      </c>
      <c r="E342" t="s">
        <v>25</v>
      </c>
      <c r="F342">
        <v>91</v>
      </c>
      <c r="G342">
        <v>8</v>
      </c>
      <c r="H342">
        <v>245454.02</v>
      </c>
      <c r="I342">
        <v>4</v>
      </c>
      <c r="J342">
        <v>0</v>
      </c>
      <c r="K342">
        <v>0</v>
      </c>
      <c r="L342">
        <v>49422.5</v>
      </c>
      <c r="M342">
        <v>1</v>
      </c>
      <c r="N342" s="15" t="str">
        <f t="shared" si="20"/>
        <v>Yes</v>
      </c>
      <c r="O342" s="15" t="str">
        <f t="shared" si="21"/>
        <v>50+</v>
      </c>
      <c r="P342" s="15">
        <f t="shared" si="22"/>
        <v>4.9664428145075625</v>
      </c>
      <c r="Q342" s="15" t="str">
        <f t="shared" si="23"/>
        <v>&gt;6 Years</v>
      </c>
    </row>
    <row r="343" spans="1:17" ht="15" thickBot="1" x14ac:dyDescent="0.4">
      <c r="A343">
        <v>342</v>
      </c>
      <c r="B343" t="s">
        <v>20</v>
      </c>
      <c r="C343">
        <v>670</v>
      </c>
      <c r="D343" t="s">
        <v>24</v>
      </c>
      <c r="E343" t="s">
        <v>25</v>
      </c>
      <c r="F343">
        <v>83</v>
      </c>
      <c r="G343">
        <v>2</v>
      </c>
      <c r="H343">
        <v>28880.560000000001</v>
      </c>
      <c r="I343">
        <v>3</v>
      </c>
      <c r="J343">
        <v>1</v>
      </c>
      <c r="K343">
        <v>1</v>
      </c>
      <c r="L343">
        <v>124392.15</v>
      </c>
      <c r="M343">
        <v>0</v>
      </c>
      <c r="N343" s="15" t="str">
        <f t="shared" si="20"/>
        <v>No</v>
      </c>
      <c r="O343" s="15" t="str">
        <f t="shared" si="21"/>
        <v>50+</v>
      </c>
      <c r="P343" s="15">
        <f t="shared" si="22"/>
        <v>0.23217349326303954</v>
      </c>
      <c r="Q343" s="15" t="str">
        <f t="shared" si="23"/>
        <v>&lt;3 Years</v>
      </c>
    </row>
    <row r="344" spans="1:17" ht="15" thickBot="1" x14ac:dyDescent="0.4">
      <c r="A344">
        <v>343</v>
      </c>
      <c r="B344" t="s">
        <v>20</v>
      </c>
      <c r="C344">
        <v>763</v>
      </c>
      <c r="D344" t="s">
        <v>22</v>
      </c>
      <c r="E344" t="s">
        <v>25</v>
      </c>
      <c r="F344">
        <v>88</v>
      </c>
      <c r="G344">
        <v>9</v>
      </c>
      <c r="H344">
        <v>126389.5</v>
      </c>
      <c r="I344">
        <v>1</v>
      </c>
      <c r="J344">
        <v>1</v>
      </c>
      <c r="K344">
        <v>0</v>
      </c>
      <c r="L344">
        <v>145049.72</v>
      </c>
      <c r="M344">
        <v>1</v>
      </c>
      <c r="N344" s="15" t="str">
        <f t="shared" si="20"/>
        <v>Yes</v>
      </c>
      <c r="O344" s="15" t="str">
        <f t="shared" si="21"/>
        <v>50+</v>
      </c>
      <c r="P344" s="15">
        <f t="shared" si="22"/>
        <v>0.87135294021939513</v>
      </c>
      <c r="Q344" s="15" t="str">
        <f t="shared" si="23"/>
        <v>&gt;6 Years</v>
      </c>
    </row>
    <row r="345" spans="1:17" ht="15" thickBot="1" x14ac:dyDescent="0.4">
      <c r="A345">
        <v>344</v>
      </c>
      <c r="B345" t="s">
        <v>15</v>
      </c>
      <c r="C345">
        <v>696</v>
      </c>
      <c r="D345" t="s">
        <v>24</v>
      </c>
      <c r="E345" t="s">
        <v>26</v>
      </c>
      <c r="F345">
        <v>58</v>
      </c>
      <c r="G345">
        <v>5</v>
      </c>
      <c r="H345">
        <v>2478.15</v>
      </c>
      <c r="I345">
        <v>4</v>
      </c>
      <c r="J345">
        <v>1</v>
      </c>
      <c r="K345">
        <v>1</v>
      </c>
      <c r="L345">
        <v>118783.64</v>
      </c>
      <c r="M345">
        <v>1</v>
      </c>
      <c r="N345" s="15" t="str">
        <f t="shared" si="20"/>
        <v>Yes</v>
      </c>
      <c r="O345" s="15" t="str">
        <f t="shared" si="21"/>
        <v>50+</v>
      </c>
      <c r="P345" s="15">
        <f t="shared" si="22"/>
        <v>2.0862721499357993E-2</v>
      </c>
      <c r="Q345" s="15" t="str">
        <f t="shared" si="23"/>
        <v>3-6 Years</v>
      </c>
    </row>
    <row r="346" spans="1:17" ht="15" thickBot="1" x14ac:dyDescent="0.4">
      <c r="A346">
        <v>345</v>
      </c>
      <c r="B346" t="s">
        <v>13</v>
      </c>
      <c r="C346">
        <v>837</v>
      </c>
      <c r="D346" t="s">
        <v>24</v>
      </c>
      <c r="E346" t="s">
        <v>26</v>
      </c>
      <c r="F346">
        <v>78</v>
      </c>
      <c r="G346">
        <v>1</v>
      </c>
      <c r="H346">
        <v>68129.600000000006</v>
      </c>
      <c r="I346">
        <v>2</v>
      </c>
      <c r="J346">
        <v>0</v>
      </c>
      <c r="K346">
        <v>0</v>
      </c>
      <c r="L346">
        <v>17554.759999999998</v>
      </c>
      <c r="M346">
        <v>1</v>
      </c>
      <c r="N346" s="15" t="str">
        <f t="shared" si="20"/>
        <v>Yes</v>
      </c>
      <c r="O346" s="15" t="str">
        <f t="shared" si="21"/>
        <v>50+</v>
      </c>
      <c r="P346" s="15">
        <f t="shared" si="22"/>
        <v>3.8809758720711653</v>
      </c>
      <c r="Q346" s="15" t="str">
        <f t="shared" si="23"/>
        <v>&lt;3 Years</v>
      </c>
    </row>
    <row r="347" spans="1:17" ht="15" thickBot="1" x14ac:dyDescent="0.4">
      <c r="A347">
        <v>346</v>
      </c>
      <c r="B347" t="s">
        <v>20</v>
      </c>
      <c r="C347">
        <v>500</v>
      </c>
      <c r="D347" t="s">
        <v>24</v>
      </c>
      <c r="E347" t="s">
        <v>25</v>
      </c>
      <c r="F347">
        <v>54</v>
      </c>
      <c r="G347">
        <v>7</v>
      </c>
      <c r="H347">
        <v>56107.72</v>
      </c>
      <c r="I347">
        <v>3</v>
      </c>
      <c r="J347">
        <v>1</v>
      </c>
      <c r="K347">
        <v>0</v>
      </c>
      <c r="L347">
        <v>15514.32</v>
      </c>
      <c r="M347">
        <v>0</v>
      </c>
      <c r="N347" s="15" t="str">
        <f t="shared" si="20"/>
        <v>No</v>
      </c>
      <c r="O347" s="15" t="str">
        <f t="shared" si="21"/>
        <v>50+</v>
      </c>
      <c r="P347" s="15">
        <f t="shared" si="22"/>
        <v>3.6165117130496216</v>
      </c>
      <c r="Q347" s="15" t="str">
        <f t="shared" si="23"/>
        <v>&gt;6 Years</v>
      </c>
    </row>
    <row r="348" spans="1:17" ht="15" thickBot="1" x14ac:dyDescent="0.4">
      <c r="A348">
        <v>347</v>
      </c>
      <c r="B348" t="s">
        <v>19</v>
      </c>
      <c r="C348">
        <v>753</v>
      </c>
      <c r="D348" t="s">
        <v>22</v>
      </c>
      <c r="E348" t="s">
        <v>26</v>
      </c>
      <c r="F348">
        <v>30</v>
      </c>
      <c r="G348">
        <v>7</v>
      </c>
      <c r="H348">
        <v>151272.32999999999</v>
      </c>
      <c r="I348">
        <v>2</v>
      </c>
      <c r="J348">
        <v>0</v>
      </c>
      <c r="K348">
        <v>0</v>
      </c>
      <c r="L348">
        <v>12942.16</v>
      </c>
      <c r="M348">
        <v>0</v>
      </c>
      <c r="N348" s="15" t="str">
        <f t="shared" si="20"/>
        <v>No</v>
      </c>
      <c r="O348" s="15" t="str">
        <f t="shared" si="21"/>
        <v>30-49</v>
      </c>
      <c r="P348" s="15">
        <f t="shared" si="22"/>
        <v>11.688337186373834</v>
      </c>
      <c r="Q348" s="15" t="str">
        <f t="shared" si="23"/>
        <v>&gt;6 Years</v>
      </c>
    </row>
    <row r="349" spans="1:17" ht="15" thickBot="1" x14ac:dyDescent="0.4">
      <c r="A349">
        <v>348</v>
      </c>
      <c r="B349" t="s">
        <v>20</v>
      </c>
      <c r="C349">
        <v>739</v>
      </c>
      <c r="D349" t="s">
        <v>23</v>
      </c>
      <c r="E349" t="s">
        <v>26</v>
      </c>
      <c r="F349">
        <v>53</v>
      </c>
      <c r="G349">
        <v>1</v>
      </c>
      <c r="H349">
        <v>221804.74</v>
      </c>
      <c r="I349">
        <v>2</v>
      </c>
      <c r="J349">
        <v>0</v>
      </c>
      <c r="K349">
        <v>1</v>
      </c>
      <c r="L349">
        <v>140925.68</v>
      </c>
      <c r="M349">
        <v>0</v>
      </c>
      <c r="N349" s="15" t="str">
        <f t="shared" si="20"/>
        <v>No</v>
      </c>
      <c r="O349" s="15" t="str">
        <f t="shared" si="21"/>
        <v>50+</v>
      </c>
      <c r="P349" s="15">
        <f t="shared" si="22"/>
        <v>1.5739128596008904</v>
      </c>
      <c r="Q349" s="15" t="str">
        <f t="shared" si="23"/>
        <v>&lt;3 Years</v>
      </c>
    </row>
    <row r="350" spans="1:17" ht="15" thickBot="1" x14ac:dyDescent="0.4">
      <c r="A350">
        <v>349</v>
      </c>
      <c r="B350" t="s">
        <v>16</v>
      </c>
      <c r="C350">
        <v>642</v>
      </c>
      <c r="D350" t="s">
        <v>23</v>
      </c>
      <c r="E350" t="s">
        <v>25</v>
      </c>
      <c r="F350">
        <v>80</v>
      </c>
      <c r="G350">
        <v>5</v>
      </c>
      <c r="H350">
        <v>141610.87</v>
      </c>
      <c r="I350">
        <v>1</v>
      </c>
      <c r="J350">
        <v>1</v>
      </c>
      <c r="K350">
        <v>0</v>
      </c>
      <c r="L350">
        <v>35048.160000000003</v>
      </c>
      <c r="M350">
        <v>0</v>
      </c>
      <c r="N350" s="15" t="str">
        <f t="shared" si="20"/>
        <v>No</v>
      </c>
      <c r="O350" s="15" t="str">
        <f t="shared" si="21"/>
        <v>50+</v>
      </c>
      <c r="P350" s="15">
        <f t="shared" si="22"/>
        <v>4.0404651770592235</v>
      </c>
      <c r="Q350" s="15" t="str">
        <f t="shared" si="23"/>
        <v>3-6 Years</v>
      </c>
    </row>
    <row r="351" spans="1:17" ht="15" thickBot="1" x14ac:dyDescent="0.4">
      <c r="A351">
        <v>350</v>
      </c>
      <c r="B351" t="s">
        <v>20</v>
      </c>
      <c r="C351">
        <v>433</v>
      </c>
      <c r="D351" t="s">
        <v>22</v>
      </c>
      <c r="E351" t="s">
        <v>25</v>
      </c>
      <c r="F351">
        <v>87</v>
      </c>
      <c r="G351">
        <v>0</v>
      </c>
      <c r="H351">
        <v>161025.64000000001</v>
      </c>
      <c r="I351">
        <v>4</v>
      </c>
      <c r="J351">
        <v>1</v>
      </c>
      <c r="K351">
        <v>1</v>
      </c>
      <c r="L351">
        <v>129607.96</v>
      </c>
      <c r="M351">
        <v>0</v>
      </c>
      <c r="N351" s="15" t="str">
        <f t="shared" si="20"/>
        <v>No</v>
      </c>
      <c r="O351" s="15" t="str">
        <f t="shared" si="21"/>
        <v>50+</v>
      </c>
      <c r="P351" s="15">
        <f t="shared" si="22"/>
        <v>1.2424054818855261</v>
      </c>
      <c r="Q351" s="15" t="str">
        <f t="shared" si="23"/>
        <v>&lt;3 Years</v>
      </c>
    </row>
    <row r="352" spans="1:17" ht="15" thickBot="1" x14ac:dyDescent="0.4">
      <c r="A352">
        <v>351</v>
      </c>
      <c r="B352" t="s">
        <v>14</v>
      </c>
      <c r="C352">
        <v>477</v>
      </c>
      <c r="D352" t="s">
        <v>22</v>
      </c>
      <c r="E352" t="s">
        <v>25</v>
      </c>
      <c r="F352">
        <v>80</v>
      </c>
      <c r="G352">
        <v>7</v>
      </c>
      <c r="H352">
        <v>69980.850000000006</v>
      </c>
      <c r="I352">
        <v>4</v>
      </c>
      <c r="J352">
        <v>1</v>
      </c>
      <c r="K352">
        <v>0</v>
      </c>
      <c r="L352">
        <v>112678.04</v>
      </c>
      <c r="M352">
        <v>0</v>
      </c>
      <c r="N352" s="15" t="str">
        <f t="shared" si="20"/>
        <v>No</v>
      </c>
      <c r="O352" s="15" t="str">
        <f t="shared" si="21"/>
        <v>50+</v>
      </c>
      <c r="P352" s="15">
        <f t="shared" si="22"/>
        <v>0.62106910982832153</v>
      </c>
      <c r="Q352" s="15" t="str">
        <f t="shared" si="23"/>
        <v>&gt;6 Years</v>
      </c>
    </row>
    <row r="353" spans="1:17" ht="15" thickBot="1" x14ac:dyDescent="0.4">
      <c r="A353">
        <v>352</v>
      </c>
      <c r="B353" t="s">
        <v>19</v>
      </c>
      <c r="C353">
        <v>834</v>
      </c>
      <c r="D353" t="s">
        <v>24</v>
      </c>
      <c r="E353" t="s">
        <v>25</v>
      </c>
      <c r="F353">
        <v>76</v>
      </c>
      <c r="G353">
        <v>8</v>
      </c>
      <c r="H353">
        <v>77216.62</v>
      </c>
      <c r="I353">
        <v>4</v>
      </c>
      <c r="J353">
        <v>0</v>
      </c>
      <c r="K353">
        <v>0</v>
      </c>
      <c r="L353">
        <v>104636.55</v>
      </c>
      <c r="M353">
        <v>1</v>
      </c>
      <c r="N353" s="15" t="str">
        <f t="shared" si="20"/>
        <v>Yes</v>
      </c>
      <c r="O353" s="15" t="str">
        <f t="shared" si="21"/>
        <v>50+</v>
      </c>
      <c r="P353" s="15">
        <f t="shared" si="22"/>
        <v>0.73795074474454669</v>
      </c>
      <c r="Q353" s="15" t="str">
        <f t="shared" si="23"/>
        <v>&gt;6 Years</v>
      </c>
    </row>
    <row r="354" spans="1:17" ht="15" thickBot="1" x14ac:dyDescent="0.4">
      <c r="A354">
        <v>353</v>
      </c>
      <c r="B354" t="s">
        <v>21</v>
      </c>
      <c r="C354">
        <v>611</v>
      </c>
      <c r="D354" t="s">
        <v>22</v>
      </c>
      <c r="E354" t="s">
        <v>26</v>
      </c>
      <c r="F354">
        <v>36</v>
      </c>
      <c r="G354">
        <v>4</v>
      </c>
      <c r="H354">
        <v>124751.31</v>
      </c>
      <c r="I354">
        <v>1</v>
      </c>
      <c r="J354">
        <v>0</v>
      </c>
      <c r="K354">
        <v>0</v>
      </c>
      <c r="L354">
        <v>16581.23</v>
      </c>
      <c r="M354">
        <v>1</v>
      </c>
      <c r="N354" s="15" t="str">
        <f t="shared" si="20"/>
        <v>Yes</v>
      </c>
      <c r="O354" s="15" t="str">
        <f t="shared" si="21"/>
        <v>30-49</v>
      </c>
      <c r="P354" s="15">
        <f t="shared" si="22"/>
        <v>7.5236463157437656</v>
      </c>
      <c r="Q354" s="15" t="str">
        <f t="shared" si="23"/>
        <v>3-6 Years</v>
      </c>
    </row>
    <row r="355" spans="1:17" ht="15" thickBot="1" x14ac:dyDescent="0.4">
      <c r="A355">
        <v>354</v>
      </c>
      <c r="B355" t="s">
        <v>15</v>
      </c>
      <c r="C355">
        <v>698</v>
      </c>
      <c r="D355" t="s">
        <v>24</v>
      </c>
      <c r="E355" t="s">
        <v>26</v>
      </c>
      <c r="F355">
        <v>18</v>
      </c>
      <c r="G355">
        <v>5</v>
      </c>
      <c r="H355">
        <v>142139.92000000001</v>
      </c>
      <c r="I355">
        <v>2</v>
      </c>
      <c r="J355">
        <v>0</v>
      </c>
      <c r="K355">
        <v>1</v>
      </c>
      <c r="L355">
        <v>89777.41</v>
      </c>
      <c r="M355">
        <v>0</v>
      </c>
      <c r="N355" s="15" t="str">
        <f t="shared" si="20"/>
        <v>No</v>
      </c>
      <c r="O355" s="15" t="str">
        <f t="shared" si="21"/>
        <v>&lt;30</v>
      </c>
      <c r="P355" s="15">
        <f t="shared" si="22"/>
        <v>1.5832481689993063</v>
      </c>
      <c r="Q355" s="15" t="str">
        <f t="shared" si="23"/>
        <v>3-6 Years</v>
      </c>
    </row>
    <row r="356" spans="1:17" ht="15" thickBot="1" x14ac:dyDescent="0.4">
      <c r="A356">
        <v>355</v>
      </c>
      <c r="B356" t="s">
        <v>18</v>
      </c>
      <c r="C356">
        <v>810</v>
      </c>
      <c r="D356" t="s">
        <v>22</v>
      </c>
      <c r="E356" t="s">
        <v>25</v>
      </c>
      <c r="F356">
        <v>19</v>
      </c>
      <c r="G356">
        <v>2</v>
      </c>
      <c r="H356">
        <v>136582.23000000001</v>
      </c>
      <c r="I356">
        <v>2</v>
      </c>
      <c r="J356">
        <v>1</v>
      </c>
      <c r="K356">
        <v>0</v>
      </c>
      <c r="L356">
        <v>146255.76999999999</v>
      </c>
      <c r="M356">
        <v>1</v>
      </c>
      <c r="N356" s="15" t="str">
        <f t="shared" si="20"/>
        <v>Yes</v>
      </c>
      <c r="O356" s="15" t="str">
        <f t="shared" si="21"/>
        <v>&lt;30</v>
      </c>
      <c r="P356" s="15">
        <f t="shared" si="22"/>
        <v>0.9338587462224569</v>
      </c>
      <c r="Q356" s="15" t="str">
        <f t="shared" si="23"/>
        <v>&lt;3 Years</v>
      </c>
    </row>
    <row r="357" spans="1:17" ht="15" thickBot="1" x14ac:dyDescent="0.4">
      <c r="A357">
        <v>356</v>
      </c>
      <c r="B357" t="s">
        <v>16</v>
      </c>
      <c r="C357">
        <v>504</v>
      </c>
      <c r="D357" t="s">
        <v>23</v>
      </c>
      <c r="E357" t="s">
        <v>26</v>
      </c>
      <c r="F357">
        <v>39</v>
      </c>
      <c r="G357">
        <v>0</v>
      </c>
      <c r="H357">
        <v>65011.59</v>
      </c>
      <c r="I357">
        <v>2</v>
      </c>
      <c r="J357">
        <v>1</v>
      </c>
      <c r="K357">
        <v>1</v>
      </c>
      <c r="L357">
        <v>100509.25</v>
      </c>
      <c r="M357">
        <v>1</v>
      </c>
      <c r="N357" s="15" t="str">
        <f t="shared" si="20"/>
        <v>Yes</v>
      </c>
      <c r="O357" s="15" t="str">
        <f t="shared" si="21"/>
        <v>30-49</v>
      </c>
      <c r="P357" s="15">
        <f t="shared" si="22"/>
        <v>0.64682195917291196</v>
      </c>
      <c r="Q357" s="15" t="str">
        <f t="shared" si="23"/>
        <v>&lt;3 Years</v>
      </c>
    </row>
    <row r="358" spans="1:17" ht="15" thickBot="1" x14ac:dyDescent="0.4">
      <c r="A358">
        <v>357</v>
      </c>
      <c r="B358" t="s">
        <v>17</v>
      </c>
      <c r="C358">
        <v>591</v>
      </c>
      <c r="D358" t="s">
        <v>23</v>
      </c>
      <c r="E358" t="s">
        <v>26</v>
      </c>
      <c r="F358">
        <v>31</v>
      </c>
      <c r="G358">
        <v>8</v>
      </c>
      <c r="H358">
        <v>36493.35</v>
      </c>
      <c r="I358">
        <v>2</v>
      </c>
      <c r="J358">
        <v>1</v>
      </c>
      <c r="K358">
        <v>0</v>
      </c>
      <c r="L358">
        <v>50480.54</v>
      </c>
      <c r="M358">
        <v>1</v>
      </c>
      <c r="N358" s="15" t="str">
        <f t="shared" si="20"/>
        <v>Yes</v>
      </c>
      <c r="O358" s="15" t="str">
        <f t="shared" si="21"/>
        <v>30-49</v>
      </c>
      <c r="P358" s="15">
        <f t="shared" si="22"/>
        <v>0.72291916845580495</v>
      </c>
      <c r="Q358" s="15" t="str">
        <f t="shared" si="23"/>
        <v>&gt;6 Years</v>
      </c>
    </row>
    <row r="359" spans="1:17" ht="15" thickBot="1" x14ac:dyDescent="0.4">
      <c r="A359">
        <v>358</v>
      </c>
      <c r="B359" t="s">
        <v>13</v>
      </c>
      <c r="C359">
        <v>433</v>
      </c>
      <c r="D359" t="s">
        <v>23</v>
      </c>
      <c r="E359" t="s">
        <v>26</v>
      </c>
      <c r="F359">
        <v>85</v>
      </c>
      <c r="G359">
        <v>6</v>
      </c>
      <c r="H359">
        <v>92093.09</v>
      </c>
      <c r="I359">
        <v>4</v>
      </c>
      <c r="J359">
        <v>0</v>
      </c>
      <c r="K359">
        <v>1</v>
      </c>
      <c r="L359">
        <v>117465.12</v>
      </c>
      <c r="M359">
        <v>1</v>
      </c>
      <c r="N359" s="15" t="str">
        <f t="shared" si="20"/>
        <v>Yes</v>
      </c>
      <c r="O359" s="15" t="str">
        <f t="shared" si="21"/>
        <v>50+</v>
      </c>
      <c r="P359" s="15">
        <f t="shared" si="22"/>
        <v>0.78400371105907862</v>
      </c>
      <c r="Q359" s="15" t="str">
        <f t="shared" si="23"/>
        <v>3-6 Years</v>
      </c>
    </row>
    <row r="360" spans="1:17" ht="15" thickBot="1" x14ac:dyDescent="0.4">
      <c r="A360">
        <v>359</v>
      </c>
      <c r="B360" t="s">
        <v>20</v>
      </c>
      <c r="C360">
        <v>746</v>
      </c>
      <c r="D360" t="s">
        <v>22</v>
      </c>
      <c r="E360" t="s">
        <v>26</v>
      </c>
      <c r="F360">
        <v>35</v>
      </c>
      <c r="G360">
        <v>5</v>
      </c>
      <c r="H360">
        <v>196029.87</v>
      </c>
      <c r="I360">
        <v>4</v>
      </c>
      <c r="J360">
        <v>1</v>
      </c>
      <c r="K360">
        <v>0</v>
      </c>
      <c r="L360">
        <v>77933.48</v>
      </c>
      <c r="M360">
        <v>0</v>
      </c>
      <c r="N360" s="15" t="str">
        <f t="shared" si="20"/>
        <v>No</v>
      </c>
      <c r="O360" s="15" t="str">
        <f t="shared" si="21"/>
        <v>30-49</v>
      </c>
      <c r="P360" s="15">
        <f t="shared" si="22"/>
        <v>2.515348602423503</v>
      </c>
      <c r="Q360" s="15" t="str">
        <f t="shared" si="23"/>
        <v>3-6 Years</v>
      </c>
    </row>
    <row r="361" spans="1:17" ht="15" thickBot="1" x14ac:dyDescent="0.4">
      <c r="A361">
        <v>360</v>
      </c>
      <c r="B361" t="s">
        <v>17</v>
      </c>
      <c r="C361">
        <v>836</v>
      </c>
      <c r="D361" t="s">
        <v>24</v>
      </c>
      <c r="E361" t="s">
        <v>26</v>
      </c>
      <c r="F361">
        <v>23</v>
      </c>
      <c r="G361">
        <v>3</v>
      </c>
      <c r="H361">
        <v>149033.25</v>
      </c>
      <c r="I361">
        <v>2</v>
      </c>
      <c r="J361">
        <v>0</v>
      </c>
      <c r="K361">
        <v>0</v>
      </c>
      <c r="L361">
        <v>26370.52</v>
      </c>
      <c r="M361">
        <v>1</v>
      </c>
      <c r="N361" s="15" t="str">
        <f t="shared" si="20"/>
        <v>Yes</v>
      </c>
      <c r="O361" s="15" t="str">
        <f t="shared" si="21"/>
        <v>&lt;30</v>
      </c>
      <c r="P361" s="15">
        <f t="shared" si="22"/>
        <v>5.6515097161527343</v>
      </c>
      <c r="Q361" s="15" t="str">
        <f t="shared" si="23"/>
        <v>3-6 Years</v>
      </c>
    </row>
    <row r="362" spans="1:17" ht="15" thickBot="1" x14ac:dyDescent="0.4">
      <c r="A362">
        <v>361</v>
      </c>
      <c r="B362" t="s">
        <v>15</v>
      </c>
      <c r="C362">
        <v>485</v>
      </c>
      <c r="D362" t="s">
        <v>23</v>
      </c>
      <c r="E362" t="s">
        <v>26</v>
      </c>
      <c r="F362">
        <v>44</v>
      </c>
      <c r="G362">
        <v>8</v>
      </c>
      <c r="H362">
        <v>45468.26</v>
      </c>
      <c r="I362">
        <v>2</v>
      </c>
      <c r="J362">
        <v>1</v>
      </c>
      <c r="K362">
        <v>1</v>
      </c>
      <c r="L362">
        <v>132665.07999999999</v>
      </c>
      <c r="M362">
        <v>0</v>
      </c>
      <c r="N362" s="15" t="str">
        <f t="shared" si="20"/>
        <v>No</v>
      </c>
      <c r="O362" s="15" t="str">
        <f t="shared" si="21"/>
        <v>30-49</v>
      </c>
      <c r="P362" s="15">
        <f t="shared" si="22"/>
        <v>0.34272967686749223</v>
      </c>
      <c r="Q362" s="15" t="str">
        <f t="shared" si="23"/>
        <v>&gt;6 Years</v>
      </c>
    </row>
    <row r="363" spans="1:17" ht="15" thickBot="1" x14ac:dyDescent="0.4">
      <c r="A363">
        <v>362</v>
      </c>
      <c r="B363" t="s">
        <v>20</v>
      </c>
      <c r="C363">
        <v>530</v>
      </c>
      <c r="D363" t="s">
        <v>24</v>
      </c>
      <c r="E363" t="s">
        <v>25</v>
      </c>
      <c r="F363">
        <v>81</v>
      </c>
      <c r="G363">
        <v>10</v>
      </c>
      <c r="H363">
        <v>58304.43</v>
      </c>
      <c r="I363">
        <v>1</v>
      </c>
      <c r="J363">
        <v>0</v>
      </c>
      <c r="K363">
        <v>0</v>
      </c>
      <c r="L363">
        <v>122633.44</v>
      </c>
      <c r="M363">
        <v>0</v>
      </c>
      <c r="N363" s="15" t="str">
        <f t="shared" si="20"/>
        <v>No</v>
      </c>
      <c r="O363" s="15" t="str">
        <f t="shared" si="21"/>
        <v>50+</v>
      </c>
      <c r="P363" s="15">
        <f t="shared" si="22"/>
        <v>0.47543663457536539</v>
      </c>
      <c r="Q363" s="15" t="str">
        <f t="shared" si="23"/>
        <v>&gt;6 Years</v>
      </c>
    </row>
    <row r="364" spans="1:17" ht="15" thickBot="1" x14ac:dyDescent="0.4">
      <c r="A364">
        <v>363</v>
      </c>
      <c r="B364" t="s">
        <v>18</v>
      </c>
      <c r="C364">
        <v>430</v>
      </c>
      <c r="D364" t="s">
        <v>23</v>
      </c>
      <c r="E364" t="s">
        <v>26</v>
      </c>
      <c r="F364">
        <v>45</v>
      </c>
      <c r="G364">
        <v>9</v>
      </c>
      <c r="H364">
        <v>226048.06</v>
      </c>
      <c r="I364">
        <v>4</v>
      </c>
      <c r="J364">
        <v>1</v>
      </c>
      <c r="K364">
        <v>1</v>
      </c>
      <c r="L364">
        <v>13741.1</v>
      </c>
      <c r="M364">
        <v>1</v>
      </c>
      <c r="N364" s="15" t="str">
        <f t="shared" si="20"/>
        <v>Yes</v>
      </c>
      <c r="O364" s="15" t="str">
        <f t="shared" si="21"/>
        <v>30-49</v>
      </c>
      <c r="P364" s="15">
        <f t="shared" si="22"/>
        <v>16.450506873539965</v>
      </c>
      <c r="Q364" s="15" t="str">
        <f t="shared" si="23"/>
        <v>&gt;6 Years</v>
      </c>
    </row>
    <row r="365" spans="1:17" ht="15" thickBot="1" x14ac:dyDescent="0.4">
      <c r="A365">
        <v>364</v>
      </c>
      <c r="B365" t="s">
        <v>18</v>
      </c>
      <c r="C365">
        <v>763</v>
      </c>
      <c r="D365" t="s">
        <v>24</v>
      </c>
      <c r="E365" t="s">
        <v>26</v>
      </c>
      <c r="F365">
        <v>59</v>
      </c>
      <c r="G365">
        <v>0</v>
      </c>
      <c r="H365">
        <v>99046.96</v>
      </c>
      <c r="I365">
        <v>4</v>
      </c>
      <c r="J365">
        <v>1</v>
      </c>
      <c r="K365">
        <v>0</v>
      </c>
      <c r="L365">
        <v>15699.41</v>
      </c>
      <c r="M365">
        <v>0</v>
      </c>
      <c r="N365" s="15" t="str">
        <f t="shared" si="20"/>
        <v>No</v>
      </c>
      <c r="O365" s="15" t="str">
        <f t="shared" si="21"/>
        <v>50+</v>
      </c>
      <c r="P365" s="15">
        <f t="shared" si="22"/>
        <v>6.3089606552093365</v>
      </c>
      <c r="Q365" s="15" t="str">
        <f t="shared" si="23"/>
        <v>&lt;3 Years</v>
      </c>
    </row>
    <row r="366" spans="1:17" ht="15" thickBot="1" x14ac:dyDescent="0.4">
      <c r="A366">
        <v>365</v>
      </c>
      <c r="B366" t="s">
        <v>21</v>
      </c>
      <c r="C366">
        <v>350</v>
      </c>
      <c r="D366" t="s">
        <v>22</v>
      </c>
      <c r="E366" t="s">
        <v>26</v>
      </c>
      <c r="F366">
        <v>31</v>
      </c>
      <c r="G366">
        <v>10</v>
      </c>
      <c r="H366">
        <v>213425.22</v>
      </c>
      <c r="I366">
        <v>2</v>
      </c>
      <c r="J366">
        <v>0</v>
      </c>
      <c r="K366">
        <v>0</v>
      </c>
      <c r="L366">
        <v>36418.230000000003</v>
      </c>
      <c r="M366">
        <v>1</v>
      </c>
      <c r="N366" s="15" t="str">
        <f t="shared" si="20"/>
        <v>Yes</v>
      </c>
      <c r="O366" s="15" t="str">
        <f t="shared" si="21"/>
        <v>30-49</v>
      </c>
      <c r="P366" s="15">
        <f t="shared" si="22"/>
        <v>5.8603951921880881</v>
      </c>
      <c r="Q366" s="15" t="str">
        <f t="shared" si="23"/>
        <v>&gt;6 Years</v>
      </c>
    </row>
    <row r="367" spans="1:17" ht="15" thickBot="1" x14ac:dyDescent="0.4">
      <c r="A367">
        <v>366</v>
      </c>
      <c r="B367" t="s">
        <v>15</v>
      </c>
      <c r="C367">
        <v>565</v>
      </c>
      <c r="D367" t="s">
        <v>22</v>
      </c>
      <c r="E367" t="s">
        <v>25</v>
      </c>
      <c r="F367">
        <v>63</v>
      </c>
      <c r="G367">
        <v>7</v>
      </c>
      <c r="H367">
        <v>244367.77</v>
      </c>
      <c r="I367">
        <v>4</v>
      </c>
      <c r="J367">
        <v>1</v>
      </c>
      <c r="K367">
        <v>1</v>
      </c>
      <c r="L367">
        <v>130825.14</v>
      </c>
      <c r="M367">
        <v>0</v>
      </c>
      <c r="N367" s="15" t="str">
        <f t="shared" si="20"/>
        <v>No</v>
      </c>
      <c r="O367" s="15" t="str">
        <f t="shared" si="21"/>
        <v>50+</v>
      </c>
      <c r="P367" s="15">
        <f t="shared" si="22"/>
        <v>1.867896109264626</v>
      </c>
      <c r="Q367" s="15" t="str">
        <f t="shared" si="23"/>
        <v>&gt;6 Years</v>
      </c>
    </row>
    <row r="368" spans="1:17" ht="15" thickBot="1" x14ac:dyDescent="0.4">
      <c r="A368">
        <v>367</v>
      </c>
      <c r="B368" t="s">
        <v>19</v>
      </c>
      <c r="C368">
        <v>557</v>
      </c>
      <c r="D368" t="s">
        <v>24</v>
      </c>
      <c r="E368" t="s">
        <v>26</v>
      </c>
      <c r="F368">
        <v>66</v>
      </c>
      <c r="G368">
        <v>2</v>
      </c>
      <c r="H368">
        <v>89466.82</v>
      </c>
      <c r="I368">
        <v>4</v>
      </c>
      <c r="J368">
        <v>1</v>
      </c>
      <c r="K368">
        <v>1</v>
      </c>
      <c r="L368">
        <v>37239.08</v>
      </c>
      <c r="M368">
        <v>1</v>
      </c>
      <c r="N368" s="15" t="str">
        <f t="shared" si="20"/>
        <v>Yes</v>
      </c>
      <c r="O368" s="15" t="str">
        <f t="shared" si="21"/>
        <v>50+</v>
      </c>
      <c r="P368" s="15">
        <f t="shared" si="22"/>
        <v>2.4024981283103664</v>
      </c>
      <c r="Q368" s="15" t="str">
        <f t="shared" si="23"/>
        <v>&lt;3 Years</v>
      </c>
    </row>
    <row r="369" spans="1:17" ht="15" thickBot="1" x14ac:dyDescent="0.4">
      <c r="A369">
        <v>368</v>
      </c>
      <c r="B369" t="s">
        <v>16</v>
      </c>
      <c r="C369">
        <v>680</v>
      </c>
      <c r="D369" t="s">
        <v>22</v>
      </c>
      <c r="E369" t="s">
        <v>26</v>
      </c>
      <c r="F369">
        <v>74</v>
      </c>
      <c r="G369">
        <v>10</v>
      </c>
      <c r="H369">
        <v>3229.42</v>
      </c>
      <c r="I369">
        <v>2</v>
      </c>
      <c r="J369">
        <v>0</v>
      </c>
      <c r="K369">
        <v>0</v>
      </c>
      <c r="L369">
        <v>139041.32999999999</v>
      </c>
      <c r="M369">
        <v>1</v>
      </c>
      <c r="N369" s="15" t="str">
        <f t="shared" si="20"/>
        <v>Yes</v>
      </c>
      <c r="O369" s="15" t="str">
        <f t="shared" si="21"/>
        <v>50+</v>
      </c>
      <c r="P369" s="15">
        <f t="shared" si="22"/>
        <v>2.3226331336157389E-2</v>
      </c>
      <c r="Q369" s="15" t="str">
        <f t="shared" si="23"/>
        <v>&gt;6 Years</v>
      </c>
    </row>
    <row r="370" spans="1:17" ht="15" thickBot="1" x14ac:dyDescent="0.4">
      <c r="A370">
        <v>369</v>
      </c>
      <c r="B370" t="s">
        <v>18</v>
      </c>
      <c r="C370">
        <v>602</v>
      </c>
      <c r="D370" t="s">
        <v>24</v>
      </c>
      <c r="E370" t="s">
        <v>26</v>
      </c>
      <c r="F370">
        <v>76</v>
      </c>
      <c r="G370">
        <v>8</v>
      </c>
      <c r="H370">
        <v>181947.19</v>
      </c>
      <c r="I370">
        <v>3</v>
      </c>
      <c r="J370">
        <v>0</v>
      </c>
      <c r="K370">
        <v>1</v>
      </c>
      <c r="L370">
        <v>81521.02</v>
      </c>
      <c r="M370">
        <v>0</v>
      </c>
      <c r="N370" s="15" t="str">
        <f t="shared" si="20"/>
        <v>No</v>
      </c>
      <c r="O370" s="15" t="str">
        <f t="shared" si="21"/>
        <v>50+</v>
      </c>
      <c r="P370" s="15">
        <f t="shared" si="22"/>
        <v>2.2319052190465722</v>
      </c>
      <c r="Q370" s="15" t="str">
        <f t="shared" si="23"/>
        <v>&gt;6 Years</v>
      </c>
    </row>
    <row r="371" spans="1:17" ht="15" thickBot="1" x14ac:dyDescent="0.4">
      <c r="A371">
        <v>370</v>
      </c>
      <c r="B371" t="s">
        <v>21</v>
      </c>
      <c r="C371">
        <v>481</v>
      </c>
      <c r="D371" t="s">
        <v>22</v>
      </c>
      <c r="E371" t="s">
        <v>26</v>
      </c>
      <c r="F371">
        <v>35</v>
      </c>
      <c r="G371">
        <v>7</v>
      </c>
      <c r="H371">
        <v>121359.53</v>
      </c>
      <c r="I371">
        <v>3</v>
      </c>
      <c r="J371">
        <v>0</v>
      </c>
      <c r="K371">
        <v>0</v>
      </c>
      <c r="L371">
        <v>50215.32</v>
      </c>
      <c r="M371">
        <v>1</v>
      </c>
      <c r="N371" s="15" t="str">
        <f t="shared" si="20"/>
        <v>Yes</v>
      </c>
      <c r="O371" s="15" t="str">
        <f t="shared" si="21"/>
        <v>30-49</v>
      </c>
      <c r="P371" s="15">
        <f t="shared" si="22"/>
        <v>2.4167829658359241</v>
      </c>
      <c r="Q371" s="15" t="str">
        <f t="shared" si="23"/>
        <v>&gt;6 Years</v>
      </c>
    </row>
    <row r="372" spans="1:17" ht="15" thickBot="1" x14ac:dyDescent="0.4">
      <c r="A372">
        <v>371</v>
      </c>
      <c r="B372" t="s">
        <v>12</v>
      </c>
      <c r="C372">
        <v>411</v>
      </c>
      <c r="D372" t="s">
        <v>22</v>
      </c>
      <c r="E372" t="s">
        <v>26</v>
      </c>
      <c r="F372">
        <v>25</v>
      </c>
      <c r="G372">
        <v>6</v>
      </c>
      <c r="H372">
        <v>221855.45</v>
      </c>
      <c r="I372">
        <v>3</v>
      </c>
      <c r="J372">
        <v>0</v>
      </c>
      <c r="K372">
        <v>1</v>
      </c>
      <c r="L372">
        <v>27505.16</v>
      </c>
      <c r="M372">
        <v>0</v>
      </c>
      <c r="N372" s="15" t="str">
        <f t="shared" si="20"/>
        <v>No</v>
      </c>
      <c r="O372" s="15" t="str">
        <f t="shared" si="21"/>
        <v>&lt;30</v>
      </c>
      <c r="P372" s="15">
        <f t="shared" si="22"/>
        <v>8.0659574421672158</v>
      </c>
      <c r="Q372" s="15" t="str">
        <f t="shared" si="23"/>
        <v>3-6 Years</v>
      </c>
    </row>
    <row r="373" spans="1:17" ht="15" thickBot="1" x14ac:dyDescent="0.4">
      <c r="A373">
        <v>372</v>
      </c>
      <c r="B373" t="s">
        <v>16</v>
      </c>
      <c r="C373">
        <v>673</v>
      </c>
      <c r="D373" t="s">
        <v>24</v>
      </c>
      <c r="E373" t="s">
        <v>25</v>
      </c>
      <c r="F373">
        <v>44</v>
      </c>
      <c r="G373">
        <v>0</v>
      </c>
      <c r="H373">
        <v>42307.27</v>
      </c>
      <c r="I373">
        <v>4</v>
      </c>
      <c r="J373">
        <v>1</v>
      </c>
      <c r="K373">
        <v>0</v>
      </c>
      <c r="L373">
        <v>91193.31</v>
      </c>
      <c r="M373">
        <v>1</v>
      </c>
      <c r="N373" s="15" t="str">
        <f t="shared" si="20"/>
        <v>Yes</v>
      </c>
      <c r="O373" s="15" t="str">
        <f t="shared" si="21"/>
        <v>30-49</v>
      </c>
      <c r="P373" s="15">
        <f t="shared" si="22"/>
        <v>0.46392953605916926</v>
      </c>
      <c r="Q373" s="15" t="str">
        <f t="shared" si="23"/>
        <v>&lt;3 Years</v>
      </c>
    </row>
    <row r="374" spans="1:17" ht="15" thickBot="1" x14ac:dyDescent="0.4">
      <c r="A374">
        <v>373</v>
      </c>
      <c r="B374" t="s">
        <v>15</v>
      </c>
      <c r="C374">
        <v>494</v>
      </c>
      <c r="D374" t="s">
        <v>23</v>
      </c>
      <c r="E374" t="s">
        <v>26</v>
      </c>
      <c r="F374">
        <v>35</v>
      </c>
      <c r="G374">
        <v>5</v>
      </c>
      <c r="H374">
        <v>60811.89</v>
      </c>
      <c r="I374">
        <v>1</v>
      </c>
      <c r="J374">
        <v>1</v>
      </c>
      <c r="K374">
        <v>0</v>
      </c>
      <c r="L374">
        <v>135514.51</v>
      </c>
      <c r="M374">
        <v>0</v>
      </c>
      <c r="N374" s="15" t="str">
        <f t="shared" si="20"/>
        <v>No</v>
      </c>
      <c r="O374" s="15" t="str">
        <f t="shared" si="21"/>
        <v>30-49</v>
      </c>
      <c r="P374" s="15">
        <f t="shared" si="22"/>
        <v>0.44874818202124628</v>
      </c>
      <c r="Q374" s="15" t="str">
        <f t="shared" si="23"/>
        <v>3-6 Years</v>
      </c>
    </row>
    <row r="375" spans="1:17" ht="15" thickBot="1" x14ac:dyDescent="0.4">
      <c r="A375">
        <v>374</v>
      </c>
      <c r="B375" t="s">
        <v>21</v>
      </c>
      <c r="C375">
        <v>718</v>
      </c>
      <c r="D375" t="s">
        <v>23</v>
      </c>
      <c r="E375" t="s">
        <v>26</v>
      </c>
      <c r="F375">
        <v>86</v>
      </c>
      <c r="G375">
        <v>2</v>
      </c>
      <c r="H375">
        <v>117910.43</v>
      </c>
      <c r="I375">
        <v>4</v>
      </c>
      <c r="J375">
        <v>1</v>
      </c>
      <c r="K375">
        <v>0</v>
      </c>
      <c r="L375">
        <v>96850.83</v>
      </c>
      <c r="M375">
        <v>0</v>
      </c>
      <c r="N375" s="15" t="str">
        <f t="shared" si="20"/>
        <v>No</v>
      </c>
      <c r="O375" s="15" t="str">
        <f t="shared" si="21"/>
        <v>50+</v>
      </c>
      <c r="P375" s="15">
        <f t="shared" si="22"/>
        <v>1.2174436708492844</v>
      </c>
      <c r="Q375" s="15" t="str">
        <f t="shared" si="23"/>
        <v>&lt;3 Years</v>
      </c>
    </row>
    <row r="376" spans="1:17" ht="15" thickBot="1" x14ac:dyDescent="0.4">
      <c r="A376">
        <v>375</v>
      </c>
      <c r="B376" t="s">
        <v>14</v>
      </c>
      <c r="C376">
        <v>807</v>
      </c>
      <c r="D376" t="s">
        <v>23</v>
      </c>
      <c r="E376" t="s">
        <v>25</v>
      </c>
      <c r="F376">
        <v>61</v>
      </c>
      <c r="G376">
        <v>10</v>
      </c>
      <c r="H376">
        <v>33943.949999999997</v>
      </c>
      <c r="I376">
        <v>2</v>
      </c>
      <c r="J376">
        <v>1</v>
      </c>
      <c r="K376">
        <v>1</v>
      </c>
      <c r="L376">
        <v>70802.91</v>
      </c>
      <c r="M376">
        <v>0</v>
      </c>
      <c r="N376" s="15" t="str">
        <f t="shared" si="20"/>
        <v>No</v>
      </c>
      <c r="O376" s="15" t="str">
        <f t="shared" si="21"/>
        <v>50+</v>
      </c>
      <c r="P376" s="15">
        <f t="shared" si="22"/>
        <v>0.47941461728056084</v>
      </c>
      <c r="Q376" s="15" t="str">
        <f t="shared" si="23"/>
        <v>&gt;6 Years</v>
      </c>
    </row>
    <row r="377" spans="1:17" ht="15" thickBot="1" x14ac:dyDescent="0.4">
      <c r="A377">
        <v>376</v>
      </c>
      <c r="B377" t="s">
        <v>12</v>
      </c>
      <c r="C377">
        <v>434</v>
      </c>
      <c r="D377" t="s">
        <v>24</v>
      </c>
      <c r="E377" t="s">
        <v>25</v>
      </c>
      <c r="F377">
        <v>65</v>
      </c>
      <c r="G377">
        <v>6</v>
      </c>
      <c r="H377">
        <v>90083.5</v>
      </c>
      <c r="I377">
        <v>1</v>
      </c>
      <c r="J377">
        <v>0</v>
      </c>
      <c r="K377">
        <v>1</v>
      </c>
      <c r="L377">
        <v>97501.27</v>
      </c>
      <c r="M377">
        <v>0</v>
      </c>
      <c r="N377" s="15" t="str">
        <f t="shared" si="20"/>
        <v>No</v>
      </c>
      <c r="O377" s="15" t="str">
        <f t="shared" si="21"/>
        <v>50+</v>
      </c>
      <c r="P377" s="15">
        <f t="shared" si="22"/>
        <v>0.92392129866616091</v>
      </c>
      <c r="Q377" s="15" t="str">
        <f t="shared" si="23"/>
        <v>3-6 Years</v>
      </c>
    </row>
    <row r="378" spans="1:17" ht="15" thickBot="1" x14ac:dyDescent="0.4">
      <c r="A378">
        <v>377</v>
      </c>
      <c r="B378" t="s">
        <v>15</v>
      </c>
      <c r="C378">
        <v>466</v>
      </c>
      <c r="D378" t="s">
        <v>23</v>
      </c>
      <c r="E378" t="s">
        <v>26</v>
      </c>
      <c r="F378">
        <v>90</v>
      </c>
      <c r="G378">
        <v>8</v>
      </c>
      <c r="H378">
        <v>3890.93</v>
      </c>
      <c r="I378">
        <v>2</v>
      </c>
      <c r="J378">
        <v>0</v>
      </c>
      <c r="K378">
        <v>1</v>
      </c>
      <c r="L378">
        <v>112863.73</v>
      </c>
      <c r="M378">
        <v>1</v>
      </c>
      <c r="N378" s="15" t="str">
        <f t="shared" si="20"/>
        <v>Yes</v>
      </c>
      <c r="O378" s="15" t="str">
        <f t="shared" si="21"/>
        <v>50+</v>
      </c>
      <c r="P378" s="15">
        <f t="shared" si="22"/>
        <v>3.4474582755682451E-2</v>
      </c>
      <c r="Q378" s="15" t="str">
        <f t="shared" si="23"/>
        <v>&gt;6 Years</v>
      </c>
    </row>
    <row r="379" spans="1:17" ht="15" thickBot="1" x14ac:dyDescent="0.4">
      <c r="A379">
        <v>378</v>
      </c>
      <c r="B379" t="s">
        <v>14</v>
      </c>
      <c r="C379">
        <v>579</v>
      </c>
      <c r="D379" t="s">
        <v>22</v>
      </c>
      <c r="E379" t="s">
        <v>26</v>
      </c>
      <c r="F379">
        <v>76</v>
      </c>
      <c r="G379">
        <v>4</v>
      </c>
      <c r="H379">
        <v>200445.11</v>
      </c>
      <c r="I379">
        <v>1</v>
      </c>
      <c r="J379">
        <v>1</v>
      </c>
      <c r="K379">
        <v>1</v>
      </c>
      <c r="L379">
        <v>43482.28</v>
      </c>
      <c r="M379">
        <v>0</v>
      </c>
      <c r="N379" s="15" t="str">
        <f t="shared" si="20"/>
        <v>No</v>
      </c>
      <c r="O379" s="15" t="str">
        <f t="shared" si="21"/>
        <v>50+</v>
      </c>
      <c r="P379" s="15">
        <f t="shared" si="22"/>
        <v>4.6098113990342728</v>
      </c>
      <c r="Q379" s="15" t="str">
        <f t="shared" si="23"/>
        <v>3-6 Years</v>
      </c>
    </row>
    <row r="380" spans="1:17" ht="15" thickBot="1" x14ac:dyDescent="0.4">
      <c r="A380">
        <v>379</v>
      </c>
      <c r="B380" t="s">
        <v>19</v>
      </c>
      <c r="C380">
        <v>605</v>
      </c>
      <c r="D380" t="s">
        <v>23</v>
      </c>
      <c r="E380" t="s">
        <v>26</v>
      </c>
      <c r="F380">
        <v>45</v>
      </c>
      <c r="G380">
        <v>0</v>
      </c>
      <c r="H380">
        <v>25176.02</v>
      </c>
      <c r="I380">
        <v>1</v>
      </c>
      <c r="J380">
        <v>0</v>
      </c>
      <c r="K380">
        <v>1</v>
      </c>
      <c r="L380">
        <v>47799.89</v>
      </c>
      <c r="M380">
        <v>0</v>
      </c>
      <c r="N380" s="15" t="str">
        <f t="shared" si="20"/>
        <v>No</v>
      </c>
      <c r="O380" s="15" t="str">
        <f t="shared" si="21"/>
        <v>30-49</v>
      </c>
      <c r="P380" s="15">
        <f t="shared" si="22"/>
        <v>0.5266961911418625</v>
      </c>
      <c r="Q380" s="15" t="str">
        <f t="shared" si="23"/>
        <v>&lt;3 Years</v>
      </c>
    </row>
    <row r="381" spans="1:17" ht="15" thickBot="1" x14ac:dyDescent="0.4">
      <c r="A381">
        <v>380</v>
      </c>
      <c r="B381" t="s">
        <v>19</v>
      </c>
      <c r="C381">
        <v>662</v>
      </c>
      <c r="D381" t="s">
        <v>22</v>
      </c>
      <c r="E381" t="s">
        <v>25</v>
      </c>
      <c r="F381">
        <v>24</v>
      </c>
      <c r="G381">
        <v>3</v>
      </c>
      <c r="H381">
        <v>148964.49</v>
      </c>
      <c r="I381">
        <v>1</v>
      </c>
      <c r="J381">
        <v>1</v>
      </c>
      <c r="K381">
        <v>0</v>
      </c>
      <c r="L381">
        <v>134929.35</v>
      </c>
      <c r="M381">
        <v>1</v>
      </c>
      <c r="N381" s="15" t="str">
        <f t="shared" si="20"/>
        <v>Yes</v>
      </c>
      <c r="O381" s="15" t="str">
        <f t="shared" si="21"/>
        <v>&lt;30</v>
      </c>
      <c r="P381" s="15">
        <f t="shared" si="22"/>
        <v>1.1040184363150047</v>
      </c>
      <c r="Q381" s="15" t="str">
        <f t="shared" si="23"/>
        <v>3-6 Years</v>
      </c>
    </row>
    <row r="382" spans="1:17" ht="15" thickBot="1" x14ac:dyDescent="0.4">
      <c r="A382">
        <v>381</v>
      </c>
      <c r="B382" t="s">
        <v>15</v>
      </c>
      <c r="C382">
        <v>668</v>
      </c>
      <c r="D382" t="s">
        <v>23</v>
      </c>
      <c r="E382" t="s">
        <v>26</v>
      </c>
      <c r="F382">
        <v>25</v>
      </c>
      <c r="G382">
        <v>10</v>
      </c>
      <c r="H382">
        <v>65557.83</v>
      </c>
      <c r="I382">
        <v>1</v>
      </c>
      <c r="J382">
        <v>1</v>
      </c>
      <c r="K382">
        <v>1</v>
      </c>
      <c r="L382">
        <v>119298.33</v>
      </c>
      <c r="M382">
        <v>1</v>
      </c>
      <c r="N382" s="15" t="str">
        <f t="shared" si="20"/>
        <v>Yes</v>
      </c>
      <c r="O382" s="15" t="str">
        <f t="shared" si="21"/>
        <v>&lt;30</v>
      </c>
      <c r="P382" s="15">
        <f t="shared" si="22"/>
        <v>0.54952848040706015</v>
      </c>
      <c r="Q382" s="15" t="str">
        <f t="shared" si="23"/>
        <v>&gt;6 Years</v>
      </c>
    </row>
    <row r="383" spans="1:17" ht="15" thickBot="1" x14ac:dyDescent="0.4">
      <c r="A383">
        <v>382</v>
      </c>
      <c r="B383" t="s">
        <v>16</v>
      </c>
      <c r="C383">
        <v>790</v>
      </c>
      <c r="D383" t="s">
        <v>23</v>
      </c>
      <c r="E383" t="s">
        <v>25</v>
      </c>
      <c r="F383">
        <v>71</v>
      </c>
      <c r="G383">
        <v>4</v>
      </c>
      <c r="H383">
        <v>7503.74</v>
      </c>
      <c r="I383">
        <v>3</v>
      </c>
      <c r="J383">
        <v>1</v>
      </c>
      <c r="K383">
        <v>1</v>
      </c>
      <c r="L383">
        <v>111705.43</v>
      </c>
      <c r="M383">
        <v>1</v>
      </c>
      <c r="N383" s="15" t="str">
        <f t="shared" si="20"/>
        <v>Yes</v>
      </c>
      <c r="O383" s="15" t="str">
        <f t="shared" si="21"/>
        <v>50+</v>
      </c>
      <c r="P383" s="15">
        <f t="shared" si="22"/>
        <v>6.7174353117838592E-2</v>
      </c>
      <c r="Q383" s="15" t="str">
        <f t="shared" si="23"/>
        <v>3-6 Years</v>
      </c>
    </row>
    <row r="384" spans="1:17" ht="15" thickBot="1" x14ac:dyDescent="0.4">
      <c r="A384">
        <v>383</v>
      </c>
      <c r="B384" t="s">
        <v>21</v>
      </c>
      <c r="C384">
        <v>398</v>
      </c>
      <c r="D384" t="s">
        <v>24</v>
      </c>
      <c r="E384" t="s">
        <v>26</v>
      </c>
      <c r="F384">
        <v>44</v>
      </c>
      <c r="G384">
        <v>1</v>
      </c>
      <c r="H384">
        <v>27423.79</v>
      </c>
      <c r="I384">
        <v>1</v>
      </c>
      <c r="J384">
        <v>1</v>
      </c>
      <c r="K384">
        <v>1</v>
      </c>
      <c r="L384">
        <v>103883.72</v>
      </c>
      <c r="M384">
        <v>1</v>
      </c>
      <c r="N384" s="15" t="str">
        <f t="shared" si="20"/>
        <v>Yes</v>
      </c>
      <c r="O384" s="15" t="str">
        <f t="shared" si="21"/>
        <v>30-49</v>
      </c>
      <c r="P384" s="15">
        <f t="shared" si="22"/>
        <v>0.26398544449505662</v>
      </c>
      <c r="Q384" s="15" t="str">
        <f t="shared" si="23"/>
        <v>&lt;3 Years</v>
      </c>
    </row>
    <row r="385" spans="1:17" ht="15" thickBot="1" x14ac:dyDescent="0.4">
      <c r="A385">
        <v>384</v>
      </c>
      <c r="B385" t="s">
        <v>16</v>
      </c>
      <c r="C385">
        <v>495</v>
      </c>
      <c r="D385" t="s">
        <v>22</v>
      </c>
      <c r="E385" t="s">
        <v>25</v>
      </c>
      <c r="F385">
        <v>55</v>
      </c>
      <c r="G385">
        <v>8</v>
      </c>
      <c r="H385">
        <v>174803.79</v>
      </c>
      <c r="I385">
        <v>1</v>
      </c>
      <c r="J385">
        <v>1</v>
      </c>
      <c r="K385">
        <v>1</v>
      </c>
      <c r="L385">
        <v>82707.83</v>
      </c>
      <c r="M385">
        <v>1</v>
      </c>
      <c r="N385" s="15" t="str">
        <f t="shared" si="20"/>
        <v>Yes</v>
      </c>
      <c r="O385" s="15" t="str">
        <f t="shared" si="21"/>
        <v>50+</v>
      </c>
      <c r="P385" s="15">
        <f t="shared" si="22"/>
        <v>2.113509567352934</v>
      </c>
      <c r="Q385" s="15" t="str">
        <f t="shared" si="23"/>
        <v>&gt;6 Years</v>
      </c>
    </row>
    <row r="386" spans="1:17" ht="15" thickBot="1" x14ac:dyDescent="0.4">
      <c r="A386">
        <v>385</v>
      </c>
      <c r="B386" t="s">
        <v>19</v>
      </c>
      <c r="C386">
        <v>723</v>
      </c>
      <c r="D386" t="s">
        <v>22</v>
      </c>
      <c r="E386" t="s">
        <v>25</v>
      </c>
      <c r="F386">
        <v>67</v>
      </c>
      <c r="G386">
        <v>2</v>
      </c>
      <c r="H386">
        <v>222765.58</v>
      </c>
      <c r="I386">
        <v>2</v>
      </c>
      <c r="J386">
        <v>1</v>
      </c>
      <c r="K386">
        <v>1</v>
      </c>
      <c r="L386">
        <v>60737.81</v>
      </c>
      <c r="M386">
        <v>0</v>
      </c>
      <c r="N386" s="15" t="str">
        <f t="shared" si="20"/>
        <v>No</v>
      </c>
      <c r="O386" s="15" t="str">
        <f t="shared" si="21"/>
        <v>50+</v>
      </c>
      <c r="P386" s="15">
        <f t="shared" si="22"/>
        <v>3.6676590743064326</v>
      </c>
      <c r="Q386" s="15" t="str">
        <f t="shared" si="23"/>
        <v>&lt;3 Years</v>
      </c>
    </row>
    <row r="387" spans="1:17" ht="15" thickBot="1" x14ac:dyDescent="0.4">
      <c r="A387">
        <v>386</v>
      </c>
      <c r="B387" t="s">
        <v>13</v>
      </c>
      <c r="C387">
        <v>791</v>
      </c>
      <c r="D387" t="s">
        <v>22</v>
      </c>
      <c r="E387" t="s">
        <v>25</v>
      </c>
      <c r="F387">
        <v>38</v>
      </c>
      <c r="G387">
        <v>8</v>
      </c>
      <c r="H387">
        <v>13669.44</v>
      </c>
      <c r="I387">
        <v>2</v>
      </c>
      <c r="J387">
        <v>1</v>
      </c>
      <c r="K387">
        <v>1</v>
      </c>
      <c r="L387">
        <v>64850.98</v>
      </c>
      <c r="M387">
        <v>0</v>
      </c>
      <c r="N387" s="15" t="str">
        <f t="shared" ref="N387:N450" si="24">IF(M387=1,"Yes","No")</f>
        <v>No</v>
      </c>
      <c r="O387" s="15" t="str">
        <f t="shared" ref="O387:O450" si="25" xml:space="preserve"> IF(F387&lt;30,"&lt;30",IF(F387&lt;50,"30-49","50+"))</f>
        <v>30-49</v>
      </c>
      <c r="P387" s="15">
        <f t="shared" ref="P387:P450" si="26">IF(L387=0,0,H387/L387)</f>
        <v>0.21078231971205369</v>
      </c>
      <c r="Q387" s="15" t="str">
        <f t="shared" ref="Q387:Q450" si="27">IF(G387&lt;3,"&lt;3 Years",IF(G387&lt;=6,"3-6 Years","&gt;6 Years"))</f>
        <v>&gt;6 Years</v>
      </c>
    </row>
    <row r="388" spans="1:17" ht="15" thickBot="1" x14ac:dyDescent="0.4">
      <c r="A388">
        <v>387</v>
      </c>
      <c r="B388" t="s">
        <v>14</v>
      </c>
      <c r="C388">
        <v>359</v>
      </c>
      <c r="D388" t="s">
        <v>23</v>
      </c>
      <c r="E388" t="s">
        <v>26</v>
      </c>
      <c r="F388">
        <v>74</v>
      </c>
      <c r="G388">
        <v>9</v>
      </c>
      <c r="H388">
        <v>70359.16</v>
      </c>
      <c r="I388">
        <v>3</v>
      </c>
      <c r="J388">
        <v>0</v>
      </c>
      <c r="K388">
        <v>1</v>
      </c>
      <c r="L388">
        <v>21108.79</v>
      </c>
      <c r="M388">
        <v>0</v>
      </c>
      <c r="N388" s="15" t="str">
        <f t="shared" si="24"/>
        <v>No</v>
      </c>
      <c r="O388" s="15" t="str">
        <f t="shared" si="25"/>
        <v>50+</v>
      </c>
      <c r="P388" s="15">
        <f t="shared" si="26"/>
        <v>3.3331687889263195</v>
      </c>
      <c r="Q388" s="15" t="str">
        <f t="shared" si="27"/>
        <v>&gt;6 Years</v>
      </c>
    </row>
    <row r="389" spans="1:17" ht="15" thickBot="1" x14ac:dyDescent="0.4">
      <c r="A389">
        <v>388</v>
      </c>
      <c r="B389" t="s">
        <v>20</v>
      </c>
      <c r="C389">
        <v>842</v>
      </c>
      <c r="D389" t="s">
        <v>23</v>
      </c>
      <c r="E389" t="s">
        <v>26</v>
      </c>
      <c r="F389">
        <v>79</v>
      </c>
      <c r="G389">
        <v>8</v>
      </c>
      <c r="H389">
        <v>99607.93</v>
      </c>
      <c r="I389">
        <v>1</v>
      </c>
      <c r="J389">
        <v>1</v>
      </c>
      <c r="K389">
        <v>1</v>
      </c>
      <c r="L389">
        <v>134066.89000000001</v>
      </c>
      <c r="M389">
        <v>0</v>
      </c>
      <c r="N389" s="15" t="str">
        <f t="shared" si="24"/>
        <v>No</v>
      </c>
      <c r="O389" s="15" t="str">
        <f t="shared" si="25"/>
        <v>50+</v>
      </c>
      <c r="P389" s="15">
        <f t="shared" si="26"/>
        <v>0.74297188515374668</v>
      </c>
      <c r="Q389" s="15" t="str">
        <f t="shared" si="27"/>
        <v>&gt;6 Years</v>
      </c>
    </row>
    <row r="390" spans="1:17" ht="15" thickBot="1" x14ac:dyDescent="0.4">
      <c r="A390">
        <v>389</v>
      </c>
      <c r="B390" t="s">
        <v>18</v>
      </c>
      <c r="C390">
        <v>540</v>
      </c>
      <c r="D390" t="s">
        <v>24</v>
      </c>
      <c r="E390" t="s">
        <v>26</v>
      </c>
      <c r="F390">
        <v>73</v>
      </c>
      <c r="G390">
        <v>7</v>
      </c>
      <c r="H390">
        <v>244670.66</v>
      </c>
      <c r="I390">
        <v>2</v>
      </c>
      <c r="J390">
        <v>1</v>
      </c>
      <c r="K390">
        <v>1</v>
      </c>
      <c r="L390">
        <v>12942.78</v>
      </c>
      <c r="M390">
        <v>0</v>
      </c>
      <c r="N390" s="15" t="str">
        <f t="shared" si="24"/>
        <v>No</v>
      </c>
      <c r="O390" s="15" t="str">
        <f t="shared" si="25"/>
        <v>50+</v>
      </c>
      <c r="P390" s="15">
        <f t="shared" si="26"/>
        <v>18.904026801042743</v>
      </c>
      <c r="Q390" s="15" t="str">
        <f t="shared" si="27"/>
        <v>&gt;6 Years</v>
      </c>
    </row>
    <row r="391" spans="1:17" ht="15" thickBot="1" x14ac:dyDescent="0.4">
      <c r="A391">
        <v>390</v>
      </c>
      <c r="B391" t="s">
        <v>21</v>
      </c>
      <c r="C391">
        <v>429</v>
      </c>
      <c r="D391" t="s">
        <v>24</v>
      </c>
      <c r="E391" t="s">
        <v>26</v>
      </c>
      <c r="F391">
        <v>41</v>
      </c>
      <c r="G391">
        <v>9</v>
      </c>
      <c r="H391">
        <v>110666.99</v>
      </c>
      <c r="I391">
        <v>1</v>
      </c>
      <c r="J391">
        <v>0</v>
      </c>
      <c r="K391">
        <v>1</v>
      </c>
      <c r="L391">
        <v>128261.18</v>
      </c>
      <c r="M391">
        <v>1</v>
      </c>
      <c r="N391" s="15" t="str">
        <f t="shared" si="24"/>
        <v>Yes</v>
      </c>
      <c r="O391" s="15" t="str">
        <f t="shared" si="25"/>
        <v>30-49</v>
      </c>
      <c r="P391" s="15">
        <f t="shared" si="26"/>
        <v>0.8628252913313289</v>
      </c>
      <c r="Q391" s="15" t="str">
        <f t="shared" si="27"/>
        <v>&gt;6 Years</v>
      </c>
    </row>
    <row r="392" spans="1:17" ht="15" thickBot="1" x14ac:dyDescent="0.4">
      <c r="A392">
        <v>391</v>
      </c>
      <c r="B392" t="s">
        <v>18</v>
      </c>
      <c r="C392">
        <v>580</v>
      </c>
      <c r="D392" t="s">
        <v>24</v>
      </c>
      <c r="E392" t="s">
        <v>26</v>
      </c>
      <c r="F392">
        <v>75</v>
      </c>
      <c r="G392">
        <v>3</v>
      </c>
      <c r="H392">
        <v>206215.22</v>
      </c>
      <c r="I392">
        <v>1</v>
      </c>
      <c r="J392">
        <v>0</v>
      </c>
      <c r="K392">
        <v>1</v>
      </c>
      <c r="L392">
        <v>73777.070000000007</v>
      </c>
      <c r="M392">
        <v>1</v>
      </c>
      <c r="N392" s="15" t="str">
        <f t="shared" si="24"/>
        <v>Yes</v>
      </c>
      <c r="O392" s="15" t="str">
        <f t="shared" si="25"/>
        <v>50+</v>
      </c>
      <c r="P392" s="15">
        <f t="shared" si="26"/>
        <v>2.7951126278124083</v>
      </c>
      <c r="Q392" s="15" t="str">
        <f t="shared" si="27"/>
        <v>3-6 Years</v>
      </c>
    </row>
    <row r="393" spans="1:17" ht="15" thickBot="1" x14ac:dyDescent="0.4">
      <c r="A393">
        <v>392</v>
      </c>
      <c r="B393" t="s">
        <v>12</v>
      </c>
      <c r="C393">
        <v>556</v>
      </c>
      <c r="D393" t="s">
        <v>23</v>
      </c>
      <c r="E393" t="s">
        <v>25</v>
      </c>
      <c r="F393">
        <v>27</v>
      </c>
      <c r="G393">
        <v>6</v>
      </c>
      <c r="H393">
        <v>70279.97</v>
      </c>
      <c r="I393">
        <v>4</v>
      </c>
      <c r="J393">
        <v>0</v>
      </c>
      <c r="K393">
        <v>0</v>
      </c>
      <c r="L393">
        <v>35799.879999999997</v>
      </c>
      <c r="M393">
        <v>1</v>
      </c>
      <c r="N393" s="15" t="str">
        <f t="shared" si="24"/>
        <v>Yes</v>
      </c>
      <c r="O393" s="15" t="str">
        <f t="shared" si="25"/>
        <v>&lt;30</v>
      </c>
      <c r="P393" s="15">
        <f t="shared" si="26"/>
        <v>1.9631342339694995</v>
      </c>
      <c r="Q393" s="15" t="str">
        <f t="shared" si="27"/>
        <v>3-6 Years</v>
      </c>
    </row>
    <row r="394" spans="1:17" ht="15" thickBot="1" x14ac:dyDescent="0.4">
      <c r="A394">
        <v>393</v>
      </c>
      <c r="B394" t="s">
        <v>13</v>
      </c>
      <c r="C394">
        <v>767</v>
      </c>
      <c r="D394" t="s">
        <v>24</v>
      </c>
      <c r="E394" t="s">
        <v>26</v>
      </c>
      <c r="F394">
        <v>18</v>
      </c>
      <c r="G394">
        <v>3</v>
      </c>
      <c r="H394">
        <v>117042.43</v>
      </c>
      <c r="I394">
        <v>1</v>
      </c>
      <c r="J394">
        <v>0</v>
      </c>
      <c r="K394">
        <v>0</v>
      </c>
      <c r="L394">
        <v>97218.44</v>
      </c>
      <c r="M394">
        <v>1</v>
      </c>
      <c r="N394" s="15" t="str">
        <f t="shared" si="24"/>
        <v>Yes</v>
      </c>
      <c r="O394" s="15" t="str">
        <f t="shared" si="25"/>
        <v>&lt;30</v>
      </c>
      <c r="P394" s="15">
        <f t="shared" si="26"/>
        <v>1.2039118298956453</v>
      </c>
      <c r="Q394" s="15" t="str">
        <f t="shared" si="27"/>
        <v>3-6 Years</v>
      </c>
    </row>
    <row r="395" spans="1:17" ht="15" thickBot="1" x14ac:dyDescent="0.4">
      <c r="A395">
        <v>394</v>
      </c>
      <c r="B395" t="s">
        <v>14</v>
      </c>
      <c r="C395">
        <v>738</v>
      </c>
      <c r="D395" t="s">
        <v>22</v>
      </c>
      <c r="E395" t="s">
        <v>26</v>
      </c>
      <c r="F395">
        <v>37</v>
      </c>
      <c r="G395">
        <v>7</v>
      </c>
      <c r="H395">
        <v>206465.41</v>
      </c>
      <c r="I395">
        <v>2</v>
      </c>
      <c r="J395">
        <v>1</v>
      </c>
      <c r="K395">
        <v>1</v>
      </c>
      <c r="L395">
        <v>81839.69</v>
      </c>
      <c r="M395">
        <v>0</v>
      </c>
      <c r="N395" s="15" t="str">
        <f t="shared" si="24"/>
        <v>No</v>
      </c>
      <c r="O395" s="15" t="str">
        <f t="shared" si="25"/>
        <v>30-49</v>
      </c>
      <c r="P395" s="15">
        <f t="shared" si="26"/>
        <v>2.5228029333933204</v>
      </c>
      <c r="Q395" s="15" t="str">
        <f t="shared" si="27"/>
        <v>&gt;6 Years</v>
      </c>
    </row>
    <row r="396" spans="1:17" ht="15" thickBot="1" x14ac:dyDescent="0.4">
      <c r="A396">
        <v>395</v>
      </c>
      <c r="B396" t="s">
        <v>21</v>
      </c>
      <c r="C396">
        <v>750</v>
      </c>
      <c r="D396" t="s">
        <v>24</v>
      </c>
      <c r="E396" t="s">
        <v>26</v>
      </c>
      <c r="F396">
        <v>89</v>
      </c>
      <c r="G396">
        <v>7</v>
      </c>
      <c r="H396">
        <v>192173.02</v>
      </c>
      <c r="I396">
        <v>4</v>
      </c>
      <c r="J396">
        <v>0</v>
      </c>
      <c r="K396">
        <v>1</v>
      </c>
      <c r="L396">
        <v>99695.37</v>
      </c>
      <c r="M396">
        <v>1</v>
      </c>
      <c r="N396" s="15" t="str">
        <f t="shared" si="24"/>
        <v>Yes</v>
      </c>
      <c r="O396" s="15" t="str">
        <f t="shared" si="25"/>
        <v>50+</v>
      </c>
      <c r="P396" s="15">
        <f t="shared" si="26"/>
        <v>1.9276022547486407</v>
      </c>
      <c r="Q396" s="15" t="str">
        <f t="shared" si="27"/>
        <v>&gt;6 Years</v>
      </c>
    </row>
    <row r="397" spans="1:17" ht="15" thickBot="1" x14ac:dyDescent="0.4">
      <c r="A397">
        <v>396</v>
      </c>
      <c r="B397" t="s">
        <v>18</v>
      </c>
      <c r="C397">
        <v>578</v>
      </c>
      <c r="D397" t="s">
        <v>23</v>
      </c>
      <c r="E397" t="s">
        <v>25</v>
      </c>
      <c r="F397">
        <v>68</v>
      </c>
      <c r="G397">
        <v>2</v>
      </c>
      <c r="H397">
        <v>59641.51</v>
      </c>
      <c r="I397">
        <v>4</v>
      </c>
      <c r="J397">
        <v>0</v>
      </c>
      <c r="K397">
        <v>0</v>
      </c>
      <c r="L397">
        <v>61207.9</v>
      </c>
      <c r="M397">
        <v>1</v>
      </c>
      <c r="N397" s="15" t="str">
        <f t="shared" si="24"/>
        <v>Yes</v>
      </c>
      <c r="O397" s="15" t="str">
        <f t="shared" si="25"/>
        <v>50+</v>
      </c>
      <c r="P397" s="15">
        <f t="shared" si="26"/>
        <v>0.97440869560955368</v>
      </c>
      <c r="Q397" s="15" t="str">
        <f t="shared" si="27"/>
        <v>&lt;3 Years</v>
      </c>
    </row>
    <row r="398" spans="1:17" ht="15" thickBot="1" x14ac:dyDescent="0.4">
      <c r="A398">
        <v>397</v>
      </c>
      <c r="B398" t="s">
        <v>18</v>
      </c>
      <c r="C398">
        <v>677</v>
      </c>
      <c r="D398" t="s">
        <v>24</v>
      </c>
      <c r="E398" t="s">
        <v>26</v>
      </c>
      <c r="F398">
        <v>56</v>
      </c>
      <c r="G398">
        <v>7</v>
      </c>
      <c r="H398">
        <v>63179.37</v>
      </c>
      <c r="I398">
        <v>2</v>
      </c>
      <c r="J398">
        <v>0</v>
      </c>
      <c r="K398">
        <v>1</v>
      </c>
      <c r="L398">
        <v>121798.16</v>
      </c>
      <c r="M398">
        <v>0</v>
      </c>
      <c r="N398" s="15" t="str">
        <f t="shared" si="24"/>
        <v>No</v>
      </c>
      <c r="O398" s="15" t="str">
        <f t="shared" si="25"/>
        <v>50+</v>
      </c>
      <c r="P398" s="15">
        <f t="shared" si="26"/>
        <v>0.51872187560140481</v>
      </c>
      <c r="Q398" s="15" t="str">
        <f t="shared" si="27"/>
        <v>&gt;6 Years</v>
      </c>
    </row>
    <row r="399" spans="1:17" ht="15" thickBot="1" x14ac:dyDescent="0.4">
      <c r="A399">
        <v>398</v>
      </c>
      <c r="B399" t="s">
        <v>18</v>
      </c>
      <c r="C399">
        <v>668</v>
      </c>
      <c r="D399" t="s">
        <v>22</v>
      </c>
      <c r="E399" t="s">
        <v>26</v>
      </c>
      <c r="F399">
        <v>85</v>
      </c>
      <c r="G399">
        <v>8</v>
      </c>
      <c r="H399">
        <v>137118.25</v>
      </c>
      <c r="I399">
        <v>1</v>
      </c>
      <c r="J399">
        <v>1</v>
      </c>
      <c r="K399">
        <v>1</v>
      </c>
      <c r="L399">
        <v>69952.509999999995</v>
      </c>
      <c r="M399">
        <v>1</v>
      </c>
      <c r="N399" s="15" t="str">
        <f t="shared" si="24"/>
        <v>Yes</v>
      </c>
      <c r="O399" s="15" t="str">
        <f t="shared" si="25"/>
        <v>50+</v>
      </c>
      <c r="P399" s="15">
        <f t="shared" si="26"/>
        <v>1.9601619727440804</v>
      </c>
      <c r="Q399" s="15" t="str">
        <f t="shared" si="27"/>
        <v>&gt;6 Years</v>
      </c>
    </row>
    <row r="400" spans="1:17" ht="15" thickBot="1" x14ac:dyDescent="0.4">
      <c r="A400">
        <v>399</v>
      </c>
      <c r="B400" t="s">
        <v>13</v>
      </c>
      <c r="C400">
        <v>629</v>
      </c>
      <c r="D400" t="s">
        <v>22</v>
      </c>
      <c r="E400" t="s">
        <v>26</v>
      </c>
      <c r="F400">
        <v>48</v>
      </c>
      <c r="G400">
        <v>4</v>
      </c>
      <c r="H400">
        <v>234503.75</v>
      </c>
      <c r="I400">
        <v>1</v>
      </c>
      <c r="J400">
        <v>1</v>
      </c>
      <c r="K400">
        <v>0</v>
      </c>
      <c r="L400">
        <v>64388.61</v>
      </c>
      <c r="M400">
        <v>0</v>
      </c>
      <c r="N400" s="15" t="str">
        <f t="shared" si="24"/>
        <v>No</v>
      </c>
      <c r="O400" s="15" t="str">
        <f t="shared" si="25"/>
        <v>30-49</v>
      </c>
      <c r="P400" s="15">
        <f t="shared" si="26"/>
        <v>3.6420067151628213</v>
      </c>
      <c r="Q400" s="15" t="str">
        <f t="shared" si="27"/>
        <v>3-6 Years</v>
      </c>
    </row>
    <row r="401" spans="1:17" ht="15" thickBot="1" x14ac:dyDescent="0.4">
      <c r="A401">
        <v>400</v>
      </c>
      <c r="B401" t="s">
        <v>13</v>
      </c>
      <c r="C401">
        <v>697</v>
      </c>
      <c r="D401" t="s">
        <v>22</v>
      </c>
      <c r="E401" t="s">
        <v>25</v>
      </c>
      <c r="F401">
        <v>55</v>
      </c>
      <c r="G401">
        <v>3</v>
      </c>
      <c r="H401">
        <v>29981.98</v>
      </c>
      <c r="I401">
        <v>1</v>
      </c>
      <c r="J401">
        <v>1</v>
      </c>
      <c r="K401">
        <v>0</v>
      </c>
      <c r="L401">
        <v>97693.26</v>
      </c>
      <c r="M401">
        <v>1</v>
      </c>
      <c r="N401" s="15" t="str">
        <f t="shared" si="24"/>
        <v>Yes</v>
      </c>
      <c r="O401" s="15" t="str">
        <f t="shared" si="25"/>
        <v>50+</v>
      </c>
      <c r="P401" s="15">
        <f t="shared" si="26"/>
        <v>0.30689916581758048</v>
      </c>
      <c r="Q401" s="15" t="str">
        <f t="shared" si="27"/>
        <v>3-6 Years</v>
      </c>
    </row>
    <row r="402" spans="1:17" ht="15" thickBot="1" x14ac:dyDescent="0.4">
      <c r="A402">
        <v>401</v>
      </c>
      <c r="B402" t="s">
        <v>20</v>
      </c>
      <c r="C402">
        <v>716</v>
      </c>
      <c r="D402" t="s">
        <v>23</v>
      </c>
      <c r="E402" t="s">
        <v>26</v>
      </c>
      <c r="F402">
        <v>74</v>
      </c>
      <c r="G402">
        <v>10</v>
      </c>
      <c r="H402">
        <v>193015.5</v>
      </c>
      <c r="I402">
        <v>4</v>
      </c>
      <c r="J402">
        <v>0</v>
      </c>
      <c r="K402">
        <v>0</v>
      </c>
      <c r="L402">
        <v>127051.78</v>
      </c>
      <c r="M402">
        <v>0</v>
      </c>
      <c r="N402" s="15" t="str">
        <f t="shared" si="24"/>
        <v>No</v>
      </c>
      <c r="O402" s="15" t="str">
        <f t="shared" si="25"/>
        <v>50+</v>
      </c>
      <c r="P402" s="15">
        <f t="shared" si="26"/>
        <v>1.5191876886730749</v>
      </c>
      <c r="Q402" s="15" t="str">
        <f t="shared" si="27"/>
        <v>&gt;6 Years</v>
      </c>
    </row>
    <row r="403" spans="1:17" ht="15" thickBot="1" x14ac:dyDescent="0.4">
      <c r="A403">
        <v>402</v>
      </c>
      <c r="B403" t="s">
        <v>18</v>
      </c>
      <c r="C403">
        <v>357</v>
      </c>
      <c r="D403" t="s">
        <v>22</v>
      </c>
      <c r="E403" t="s">
        <v>26</v>
      </c>
      <c r="F403">
        <v>23</v>
      </c>
      <c r="G403">
        <v>0</v>
      </c>
      <c r="H403">
        <v>184400.14</v>
      </c>
      <c r="I403">
        <v>2</v>
      </c>
      <c r="J403">
        <v>1</v>
      </c>
      <c r="K403">
        <v>1</v>
      </c>
      <c r="L403">
        <v>22278.37</v>
      </c>
      <c r="M403">
        <v>0</v>
      </c>
      <c r="N403" s="15" t="str">
        <f t="shared" si="24"/>
        <v>No</v>
      </c>
      <c r="O403" s="15" t="str">
        <f t="shared" si="25"/>
        <v>&lt;30</v>
      </c>
      <c r="P403" s="15">
        <f t="shared" si="26"/>
        <v>8.2770929830144677</v>
      </c>
      <c r="Q403" s="15" t="str">
        <f t="shared" si="27"/>
        <v>&lt;3 Years</v>
      </c>
    </row>
    <row r="404" spans="1:17" ht="15" thickBot="1" x14ac:dyDescent="0.4">
      <c r="A404">
        <v>403</v>
      </c>
      <c r="B404" t="s">
        <v>19</v>
      </c>
      <c r="C404">
        <v>628</v>
      </c>
      <c r="D404" t="s">
        <v>24</v>
      </c>
      <c r="E404" t="s">
        <v>25</v>
      </c>
      <c r="F404">
        <v>77</v>
      </c>
      <c r="G404">
        <v>2</v>
      </c>
      <c r="H404">
        <v>212693.91</v>
      </c>
      <c r="I404">
        <v>4</v>
      </c>
      <c r="J404">
        <v>1</v>
      </c>
      <c r="K404">
        <v>1</v>
      </c>
      <c r="L404">
        <v>71242.42</v>
      </c>
      <c r="M404">
        <v>1</v>
      </c>
      <c r="N404" s="15" t="str">
        <f t="shared" si="24"/>
        <v>Yes</v>
      </c>
      <c r="O404" s="15" t="str">
        <f t="shared" si="25"/>
        <v>50+</v>
      </c>
      <c r="P404" s="15">
        <f t="shared" si="26"/>
        <v>2.9854952990086527</v>
      </c>
      <c r="Q404" s="15" t="str">
        <f t="shared" si="27"/>
        <v>&lt;3 Years</v>
      </c>
    </row>
    <row r="405" spans="1:17" ht="15" thickBot="1" x14ac:dyDescent="0.4">
      <c r="A405">
        <v>404</v>
      </c>
      <c r="B405" t="s">
        <v>16</v>
      </c>
      <c r="C405">
        <v>704</v>
      </c>
      <c r="D405" t="s">
        <v>24</v>
      </c>
      <c r="E405" t="s">
        <v>26</v>
      </c>
      <c r="F405">
        <v>79</v>
      </c>
      <c r="G405">
        <v>10</v>
      </c>
      <c r="H405">
        <v>222300.09</v>
      </c>
      <c r="I405">
        <v>4</v>
      </c>
      <c r="J405">
        <v>0</v>
      </c>
      <c r="K405">
        <v>0</v>
      </c>
      <c r="L405">
        <v>76217.14</v>
      </c>
      <c r="M405">
        <v>1</v>
      </c>
      <c r="N405" s="15" t="str">
        <f t="shared" si="24"/>
        <v>Yes</v>
      </c>
      <c r="O405" s="15" t="str">
        <f t="shared" si="25"/>
        <v>50+</v>
      </c>
      <c r="P405" s="15">
        <f t="shared" si="26"/>
        <v>2.9166679568401541</v>
      </c>
      <c r="Q405" s="15" t="str">
        <f t="shared" si="27"/>
        <v>&gt;6 Years</v>
      </c>
    </row>
    <row r="406" spans="1:17" ht="15" thickBot="1" x14ac:dyDescent="0.4">
      <c r="A406">
        <v>405</v>
      </c>
      <c r="B406" t="s">
        <v>14</v>
      </c>
      <c r="C406">
        <v>508</v>
      </c>
      <c r="D406" t="s">
        <v>22</v>
      </c>
      <c r="E406" t="s">
        <v>25</v>
      </c>
      <c r="F406">
        <v>49</v>
      </c>
      <c r="G406">
        <v>5</v>
      </c>
      <c r="H406">
        <v>220856.36</v>
      </c>
      <c r="I406">
        <v>1</v>
      </c>
      <c r="J406">
        <v>0</v>
      </c>
      <c r="K406">
        <v>1</v>
      </c>
      <c r="L406">
        <v>84471.69</v>
      </c>
      <c r="M406">
        <v>1</v>
      </c>
      <c r="N406" s="15" t="str">
        <f t="shared" si="24"/>
        <v>Yes</v>
      </c>
      <c r="O406" s="15" t="str">
        <f t="shared" si="25"/>
        <v>30-49</v>
      </c>
      <c r="P406" s="15">
        <f t="shared" si="26"/>
        <v>2.6145606889124626</v>
      </c>
      <c r="Q406" s="15" t="str">
        <f t="shared" si="27"/>
        <v>3-6 Years</v>
      </c>
    </row>
    <row r="407" spans="1:17" ht="15" thickBot="1" x14ac:dyDescent="0.4">
      <c r="A407">
        <v>406</v>
      </c>
      <c r="B407" t="s">
        <v>14</v>
      </c>
      <c r="C407">
        <v>596</v>
      </c>
      <c r="D407" t="s">
        <v>23</v>
      </c>
      <c r="E407" t="s">
        <v>26</v>
      </c>
      <c r="F407">
        <v>88</v>
      </c>
      <c r="G407">
        <v>4</v>
      </c>
      <c r="H407">
        <v>225228.97</v>
      </c>
      <c r="I407">
        <v>3</v>
      </c>
      <c r="J407">
        <v>0</v>
      </c>
      <c r="K407">
        <v>1</v>
      </c>
      <c r="L407">
        <v>55636.3</v>
      </c>
      <c r="M407">
        <v>1</v>
      </c>
      <c r="N407" s="15" t="str">
        <f t="shared" si="24"/>
        <v>Yes</v>
      </c>
      <c r="O407" s="15" t="str">
        <f t="shared" si="25"/>
        <v>50+</v>
      </c>
      <c r="P407" s="15">
        <f t="shared" si="26"/>
        <v>4.04823775125233</v>
      </c>
      <c r="Q407" s="15" t="str">
        <f t="shared" si="27"/>
        <v>3-6 Years</v>
      </c>
    </row>
    <row r="408" spans="1:17" ht="15" thickBot="1" x14ac:dyDescent="0.4">
      <c r="A408">
        <v>407</v>
      </c>
      <c r="B408" t="s">
        <v>17</v>
      </c>
      <c r="C408">
        <v>430</v>
      </c>
      <c r="D408" t="s">
        <v>22</v>
      </c>
      <c r="E408" t="s">
        <v>26</v>
      </c>
      <c r="F408">
        <v>35</v>
      </c>
      <c r="G408">
        <v>2</v>
      </c>
      <c r="H408">
        <v>245176.21</v>
      </c>
      <c r="I408">
        <v>1</v>
      </c>
      <c r="J408">
        <v>0</v>
      </c>
      <c r="K408">
        <v>1</v>
      </c>
      <c r="L408">
        <v>35708.43</v>
      </c>
      <c r="M408">
        <v>1</v>
      </c>
      <c r="N408" s="15" t="str">
        <f t="shared" si="24"/>
        <v>Yes</v>
      </c>
      <c r="O408" s="15" t="str">
        <f t="shared" si="25"/>
        <v>30-49</v>
      </c>
      <c r="P408" s="15">
        <f t="shared" si="26"/>
        <v>6.8660596391384328</v>
      </c>
      <c r="Q408" s="15" t="str">
        <f t="shared" si="27"/>
        <v>&lt;3 Years</v>
      </c>
    </row>
    <row r="409" spans="1:17" ht="15" thickBot="1" x14ac:dyDescent="0.4">
      <c r="A409">
        <v>408</v>
      </c>
      <c r="B409" t="s">
        <v>21</v>
      </c>
      <c r="C409">
        <v>505</v>
      </c>
      <c r="D409" t="s">
        <v>24</v>
      </c>
      <c r="E409" t="s">
        <v>25</v>
      </c>
      <c r="F409">
        <v>49</v>
      </c>
      <c r="G409">
        <v>7</v>
      </c>
      <c r="H409">
        <v>83107.39</v>
      </c>
      <c r="I409">
        <v>3</v>
      </c>
      <c r="J409">
        <v>0</v>
      </c>
      <c r="K409">
        <v>1</v>
      </c>
      <c r="L409">
        <v>41989.11</v>
      </c>
      <c r="M409">
        <v>0</v>
      </c>
      <c r="N409" s="15" t="str">
        <f t="shared" si="24"/>
        <v>No</v>
      </c>
      <c r="O409" s="15" t="str">
        <f t="shared" si="25"/>
        <v>30-49</v>
      </c>
      <c r="P409" s="15">
        <f t="shared" si="26"/>
        <v>1.9792605749443128</v>
      </c>
      <c r="Q409" s="15" t="str">
        <f t="shared" si="27"/>
        <v>&gt;6 Years</v>
      </c>
    </row>
    <row r="410" spans="1:17" ht="15" thickBot="1" x14ac:dyDescent="0.4">
      <c r="A410">
        <v>409</v>
      </c>
      <c r="B410" t="s">
        <v>17</v>
      </c>
      <c r="C410">
        <v>397</v>
      </c>
      <c r="D410" t="s">
        <v>24</v>
      </c>
      <c r="E410" t="s">
        <v>25</v>
      </c>
      <c r="F410">
        <v>49</v>
      </c>
      <c r="G410">
        <v>10</v>
      </c>
      <c r="H410">
        <v>232252.83</v>
      </c>
      <c r="I410">
        <v>2</v>
      </c>
      <c r="J410">
        <v>0</v>
      </c>
      <c r="K410">
        <v>1</v>
      </c>
      <c r="L410">
        <v>44531.43</v>
      </c>
      <c r="M410">
        <v>0</v>
      </c>
      <c r="N410" s="15" t="str">
        <f t="shared" si="24"/>
        <v>No</v>
      </c>
      <c r="O410" s="15" t="str">
        <f t="shared" si="25"/>
        <v>30-49</v>
      </c>
      <c r="P410" s="15">
        <f t="shared" si="26"/>
        <v>5.2154810658449549</v>
      </c>
      <c r="Q410" s="15" t="str">
        <f t="shared" si="27"/>
        <v>&gt;6 Years</v>
      </c>
    </row>
    <row r="411" spans="1:17" ht="15" thickBot="1" x14ac:dyDescent="0.4">
      <c r="A411">
        <v>410</v>
      </c>
      <c r="B411" t="s">
        <v>21</v>
      </c>
      <c r="C411">
        <v>845</v>
      </c>
      <c r="D411" t="s">
        <v>22</v>
      </c>
      <c r="E411" t="s">
        <v>26</v>
      </c>
      <c r="F411">
        <v>57</v>
      </c>
      <c r="G411">
        <v>3</v>
      </c>
      <c r="H411">
        <v>236890.08</v>
      </c>
      <c r="I411">
        <v>4</v>
      </c>
      <c r="J411">
        <v>0</v>
      </c>
      <c r="K411">
        <v>0</v>
      </c>
      <c r="L411">
        <v>67984.02</v>
      </c>
      <c r="M411">
        <v>1</v>
      </c>
      <c r="N411" s="15" t="str">
        <f t="shared" si="24"/>
        <v>Yes</v>
      </c>
      <c r="O411" s="15" t="str">
        <f t="shared" si="25"/>
        <v>50+</v>
      </c>
      <c r="P411" s="15">
        <f t="shared" si="26"/>
        <v>3.4844965037372013</v>
      </c>
      <c r="Q411" s="15" t="str">
        <f t="shared" si="27"/>
        <v>3-6 Years</v>
      </c>
    </row>
    <row r="412" spans="1:17" ht="15" thickBot="1" x14ac:dyDescent="0.4">
      <c r="A412">
        <v>411</v>
      </c>
      <c r="B412" t="s">
        <v>14</v>
      </c>
      <c r="C412">
        <v>464</v>
      </c>
      <c r="D412" t="s">
        <v>23</v>
      </c>
      <c r="E412" t="s">
        <v>26</v>
      </c>
      <c r="F412">
        <v>68</v>
      </c>
      <c r="G412">
        <v>7</v>
      </c>
      <c r="H412">
        <v>162045.57</v>
      </c>
      <c r="I412">
        <v>1</v>
      </c>
      <c r="J412">
        <v>0</v>
      </c>
      <c r="K412">
        <v>0</v>
      </c>
      <c r="L412">
        <v>87532.67</v>
      </c>
      <c r="M412">
        <v>1</v>
      </c>
      <c r="N412" s="15" t="str">
        <f t="shared" si="24"/>
        <v>Yes</v>
      </c>
      <c r="O412" s="15" t="str">
        <f t="shared" si="25"/>
        <v>50+</v>
      </c>
      <c r="P412" s="15">
        <f t="shared" si="26"/>
        <v>1.851258164523029</v>
      </c>
      <c r="Q412" s="15" t="str">
        <f t="shared" si="27"/>
        <v>&gt;6 Years</v>
      </c>
    </row>
    <row r="413" spans="1:17" ht="15" thickBot="1" x14ac:dyDescent="0.4">
      <c r="A413">
        <v>412</v>
      </c>
      <c r="B413" t="s">
        <v>18</v>
      </c>
      <c r="C413">
        <v>361</v>
      </c>
      <c r="D413" t="s">
        <v>24</v>
      </c>
      <c r="E413" t="s">
        <v>26</v>
      </c>
      <c r="F413">
        <v>56</v>
      </c>
      <c r="G413">
        <v>3</v>
      </c>
      <c r="H413">
        <v>166147.69</v>
      </c>
      <c r="I413">
        <v>2</v>
      </c>
      <c r="J413">
        <v>1</v>
      </c>
      <c r="K413">
        <v>0</v>
      </c>
      <c r="L413">
        <v>56454.41</v>
      </c>
      <c r="M413">
        <v>1</v>
      </c>
      <c r="N413" s="15" t="str">
        <f t="shared" si="24"/>
        <v>Yes</v>
      </c>
      <c r="O413" s="15" t="str">
        <f t="shared" si="25"/>
        <v>50+</v>
      </c>
      <c r="P413" s="15">
        <f t="shared" si="26"/>
        <v>2.9430418279103439</v>
      </c>
      <c r="Q413" s="15" t="str">
        <f t="shared" si="27"/>
        <v>3-6 Years</v>
      </c>
    </row>
    <row r="414" spans="1:17" ht="15" thickBot="1" x14ac:dyDescent="0.4">
      <c r="A414">
        <v>413</v>
      </c>
      <c r="B414" t="s">
        <v>21</v>
      </c>
      <c r="C414">
        <v>821</v>
      </c>
      <c r="D414" t="s">
        <v>23</v>
      </c>
      <c r="E414" t="s">
        <v>26</v>
      </c>
      <c r="F414">
        <v>86</v>
      </c>
      <c r="G414">
        <v>1</v>
      </c>
      <c r="H414">
        <v>89639.64</v>
      </c>
      <c r="I414">
        <v>3</v>
      </c>
      <c r="J414">
        <v>1</v>
      </c>
      <c r="K414">
        <v>0</v>
      </c>
      <c r="L414">
        <v>125590.02</v>
      </c>
      <c r="M414">
        <v>1</v>
      </c>
      <c r="N414" s="15" t="str">
        <f t="shared" si="24"/>
        <v>Yes</v>
      </c>
      <c r="O414" s="15" t="str">
        <f t="shared" si="25"/>
        <v>50+</v>
      </c>
      <c r="P414" s="15">
        <f t="shared" si="26"/>
        <v>0.71374811469892274</v>
      </c>
      <c r="Q414" s="15" t="str">
        <f t="shared" si="27"/>
        <v>&lt;3 Years</v>
      </c>
    </row>
    <row r="415" spans="1:17" ht="15" thickBot="1" x14ac:dyDescent="0.4">
      <c r="A415">
        <v>414</v>
      </c>
      <c r="B415" t="s">
        <v>21</v>
      </c>
      <c r="C415">
        <v>684</v>
      </c>
      <c r="D415" t="s">
        <v>22</v>
      </c>
      <c r="E415" t="s">
        <v>26</v>
      </c>
      <c r="F415">
        <v>57</v>
      </c>
      <c r="G415">
        <v>4</v>
      </c>
      <c r="H415">
        <v>186325.98</v>
      </c>
      <c r="I415">
        <v>4</v>
      </c>
      <c r="J415">
        <v>0</v>
      </c>
      <c r="K415">
        <v>0</v>
      </c>
      <c r="L415">
        <v>76620.289999999994</v>
      </c>
      <c r="M415">
        <v>0</v>
      </c>
      <c r="N415" s="15" t="str">
        <f t="shared" si="24"/>
        <v>No</v>
      </c>
      <c r="O415" s="15" t="str">
        <f t="shared" si="25"/>
        <v>50+</v>
      </c>
      <c r="P415" s="15">
        <f t="shared" si="26"/>
        <v>2.4318099030948592</v>
      </c>
      <c r="Q415" s="15" t="str">
        <f t="shared" si="27"/>
        <v>3-6 Years</v>
      </c>
    </row>
    <row r="416" spans="1:17" ht="15" thickBot="1" x14ac:dyDescent="0.4">
      <c r="A416">
        <v>415</v>
      </c>
      <c r="B416" t="s">
        <v>13</v>
      </c>
      <c r="C416">
        <v>837</v>
      </c>
      <c r="D416" t="s">
        <v>24</v>
      </c>
      <c r="E416" t="s">
        <v>25</v>
      </c>
      <c r="F416">
        <v>31</v>
      </c>
      <c r="G416">
        <v>5</v>
      </c>
      <c r="H416">
        <v>150640.24</v>
      </c>
      <c r="I416">
        <v>4</v>
      </c>
      <c r="J416">
        <v>0</v>
      </c>
      <c r="K416">
        <v>0</v>
      </c>
      <c r="L416">
        <v>52816.7</v>
      </c>
      <c r="M416">
        <v>1</v>
      </c>
      <c r="N416" s="15" t="str">
        <f t="shared" si="24"/>
        <v>Yes</v>
      </c>
      <c r="O416" s="15" t="str">
        <f t="shared" si="25"/>
        <v>30-49</v>
      </c>
      <c r="P416" s="15">
        <f t="shared" si="26"/>
        <v>2.8521327534662331</v>
      </c>
      <c r="Q416" s="15" t="str">
        <f t="shared" si="27"/>
        <v>3-6 Years</v>
      </c>
    </row>
    <row r="417" spans="1:17" ht="15" thickBot="1" x14ac:dyDescent="0.4">
      <c r="A417">
        <v>416</v>
      </c>
      <c r="B417" t="s">
        <v>15</v>
      </c>
      <c r="C417">
        <v>636</v>
      </c>
      <c r="D417" t="s">
        <v>24</v>
      </c>
      <c r="E417" t="s">
        <v>26</v>
      </c>
      <c r="F417">
        <v>53</v>
      </c>
      <c r="G417">
        <v>3</v>
      </c>
      <c r="H417">
        <v>196579.74</v>
      </c>
      <c r="I417">
        <v>2</v>
      </c>
      <c r="J417">
        <v>1</v>
      </c>
      <c r="K417">
        <v>0</v>
      </c>
      <c r="L417">
        <v>58389.15</v>
      </c>
      <c r="M417">
        <v>1</v>
      </c>
      <c r="N417" s="15" t="str">
        <f t="shared" si="24"/>
        <v>Yes</v>
      </c>
      <c r="O417" s="15" t="str">
        <f t="shared" si="25"/>
        <v>50+</v>
      </c>
      <c r="P417" s="15">
        <f t="shared" si="26"/>
        <v>3.3667169328548194</v>
      </c>
      <c r="Q417" s="15" t="str">
        <f t="shared" si="27"/>
        <v>3-6 Years</v>
      </c>
    </row>
    <row r="418" spans="1:17" ht="15" thickBot="1" x14ac:dyDescent="0.4">
      <c r="A418">
        <v>417</v>
      </c>
      <c r="B418" t="s">
        <v>20</v>
      </c>
      <c r="C418">
        <v>440</v>
      </c>
      <c r="D418" t="s">
        <v>24</v>
      </c>
      <c r="E418" t="s">
        <v>25</v>
      </c>
      <c r="F418">
        <v>29</v>
      </c>
      <c r="G418">
        <v>2</v>
      </c>
      <c r="H418">
        <v>38378.400000000001</v>
      </c>
      <c r="I418">
        <v>2</v>
      </c>
      <c r="J418">
        <v>0</v>
      </c>
      <c r="K418">
        <v>0</v>
      </c>
      <c r="L418">
        <v>148498.85</v>
      </c>
      <c r="M418">
        <v>1</v>
      </c>
      <c r="N418" s="15" t="str">
        <f t="shared" si="24"/>
        <v>Yes</v>
      </c>
      <c r="O418" s="15" t="str">
        <f t="shared" si="25"/>
        <v>&lt;30</v>
      </c>
      <c r="P418" s="15">
        <f t="shared" si="26"/>
        <v>0.25844240544623748</v>
      </c>
      <c r="Q418" s="15" t="str">
        <f t="shared" si="27"/>
        <v>&lt;3 Years</v>
      </c>
    </row>
    <row r="419" spans="1:17" ht="15" thickBot="1" x14ac:dyDescent="0.4">
      <c r="A419">
        <v>418</v>
      </c>
      <c r="B419" t="s">
        <v>18</v>
      </c>
      <c r="C419">
        <v>640</v>
      </c>
      <c r="D419" t="s">
        <v>24</v>
      </c>
      <c r="E419" t="s">
        <v>26</v>
      </c>
      <c r="F419">
        <v>72</v>
      </c>
      <c r="G419">
        <v>1</v>
      </c>
      <c r="H419">
        <v>203648.16</v>
      </c>
      <c r="I419">
        <v>2</v>
      </c>
      <c r="J419">
        <v>0</v>
      </c>
      <c r="K419">
        <v>0</v>
      </c>
      <c r="L419">
        <v>102614.36</v>
      </c>
      <c r="M419">
        <v>1</v>
      </c>
      <c r="N419" s="15" t="str">
        <f t="shared" si="24"/>
        <v>Yes</v>
      </c>
      <c r="O419" s="15" t="str">
        <f t="shared" si="25"/>
        <v>50+</v>
      </c>
      <c r="P419" s="15">
        <f t="shared" si="26"/>
        <v>1.9845970875811143</v>
      </c>
      <c r="Q419" s="15" t="str">
        <f t="shared" si="27"/>
        <v>&lt;3 Years</v>
      </c>
    </row>
    <row r="420" spans="1:17" ht="15" thickBot="1" x14ac:dyDescent="0.4">
      <c r="A420">
        <v>419</v>
      </c>
      <c r="B420" t="s">
        <v>14</v>
      </c>
      <c r="C420">
        <v>404</v>
      </c>
      <c r="D420" t="s">
        <v>24</v>
      </c>
      <c r="E420" t="s">
        <v>26</v>
      </c>
      <c r="F420">
        <v>54</v>
      </c>
      <c r="G420">
        <v>10</v>
      </c>
      <c r="H420">
        <v>180845.4</v>
      </c>
      <c r="I420">
        <v>1</v>
      </c>
      <c r="J420">
        <v>0</v>
      </c>
      <c r="K420">
        <v>1</v>
      </c>
      <c r="L420">
        <v>67354.759999999995</v>
      </c>
      <c r="M420">
        <v>1</v>
      </c>
      <c r="N420" s="15" t="str">
        <f t="shared" si="24"/>
        <v>Yes</v>
      </c>
      <c r="O420" s="15" t="str">
        <f t="shared" si="25"/>
        <v>50+</v>
      </c>
      <c r="P420" s="15">
        <f t="shared" si="26"/>
        <v>2.6849683674917704</v>
      </c>
      <c r="Q420" s="15" t="str">
        <f t="shared" si="27"/>
        <v>&gt;6 Years</v>
      </c>
    </row>
    <row r="421" spans="1:17" ht="15" thickBot="1" x14ac:dyDescent="0.4">
      <c r="A421">
        <v>420</v>
      </c>
      <c r="B421" t="s">
        <v>12</v>
      </c>
      <c r="C421">
        <v>687</v>
      </c>
      <c r="D421" t="s">
        <v>24</v>
      </c>
      <c r="E421" t="s">
        <v>26</v>
      </c>
      <c r="F421">
        <v>69</v>
      </c>
      <c r="G421">
        <v>3</v>
      </c>
      <c r="H421">
        <v>136486.32999999999</v>
      </c>
      <c r="I421">
        <v>4</v>
      </c>
      <c r="J421">
        <v>0</v>
      </c>
      <c r="K421">
        <v>0</v>
      </c>
      <c r="L421">
        <v>135558.76</v>
      </c>
      <c r="M421">
        <v>0</v>
      </c>
      <c r="N421" s="15" t="str">
        <f t="shared" si="24"/>
        <v>No</v>
      </c>
      <c r="O421" s="15" t="str">
        <f t="shared" si="25"/>
        <v>50+</v>
      </c>
      <c r="P421" s="15">
        <f t="shared" si="26"/>
        <v>1.0068425677543817</v>
      </c>
      <c r="Q421" s="15" t="str">
        <f t="shared" si="27"/>
        <v>3-6 Years</v>
      </c>
    </row>
    <row r="422" spans="1:17" ht="15" thickBot="1" x14ac:dyDescent="0.4">
      <c r="A422">
        <v>421</v>
      </c>
      <c r="B422" t="s">
        <v>19</v>
      </c>
      <c r="C422">
        <v>513</v>
      </c>
      <c r="D422" t="s">
        <v>22</v>
      </c>
      <c r="E422" t="s">
        <v>25</v>
      </c>
      <c r="F422">
        <v>52</v>
      </c>
      <c r="G422">
        <v>4</v>
      </c>
      <c r="H422">
        <v>64929.13</v>
      </c>
      <c r="I422">
        <v>2</v>
      </c>
      <c r="J422">
        <v>1</v>
      </c>
      <c r="K422">
        <v>1</v>
      </c>
      <c r="L422">
        <v>117045.7</v>
      </c>
      <c r="M422">
        <v>0</v>
      </c>
      <c r="N422" s="15" t="str">
        <f t="shared" si="24"/>
        <v>No</v>
      </c>
      <c r="O422" s="15" t="str">
        <f t="shared" si="25"/>
        <v>50+</v>
      </c>
      <c r="P422" s="15">
        <f t="shared" si="26"/>
        <v>0.55473315123921685</v>
      </c>
      <c r="Q422" s="15" t="str">
        <f t="shared" si="27"/>
        <v>3-6 Years</v>
      </c>
    </row>
    <row r="423" spans="1:17" ht="15" thickBot="1" x14ac:dyDescent="0.4">
      <c r="A423">
        <v>422</v>
      </c>
      <c r="B423" t="s">
        <v>14</v>
      </c>
      <c r="C423">
        <v>421</v>
      </c>
      <c r="D423" t="s">
        <v>24</v>
      </c>
      <c r="E423" t="s">
        <v>26</v>
      </c>
      <c r="F423">
        <v>76</v>
      </c>
      <c r="G423">
        <v>4</v>
      </c>
      <c r="H423">
        <v>24418.55</v>
      </c>
      <c r="I423">
        <v>3</v>
      </c>
      <c r="J423">
        <v>0</v>
      </c>
      <c r="K423">
        <v>1</v>
      </c>
      <c r="L423">
        <v>131045.9</v>
      </c>
      <c r="M423">
        <v>0</v>
      </c>
      <c r="N423" s="15" t="str">
        <f t="shared" si="24"/>
        <v>No</v>
      </c>
      <c r="O423" s="15" t="str">
        <f t="shared" si="25"/>
        <v>50+</v>
      </c>
      <c r="P423" s="15">
        <f t="shared" si="26"/>
        <v>0.18633585636788333</v>
      </c>
      <c r="Q423" s="15" t="str">
        <f t="shared" si="27"/>
        <v>3-6 Years</v>
      </c>
    </row>
    <row r="424" spans="1:17" ht="15" thickBot="1" x14ac:dyDescent="0.4">
      <c r="A424">
        <v>423</v>
      </c>
      <c r="B424" t="s">
        <v>17</v>
      </c>
      <c r="C424">
        <v>715</v>
      </c>
      <c r="D424" t="s">
        <v>24</v>
      </c>
      <c r="E424" t="s">
        <v>26</v>
      </c>
      <c r="F424">
        <v>46</v>
      </c>
      <c r="G424">
        <v>6</v>
      </c>
      <c r="H424">
        <v>121208.33</v>
      </c>
      <c r="I424">
        <v>1</v>
      </c>
      <c r="J424">
        <v>1</v>
      </c>
      <c r="K424">
        <v>0</v>
      </c>
      <c r="L424">
        <v>32556.34</v>
      </c>
      <c r="M424">
        <v>1</v>
      </c>
      <c r="N424" s="15" t="str">
        <f t="shared" si="24"/>
        <v>Yes</v>
      </c>
      <c r="O424" s="15" t="str">
        <f t="shared" si="25"/>
        <v>30-49</v>
      </c>
      <c r="P424" s="15">
        <f t="shared" si="26"/>
        <v>3.7230330559270484</v>
      </c>
      <c r="Q424" s="15" t="str">
        <f t="shared" si="27"/>
        <v>3-6 Years</v>
      </c>
    </row>
    <row r="425" spans="1:17" ht="15" thickBot="1" x14ac:dyDescent="0.4">
      <c r="A425">
        <v>424</v>
      </c>
      <c r="B425" t="s">
        <v>16</v>
      </c>
      <c r="C425">
        <v>665</v>
      </c>
      <c r="D425" t="s">
        <v>22</v>
      </c>
      <c r="E425" t="s">
        <v>25</v>
      </c>
      <c r="F425">
        <v>27</v>
      </c>
      <c r="G425">
        <v>9</v>
      </c>
      <c r="H425">
        <v>36155.39</v>
      </c>
      <c r="I425">
        <v>3</v>
      </c>
      <c r="J425">
        <v>0</v>
      </c>
      <c r="K425">
        <v>0</v>
      </c>
      <c r="L425">
        <v>122338.51</v>
      </c>
      <c r="M425">
        <v>1</v>
      </c>
      <c r="N425" s="15" t="str">
        <f t="shared" si="24"/>
        <v>Yes</v>
      </c>
      <c r="O425" s="15" t="str">
        <f t="shared" si="25"/>
        <v>&lt;30</v>
      </c>
      <c r="P425" s="15">
        <f t="shared" si="26"/>
        <v>0.29553564123022263</v>
      </c>
      <c r="Q425" s="15" t="str">
        <f t="shared" si="27"/>
        <v>&gt;6 Years</v>
      </c>
    </row>
    <row r="426" spans="1:17" ht="15" thickBot="1" x14ac:dyDescent="0.4">
      <c r="A426">
        <v>425</v>
      </c>
      <c r="B426" t="s">
        <v>20</v>
      </c>
      <c r="C426">
        <v>462</v>
      </c>
      <c r="D426" t="s">
        <v>24</v>
      </c>
      <c r="E426" t="s">
        <v>25</v>
      </c>
      <c r="F426">
        <v>26</v>
      </c>
      <c r="G426">
        <v>9</v>
      </c>
      <c r="H426">
        <v>190443.29</v>
      </c>
      <c r="I426">
        <v>4</v>
      </c>
      <c r="J426">
        <v>1</v>
      </c>
      <c r="K426">
        <v>0</v>
      </c>
      <c r="L426">
        <v>77215.990000000005</v>
      </c>
      <c r="M426">
        <v>1</v>
      </c>
      <c r="N426" s="15" t="str">
        <f t="shared" si="24"/>
        <v>Yes</v>
      </c>
      <c r="O426" s="15" t="str">
        <f t="shared" si="25"/>
        <v>&lt;30</v>
      </c>
      <c r="P426" s="15">
        <f t="shared" si="26"/>
        <v>2.4663711492917462</v>
      </c>
      <c r="Q426" s="15" t="str">
        <f t="shared" si="27"/>
        <v>&gt;6 Years</v>
      </c>
    </row>
    <row r="427" spans="1:17" ht="15" thickBot="1" x14ac:dyDescent="0.4">
      <c r="A427">
        <v>426</v>
      </c>
      <c r="B427" t="s">
        <v>21</v>
      </c>
      <c r="C427">
        <v>771</v>
      </c>
      <c r="D427" t="s">
        <v>24</v>
      </c>
      <c r="E427" t="s">
        <v>26</v>
      </c>
      <c r="F427">
        <v>35</v>
      </c>
      <c r="G427">
        <v>3</v>
      </c>
      <c r="H427">
        <v>231139.73</v>
      </c>
      <c r="I427">
        <v>4</v>
      </c>
      <c r="J427">
        <v>1</v>
      </c>
      <c r="K427">
        <v>0</v>
      </c>
      <c r="L427">
        <v>19540.71</v>
      </c>
      <c r="M427">
        <v>1</v>
      </c>
      <c r="N427" s="15" t="str">
        <f t="shared" si="24"/>
        <v>Yes</v>
      </c>
      <c r="O427" s="15" t="str">
        <f t="shared" si="25"/>
        <v>30-49</v>
      </c>
      <c r="P427" s="15">
        <f t="shared" si="26"/>
        <v>11.828624957844418</v>
      </c>
      <c r="Q427" s="15" t="str">
        <f t="shared" si="27"/>
        <v>3-6 Years</v>
      </c>
    </row>
    <row r="428" spans="1:17" ht="15" thickBot="1" x14ac:dyDescent="0.4">
      <c r="A428">
        <v>427</v>
      </c>
      <c r="B428" t="s">
        <v>18</v>
      </c>
      <c r="C428">
        <v>418</v>
      </c>
      <c r="D428" t="s">
        <v>22</v>
      </c>
      <c r="E428" t="s">
        <v>26</v>
      </c>
      <c r="F428">
        <v>43</v>
      </c>
      <c r="G428">
        <v>7</v>
      </c>
      <c r="H428">
        <v>205080.33</v>
      </c>
      <c r="I428">
        <v>3</v>
      </c>
      <c r="J428">
        <v>0</v>
      </c>
      <c r="K428">
        <v>1</v>
      </c>
      <c r="L428">
        <v>22885.14</v>
      </c>
      <c r="M428">
        <v>1</v>
      </c>
      <c r="N428" s="15" t="str">
        <f t="shared" si="24"/>
        <v>Yes</v>
      </c>
      <c r="O428" s="15" t="str">
        <f t="shared" si="25"/>
        <v>30-49</v>
      </c>
      <c r="P428" s="15">
        <f t="shared" si="26"/>
        <v>8.961287979885638</v>
      </c>
      <c r="Q428" s="15" t="str">
        <f t="shared" si="27"/>
        <v>&gt;6 Years</v>
      </c>
    </row>
    <row r="429" spans="1:17" ht="15" thickBot="1" x14ac:dyDescent="0.4">
      <c r="A429">
        <v>428</v>
      </c>
      <c r="B429" t="s">
        <v>13</v>
      </c>
      <c r="C429">
        <v>787</v>
      </c>
      <c r="D429" t="s">
        <v>24</v>
      </c>
      <c r="E429" t="s">
        <v>26</v>
      </c>
      <c r="F429">
        <v>77</v>
      </c>
      <c r="G429">
        <v>4</v>
      </c>
      <c r="H429">
        <v>82614.73</v>
      </c>
      <c r="I429">
        <v>1</v>
      </c>
      <c r="J429">
        <v>1</v>
      </c>
      <c r="K429">
        <v>0</v>
      </c>
      <c r="L429">
        <v>90275.78</v>
      </c>
      <c r="M429">
        <v>0</v>
      </c>
      <c r="N429" s="15" t="str">
        <f t="shared" si="24"/>
        <v>No</v>
      </c>
      <c r="O429" s="15" t="str">
        <f t="shared" si="25"/>
        <v>50+</v>
      </c>
      <c r="P429" s="15">
        <f t="shared" si="26"/>
        <v>0.91513726051439259</v>
      </c>
      <c r="Q429" s="15" t="str">
        <f t="shared" si="27"/>
        <v>3-6 Years</v>
      </c>
    </row>
    <row r="430" spans="1:17" ht="15" thickBot="1" x14ac:dyDescent="0.4">
      <c r="A430">
        <v>429</v>
      </c>
      <c r="B430" t="s">
        <v>20</v>
      </c>
      <c r="C430">
        <v>363</v>
      </c>
      <c r="D430" t="s">
        <v>24</v>
      </c>
      <c r="E430" t="s">
        <v>26</v>
      </c>
      <c r="F430">
        <v>77</v>
      </c>
      <c r="G430">
        <v>0</v>
      </c>
      <c r="H430">
        <v>36501.089999999997</v>
      </c>
      <c r="I430">
        <v>2</v>
      </c>
      <c r="J430">
        <v>1</v>
      </c>
      <c r="K430">
        <v>1</v>
      </c>
      <c r="L430">
        <v>64420.160000000003</v>
      </c>
      <c r="M430">
        <v>1</v>
      </c>
      <c r="N430" s="15" t="str">
        <f t="shared" si="24"/>
        <v>Yes</v>
      </c>
      <c r="O430" s="15" t="str">
        <f t="shared" si="25"/>
        <v>50+</v>
      </c>
      <c r="P430" s="15">
        <f t="shared" si="26"/>
        <v>0.56660973831794259</v>
      </c>
      <c r="Q430" s="15" t="str">
        <f t="shared" si="27"/>
        <v>&lt;3 Years</v>
      </c>
    </row>
    <row r="431" spans="1:17" ht="15" thickBot="1" x14ac:dyDescent="0.4">
      <c r="A431">
        <v>430</v>
      </c>
      <c r="B431" t="s">
        <v>14</v>
      </c>
      <c r="C431">
        <v>451</v>
      </c>
      <c r="D431" t="s">
        <v>22</v>
      </c>
      <c r="E431" t="s">
        <v>25</v>
      </c>
      <c r="F431">
        <v>76</v>
      </c>
      <c r="G431">
        <v>10</v>
      </c>
      <c r="H431">
        <v>1978.31</v>
      </c>
      <c r="I431">
        <v>2</v>
      </c>
      <c r="J431">
        <v>1</v>
      </c>
      <c r="K431">
        <v>0</v>
      </c>
      <c r="L431">
        <v>19915.18</v>
      </c>
      <c r="M431">
        <v>1</v>
      </c>
      <c r="N431" s="15" t="str">
        <f t="shared" si="24"/>
        <v>Yes</v>
      </c>
      <c r="O431" s="15" t="str">
        <f t="shared" si="25"/>
        <v>50+</v>
      </c>
      <c r="P431" s="15">
        <f t="shared" si="26"/>
        <v>9.9336787315002922E-2</v>
      </c>
      <c r="Q431" s="15" t="str">
        <f t="shared" si="27"/>
        <v>&gt;6 Years</v>
      </c>
    </row>
    <row r="432" spans="1:17" ht="15" thickBot="1" x14ac:dyDescent="0.4">
      <c r="A432">
        <v>431</v>
      </c>
      <c r="B432" t="s">
        <v>16</v>
      </c>
      <c r="C432">
        <v>625</v>
      </c>
      <c r="D432" t="s">
        <v>24</v>
      </c>
      <c r="E432" t="s">
        <v>25</v>
      </c>
      <c r="F432">
        <v>36</v>
      </c>
      <c r="G432">
        <v>0</v>
      </c>
      <c r="H432">
        <v>165914.53</v>
      </c>
      <c r="I432">
        <v>2</v>
      </c>
      <c r="J432">
        <v>1</v>
      </c>
      <c r="K432">
        <v>0</v>
      </c>
      <c r="L432">
        <v>71091.44</v>
      </c>
      <c r="M432">
        <v>0</v>
      </c>
      <c r="N432" s="15" t="str">
        <f t="shared" si="24"/>
        <v>No</v>
      </c>
      <c r="O432" s="15" t="str">
        <f t="shared" si="25"/>
        <v>30-49</v>
      </c>
      <c r="P432" s="15">
        <f t="shared" si="26"/>
        <v>2.3338186707147863</v>
      </c>
      <c r="Q432" s="15" t="str">
        <f t="shared" si="27"/>
        <v>&lt;3 Years</v>
      </c>
    </row>
    <row r="433" spans="1:17" ht="15" thickBot="1" x14ac:dyDescent="0.4">
      <c r="A433">
        <v>432</v>
      </c>
      <c r="B433" t="s">
        <v>12</v>
      </c>
      <c r="C433">
        <v>713</v>
      </c>
      <c r="D433" t="s">
        <v>22</v>
      </c>
      <c r="E433" t="s">
        <v>26</v>
      </c>
      <c r="F433">
        <v>30</v>
      </c>
      <c r="G433">
        <v>0</v>
      </c>
      <c r="H433">
        <v>46903.02</v>
      </c>
      <c r="I433">
        <v>2</v>
      </c>
      <c r="J433">
        <v>1</v>
      </c>
      <c r="K433">
        <v>1</v>
      </c>
      <c r="L433">
        <v>120900.9</v>
      </c>
      <c r="M433">
        <v>0</v>
      </c>
      <c r="N433" s="15" t="str">
        <f t="shared" si="24"/>
        <v>No</v>
      </c>
      <c r="O433" s="15" t="str">
        <f t="shared" si="25"/>
        <v>30-49</v>
      </c>
      <c r="P433" s="15">
        <f t="shared" si="26"/>
        <v>0.38794599543923991</v>
      </c>
      <c r="Q433" s="15" t="str">
        <f t="shared" si="27"/>
        <v>&lt;3 Years</v>
      </c>
    </row>
    <row r="434" spans="1:17" ht="15" thickBot="1" x14ac:dyDescent="0.4">
      <c r="A434">
        <v>433</v>
      </c>
      <c r="B434" t="s">
        <v>12</v>
      </c>
      <c r="C434">
        <v>614</v>
      </c>
      <c r="D434" t="s">
        <v>24</v>
      </c>
      <c r="E434" t="s">
        <v>25</v>
      </c>
      <c r="F434">
        <v>19</v>
      </c>
      <c r="G434">
        <v>0</v>
      </c>
      <c r="H434">
        <v>179138.58</v>
      </c>
      <c r="I434">
        <v>2</v>
      </c>
      <c r="J434">
        <v>0</v>
      </c>
      <c r="K434">
        <v>0</v>
      </c>
      <c r="L434">
        <v>40101.64</v>
      </c>
      <c r="M434">
        <v>1</v>
      </c>
      <c r="N434" s="15" t="str">
        <f t="shared" si="24"/>
        <v>Yes</v>
      </c>
      <c r="O434" s="15" t="str">
        <f t="shared" si="25"/>
        <v>&lt;30</v>
      </c>
      <c r="P434" s="15">
        <f t="shared" si="26"/>
        <v>4.4671135644327764</v>
      </c>
      <c r="Q434" s="15" t="str">
        <f t="shared" si="27"/>
        <v>&lt;3 Years</v>
      </c>
    </row>
    <row r="435" spans="1:17" ht="15" thickBot="1" x14ac:dyDescent="0.4">
      <c r="A435">
        <v>434</v>
      </c>
      <c r="B435" t="s">
        <v>21</v>
      </c>
      <c r="C435">
        <v>702</v>
      </c>
      <c r="D435" t="s">
        <v>24</v>
      </c>
      <c r="E435" t="s">
        <v>25</v>
      </c>
      <c r="F435">
        <v>45</v>
      </c>
      <c r="G435">
        <v>4</v>
      </c>
      <c r="H435">
        <v>143858.20000000001</v>
      </c>
      <c r="I435">
        <v>3</v>
      </c>
      <c r="J435">
        <v>0</v>
      </c>
      <c r="K435">
        <v>1</v>
      </c>
      <c r="L435">
        <v>111156.24</v>
      </c>
      <c r="M435">
        <v>1</v>
      </c>
      <c r="N435" s="15" t="str">
        <f t="shared" si="24"/>
        <v>Yes</v>
      </c>
      <c r="O435" s="15" t="str">
        <f t="shared" si="25"/>
        <v>30-49</v>
      </c>
      <c r="P435" s="15">
        <f t="shared" si="26"/>
        <v>1.2941981484800134</v>
      </c>
      <c r="Q435" s="15" t="str">
        <f t="shared" si="27"/>
        <v>3-6 Years</v>
      </c>
    </row>
    <row r="436" spans="1:17" ht="15" thickBot="1" x14ac:dyDescent="0.4">
      <c r="A436">
        <v>435</v>
      </c>
      <c r="B436" t="s">
        <v>15</v>
      </c>
      <c r="C436">
        <v>559</v>
      </c>
      <c r="D436" t="s">
        <v>22</v>
      </c>
      <c r="E436" t="s">
        <v>25</v>
      </c>
      <c r="F436">
        <v>28</v>
      </c>
      <c r="G436">
        <v>5</v>
      </c>
      <c r="H436">
        <v>117504.37</v>
      </c>
      <c r="I436">
        <v>3</v>
      </c>
      <c r="J436">
        <v>1</v>
      </c>
      <c r="K436">
        <v>1</v>
      </c>
      <c r="L436">
        <v>69683.199999999997</v>
      </c>
      <c r="M436">
        <v>1</v>
      </c>
      <c r="N436" s="15" t="str">
        <f t="shared" si="24"/>
        <v>Yes</v>
      </c>
      <c r="O436" s="15" t="str">
        <f t="shared" si="25"/>
        <v>&lt;30</v>
      </c>
      <c r="P436" s="15">
        <f t="shared" si="26"/>
        <v>1.686265412610213</v>
      </c>
      <c r="Q436" s="15" t="str">
        <f t="shared" si="27"/>
        <v>3-6 Years</v>
      </c>
    </row>
    <row r="437" spans="1:17" ht="15" thickBot="1" x14ac:dyDescent="0.4">
      <c r="A437">
        <v>436</v>
      </c>
      <c r="B437" t="s">
        <v>20</v>
      </c>
      <c r="C437">
        <v>547</v>
      </c>
      <c r="D437" t="s">
        <v>23</v>
      </c>
      <c r="E437" t="s">
        <v>25</v>
      </c>
      <c r="F437">
        <v>85</v>
      </c>
      <c r="G437">
        <v>5</v>
      </c>
      <c r="H437">
        <v>191884.81</v>
      </c>
      <c r="I437">
        <v>1</v>
      </c>
      <c r="J437">
        <v>1</v>
      </c>
      <c r="K437">
        <v>1</v>
      </c>
      <c r="L437">
        <v>56017.64</v>
      </c>
      <c r="M437">
        <v>1</v>
      </c>
      <c r="N437" s="15" t="str">
        <f t="shared" si="24"/>
        <v>Yes</v>
      </c>
      <c r="O437" s="15" t="str">
        <f t="shared" si="25"/>
        <v>50+</v>
      </c>
      <c r="P437" s="15">
        <f t="shared" si="26"/>
        <v>3.4254354521182968</v>
      </c>
      <c r="Q437" s="15" t="str">
        <f t="shared" si="27"/>
        <v>3-6 Years</v>
      </c>
    </row>
    <row r="438" spans="1:17" ht="15" thickBot="1" x14ac:dyDescent="0.4">
      <c r="A438">
        <v>437</v>
      </c>
      <c r="B438" t="s">
        <v>19</v>
      </c>
      <c r="C438">
        <v>730</v>
      </c>
      <c r="D438" t="s">
        <v>22</v>
      </c>
      <c r="E438" t="s">
        <v>25</v>
      </c>
      <c r="F438">
        <v>79</v>
      </c>
      <c r="G438">
        <v>9</v>
      </c>
      <c r="H438">
        <v>245266.56</v>
      </c>
      <c r="I438">
        <v>4</v>
      </c>
      <c r="J438">
        <v>1</v>
      </c>
      <c r="K438">
        <v>1</v>
      </c>
      <c r="L438">
        <v>68485.740000000005</v>
      </c>
      <c r="M438">
        <v>1</v>
      </c>
      <c r="N438" s="15" t="str">
        <f t="shared" si="24"/>
        <v>Yes</v>
      </c>
      <c r="O438" s="15" t="str">
        <f t="shared" si="25"/>
        <v>50+</v>
      </c>
      <c r="P438" s="15">
        <f t="shared" si="26"/>
        <v>3.5812792560903914</v>
      </c>
      <c r="Q438" s="15" t="str">
        <f t="shared" si="27"/>
        <v>&gt;6 Years</v>
      </c>
    </row>
    <row r="439" spans="1:17" ht="15" thickBot="1" x14ac:dyDescent="0.4">
      <c r="A439">
        <v>438</v>
      </c>
      <c r="B439" t="s">
        <v>18</v>
      </c>
      <c r="C439">
        <v>450</v>
      </c>
      <c r="D439" t="s">
        <v>23</v>
      </c>
      <c r="E439" t="s">
        <v>26</v>
      </c>
      <c r="F439">
        <v>34</v>
      </c>
      <c r="G439">
        <v>2</v>
      </c>
      <c r="H439">
        <v>32148.54</v>
      </c>
      <c r="I439">
        <v>2</v>
      </c>
      <c r="J439">
        <v>0</v>
      </c>
      <c r="K439">
        <v>1</v>
      </c>
      <c r="L439">
        <v>99026.41</v>
      </c>
      <c r="M439">
        <v>0</v>
      </c>
      <c r="N439" s="15" t="str">
        <f t="shared" si="24"/>
        <v>No</v>
      </c>
      <c r="O439" s="15" t="str">
        <f t="shared" si="25"/>
        <v>30-49</v>
      </c>
      <c r="P439" s="15">
        <f t="shared" si="26"/>
        <v>0.32464612218094141</v>
      </c>
      <c r="Q439" s="15" t="str">
        <f t="shared" si="27"/>
        <v>&lt;3 Years</v>
      </c>
    </row>
    <row r="440" spans="1:17" ht="15" thickBot="1" x14ac:dyDescent="0.4">
      <c r="A440">
        <v>439</v>
      </c>
      <c r="B440" t="s">
        <v>15</v>
      </c>
      <c r="C440">
        <v>735</v>
      </c>
      <c r="D440" t="s">
        <v>23</v>
      </c>
      <c r="E440" t="s">
        <v>26</v>
      </c>
      <c r="F440">
        <v>45</v>
      </c>
      <c r="G440">
        <v>10</v>
      </c>
      <c r="H440">
        <v>137629.67000000001</v>
      </c>
      <c r="I440">
        <v>4</v>
      </c>
      <c r="J440">
        <v>0</v>
      </c>
      <c r="K440">
        <v>1</v>
      </c>
      <c r="L440">
        <v>63609.91</v>
      </c>
      <c r="M440">
        <v>0</v>
      </c>
      <c r="N440" s="15" t="str">
        <f t="shared" si="24"/>
        <v>No</v>
      </c>
      <c r="O440" s="15" t="str">
        <f t="shared" si="25"/>
        <v>30-49</v>
      </c>
      <c r="P440" s="15">
        <f t="shared" si="26"/>
        <v>2.1636513870244434</v>
      </c>
      <c r="Q440" s="15" t="str">
        <f t="shared" si="27"/>
        <v>&gt;6 Years</v>
      </c>
    </row>
    <row r="441" spans="1:17" ht="15" thickBot="1" x14ac:dyDescent="0.4">
      <c r="A441">
        <v>440</v>
      </c>
      <c r="B441" t="s">
        <v>14</v>
      </c>
      <c r="C441">
        <v>603</v>
      </c>
      <c r="D441" t="s">
        <v>24</v>
      </c>
      <c r="E441" t="s">
        <v>25</v>
      </c>
      <c r="F441">
        <v>24</v>
      </c>
      <c r="G441">
        <v>0</v>
      </c>
      <c r="H441">
        <v>78305.72</v>
      </c>
      <c r="I441">
        <v>2</v>
      </c>
      <c r="J441">
        <v>0</v>
      </c>
      <c r="K441">
        <v>1</v>
      </c>
      <c r="L441">
        <v>84684</v>
      </c>
      <c r="M441">
        <v>0</v>
      </c>
      <c r="N441" s="15" t="str">
        <f t="shared" si="24"/>
        <v>No</v>
      </c>
      <c r="O441" s="15" t="str">
        <f t="shared" si="25"/>
        <v>&lt;30</v>
      </c>
      <c r="P441" s="15">
        <f t="shared" si="26"/>
        <v>0.92468140380709463</v>
      </c>
      <c r="Q441" s="15" t="str">
        <f t="shared" si="27"/>
        <v>&lt;3 Years</v>
      </c>
    </row>
    <row r="442" spans="1:17" ht="15" thickBot="1" x14ac:dyDescent="0.4">
      <c r="A442">
        <v>441</v>
      </c>
      <c r="B442" t="s">
        <v>12</v>
      </c>
      <c r="C442">
        <v>507</v>
      </c>
      <c r="D442" t="s">
        <v>22</v>
      </c>
      <c r="E442" t="s">
        <v>26</v>
      </c>
      <c r="F442">
        <v>18</v>
      </c>
      <c r="G442">
        <v>7</v>
      </c>
      <c r="H442">
        <v>6988.85</v>
      </c>
      <c r="I442">
        <v>2</v>
      </c>
      <c r="J442">
        <v>1</v>
      </c>
      <c r="K442">
        <v>1</v>
      </c>
      <c r="L442">
        <v>20477.41</v>
      </c>
      <c r="M442">
        <v>1</v>
      </c>
      <c r="N442" s="15" t="str">
        <f t="shared" si="24"/>
        <v>Yes</v>
      </c>
      <c r="O442" s="15" t="str">
        <f t="shared" si="25"/>
        <v>&lt;30</v>
      </c>
      <c r="P442" s="15">
        <f t="shared" si="26"/>
        <v>0.34129560330139408</v>
      </c>
      <c r="Q442" s="15" t="str">
        <f t="shared" si="27"/>
        <v>&gt;6 Years</v>
      </c>
    </row>
    <row r="443" spans="1:17" ht="15" thickBot="1" x14ac:dyDescent="0.4">
      <c r="A443">
        <v>442</v>
      </c>
      <c r="B443" t="s">
        <v>14</v>
      </c>
      <c r="C443">
        <v>739</v>
      </c>
      <c r="D443" t="s">
        <v>23</v>
      </c>
      <c r="E443" t="s">
        <v>25</v>
      </c>
      <c r="F443">
        <v>25</v>
      </c>
      <c r="G443">
        <v>1</v>
      </c>
      <c r="H443">
        <v>7336.57</v>
      </c>
      <c r="I443">
        <v>3</v>
      </c>
      <c r="J443">
        <v>1</v>
      </c>
      <c r="K443">
        <v>0</v>
      </c>
      <c r="L443">
        <v>102957.36</v>
      </c>
      <c r="M443">
        <v>1</v>
      </c>
      <c r="N443" s="15" t="str">
        <f t="shared" si="24"/>
        <v>Yes</v>
      </c>
      <c r="O443" s="15" t="str">
        <f t="shared" si="25"/>
        <v>&lt;30</v>
      </c>
      <c r="P443" s="15">
        <f t="shared" si="26"/>
        <v>7.1258334518289904E-2</v>
      </c>
      <c r="Q443" s="15" t="str">
        <f t="shared" si="27"/>
        <v>&lt;3 Years</v>
      </c>
    </row>
    <row r="444" spans="1:17" ht="15" thickBot="1" x14ac:dyDescent="0.4">
      <c r="A444">
        <v>443</v>
      </c>
      <c r="B444" t="s">
        <v>19</v>
      </c>
      <c r="C444">
        <v>814</v>
      </c>
      <c r="D444" t="s">
        <v>23</v>
      </c>
      <c r="E444" t="s">
        <v>25</v>
      </c>
      <c r="F444">
        <v>43</v>
      </c>
      <c r="G444">
        <v>9</v>
      </c>
      <c r="H444">
        <v>144405.5</v>
      </c>
      <c r="I444">
        <v>1</v>
      </c>
      <c r="J444">
        <v>0</v>
      </c>
      <c r="K444">
        <v>1</v>
      </c>
      <c r="L444">
        <v>30241.09</v>
      </c>
      <c r="M444">
        <v>1</v>
      </c>
      <c r="N444" s="15" t="str">
        <f t="shared" si="24"/>
        <v>Yes</v>
      </c>
      <c r="O444" s="15" t="str">
        <f t="shared" si="25"/>
        <v>30-49</v>
      </c>
      <c r="P444" s="15">
        <f t="shared" si="26"/>
        <v>4.7751420335708801</v>
      </c>
      <c r="Q444" s="15" t="str">
        <f t="shared" si="27"/>
        <v>&gt;6 Years</v>
      </c>
    </row>
    <row r="445" spans="1:17" ht="15" thickBot="1" x14ac:dyDescent="0.4">
      <c r="A445">
        <v>444</v>
      </c>
      <c r="B445" t="s">
        <v>18</v>
      </c>
      <c r="C445">
        <v>580</v>
      </c>
      <c r="D445" t="s">
        <v>23</v>
      </c>
      <c r="E445" t="s">
        <v>25</v>
      </c>
      <c r="F445">
        <v>85</v>
      </c>
      <c r="G445">
        <v>9</v>
      </c>
      <c r="H445">
        <v>20728.86</v>
      </c>
      <c r="I445">
        <v>2</v>
      </c>
      <c r="J445">
        <v>0</v>
      </c>
      <c r="K445">
        <v>1</v>
      </c>
      <c r="L445">
        <v>33648.46</v>
      </c>
      <c r="M445">
        <v>1</v>
      </c>
      <c r="N445" s="15" t="str">
        <f t="shared" si="24"/>
        <v>Yes</v>
      </c>
      <c r="O445" s="15" t="str">
        <f t="shared" si="25"/>
        <v>50+</v>
      </c>
      <c r="P445" s="15">
        <f t="shared" si="26"/>
        <v>0.61604186343149137</v>
      </c>
      <c r="Q445" s="15" t="str">
        <f t="shared" si="27"/>
        <v>&gt;6 Years</v>
      </c>
    </row>
    <row r="446" spans="1:17" ht="15" thickBot="1" x14ac:dyDescent="0.4">
      <c r="A446">
        <v>445</v>
      </c>
      <c r="B446" t="s">
        <v>15</v>
      </c>
      <c r="C446">
        <v>774</v>
      </c>
      <c r="D446" t="s">
        <v>23</v>
      </c>
      <c r="E446" t="s">
        <v>25</v>
      </c>
      <c r="F446">
        <v>77</v>
      </c>
      <c r="G446">
        <v>10</v>
      </c>
      <c r="H446">
        <v>10982.07</v>
      </c>
      <c r="I446">
        <v>4</v>
      </c>
      <c r="J446">
        <v>1</v>
      </c>
      <c r="K446">
        <v>0</v>
      </c>
      <c r="L446">
        <v>107521.29</v>
      </c>
      <c r="M446">
        <v>0</v>
      </c>
      <c r="N446" s="15" t="str">
        <f t="shared" si="24"/>
        <v>No</v>
      </c>
      <c r="O446" s="15" t="str">
        <f t="shared" si="25"/>
        <v>50+</v>
      </c>
      <c r="P446" s="15">
        <f t="shared" si="26"/>
        <v>0.10213856251166629</v>
      </c>
      <c r="Q446" s="15" t="str">
        <f t="shared" si="27"/>
        <v>&gt;6 Years</v>
      </c>
    </row>
    <row r="447" spans="1:17" ht="15" thickBot="1" x14ac:dyDescent="0.4">
      <c r="A447">
        <v>446</v>
      </c>
      <c r="B447" t="s">
        <v>14</v>
      </c>
      <c r="C447">
        <v>500</v>
      </c>
      <c r="D447" t="s">
        <v>22</v>
      </c>
      <c r="E447" t="s">
        <v>25</v>
      </c>
      <c r="F447">
        <v>54</v>
      </c>
      <c r="G447">
        <v>0</v>
      </c>
      <c r="H447">
        <v>43219.63</v>
      </c>
      <c r="I447">
        <v>1</v>
      </c>
      <c r="J447">
        <v>0</v>
      </c>
      <c r="K447">
        <v>1</v>
      </c>
      <c r="L447">
        <v>148736.87</v>
      </c>
      <c r="M447">
        <v>1</v>
      </c>
      <c r="N447" s="15" t="str">
        <f t="shared" si="24"/>
        <v>Yes</v>
      </c>
      <c r="O447" s="15" t="str">
        <f t="shared" si="25"/>
        <v>50+</v>
      </c>
      <c r="P447" s="15">
        <f t="shared" si="26"/>
        <v>0.29057778343728757</v>
      </c>
      <c r="Q447" s="15" t="str">
        <f t="shared" si="27"/>
        <v>&lt;3 Years</v>
      </c>
    </row>
    <row r="448" spans="1:17" ht="15" thickBot="1" x14ac:dyDescent="0.4">
      <c r="A448">
        <v>447</v>
      </c>
      <c r="B448" t="s">
        <v>13</v>
      </c>
      <c r="C448">
        <v>380</v>
      </c>
      <c r="D448" t="s">
        <v>24</v>
      </c>
      <c r="E448" t="s">
        <v>26</v>
      </c>
      <c r="F448">
        <v>62</v>
      </c>
      <c r="G448">
        <v>7</v>
      </c>
      <c r="H448">
        <v>114966.17</v>
      </c>
      <c r="I448">
        <v>3</v>
      </c>
      <c r="J448">
        <v>0</v>
      </c>
      <c r="K448">
        <v>1</v>
      </c>
      <c r="L448">
        <v>136504.93</v>
      </c>
      <c r="M448">
        <v>1</v>
      </c>
      <c r="N448" s="15" t="str">
        <f t="shared" si="24"/>
        <v>Yes</v>
      </c>
      <c r="O448" s="15" t="str">
        <f t="shared" si="25"/>
        <v>50+</v>
      </c>
      <c r="P448" s="15">
        <f t="shared" si="26"/>
        <v>0.84221258528904419</v>
      </c>
      <c r="Q448" s="15" t="str">
        <f t="shared" si="27"/>
        <v>&gt;6 Years</v>
      </c>
    </row>
    <row r="449" spans="1:17" ht="15" thickBot="1" x14ac:dyDescent="0.4">
      <c r="A449">
        <v>448</v>
      </c>
      <c r="B449" t="s">
        <v>12</v>
      </c>
      <c r="C449">
        <v>605</v>
      </c>
      <c r="D449" t="s">
        <v>24</v>
      </c>
      <c r="E449" t="s">
        <v>26</v>
      </c>
      <c r="F449">
        <v>90</v>
      </c>
      <c r="G449">
        <v>6</v>
      </c>
      <c r="H449">
        <v>125191.91</v>
      </c>
      <c r="I449">
        <v>2</v>
      </c>
      <c r="J449">
        <v>0</v>
      </c>
      <c r="K449">
        <v>1</v>
      </c>
      <c r="L449">
        <v>74035.929999999993</v>
      </c>
      <c r="M449">
        <v>1</v>
      </c>
      <c r="N449" s="15" t="str">
        <f t="shared" si="24"/>
        <v>Yes</v>
      </c>
      <c r="O449" s="15" t="str">
        <f t="shared" si="25"/>
        <v>50+</v>
      </c>
      <c r="P449" s="15">
        <f t="shared" si="26"/>
        <v>1.6909615371887678</v>
      </c>
      <c r="Q449" s="15" t="str">
        <f t="shared" si="27"/>
        <v>3-6 Years</v>
      </c>
    </row>
    <row r="450" spans="1:17" ht="15" thickBot="1" x14ac:dyDescent="0.4">
      <c r="A450">
        <v>449</v>
      </c>
      <c r="B450" t="s">
        <v>16</v>
      </c>
      <c r="C450">
        <v>369</v>
      </c>
      <c r="D450" t="s">
        <v>23</v>
      </c>
      <c r="E450" t="s">
        <v>26</v>
      </c>
      <c r="F450">
        <v>56</v>
      </c>
      <c r="G450">
        <v>7</v>
      </c>
      <c r="H450">
        <v>228816.63</v>
      </c>
      <c r="I450">
        <v>3</v>
      </c>
      <c r="J450">
        <v>1</v>
      </c>
      <c r="K450">
        <v>1</v>
      </c>
      <c r="L450">
        <v>52394</v>
      </c>
      <c r="M450">
        <v>0</v>
      </c>
      <c r="N450" s="15" t="str">
        <f t="shared" si="24"/>
        <v>No</v>
      </c>
      <c r="O450" s="15" t="str">
        <f t="shared" si="25"/>
        <v>50+</v>
      </c>
      <c r="P450" s="15">
        <f t="shared" si="26"/>
        <v>4.3672296446157954</v>
      </c>
      <c r="Q450" s="15" t="str">
        <f t="shared" si="27"/>
        <v>&gt;6 Years</v>
      </c>
    </row>
    <row r="451" spans="1:17" ht="15" thickBot="1" x14ac:dyDescent="0.4">
      <c r="A451">
        <v>450</v>
      </c>
      <c r="B451" t="s">
        <v>14</v>
      </c>
      <c r="C451">
        <v>610</v>
      </c>
      <c r="D451" t="s">
        <v>24</v>
      </c>
      <c r="E451" t="s">
        <v>26</v>
      </c>
      <c r="F451">
        <v>60</v>
      </c>
      <c r="G451">
        <v>10</v>
      </c>
      <c r="H451">
        <v>104917.3</v>
      </c>
      <c r="I451">
        <v>2</v>
      </c>
      <c r="J451">
        <v>0</v>
      </c>
      <c r="K451">
        <v>1</v>
      </c>
      <c r="L451">
        <v>72303.199999999997</v>
      </c>
      <c r="M451">
        <v>1</v>
      </c>
      <c r="N451" s="15" t="str">
        <f t="shared" ref="N451:N501" si="28">IF(M451=1,"Yes","No")</f>
        <v>Yes</v>
      </c>
      <c r="O451" s="15" t="str">
        <f t="shared" ref="O451:O501" si="29" xml:space="preserve"> IF(F451&lt;30,"&lt;30",IF(F451&lt;50,"30-49","50+"))</f>
        <v>50+</v>
      </c>
      <c r="P451" s="15">
        <f t="shared" ref="P451:P501" si="30">IF(L451=0,0,H451/L451)</f>
        <v>1.45107408800717</v>
      </c>
      <c r="Q451" s="15" t="str">
        <f t="shared" ref="Q451:Q501" si="31">IF(G451&lt;3,"&lt;3 Years",IF(G451&lt;=6,"3-6 Years","&gt;6 Years"))</f>
        <v>&gt;6 Years</v>
      </c>
    </row>
    <row r="452" spans="1:17" ht="15" thickBot="1" x14ac:dyDescent="0.4">
      <c r="A452">
        <v>451</v>
      </c>
      <c r="B452" t="s">
        <v>15</v>
      </c>
      <c r="C452">
        <v>498</v>
      </c>
      <c r="D452" t="s">
        <v>23</v>
      </c>
      <c r="E452" t="s">
        <v>26</v>
      </c>
      <c r="F452">
        <v>54</v>
      </c>
      <c r="G452">
        <v>9</v>
      </c>
      <c r="H452">
        <v>26944.7</v>
      </c>
      <c r="I452">
        <v>4</v>
      </c>
      <c r="J452">
        <v>0</v>
      </c>
      <c r="K452">
        <v>0</v>
      </c>
      <c r="L452">
        <v>88360.27</v>
      </c>
      <c r="M452">
        <v>0</v>
      </c>
      <c r="N452" s="15" t="str">
        <f t="shared" si="28"/>
        <v>No</v>
      </c>
      <c r="O452" s="15" t="str">
        <f t="shared" si="29"/>
        <v>50+</v>
      </c>
      <c r="P452" s="15">
        <f t="shared" si="30"/>
        <v>0.30494134977179221</v>
      </c>
      <c r="Q452" s="15" t="str">
        <f t="shared" si="31"/>
        <v>&gt;6 Years</v>
      </c>
    </row>
    <row r="453" spans="1:17" ht="15" thickBot="1" x14ac:dyDescent="0.4">
      <c r="A453">
        <v>452</v>
      </c>
      <c r="B453" t="s">
        <v>12</v>
      </c>
      <c r="C453">
        <v>712</v>
      </c>
      <c r="D453" t="s">
        <v>24</v>
      </c>
      <c r="E453" t="s">
        <v>26</v>
      </c>
      <c r="F453">
        <v>86</v>
      </c>
      <c r="G453">
        <v>0</v>
      </c>
      <c r="H453">
        <v>57728.98</v>
      </c>
      <c r="I453">
        <v>1</v>
      </c>
      <c r="J453">
        <v>1</v>
      </c>
      <c r="K453">
        <v>1</v>
      </c>
      <c r="L453">
        <v>46958.37</v>
      </c>
      <c r="M453">
        <v>0</v>
      </c>
      <c r="N453" s="15" t="str">
        <f t="shared" si="28"/>
        <v>No</v>
      </c>
      <c r="O453" s="15" t="str">
        <f t="shared" si="29"/>
        <v>50+</v>
      </c>
      <c r="P453" s="15">
        <f t="shared" si="30"/>
        <v>1.2293650737876975</v>
      </c>
      <c r="Q453" s="15" t="str">
        <f t="shared" si="31"/>
        <v>&lt;3 Years</v>
      </c>
    </row>
    <row r="454" spans="1:17" ht="15" thickBot="1" x14ac:dyDescent="0.4">
      <c r="A454">
        <v>453</v>
      </c>
      <c r="B454" t="s">
        <v>12</v>
      </c>
      <c r="C454">
        <v>424</v>
      </c>
      <c r="D454" t="s">
        <v>24</v>
      </c>
      <c r="E454" t="s">
        <v>26</v>
      </c>
      <c r="F454">
        <v>31</v>
      </c>
      <c r="G454">
        <v>9</v>
      </c>
      <c r="H454">
        <v>236352.17</v>
      </c>
      <c r="I454">
        <v>4</v>
      </c>
      <c r="J454">
        <v>0</v>
      </c>
      <c r="K454">
        <v>0</v>
      </c>
      <c r="L454">
        <v>111036.69</v>
      </c>
      <c r="M454">
        <v>1</v>
      </c>
      <c r="N454" s="15" t="str">
        <f t="shared" si="28"/>
        <v>Yes</v>
      </c>
      <c r="O454" s="15" t="str">
        <f t="shared" si="29"/>
        <v>30-49</v>
      </c>
      <c r="P454" s="15">
        <f t="shared" si="30"/>
        <v>2.1285952418070102</v>
      </c>
      <c r="Q454" s="15" t="str">
        <f t="shared" si="31"/>
        <v>&gt;6 Years</v>
      </c>
    </row>
    <row r="455" spans="1:17" ht="15" thickBot="1" x14ac:dyDescent="0.4">
      <c r="A455">
        <v>454</v>
      </c>
      <c r="B455" t="s">
        <v>20</v>
      </c>
      <c r="C455">
        <v>473</v>
      </c>
      <c r="D455" t="s">
        <v>22</v>
      </c>
      <c r="E455" t="s">
        <v>25</v>
      </c>
      <c r="F455">
        <v>31</v>
      </c>
      <c r="G455">
        <v>4</v>
      </c>
      <c r="H455">
        <v>148788.01</v>
      </c>
      <c r="I455">
        <v>2</v>
      </c>
      <c r="J455">
        <v>1</v>
      </c>
      <c r="K455">
        <v>1</v>
      </c>
      <c r="L455">
        <v>13370.94</v>
      </c>
      <c r="M455">
        <v>1</v>
      </c>
      <c r="N455" s="15" t="str">
        <f t="shared" si="28"/>
        <v>Yes</v>
      </c>
      <c r="O455" s="15" t="str">
        <f t="shared" si="29"/>
        <v>30-49</v>
      </c>
      <c r="P455" s="15">
        <f t="shared" si="30"/>
        <v>11.127715029758566</v>
      </c>
      <c r="Q455" s="15" t="str">
        <f t="shared" si="31"/>
        <v>3-6 Years</v>
      </c>
    </row>
    <row r="456" spans="1:17" ht="15" thickBot="1" x14ac:dyDescent="0.4">
      <c r="A456">
        <v>455</v>
      </c>
      <c r="B456" t="s">
        <v>13</v>
      </c>
      <c r="C456">
        <v>801</v>
      </c>
      <c r="D456" t="s">
        <v>23</v>
      </c>
      <c r="E456" t="s">
        <v>26</v>
      </c>
      <c r="F456">
        <v>59</v>
      </c>
      <c r="G456">
        <v>8</v>
      </c>
      <c r="H456">
        <v>88835.65</v>
      </c>
      <c r="I456">
        <v>2</v>
      </c>
      <c r="J456">
        <v>1</v>
      </c>
      <c r="K456">
        <v>0</v>
      </c>
      <c r="L456">
        <v>141964.46</v>
      </c>
      <c r="M456">
        <v>0</v>
      </c>
      <c r="N456" s="15" t="str">
        <f t="shared" si="28"/>
        <v>No</v>
      </c>
      <c r="O456" s="15" t="str">
        <f t="shared" si="29"/>
        <v>50+</v>
      </c>
      <c r="P456" s="15">
        <f t="shared" si="30"/>
        <v>0.62575978523075426</v>
      </c>
      <c r="Q456" s="15" t="str">
        <f t="shared" si="31"/>
        <v>&gt;6 Years</v>
      </c>
    </row>
    <row r="457" spans="1:17" ht="15" thickBot="1" x14ac:dyDescent="0.4">
      <c r="A457">
        <v>456</v>
      </c>
      <c r="B457" t="s">
        <v>20</v>
      </c>
      <c r="C457">
        <v>564</v>
      </c>
      <c r="D457" t="s">
        <v>22</v>
      </c>
      <c r="E457" t="s">
        <v>26</v>
      </c>
      <c r="F457">
        <v>90</v>
      </c>
      <c r="G457">
        <v>5</v>
      </c>
      <c r="H457">
        <v>223177.88</v>
      </c>
      <c r="I457">
        <v>3</v>
      </c>
      <c r="J457">
        <v>1</v>
      </c>
      <c r="K457">
        <v>1</v>
      </c>
      <c r="L457">
        <v>111640.94</v>
      </c>
      <c r="M457">
        <v>0</v>
      </c>
      <c r="N457" s="15" t="str">
        <f t="shared" si="28"/>
        <v>No</v>
      </c>
      <c r="O457" s="15" t="str">
        <f t="shared" si="29"/>
        <v>50+</v>
      </c>
      <c r="P457" s="15">
        <f t="shared" si="30"/>
        <v>1.9990684420966001</v>
      </c>
      <c r="Q457" s="15" t="str">
        <f t="shared" si="31"/>
        <v>3-6 Years</v>
      </c>
    </row>
    <row r="458" spans="1:17" ht="15" thickBot="1" x14ac:dyDescent="0.4">
      <c r="A458">
        <v>457</v>
      </c>
      <c r="B458" t="s">
        <v>14</v>
      </c>
      <c r="C458">
        <v>666</v>
      </c>
      <c r="D458" t="s">
        <v>24</v>
      </c>
      <c r="E458" t="s">
        <v>25</v>
      </c>
      <c r="F458">
        <v>24</v>
      </c>
      <c r="G458">
        <v>2</v>
      </c>
      <c r="H458">
        <v>75143.55</v>
      </c>
      <c r="I458">
        <v>1</v>
      </c>
      <c r="J458">
        <v>1</v>
      </c>
      <c r="K458">
        <v>0</v>
      </c>
      <c r="L458">
        <v>132228.18</v>
      </c>
      <c r="M458">
        <v>0</v>
      </c>
      <c r="N458" s="15" t="str">
        <f t="shared" si="28"/>
        <v>No</v>
      </c>
      <c r="O458" s="15" t="str">
        <f t="shared" si="29"/>
        <v>&lt;30</v>
      </c>
      <c r="P458" s="15">
        <f t="shared" si="30"/>
        <v>0.56828695668351492</v>
      </c>
      <c r="Q458" s="15" t="str">
        <f t="shared" si="31"/>
        <v>&lt;3 Years</v>
      </c>
    </row>
    <row r="459" spans="1:17" ht="15" thickBot="1" x14ac:dyDescent="0.4">
      <c r="A459">
        <v>458</v>
      </c>
      <c r="B459" t="s">
        <v>19</v>
      </c>
      <c r="C459">
        <v>579</v>
      </c>
      <c r="D459" t="s">
        <v>23</v>
      </c>
      <c r="E459" t="s">
        <v>26</v>
      </c>
      <c r="F459">
        <v>30</v>
      </c>
      <c r="G459">
        <v>5</v>
      </c>
      <c r="H459">
        <v>220273.68</v>
      </c>
      <c r="I459">
        <v>4</v>
      </c>
      <c r="J459">
        <v>0</v>
      </c>
      <c r="K459">
        <v>0</v>
      </c>
      <c r="L459">
        <v>57395.97</v>
      </c>
      <c r="M459">
        <v>0</v>
      </c>
      <c r="N459" s="15" t="str">
        <f t="shared" si="28"/>
        <v>No</v>
      </c>
      <c r="O459" s="15" t="str">
        <f t="shared" si="29"/>
        <v>30-49</v>
      </c>
      <c r="P459" s="15">
        <f t="shared" si="30"/>
        <v>3.8377900051170837</v>
      </c>
      <c r="Q459" s="15" t="str">
        <f t="shared" si="31"/>
        <v>3-6 Years</v>
      </c>
    </row>
    <row r="460" spans="1:17" ht="15" thickBot="1" x14ac:dyDescent="0.4">
      <c r="A460">
        <v>459</v>
      </c>
      <c r="B460" t="s">
        <v>16</v>
      </c>
      <c r="C460">
        <v>600</v>
      </c>
      <c r="D460" t="s">
        <v>23</v>
      </c>
      <c r="E460" t="s">
        <v>25</v>
      </c>
      <c r="F460">
        <v>21</v>
      </c>
      <c r="G460">
        <v>4</v>
      </c>
      <c r="H460">
        <v>30283.43</v>
      </c>
      <c r="I460">
        <v>1</v>
      </c>
      <c r="J460">
        <v>0</v>
      </c>
      <c r="K460">
        <v>0</v>
      </c>
      <c r="L460">
        <v>140478.74</v>
      </c>
      <c r="M460">
        <v>1</v>
      </c>
      <c r="N460" s="15" t="str">
        <f t="shared" si="28"/>
        <v>Yes</v>
      </c>
      <c r="O460" s="15" t="str">
        <f t="shared" si="29"/>
        <v>&lt;30</v>
      </c>
      <c r="P460" s="15">
        <f t="shared" si="30"/>
        <v>0.21557304685392253</v>
      </c>
      <c r="Q460" s="15" t="str">
        <f t="shared" si="31"/>
        <v>3-6 Years</v>
      </c>
    </row>
    <row r="461" spans="1:17" ht="15" thickBot="1" x14ac:dyDescent="0.4">
      <c r="A461">
        <v>460</v>
      </c>
      <c r="B461" t="s">
        <v>14</v>
      </c>
      <c r="C461">
        <v>443</v>
      </c>
      <c r="D461" t="s">
        <v>23</v>
      </c>
      <c r="E461" t="s">
        <v>26</v>
      </c>
      <c r="F461">
        <v>34</v>
      </c>
      <c r="G461">
        <v>1</v>
      </c>
      <c r="H461">
        <v>234557.34</v>
      </c>
      <c r="I461">
        <v>2</v>
      </c>
      <c r="J461">
        <v>0</v>
      </c>
      <c r="K461">
        <v>1</v>
      </c>
      <c r="L461">
        <v>148617.01</v>
      </c>
      <c r="M461">
        <v>1</v>
      </c>
      <c r="N461" s="15" t="str">
        <f t="shared" si="28"/>
        <v>Yes</v>
      </c>
      <c r="O461" s="15" t="str">
        <f t="shared" si="29"/>
        <v>30-49</v>
      </c>
      <c r="P461" s="15">
        <f t="shared" si="30"/>
        <v>1.5782671176065242</v>
      </c>
      <c r="Q461" s="15" t="str">
        <f t="shared" si="31"/>
        <v>&lt;3 Years</v>
      </c>
    </row>
    <row r="462" spans="1:17" ht="15" thickBot="1" x14ac:dyDescent="0.4">
      <c r="A462">
        <v>461</v>
      </c>
      <c r="B462" t="s">
        <v>17</v>
      </c>
      <c r="C462">
        <v>519</v>
      </c>
      <c r="D462" t="s">
        <v>23</v>
      </c>
      <c r="E462" t="s">
        <v>25</v>
      </c>
      <c r="F462">
        <v>23</v>
      </c>
      <c r="G462">
        <v>0</v>
      </c>
      <c r="H462">
        <v>234421.59</v>
      </c>
      <c r="I462">
        <v>4</v>
      </c>
      <c r="J462">
        <v>1</v>
      </c>
      <c r="K462">
        <v>0</v>
      </c>
      <c r="L462">
        <v>35122.36</v>
      </c>
      <c r="M462">
        <v>1</v>
      </c>
      <c r="N462" s="15" t="str">
        <f t="shared" si="28"/>
        <v>Yes</v>
      </c>
      <c r="O462" s="15" t="str">
        <f t="shared" si="29"/>
        <v>&lt;30</v>
      </c>
      <c r="P462" s="15">
        <f t="shared" si="30"/>
        <v>6.6744259212649721</v>
      </c>
      <c r="Q462" s="15" t="str">
        <f t="shared" si="31"/>
        <v>&lt;3 Years</v>
      </c>
    </row>
    <row r="463" spans="1:17" ht="15" thickBot="1" x14ac:dyDescent="0.4">
      <c r="A463">
        <v>462</v>
      </c>
      <c r="B463" t="s">
        <v>15</v>
      </c>
      <c r="C463">
        <v>390</v>
      </c>
      <c r="D463" t="s">
        <v>23</v>
      </c>
      <c r="E463" t="s">
        <v>26</v>
      </c>
      <c r="F463">
        <v>58</v>
      </c>
      <c r="G463">
        <v>2</v>
      </c>
      <c r="H463">
        <v>86317.46</v>
      </c>
      <c r="I463">
        <v>3</v>
      </c>
      <c r="J463">
        <v>0</v>
      </c>
      <c r="K463">
        <v>0</v>
      </c>
      <c r="L463">
        <v>90411.33</v>
      </c>
      <c r="M463">
        <v>1</v>
      </c>
      <c r="N463" s="15" t="str">
        <f t="shared" si="28"/>
        <v>Yes</v>
      </c>
      <c r="O463" s="15" t="str">
        <f t="shared" si="29"/>
        <v>50+</v>
      </c>
      <c r="P463" s="15">
        <f t="shared" si="30"/>
        <v>0.9547195025225268</v>
      </c>
      <c r="Q463" s="15" t="str">
        <f t="shared" si="31"/>
        <v>&lt;3 Years</v>
      </c>
    </row>
    <row r="464" spans="1:17" ht="15" thickBot="1" x14ac:dyDescent="0.4">
      <c r="A464">
        <v>463</v>
      </c>
      <c r="B464" t="s">
        <v>13</v>
      </c>
      <c r="C464">
        <v>538</v>
      </c>
      <c r="D464" t="s">
        <v>23</v>
      </c>
      <c r="E464" t="s">
        <v>25</v>
      </c>
      <c r="F464">
        <v>73</v>
      </c>
      <c r="G464">
        <v>5</v>
      </c>
      <c r="H464">
        <v>4387.1899999999996</v>
      </c>
      <c r="I464">
        <v>2</v>
      </c>
      <c r="J464">
        <v>1</v>
      </c>
      <c r="K464">
        <v>0</v>
      </c>
      <c r="L464">
        <v>131348.78</v>
      </c>
      <c r="M464">
        <v>1</v>
      </c>
      <c r="N464" s="15" t="str">
        <f t="shared" si="28"/>
        <v>Yes</v>
      </c>
      <c r="O464" s="15" t="str">
        <f t="shared" si="29"/>
        <v>50+</v>
      </c>
      <c r="P464" s="15">
        <f t="shared" si="30"/>
        <v>3.3401071559248589E-2</v>
      </c>
      <c r="Q464" s="15" t="str">
        <f t="shared" si="31"/>
        <v>3-6 Years</v>
      </c>
    </row>
    <row r="465" spans="1:17" ht="15" thickBot="1" x14ac:dyDescent="0.4">
      <c r="A465">
        <v>464</v>
      </c>
      <c r="B465" t="s">
        <v>14</v>
      </c>
      <c r="C465">
        <v>559</v>
      </c>
      <c r="D465" t="s">
        <v>24</v>
      </c>
      <c r="E465" t="s">
        <v>26</v>
      </c>
      <c r="F465">
        <v>47</v>
      </c>
      <c r="G465">
        <v>4</v>
      </c>
      <c r="H465">
        <v>88260.36</v>
      </c>
      <c r="I465">
        <v>3</v>
      </c>
      <c r="J465">
        <v>0</v>
      </c>
      <c r="K465">
        <v>1</v>
      </c>
      <c r="L465">
        <v>16813.419999999998</v>
      </c>
      <c r="M465">
        <v>1</v>
      </c>
      <c r="N465" s="15" t="str">
        <f t="shared" si="28"/>
        <v>Yes</v>
      </c>
      <c r="O465" s="15" t="str">
        <f t="shared" si="29"/>
        <v>30-49</v>
      </c>
      <c r="P465" s="15">
        <f t="shared" si="30"/>
        <v>5.2493995867586731</v>
      </c>
      <c r="Q465" s="15" t="str">
        <f t="shared" si="31"/>
        <v>3-6 Years</v>
      </c>
    </row>
    <row r="466" spans="1:17" ht="15" thickBot="1" x14ac:dyDescent="0.4">
      <c r="A466">
        <v>465</v>
      </c>
      <c r="B466" t="s">
        <v>13</v>
      </c>
      <c r="C466">
        <v>529</v>
      </c>
      <c r="D466" t="s">
        <v>23</v>
      </c>
      <c r="E466" t="s">
        <v>25</v>
      </c>
      <c r="F466">
        <v>71</v>
      </c>
      <c r="G466">
        <v>2</v>
      </c>
      <c r="H466">
        <v>45202.75</v>
      </c>
      <c r="I466">
        <v>4</v>
      </c>
      <c r="J466">
        <v>1</v>
      </c>
      <c r="K466">
        <v>0</v>
      </c>
      <c r="L466">
        <v>118614.97</v>
      </c>
      <c r="M466">
        <v>0</v>
      </c>
      <c r="N466" s="15" t="str">
        <f t="shared" si="28"/>
        <v>No</v>
      </c>
      <c r="O466" s="15" t="str">
        <f t="shared" si="29"/>
        <v>50+</v>
      </c>
      <c r="P466" s="15">
        <f t="shared" si="30"/>
        <v>0.38108807008086754</v>
      </c>
      <c r="Q466" s="15" t="str">
        <f t="shared" si="31"/>
        <v>&lt;3 Years</v>
      </c>
    </row>
    <row r="467" spans="1:17" ht="15" thickBot="1" x14ac:dyDescent="0.4">
      <c r="A467">
        <v>466</v>
      </c>
      <c r="B467" t="s">
        <v>14</v>
      </c>
      <c r="C467">
        <v>646</v>
      </c>
      <c r="D467" t="s">
        <v>24</v>
      </c>
      <c r="E467" t="s">
        <v>26</v>
      </c>
      <c r="F467">
        <v>40</v>
      </c>
      <c r="G467">
        <v>7</v>
      </c>
      <c r="H467">
        <v>66516.78</v>
      </c>
      <c r="I467">
        <v>4</v>
      </c>
      <c r="J467">
        <v>1</v>
      </c>
      <c r="K467">
        <v>0</v>
      </c>
      <c r="L467">
        <v>14893.47</v>
      </c>
      <c r="M467">
        <v>1</v>
      </c>
      <c r="N467" s="15" t="str">
        <f t="shared" si="28"/>
        <v>Yes</v>
      </c>
      <c r="O467" s="15" t="str">
        <f t="shared" si="29"/>
        <v>30-49</v>
      </c>
      <c r="P467" s="15">
        <f t="shared" si="30"/>
        <v>4.466170744628351</v>
      </c>
      <c r="Q467" s="15" t="str">
        <f t="shared" si="31"/>
        <v>&gt;6 Years</v>
      </c>
    </row>
    <row r="468" spans="1:17" ht="15" thickBot="1" x14ac:dyDescent="0.4">
      <c r="A468">
        <v>467</v>
      </c>
      <c r="B468" t="s">
        <v>19</v>
      </c>
      <c r="C468">
        <v>409</v>
      </c>
      <c r="D468" t="s">
        <v>22</v>
      </c>
      <c r="E468" t="s">
        <v>26</v>
      </c>
      <c r="F468">
        <v>41</v>
      </c>
      <c r="G468">
        <v>3</v>
      </c>
      <c r="H468">
        <v>156420.72</v>
      </c>
      <c r="I468">
        <v>2</v>
      </c>
      <c r="J468">
        <v>1</v>
      </c>
      <c r="K468">
        <v>1</v>
      </c>
      <c r="L468">
        <v>101660.52</v>
      </c>
      <c r="M468">
        <v>0</v>
      </c>
      <c r="N468" s="15" t="str">
        <f t="shared" si="28"/>
        <v>No</v>
      </c>
      <c r="O468" s="15" t="str">
        <f t="shared" si="29"/>
        <v>30-49</v>
      </c>
      <c r="P468" s="15">
        <f t="shared" si="30"/>
        <v>1.5386574847344869</v>
      </c>
      <c r="Q468" s="15" t="str">
        <f t="shared" si="31"/>
        <v>3-6 Years</v>
      </c>
    </row>
    <row r="469" spans="1:17" ht="15" thickBot="1" x14ac:dyDescent="0.4">
      <c r="A469">
        <v>468</v>
      </c>
      <c r="B469" t="s">
        <v>21</v>
      </c>
      <c r="C469">
        <v>840</v>
      </c>
      <c r="D469" t="s">
        <v>24</v>
      </c>
      <c r="E469" t="s">
        <v>25</v>
      </c>
      <c r="F469">
        <v>54</v>
      </c>
      <c r="G469">
        <v>5</v>
      </c>
      <c r="H469">
        <v>110774.55</v>
      </c>
      <c r="I469">
        <v>2</v>
      </c>
      <c r="J469">
        <v>0</v>
      </c>
      <c r="K469">
        <v>0</v>
      </c>
      <c r="L469">
        <v>23399.15</v>
      </c>
      <c r="M469">
        <v>1</v>
      </c>
      <c r="N469" s="15" t="str">
        <f t="shared" si="28"/>
        <v>Yes</v>
      </c>
      <c r="O469" s="15" t="str">
        <f t="shared" si="29"/>
        <v>50+</v>
      </c>
      <c r="P469" s="15">
        <f t="shared" si="30"/>
        <v>4.7341270943602654</v>
      </c>
      <c r="Q469" s="15" t="str">
        <f t="shared" si="31"/>
        <v>3-6 Years</v>
      </c>
    </row>
    <row r="470" spans="1:17" ht="15" thickBot="1" x14ac:dyDescent="0.4">
      <c r="A470">
        <v>469</v>
      </c>
      <c r="B470" t="s">
        <v>16</v>
      </c>
      <c r="C470">
        <v>828</v>
      </c>
      <c r="D470" t="s">
        <v>22</v>
      </c>
      <c r="E470" t="s">
        <v>25</v>
      </c>
      <c r="F470">
        <v>77</v>
      </c>
      <c r="G470">
        <v>10</v>
      </c>
      <c r="H470">
        <v>184078.17</v>
      </c>
      <c r="I470">
        <v>3</v>
      </c>
      <c r="J470">
        <v>1</v>
      </c>
      <c r="K470">
        <v>1</v>
      </c>
      <c r="L470">
        <v>24061.040000000001</v>
      </c>
      <c r="M470">
        <v>1</v>
      </c>
      <c r="N470" s="15" t="str">
        <f t="shared" si="28"/>
        <v>Yes</v>
      </c>
      <c r="O470" s="15" t="str">
        <f t="shared" si="29"/>
        <v>50+</v>
      </c>
      <c r="P470" s="15">
        <f t="shared" si="30"/>
        <v>7.6504660646422602</v>
      </c>
      <c r="Q470" s="15" t="str">
        <f t="shared" si="31"/>
        <v>&gt;6 Years</v>
      </c>
    </row>
    <row r="471" spans="1:17" ht="15" thickBot="1" x14ac:dyDescent="0.4">
      <c r="A471">
        <v>470</v>
      </c>
      <c r="B471" t="s">
        <v>17</v>
      </c>
      <c r="C471">
        <v>379</v>
      </c>
      <c r="D471" t="s">
        <v>23</v>
      </c>
      <c r="E471" t="s">
        <v>26</v>
      </c>
      <c r="F471">
        <v>52</v>
      </c>
      <c r="G471">
        <v>6</v>
      </c>
      <c r="H471">
        <v>159259.26</v>
      </c>
      <c r="I471">
        <v>2</v>
      </c>
      <c r="J471">
        <v>1</v>
      </c>
      <c r="K471">
        <v>1</v>
      </c>
      <c r="L471">
        <v>50254.16</v>
      </c>
      <c r="M471">
        <v>0</v>
      </c>
      <c r="N471" s="15" t="str">
        <f t="shared" si="28"/>
        <v>No</v>
      </c>
      <c r="O471" s="15" t="str">
        <f t="shared" si="29"/>
        <v>50+</v>
      </c>
      <c r="P471" s="15">
        <f t="shared" si="30"/>
        <v>3.169076152103627</v>
      </c>
      <c r="Q471" s="15" t="str">
        <f t="shared" si="31"/>
        <v>3-6 Years</v>
      </c>
    </row>
    <row r="472" spans="1:17" ht="15" thickBot="1" x14ac:dyDescent="0.4">
      <c r="A472">
        <v>471</v>
      </c>
      <c r="B472" t="s">
        <v>16</v>
      </c>
      <c r="C472">
        <v>575</v>
      </c>
      <c r="D472" t="s">
        <v>24</v>
      </c>
      <c r="E472" t="s">
        <v>26</v>
      </c>
      <c r="F472">
        <v>88</v>
      </c>
      <c r="G472">
        <v>4</v>
      </c>
      <c r="H472">
        <v>75139.3</v>
      </c>
      <c r="I472">
        <v>1</v>
      </c>
      <c r="J472">
        <v>0</v>
      </c>
      <c r="K472">
        <v>1</v>
      </c>
      <c r="L472">
        <v>62313.56</v>
      </c>
      <c r="M472">
        <v>0</v>
      </c>
      <c r="N472" s="15" t="str">
        <f t="shared" si="28"/>
        <v>No</v>
      </c>
      <c r="O472" s="15" t="str">
        <f t="shared" si="29"/>
        <v>50+</v>
      </c>
      <c r="P472" s="15">
        <f t="shared" si="30"/>
        <v>1.2058258266740016</v>
      </c>
      <c r="Q472" s="15" t="str">
        <f t="shared" si="31"/>
        <v>3-6 Years</v>
      </c>
    </row>
    <row r="473" spans="1:17" ht="15" thickBot="1" x14ac:dyDescent="0.4">
      <c r="A473">
        <v>472</v>
      </c>
      <c r="B473" t="s">
        <v>18</v>
      </c>
      <c r="C473">
        <v>444</v>
      </c>
      <c r="D473" t="s">
        <v>24</v>
      </c>
      <c r="E473" t="s">
        <v>26</v>
      </c>
      <c r="F473">
        <v>24</v>
      </c>
      <c r="G473">
        <v>9</v>
      </c>
      <c r="H473">
        <v>80969.13</v>
      </c>
      <c r="I473">
        <v>1</v>
      </c>
      <c r="J473">
        <v>1</v>
      </c>
      <c r="K473">
        <v>0</v>
      </c>
      <c r="L473">
        <v>80855.009999999995</v>
      </c>
      <c r="M473">
        <v>1</v>
      </c>
      <c r="N473" s="15" t="str">
        <f t="shared" si="28"/>
        <v>Yes</v>
      </c>
      <c r="O473" s="15" t="str">
        <f t="shared" si="29"/>
        <v>&lt;30</v>
      </c>
      <c r="P473" s="15">
        <f t="shared" si="30"/>
        <v>1.0014114153223159</v>
      </c>
      <c r="Q473" s="15" t="str">
        <f t="shared" si="31"/>
        <v>&gt;6 Years</v>
      </c>
    </row>
    <row r="474" spans="1:17" ht="15" thickBot="1" x14ac:dyDescent="0.4">
      <c r="A474">
        <v>473</v>
      </c>
      <c r="B474" t="s">
        <v>16</v>
      </c>
      <c r="C474">
        <v>588</v>
      </c>
      <c r="D474" t="s">
        <v>24</v>
      </c>
      <c r="E474" t="s">
        <v>25</v>
      </c>
      <c r="F474">
        <v>35</v>
      </c>
      <c r="G474">
        <v>8</v>
      </c>
      <c r="H474">
        <v>199536.6</v>
      </c>
      <c r="I474">
        <v>3</v>
      </c>
      <c r="J474">
        <v>1</v>
      </c>
      <c r="K474">
        <v>1</v>
      </c>
      <c r="L474">
        <v>19461.59</v>
      </c>
      <c r="M474">
        <v>1</v>
      </c>
      <c r="N474" s="15" t="str">
        <f t="shared" si="28"/>
        <v>Yes</v>
      </c>
      <c r="O474" s="15" t="str">
        <f t="shared" si="29"/>
        <v>30-49</v>
      </c>
      <c r="P474" s="15">
        <f t="shared" si="30"/>
        <v>10.252841622909536</v>
      </c>
      <c r="Q474" s="15" t="str">
        <f t="shared" si="31"/>
        <v>&gt;6 Years</v>
      </c>
    </row>
    <row r="475" spans="1:17" ht="15" thickBot="1" x14ac:dyDescent="0.4">
      <c r="A475">
        <v>474</v>
      </c>
      <c r="B475" t="s">
        <v>21</v>
      </c>
      <c r="C475">
        <v>515</v>
      </c>
      <c r="D475" t="s">
        <v>22</v>
      </c>
      <c r="E475" t="s">
        <v>25</v>
      </c>
      <c r="F475">
        <v>66</v>
      </c>
      <c r="G475">
        <v>0</v>
      </c>
      <c r="H475">
        <v>133040.76</v>
      </c>
      <c r="I475">
        <v>3</v>
      </c>
      <c r="J475">
        <v>0</v>
      </c>
      <c r="K475">
        <v>0</v>
      </c>
      <c r="L475">
        <v>64833.38</v>
      </c>
      <c r="M475">
        <v>0</v>
      </c>
      <c r="N475" s="15" t="str">
        <f t="shared" si="28"/>
        <v>No</v>
      </c>
      <c r="O475" s="15" t="str">
        <f t="shared" si="29"/>
        <v>50+</v>
      </c>
      <c r="P475" s="15">
        <f t="shared" si="30"/>
        <v>2.0520410936465137</v>
      </c>
      <c r="Q475" s="15" t="str">
        <f t="shared" si="31"/>
        <v>&lt;3 Years</v>
      </c>
    </row>
    <row r="476" spans="1:17" ht="15" thickBot="1" x14ac:dyDescent="0.4">
      <c r="A476">
        <v>475</v>
      </c>
      <c r="B476" t="s">
        <v>14</v>
      </c>
      <c r="C476">
        <v>732</v>
      </c>
      <c r="D476" t="s">
        <v>23</v>
      </c>
      <c r="E476" t="s">
        <v>25</v>
      </c>
      <c r="F476">
        <v>55</v>
      </c>
      <c r="G476">
        <v>10</v>
      </c>
      <c r="H476">
        <v>31845.15</v>
      </c>
      <c r="I476">
        <v>2</v>
      </c>
      <c r="J476">
        <v>1</v>
      </c>
      <c r="K476">
        <v>1</v>
      </c>
      <c r="L476">
        <v>144035.23000000001</v>
      </c>
      <c r="M476">
        <v>1</v>
      </c>
      <c r="N476" s="15" t="str">
        <f t="shared" si="28"/>
        <v>Yes</v>
      </c>
      <c r="O476" s="15" t="str">
        <f t="shared" si="29"/>
        <v>50+</v>
      </c>
      <c r="P476" s="15">
        <f t="shared" si="30"/>
        <v>0.22109278403623892</v>
      </c>
      <c r="Q476" s="15" t="str">
        <f t="shared" si="31"/>
        <v>&gt;6 Years</v>
      </c>
    </row>
    <row r="477" spans="1:17" ht="15" thickBot="1" x14ac:dyDescent="0.4">
      <c r="A477">
        <v>476</v>
      </c>
      <c r="B477" t="s">
        <v>17</v>
      </c>
      <c r="C477">
        <v>566</v>
      </c>
      <c r="D477" t="s">
        <v>24</v>
      </c>
      <c r="E477" t="s">
        <v>25</v>
      </c>
      <c r="F477">
        <v>18</v>
      </c>
      <c r="G477">
        <v>10</v>
      </c>
      <c r="H477">
        <v>146680.78</v>
      </c>
      <c r="I477">
        <v>2</v>
      </c>
      <c r="J477">
        <v>0</v>
      </c>
      <c r="K477">
        <v>0</v>
      </c>
      <c r="L477">
        <v>76895.64</v>
      </c>
      <c r="M477">
        <v>0</v>
      </c>
      <c r="N477" s="15" t="str">
        <f t="shared" si="28"/>
        <v>No</v>
      </c>
      <c r="O477" s="15" t="str">
        <f t="shared" si="29"/>
        <v>&lt;30</v>
      </c>
      <c r="P477" s="15">
        <f t="shared" si="30"/>
        <v>1.9075305179851549</v>
      </c>
      <c r="Q477" s="15" t="str">
        <f t="shared" si="31"/>
        <v>&gt;6 Years</v>
      </c>
    </row>
    <row r="478" spans="1:17" ht="15" thickBot="1" x14ac:dyDescent="0.4">
      <c r="A478">
        <v>477</v>
      </c>
      <c r="B478" t="s">
        <v>18</v>
      </c>
      <c r="C478">
        <v>622</v>
      </c>
      <c r="D478" t="s">
        <v>22</v>
      </c>
      <c r="E478" t="s">
        <v>25</v>
      </c>
      <c r="F478">
        <v>22</v>
      </c>
      <c r="G478">
        <v>0</v>
      </c>
      <c r="H478">
        <v>34494.730000000003</v>
      </c>
      <c r="I478">
        <v>1</v>
      </c>
      <c r="J478">
        <v>1</v>
      </c>
      <c r="K478">
        <v>1</v>
      </c>
      <c r="L478">
        <v>146557.31</v>
      </c>
      <c r="M478">
        <v>0</v>
      </c>
      <c r="N478" s="15" t="str">
        <f t="shared" si="28"/>
        <v>No</v>
      </c>
      <c r="O478" s="15" t="str">
        <f t="shared" si="29"/>
        <v>&lt;30</v>
      </c>
      <c r="P478" s="15">
        <f t="shared" si="30"/>
        <v>0.23536683362979305</v>
      </c>
      <c r="Q478" s="15" t="str">
        <f t="shared" si="31"/>
        <v>&lt;3 Years</v>
      </c>
    </row>
    <row r="479" spans="1:17" ht="15" thickBot="1" x14ac:dyDescent="0.4">
      <c r="A479">
        <v>478</v>
      </c>
      <c r="B479" t="s">
        <v>16</v>
      </c>
      <c r="C479">
        <v>705</v>
      </c>
      <c r="D479" t="s">
        <v>24</v>
      </c>
      <c r="E479" t="s">
        <v>25</v>
      </c>
      <c r="F479">
        <v>78</v>
      </c>
      <c r="G479">
        <v>2</v>
      </c>
      <c r="H479">
        <v>217177.04</v>
      </c>
      <c r="I479">
        <v>3</v>
      </c>
      <c r="J479">
        <v>0</v>
      </c>
      <c r="K479">
        <v>0</v>
      </c>
      <c r="L479">
        <v>142428.82999999999</v>
      </c>
      <c r="M479">
        <v>1</v>
      </c>
      <c r="N479" s="15" t="str">
        <f t="shared" si="28"/>
        <v>Yes</v>
      </c>
      <c r="O479" s="15" t="str">
        <f t="shared" si="29"/>
        <v>50+</v>
      </c>
      <c r="P479" s="15">
        <f t="shared" si="30"/>
        <v>1.5248109529510285</v>
      </c>
      <c r="Q479" s="15" t="str">
        <f t="shared" si="31"/>
        <v>&lt;3 Years</v>
      </c>
    </row>
    <row r="480" spans="1:17" ht="15" thickBot="1" x14ac:dyDescent="0.4">
      <c r="A480">
        <v>479</v>
      </c>
      <c r="B480" t="s">
        <v>15</v>
      </c>
      <c r="C480">
        <v>517</v>
      </c>
      <c r="D480" t="s">
        <v>24</v>
      </c>
      <c r="E480" t="s">
        <v>26</v>
      </c>
      <c r="F480">
        <v>28</v>
      </c>
      <c r="G480">
        <v>6</v>
      </c>
      <c r="H480">
        <v>32317.55</v>
      </c>
      <c r="I480">
        <v>3</v>
      </c>
      <c r="J480">
        <v>1</v>
      </c>
      <c r="K480">
        <v>0</v>
      </c>
      <c r="L480">
        <v>48172.94</v>
      </c>
      <c r="M480">
        <v>1</v>
      </c>
      <c r="N480" s="15" t="str">
        <f t="shared" si="28"/>
        <v>Yes</v>
      </c>
      <c r="O480" s="15" t="str">
        <f t="shared" si="29"/>
        <v>&lt;30</v>
      </c>
      <c r="P480" s="15">
        <f t="shared" si="30"/>
        <v>0.67086522018377948</v>
      </c>
      <c r="Q480" s="15" t="str">
        <f t="shared" si="31"/>
        <v>3-6 Years</v>
      </c>
    </row>
    <row r="481" spans="1:17" ht="15" thickBot="1" x14ac:dyDescent="0.4">
      <c r="A481">
        <v>480</v>
      </c>
      <c r="B481" t="s">
        <v>18</v>
      </c>
      <c r="C481">
        <v>507</v>
      </c>
      <c r="D481" t="s">
        <v>24</v>
      </c>
      <c r="E481" t="s">
        <v>25</v>
      </c>
      <c r="F481">
        <v>47</v>
      </c>
      <c r="G481">
        <v>1</v>
      </c>
      <c r="H481">
        <v>167352.03</v>
      </c>
      <c r="I481">
        <v>1</v>
      </c>
      <c r="J481">
        <v>0</v>
      </c>
      <c r="K481">
        <v>1</v>
      </c>
      <c r="L481">
        <v>124013.91</v>
      </c>
      <c r="M481">
        <v>0</v>
      </c>
      <c r="N481" s="15" t="str">
        <f t="shared" si="28"/>
        <v>No</v>
      </c>
      <c r="O481" s="15" t="str">
        <f t="shared" si="29"/>
        <v>30-49</v>
      </c>
      <c r="P481" s="15">
        <f t="shared" si="30"/>
        <v>1.3494617660228598</v>
      </c>
      <c r="Q481" s="15" t="str">
        <f t="shared" si="31"/>
        <v>&lt;3 Years</v>
      </c>
    </row>
    <row r="482" spans="1:17" ht="15" thickBot="1" x14ac:dyDescent="0.4">
      <c r="A482">
        <v>481</v>
      </c>
      <c r="B482" t="s">
        <v>16</v>
      </c>
      <c r="C482">
        <v>415</v>
      </c>
      <c r="D482" t="s">
        <v>24</v>
      </c>
      <c r="E482" t="s">
        <v>26</v>
      </c>
      <c r="F482">
        <v>31</v>
      </c>
      <c r="G482">
        <v>5</v>
      </c>
      <c r="H482">
        <v>224202.59</v>
      </c>
      <c r="I482">
        <v>3</v>
      </c>
      <c r="J482">
        <v>1</v>
      </c>
      <c r="K482">
        <v>0</v>
      </c>
      <c r="L482">
        <v>58513.24</v>
      </c>
      <c r="M482">
        <v>0</v>
      </c>
      <c r="N482" s="15" t="str">
        <f t="shared" si="28"/>
        <v>No</v>
      </c>
      <c r="O482" s="15" t="str">
        <f t="shared" si="29"/>
        <v>30-49</v>
      </c>
      <c r="P482" s="15">
        <f t="shared" si="30"/>
        <v>3.8316557073236757</v>
      </c>
      <c r="Q482" s="15" t="str">
        <f t="shared" si="31"/>
        <v>3-6 Years</v>
      </c>
    </row>
    <row r="483" spans="1:17" ht="15" thickBot="1" x14ac:dyDescent="0.4">
      <c r="A483">
        <v>482</v>
      </c>
      <c r="B483" t="s">
        <v>18</v>
      </c>
      <c r="C483">
        <v>629</v>
      </c>
      <c r="D483" t="s">
        <v>22</v>
      </c>
      <c r="E483" t="s">
        <v>25</v>
      </c>
      <c r="F483">
        <v>37</v>
      </c>
      <c r="G483">
        <v>9</v>
      </c>
      <c r="H483">
        <v>24530.880000000001</v>
      </c>
      <c r="I483">
        <v>2</v>
      </c>
      <c r="J483">
        <v>1</v>
      </c>
      <c r="K483">
        <v>0</v>
      </c>
      <c r="L483">
        <v>100372.28</v>
      </c>
      <c r="M483">
        <v>0</v>
      </c>
      <c r="N483" s="15" t="str">
        <f t="shared" si="28"/>
        <v>No</v>
      </c>
      <c r="O483" s="15" t="str">
        <f t="shared" si="29"/>
        <v>30-49</v>
      </c>
      <c r="P483" s="15">
        <f t="shared" si="30"/>
        <v>0.24439895158304664</v>
      </c>
      <c r="Q483" s="15" t="str">
        <f t="shared" si="31"/>
        <v>&gt;6 Years</v>
      </c>
    </row>
    <row r="484" spans="1:17" ht="15" thickBot="1" x14ac:dyDescent="0.4">
      <c r="A484">
        <v>483</v>
      </c>
      <c r="B484" t="s">
        <v>21</v>
      </c>
      <c r="C484">
        <v>550</v>
      </c>
      <c r="D484" t="s">
        <v>23</v>
      </c>
      <c r="E484" t="s">
        <v>25</v>
      </c>
      <c r="F484">
        <v>59</v>
      </c>
      <c r="G484">
        <v>5</v>
      </c>
      <c r="H484">
        <v>132558.04</v>
      </c>
      <c r="I484">
        <v>3</v>
      </c>
      <c r="J484">
        <v>1</v>
      </c>
      <c r="K484">
        <v>0</v>
      </c>
      <c r="L484">
        <v>55627.46</v>
      </c>
      <c r="M484">
        <v>0</v>
      </c>
      <c r="N484" s="15" t="str">
        <f t="shared" si="28"/>
        <v>No</v>
      </c>
      <c r="O484" s="15" t="str">
        <f t="shared" si="29"/>
        <v>50+</v>
      </c>
      <c r="P484" s="15">
        <f t="shared" si="30"/>
        <v>2.3829605018816249</v>
      </c>
      <c r="Q484" s="15" t="str">
        <f t="shared" si="31"/>
        <v>3-6 Years</v>
      </c>
    </row>
    <row r="485" spans="1:17" ht="15" thickBot="1" x14ac:dyDescent="0.4">
      <c r="A485">
        <v>484</v>
      </c>
      <c r="B485" t="s">
        <v>17</v>
      </c>
      <c r="C485">
        <v>734</v>
      </c>
      <c r="D485" t="s">
        <v>23</v>
      </c>
      <c r="E485" t="s">
        <v>25</v>
      </c>
      <c r="F485">
        <v>62</v>
      </c>
      <c r="G485">
        <v>2</v>
      </c>
      <c r="H485">
        <v>239522.72</v>
      </c>
      <c r="I485">
        <v>3</v>
      </c>
      <c r="J485">
        <v>0</v>
      </c>
      <c r="K485">
        <v>1</v>
      </c>
      <c r="L485">
        <v>37534.69</v>
      </c>
      <c r="M485">
        <v>0</v>
      </c>
      <c r="N485" s="15" t="str">
        <f t="shared" si="28"/>
        <v>No</v>
      </c>
      <c r="O485" s="15" t="str">
        <f t="shared" si="29"/>
        <v>50+</v>
      </c>
      <c r="P485" s="15">
        <f t="shared" si="30"/>
        <v>6.3813693412680372</v>
      </c>
      <c r="Q485" s="15" t="str">
        <f t="shared" si="31"/>
        <v>&lt;3 Years</v>
      </c>
    </row>
    <row r="486" spans="1:17" ht="15" thickBot="1" x14ac:dyDescent="0.4">
      <c r="A486">
        <v>485</v>
      </c>
      <c r="B486" t="s">
        <v>15</v>
      </c>
      <c r="C486">
        <v>437</v>
      </c>
      <c r="D486" t="s">
        <v>24</v>
      </c>
      <c r="E486" t="s">
        <v>26</v>
      </c>
      <c r="F486">
        <v>69</v>
      </c>
      <c r="G486">
        <v>3</v>
      </c>
      <c r="H486">
        <v>69485.69</v>
      </c>
      <c r="I486">
        <v>2</v>
      </c>
      <c r="J486">
        <v>1</v>
      </c>
      <c r="K486">
        <v>1</v>
      </c>
      <c r="L486">
        <v>91069.46</v>
      </c>
      <c r="M486">
        <v>0</v>
      </c>
      <c r="N486" s="15" t="str">
        <f t="shared" si="28"/>
        <v>No</v>
      </c>
      <c r="O486" s="15" t="str">
        <f t="shared" si="29"/>
        <v>50+</v>
      </c>
      <c r="P486" s="15">
        <f t="shared" si="30"/>
        <v>0.76299661818572329</v>
      </c>
      <c r="Q486" s="15" t="str">
        <f t="shared" si="31"/>
        <v>3-6 Years</v>
      </c>
    </row>
    <row r="487" spans="1:17" ht="15" thickBot="1" x14ac:dyDescent="0.4">
      <c r="A487">
        <v>486</v>
      </c>
      <c r="B487" t="s">
        <v>17</v>
      </c>
      <c r="C487">
        <v>643</v>
      </c>
      <c r="D487" t="s">
        <v>22</v>
      </c>
      <c r="E487" t="s">
        <v>25</v>
      </c>
      <c r="F487">
        <v>34</v>
      </c>
      <c r="G487">
        <v>3</v>
      </c>
      <c r="H487">
        <v>70266.98</v>
      </c>
      <c r="I487">
        <v>2</v>
      </c>
      <c r="J487">
        <v>0</v>
      </c>
      <c r="K487">
        <v>1</v>
      </c>
      <c r="L487">
        <v>129097.79</v>
      </c>
      <c r="M487">
        <v>1</v>
      </c>
      <c r="N487" s="15" t="str">
        <f t="shared" si="28"/>
        <v>Yes</v>
      </c>
      <c r="O487" s="15" t="str">
        <f t="shared" si="29"/>
        <v>30-49</v>
      </c>
      <c r="P487" s="15">
        <f t="shared" si="30"/>
        <v>0.54429266372414276</v>
      </c>
      <c r="Q487" s="15" t="str">
        <f t="shared" si="31"/>
        <v>3-6 Years</v>
      </c>
    </row>
    <row r="488" spans="1:17" ht="15" thickBot="1" x14ac:dyDescent="0.4">
      <c r="A488">
        <v>487</v>
      </c>
      <c r="B488" t="s">
        <v>14</v>
      </c>
      <c r="C488">
        <v>717</v>
      </c>
      <c r="D488" t="s">
        <v>23</v>
      </c>
      <c r="E488" t="s">
        <v>26</v>
      </c>
      <c r="F488">
        <v>55</v>
      </c>
      <c r="G488">
        <v>3</v>
      </c>
      <c r="H488">
        <v>117513.1</v>
      </c>
      <c r="I488">
        <v>1</v>
      </c>
      <c r="J488">
        <v>0</v>
      </c>
      <c r="K488">
        <v>0</v>
      </c>
      <c r="L488">
        <v>143986.04</v>
      </c>
      <c r="M488">
        <v>1</v>
      </c>
      <c r="N488" s="15" t="str">
        <f t="shared" si="28"/>
        <v>Yes</v>
      </c>
      <c r="O488" s="15" t="str">
        <f t="shared" si="29"/>
        <v>50+</v>
      </c>
      <c r="P488" s="15">
        <f t="shared" si="30"/>
        <v>0.8161423149077508</v>
      </c>
      <c r="Q488" s="15" t="str">
        <f t="shared" si="31"/>
        <v>3-6 Years</v>
      </c>
    </row>
    <row r="489" spans="1:17" ht="15" thickBot="1" x14ac:dyDescent="0.4">
      <c r="A489">
        <v>488</v>
      </c>
      <c r="B489" t="s">
        <v>16</v>
      </c>
      <c r="C489">
        <v>797</v>
      </c>
      <c r="D489" t="s">
        <v>23</v>
      </c>
      <c r="E489" t="s">
        <v>26</v>
      </c>
      <c r="F489">
        <v>32</v>
      </c>
      <c r="G489">
        <v>8</v>
      </c>
      <c r="H489">
        <v>236925.82</v>
      </c>
      <c r="I489">
        <v>1</v>
      </c>
      <c r="J489">
        <v>0</v>
      </c>
      <c r="K489">
        <v>1</v>
      </c>
      <c r="L489">
        <v>46753.37</v>
      </c>
      <c r="M489">
        <v>1</v>
      </c>
      <c r="N489" s="15" t="str">
        <f t="shared" si="28"/>
        <v>Yes</v>
      </c>
      <c r="O489" s="15" t="str">
        <f t="shared" si="29"/>
        <v>30-49</v>
      </c>
      <c r="P489" s="15">
        <f t="shared" si="30"/>
        <v>5.0675666802200565</v>
      </c>
      <c r="Q489" s="15" t="str">
        <f t="shared" si="31"/>
        <v>&gt;6 Years</v>
      </c>
    </row>
    <row r="490" spans="1:17" ht="15" thickBot="1" x14ac:dyDescent="0.4">
      <c r="A490">
        <v>489</v>
      </c>
      <c r="B490" t="s">
        <v>15</v>
      </c>
      <c r="C490">
        <v>760</v>
      </c>
      <c r="D490" t="s">
        <v>24</v>
      </c>
      <c r="E490" t="s">
        <v>25</v>
      </c>
      <c r="F490">
        <v>54</v>
      </c>
      <c r="G490">
        <v>5</v>
      </c>
      <c r="H490">
        <v>200253.42</v>
      </c>
      <c r="I490">
        <v>1</v>
      </c>
      <c r="J490">
        <v>1</v>
      </c>
      <c r="K490">
        <v>1</v>
      </c>
      <c r="L490">
        <v>105135.87</v>
      </c>
      <c r="M490">
        <v>0</v>
      </c>
      <c r="N490" s="15" t="str">
        <f t="shared" si="28"/>
        <v>No</v>
      </c>
      <c r="O490" s="15" t="str">
        <f t="shared" si="29"/>
        <v>50+</v>
      </c>
      <c r="P490" s="15">
        <f t="shared" si="30"/>
        <v>1.9047107328830781</v>
      </c>
      <c r="Q490" s="15" t="str">
        <f t="shared" si="31"/>
        <v>3-6 Years</v>
      </c>
    </row>
    <row r="491" spans="1:17" ht="15" thickBot="1" x14ac:dyDescent="0.4">
      <c r="A491">
        <v>490</v>
      </c>
      <c r="B491" t="s">
        <v>19</v>
      </c>
      <c r="C491">
        <v>567</v>
      </c>
      <c r="D491" t="s">
        <v>24</v>
      </c>
      <c r="E491" t="s">
        <v>25</v>
      </c>
      <c r="F491">
        <v>22</v>
      </c>
      <c r="G491">
        <v>9</v>
      </c>
      <c r="H491">
        <v>67796.41</v>
      </c>
      <c r="I491">
        <v>4</v>
      </c>
      <c r="J491">
        <v>1</v>
      </c>
      <c r="K491">
        <v>1</v>
      </c>
      <c r="L491">
        <v>125551.64</v>
      </c>
      <c r="M491">
        <v>0</v>
      </c>
      <c r="N491" s="15" t="str">
        <f t="shared" si="28"/>
        <v>No</v>
      </c>
      <c r="O491" s="15" t="str">
        <f t="shared" si="29"/>
        <v>&lt;30</v>
      </c>
      <c r="P491" s="15">
        <f t="shared" si="30"/>
        <v>0.53998824706710324</v>
      </c>
      <c r="Q491" s="15" t="str">
        <f t="shared" si="31"/>
        <v>&gt;6 Years</v>
      </c>
    </row>
    <row r="492" spans="1:17" ht="15" thickBot="1" x14ac:dyDescent="0.4">
      <c r="A492">
        <v>491</v>
      </c>
      <c r="B492" t="s">
        <v>19</v>
      </c>
      <c r="C492">
        <v>695</v>
      </c>
      <c r="D492" t="s">
        <v>22</v>
      </c>
      <c r="E492" t="s">
        <v>25</v>
      </c>
      <c r="F492">
        <v>65</v>
      </c>
      <c r="G492">
        <v>5</v>
      </c>
      <c r="H492">
        <v>57896.34</v>
      </c>
      <c r="I492">
        <v>4</v>
      </c>
      <c r="J492">
        <v>1</v>
      </c>
      <c r="K492">
        <v>1</v>
      </c>
      <c r="L492">
        <v>39633.65</v>
      </c>
      <c r="M492">
        <v>0</v>
      </c>
      <c r="N492" s="15" t="str">
        <f t="shared" si="28"/>
        <v>No</v>
      </c>
      <c r="O492" s="15" t="str">
        <f t="shared" si="29"/>
        <v>50+</v>
      </c>
      <c r="P492" s="15">
        <f t="shared" si="30"/>
        <v>1.4607874874002267</v>
      </c>
      <c r="Q492" s="15" t="str">
        <f t="shared" si="31"/>
        <v>3-6 Years</v>
      </c>
    </row>
    <row r="493" spans="1:17" ht="15" thickBot="1" x14ac:dyDescent="0.4">
      <c r="A493">
        <v>492</v>
      </c>
      <c r="B493" t="s">
        <v>17</v>
      </c>
      <c r="C493">
        <v>484</v>
      </c>
      <c r="D493" t="s">
        <v>23</v>
      </c>
      <c r="E493" t="s">
        <v>26</v>
      </c>
      <c r="F493">
        <v>18</v>
      </c>
      <c r="G493">
        <v>1</v>
      </c>
      <c r="H493">
        <v>49654.19</v>
      </c>
      <c r="I493">
        <v>3</v>
      </c>
      <c r="J493">
        <v>0</v>
      </c>
      <c r="K493">
        <v>1</v>
      </c>
      <c r="L493">
        <v>81684.84</v>
      </c>
      <c r="M493">
        <v>1</v>
      </c>
      <c r="N493" s="15" t="str">
        <f t="shared" si="28"/>
        <v>Yes</v>
      </c>
      <c r="O493" s="15" t="str">
        <f t="shared" si="29"/>
        <v>&lt;30</v>
      </c>
      <c r="P493" s="15">
        <f t="shared" si="30"/>
        <v>0.60787521895127672</v>
      </c>
      <c r="Q493" s="15" t="str">
        <f t="shared" si="31"/>
        <v>&lt;3 Years</v>
      </c>
    </row>
    <row r="494" spans="1:17" ht="15" thickBot="1" x14ac:dyDescent="0.4">
      <c r="A494">
        <v>493</v>
      </c>
      <c r="B494" t="s">
        <v>14</v>
      </c>
      <c r="C494">
        <v>566</v>
      </c>
      <c r="D494" t="s">
        <v>24</v>
      </c>
      <c r="E494" t="s">
        <v>26</v>
      </c>
      <c r="F494">
        <v>67</v>
      </c>
      <c r="G494">
        <v>8</v>
      </c>
      <c r="H494">
        <v>107431.37</v>
      </c>
      <c r="I494">
        <v>2</v>
      </c>
      <c r="J494">
        <v>1</v>
      </c>
      <c r="K494">
        <v>0</v>
      </c>
      <c r="L494">
        <v>136772.28</v>
      </c>
      <c r="M494">
        <v>0</v>
      </c>
      <c r="N494" s="15" t="str">
        <f t="shared" si="28"/>
        <v>No</v>
      </c>
      <c r="O494" s="15" t="str">
        <f t="shared" si="29"/>
        <v>50+</v>
      </c>
      <c r="P494" s="15">
        <f t="shared" si="30"/>
        <v>0.78547619444524863</v>
      </c>
      <c r="Q494" s="15" t="str">
        <f t="shared" si="31"/>
        <v>&gt;6 Years</v>
      </c>
    </row>
    <row r="495" spans="1:17" ht="15" thickBot="1" x14ac:dyDescent="0.4">
      <c r="A495">
        <v>494</v>
      </c>
      <c r="B495" t="s">
        <v>19</v>
      </c>
      <c r="C495">
        <v>813</v>
      </c>
      <c r="D495" t="s">
        <v>22</v>
      </c>
      <c r="E495" t="s">
        <v>25</v>
      </c>
      <c r="F495">
        <v>55</v>
      </c>
      <c r="G495">
        <v>10</v>
      </c>
      <c r="H495">
        <v>201976.42</v>
      </c>
      <c r="I495">
        <v>3</v>
      </c>
      <c r="J495">
        <v>0</v>
      </c>
      <c r="K495">
        <v>1</v>
      </c>
      <c r="L495">
        <v>131084.15</v>
      </c>
      <c r="M495">
        <v>0</v>
      </c>
      <c r="N495" s="15" t="str">
        <f t="shared" si="28"/>
        <v>No</v>
      </c>
      <c r="O495" s="15" t="str">
        <f t="shared" si="29"/>
        <v>50+</v>
      </c>
      <c r="P495" s="15">
        <f t="shared" si="30"/>
        <v>1.5408149650434475</v>
      </c>
      <c r="Q495" s="15" t="str">
        <f t="shared" si="31"/>
        <v>&gt;6 Years</v>
      </c>
    </row>
    <row r="496" spans="1:17" ht="15" thickBot="1" x14ac:dyDescent="0.4">
      <c r="A496">
        <v>495</v>
      </c>
      <c r="B496" t="s">
        <v>13</v>
      </c>
      <c r="C496">
        <v>451</v>
      </c>
      <c r="D496" t="s">
        <v>22</v>
      </c>
      <c r="E496" t="s">
        <v>25</v>
      </c>
      <c r="F496">
        <v>62</v>
      </c>
      <c r="G496">
        <v>7</v>
      </c>
      <c r="H496">
        <v>38075.550000000003</v>
      </c>
      <c r="I496">
        <v>2</v>
      </c>
      <c r="J496">
        <v>0</v>
      </c>
      <c r="K496">
        <v>1</v>
      </c>
      <c r="L496">
        <v>11580.61</v>
      </c>
      <c r="M496">
        <v>0</v>
      </c>
      <c r="N496" s="15" t="str">
        <f t="shared" si="28"/>
        <v>No</v>
      </c>
      <c r="O496" s="15" t="str">
        <f t="shared" si="29"/>
        <v>50+</v>
      </c>
      <c r="P496" s="15">
        <f t="shared" si="30"/>
        <v>3.2878708461816779</v>
      </c>
      <c r="Q496" s="15" t="str">
        <f t="shared" si="31"/>
        <v>&gt;6 Years</v>
      </c>
    </row>
    <row r="497" spans="1:17" ht="15" thickBot="1" x14ac:dyDescent="0.4">
      <c r="A497">
        <v>496</v>
      </c>
      <c r="B497" t="s">
        <v>20</v>
      </c>
      <c r="C497">
        <v>647</v>
      </c>
      <c r="D497" t="s">
        <v>22</v>
      </c>
      <c r="E497" t="s">
        <v>25</v>
      </c>
      <c r="F497">
        <v>87</v>
      </c>
      <c r="G497">
        <v>7</v>
      </c>
      <c r="H497">
        <v>154264.92000000001</v>
      </c>
      <c r="I497">
        <v>2</v>
      </c>
      <c r="J497">
        <v>1</v>
      </c>
      <c r="K497">
        <v>0</v>
      </c>
      <c r="L497">
        <v>97382.98</v>
      </c>
      <c r="M497">
        <v>1</v>
      </c>
      <c r="N497" s="15" t="str">
        <f t="shared" si="28"/>
        <v>Yes</v>
      </c>
      <c r="O497" s="15" t="str">
        <f t="shared" si="29"/>
        <v>50+</v>
      </c>
      <c r="P497" s="15">
        <f t="shared" si="30"/>
        <v>1.5841055593082078</v>
      </c>
      <c r="Q497" s="15" t="str">
        <f t="shared" si="31"/>
        <v>&gt;6 Years</v>
      </c>
    </row>
    <row r="498" spans="1:17" ht="15" thickBot="1" x14ac:dyDescent="0.4">
      <c r="A498">
        <v>497</v>
      </c>
      <c r="B498" t="s">
        <v>13</v>
      </c>
      <c r="C498">
        <v>751</v>
      </c>
      <c r="D498" t="s">
        <v>23</v>
      </c>
      <c r="E498" t="s">
        <v>26</v>
      </c>
      <c r="F498">
        <v>34</v>
      </c>
      <c r="G498">
        <v>1</v>
      </c>
      <c r="H498">
        <v>118072.6</v>
      </c>
      <c r="I498">
        <v>3</v>
      </c>
      <c r="J498">
        <v>0</v>
      </c>
      <c r="K498">
        <v>1</v>
      </c>
      <c r="L498">
        <v>98955.37</v>
      </c>
      <c r="M498">
        <v>1</v>
      </c>
      <c r="N498" s="15" t="str">
        <f t="shared" si="28"/>
        <v>Yes</v>
      </c>
      <c r="O498" s="15" t="str">
        <f t="shared" si="29"/>
        <v>30-49</v>
      </c>
      <c r="P498" s="15">
        <f t="shared" si="30"/>
        <v>1.1931904251381205</v>
      </c>
      <c r="Q498" s="15" t="str">
        <f t="shared" si="31"/>
        <v>&lt;3 Years</v>
      </c>
    </row>
    <row r="499" spans="1:17" ht="15" thickBot="1" x14ac:dyDescent="0.4">
      <c r="A499">
        <v>498</v>
      </c>
      <c r="B499" t="s">
        <v>15</v>
      </c>
      <c r="C499">
        <v>814</v>
      </c>
      <c r="D499" t="s">
        <v>23</v>
      </c>
      <c r="E499" t="s">
        <v>26</v>
      </c>
      <c r="F499">
        <v>34</v>
      </c>
      <c r="G499">
        <v>9</v>
      </c>
      <c r="H499">
        <v>161580.20000000001</v>
      </c>
      <c r="I499">
        <v>3</v>
      </c>
      <c r="J499">
        <v>0</v>
      </c>
      <c r="K499">
        <v>0</v>
      </c>
      <c r="L499">
        <v>148752.49</v>
      </c>
      <c r="M499">
        <v>0</v>
      </c>
      <c r="N499" s="15" t="str">
        <f t="shared" si="28"/>
        <v>No</v>
      </c>
      <c r="O499" s="15" t="str">
        <f t="shared" si="29"/>
        <v>30-49</v>
      </c>
      <c r="P499" s="15">
        <f t="shared" si="30"/>
        <v>1.0862352623475413</v>
      </c>
      <c r="Q499" s="15" t="str">
        <f t="shared" si="31"/>
        <v>&gt;6 Years</v>
      </c>
    </row>
    <row r="500" spans="1:17" ht="15" thickBot="1" x14ac:dyDescent="0.4">
      <c r="A500">
        <v>499</v>
      </c>
      <c r="B500" t="s">
        <v>19</v>
      </c>
      <c r="C500">
        <v>718</v>
      </c>
      <c r="D500" t="s">
        <v>23</v>
      </c>
      <c r="E500" t="s">
        <v>25</v>
      </c>
      <c r="F500">
        <v>28</v>
      </c>
      <c r="G500">
        <v>0</v>
      </c>
      <c r="H500">
        <v>100871.3</v>
      </c>
      <c r="I500">
        <v>4</v>
      </c>
      <c r="J500">
        <v>0</v>
      </c>
      <c r="K500">
        <v>0</v>
      </c>
      <c r="L500">
        <v>106391.64</v>
      </c>
      <c r="M500">
        <v>1</v>
      </c>
      <c r="N500" s="15" t="str">
        <f t="shared" si="28"/>
        <v>Yes</v>
      </c>
      <c r="O500" s="15" t="str">
        <f t="shared" si="29"/>
        <v>&lt;30</v>
      </c>
      <c r="P500" s="15">
        <f t="shared" si="30"/>
        <v>0.94811302842967737</v>
      </c>
      <c r="Q500" s="15" t="str">
        <f t="shared" si="31"/>
        <v>&lt;3 Years</v>
      </c>
    </row>
    <row r="501" spans="1:17" ht="15" thickBot="1" x14ac:dyDescent="0.4">
      <c r="A501">
        <v>500</v>
      </c>
      <c r="B501" t="s">
        <v>12</v>
      </c>
      <c r="C501">
        <v>393</v>
      </c>
      <c r="D501" t="s">
        <v>22</v>
      </c>
      <c r="E501" t="s">
        <v>25</v>
      </c>
      <c r="F501">
        <v>23</v>
      </c>
      <c r="G501">
        <v>9</v>
      </c>
      <c r="H501">
        <v>189955.55</v>
      </c>
      <c r="I501">
        <v>3</v>
      </c>
      <c r="J501">
        <v>1</v>
      </c>
      <c r="K501">
        <v>1</v>
      </c>
      <c r="L501">
        <v>85565.14</v>
      </c>
      <c r="M501">
        <v>1</v>
      </c>
      <c r="N501" s="15" t="str">
        <f t="shared" si="28"/>
        <v>Yes</v>
      </c>
      <c r="O501" s="15" t="str">
        <f t="shared" si="29"/>
        <v>&lt;30</v>
      </c>
      <c r="P501" s="15">
        <f t="shared" si="30"/>
        <v>2.2200109764326919</v>
      </c>
      <c r="Q501" s="15" t="str">
        <f t="shared" si="31"/>
        <v>&gt;6 Years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>
      <selection activeCell="C19" sqref="C19"/>
    </sheetView>
  </sheetViews>
  <sheetFormatPr defaultRowHeight="14.5" x14ac:dyDescent="0.35"/>
  <cols>
    <col min="1" max="1" width="2.90625" customWidth="1"/>
    <col min="2" max="2" width="12.36328125" customWidth="1"/>
    <col min="3" max="3" width="15.36328125" customWidth="1"/>
    <col min="4" max="4" width="6.36328125" customWidth="1"/>
    <col min="5" max="5" width="6.54296875" customWidth="1"/>
    <col min="6" max="6" width="12.36328125" customWidth="1"/>
    <col min="7" max="7" width="15.36328125" customWidth="1"/>
    <col min="8" max="8" width="16.7265625" customWidth="1"/>
    <col min="9" max="9" width="5.36328125" customWidth="1"/>
    <col min="10" max="10" width="4.7265625" customWidth="1"/>
    <col min="11" max="11" width="4.90625" customWidth="1"/>
    <col min="12" max="12" width="7.36328125" customWidth="1"/>
    <col min="13" max="76" width="2.81640625" customWidth="1"/>
    <col min="77" max="77" width="10.7265625" bestFit="1" customWidth="1"/>
  </cols>
  <sheetData>
    <row r="2" spans="2:8" x14ac:dyDescent="0.35">
      <c r="B2" s="17" t="s">
        <v>44</v>
      </c>
      <c r="C2" s="17"/>
      <c r="F2" s="17" t="s">
        <v>45</v>
      </c>
      <c r="G2" s="17"/>
      <c r="H2" s="17"/>
    </row>
    <row r="3" spans="2:8" x14ac:dyDescent="0.35">
      <c r="B3" s="2" t="s">
        <v>33</v>
      </c>
      <c r="C3" s="5" t="s">
        <v>36</v>
      </c>
      <c r="F3" s="2" t="s">
        <v>33</v>
      </c>
      <c r="G3" t="s">
        <v>37</v>
      </c>
      <c r="H3" t="s">
        <v>38</v>
      </c>
    </row>
    <row r="4" spans="2:8" x14ac:dyDescent="0.35">
      <c r="B4" s="3" t="s">
        <v>26</v>
      </c>
      <c r="C4" s="5">
        <v>0.5</v>
      </c>
      <c r="F4" s="3">
        <v>0</v>
      </c>
      <c r="G4" s="4">
        <v>80457.41806167399</v>
      </c>
      <c r="H4" s="4">
        <v>127068.51770925111</v>
      </c>
    </row>
    <row r="5" spans="2:8" x14ac:dyDescent="0.35">
      <c r="B5" s="3" t="s">
        <v>25</v>
      </c>
      <c r="C5" s="5">
        <v>0.59090909090909094</v>
      </c>
      <c r="F5" s="3">
        <v>1</v>
      </c>
      <c r="G5" s="4">
        <v>83438.102185185198</v>
      </c>
      <c r="H5" s="4">
        <v>129490.77430147048</v>
      </c>
    </row>
    <row r="6" spans="2:8" x14ac:dyDescent="0.35">
      <c r="B6" s="3" t="s">
        <v>34</v>
      </c>
      <c r="C6" s="5">
        <v>0.54400000000000004</v>
      </c>
      <c r="F6" s="3" t="s">
        <v>34</v>
      </c>
      <c r="G6" s="4">
        <v>82076.70319919505</v>
      </c>
      <c r="H6" s="4">
        <v>128388.86599198397</v>
      </c>
    </row>
    <row r="10" spans="2:8" x14ac:dyDescent="0.35">
      <c r="B10" s="16" t="s">
        <v>43</v>
      </c>
      <c r="C10" s="16"/>
      <c r="F10" s="16" t="s">
        <v>42</v>
      </c>
      <c r="G10" s="16"/>
    </row>
    <row r="11" spans="2:8" x14ac:dyDescent="0.35">
      <c r="B11" s="2" t="s">
        <v>33</v>
      </c>
      <c r="C11" t="s">
        <v>36</v>
      </c>
      <c r="F11" s="2" t="s">
        <v>33</v>
      </c>
      <c r="G11" t="s">
        <v>36</v>
      </c>
    </row>
    <row r="12" spans="2:8" x14ac:dyDescent="0.35">
      <c r="B12" s="3" t="s">
        <v>39</v>
      </c>
      <c r="C12" s="5">
        <v>0.4925373134328358</v>
      </c>
      <c r="F12" s="3">
        <v>1</v>
      </c>
      <c r="G12" s="5">
        <v>0.55200000000000005</v>
      </c>
    </row>
    <row r="13" spans="2:8" x14ac:dyDescent="0.35">
      <c r="B13" s="3" t="s">
        <v>40</v>
      </c>
      <c r="C13" s="5">
        <v>0.5736842105263158</v>
      </c>
      <c r="F13" s="3">
        <v>2</v>
      </c>
      <c r="G13" s="5">
        <v>0.54814814814814816</v>
      </c>
    </row>
    <row r="14" spans="2:8" x14ac:dyDescent="0.35">
      <c r="B14" s="3" t="s">
        <v>41</v>
      </c>
      <c r="C14" s="5">
        <v>0.55113636363636365</v>
      </c>
      <c r="F14" s="3">
        <v>3</v>
      </c>
      <c r="G14" s="5">
        <v>0.55084745762711862</v>
      </c>
    </row>
    <row r="15" spans="2:8" x14ac:dyDescent="0.35">
      <c r="B15" s="3" t="s">
        <v>34</v>
      </c>
      <c r="C15" s="5">
        <v>0.54400000000000004</v>
      </c>
      <c r="F15" s="3">
        <v>4</v>
      </c>
      <c r="G15" s="5">
        <v>0.52459016393442626</v>
      </c>
    </row>
    <row r="16" spans="2:8" x14ac:dyDescent="0.35">
      <c r="F16" s="3" t="s">
        <v>34</v>
      </c>
      <c r="G16" s="5">
        <v>0.54400000000000004</v>
      </c>
    </row>
  </sheetData>
  <mergeCells count="4">
    <mergeCell ref="F10:G10"/>
    <mergeCell ref="B10:C10"/>
    <mergeCell ref="B2:C2"/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7"/>
  <sheetViews>
    <sheetView workbookViewId="0">
      <selection activeCell="B31" sqref="B31"/>
    </sheetView>
  </sheetViews>
  <sheetFormatPr defaultRowHeight="14.5" x14ac:dyDescent="0.35"/>
  <cols>
    <col min="2" max="2" width="15.36328125" customWidth="1"/>
    <col min="3" max="3" width="15.26953125" customWidth="1"/>
    <col min="4" max="4" width="5" customWidth="1"/>
    <col min="5" max="5" width="17.1796875" customWidth="1"/>
    <col min="15" max="15" width="12.36328125" bestFit="1" customWidth="1"/>
    <col min="16" max="16" width="16.7265625" bestFit="1" customWidth="1"/>
  </cols>
  <sheetData>
    <row r="1" spans="2:17" ht="15" customHeight="1" x14ac:dyDescent="0.35"/>
    <row r="2" spans="2:17" ht="15" customHeight="1" x14ac:dyDescent="0.35"/>
    <row r="3" spans="2:17" ht="15" customHeight="1" thickBot="1" x14ac:dyDescent="0.4"/>
    <row r="4" spans="2:17" ht="23" customHeight="1" thickBot="1" x14ac:dyDescent="0.55000000000000004">
      <c r="B4" s="20" t="s">
        <v>53</v>
      </c>
      <c r="C4" s="21"/>
      <c r="O4" s="20" t="s">
        <v>55</v>
      </c>
      <c r="P4" s="22"/>
      <c r="Q4" s="21"/>
    </row>
    <row r="5" spans="2:17" ht="15" customHeight="1" x14ac:dyDescent="0.35"/>
    <row r="6" spans="2:17" ht="15" customHeight="1" x14ac:dyDescent="0.35"/>
    <row r="7" spans="2:17" ht="13.5" customHeight="1" x14ac:dyDescent="0.35">
      <c r="B7" s="2" t="s">
        <v>33</v>
      </c>
      <c r="C7" t="s">
        <v>46</v>
      </c>
      <c r="E7" s="7" t="s">
        <v>49</v>
      </c>
      <c r="O7" s="2" t="s">
        <v>33</v>
      </c>
      <c r="P7" t="s">
        <v>38</v>
      </c>
    </row>
    <row r="8" spans="2:17" ht="15" customHeight="1" x14ac:dyDescent="0.35">
      <c r="B8" s="6" t="s">
        <v>47</v>
      </c>
      <c r="C8" s="4">
        <v>228</v>
      </c>
      <c r="E8" s="18">
        <f xml:space="preserve"> AVERAGE('Raw data'!M2:M501)</f>
        <v>0.54400000000000004</v>
      </c>
      <c r="O8" s="3" t="s">
        <v>50</v>
      </c>
      <c r="P8" s="9">
        <v>117039.8884444445</v>
      </c>
    </row>
    <row r="9" spans="2:17" ht="15" customHeight="1" x14ac:dyDescent="0.35">
      <c r="B9" s="3" t="s">
        <v>48</v>
      </c>
      <c r="C9" s="4">
        <v>272</v>
      </c>
      <c r="E9" s="19"/>
      <c r="O9" s="3" t="s">
        <v>51</v>
      </c>
      <c r="P9" s="9">
        <v>134089.97807407405</v>
      </c>
    </row>
    <row r="10" spans="2:17" ht="15" customHeight="1" x14ac:dyDescent="0.35">
      <c r="B10" s="3" t="s">
        <v>34</v>
      </c>
      <c r="C10" s="4">
        <v>500</v>
      </c>
      <c r="O10" s="3" t="s">
        <v>52</v>
      </c>
      <c r="P10" s="9">
        <v>129307.69025547439</v>
      </c>
    </row>
    <row r="11" spans="2:17" ht="15" customHeight="1" x14ac:dyDescent="0.35">
      <c r="O11" s="3" t="s">
        <v>34</v>
      </c>
      <c r="P11" s="9">
        <v>128388.86599198393</v>
      </c>
    </row>
    <row r="12" spans="2:17" ht="15" customHeight="1" x14ac:dyDescent="0.35"/>
    <row r="13" spans="2:17" ht="15" customHeight="1" x14ac:dyDescent="0.35"/>
    <row r="14" spans="2:17" ht="15" customHeight="1" x14ac:dyDescent="0.35"/>
    <row r="15" spans="2:17" ht="15" customHeight="1" x14ac:dyDescent="0.35">
      <c r="E15" s="8"/>
    </row>
    <row r="16" spans="2:17" ht="15" customHeight="1" x14ac:dyDescent="0.35"/>
    <row r="17" spans="2:5" ht="15" customHeight="1" x14ac:dyDescent="0.35"/>
    <row r="18" spans="2:5" ht="15" customHeight="1" x14ac:dyDescent="0.35"/>
    <row r="19" spans="2:5" ht="15" customHeight="1" thickBot="1" x14ac:dyDescent="0.4"/>
    <row r="20" spans="2:5" ht="23" customHeight="1" thickBot="1" x14ac:dyDescent="0.55000000000000004">
      <c r="B20" s="20" t="s">
        <v>54</v>
      </c>
      <c r="C20" s="22"/>
      <c r="D20" s="21"/>
    </row>
    <row r="21" spans="2:5" ht="15" customHeight="1" x14ac:dyDescent="0.35"/>
    <row r="22" spans="2:5" ht="15" customHeight="1" x14ac:dyDescent="0.35">
      <c r="B22" s="2" t="s">
        <v>36</v>
      </c>
      <c r="C22" s="2" t="s">
        <v>35</v>
      </c>
    </row>
    <row r="23" spans="2:5" ht="15" customHeight="1" x14ac:dyDescent="0.35">
      <c r="B23" s="2" t="s">
        <v>33</v>
      </c>
      <c r="C23" t="s">
        <v>26</v>
      </c>
      <c r="D23" t="s">
        <v>25</v>
      </c>
      <c r="E23" t="s">
        <v>34</v>
      </c>
    </row>
    <row r="24" spans="2:5" ht="15" customHeight="1" x14ac:dyDescent="0.35">
      <c r="B24" s="3" t="s">
        <v>24</v>
      </c>
      <c r="C24" s="5">
        <v>0.61458333333333337</v>
      </c>
      <c r="D24" s="5">
        <v>0.57333333333333336</v>
      </c>
      <c r="E24" s="5">
        <v>0.59649122807017541</v>
      </c>
    </row>
    <row r="25" spans="2:5" ht="15" customHeight="1" x14ac:dyDescent="0.35">
      <c r="B25" s="3" t="s">
        <v>22</v>
      </c>
      <c r="C25" s="5">
        <v>0.42253521126760563</v>
      </c>
      <c r="D25" s="5">
        <v>0.60465116279069764</v>
      </c>
      <c r="E25" s="5">
        <v>0.52229299363057324</v>
      </c>
    </row>
    <row r="26" spans="2:5" ht="15" customHeight="1" x14ac:dyDescent="0.35">
      <c r="B26" s="3" t="s">
        <v>23</v>
      </c>
      <c r="C26" s="5">
        <v>0.43956043956043955</v>
      </c>
      <c r="D26" s="5">
        <v>0.59259259259259256</v>
      </c>
      <c r="E26" s="5">
        <v>0.51162790697674421</v>
      </c>
    </row>
    <row r="27" spans="2:5" ht="15" customHeight="1" x14ac:dyDescent="0.35">
      <c r="B27" s="3" t="s">
        <v>34</v>
      </c>
      <c r="C27" s="5">
        <v>0.5</v>
      </c>
      <c r="D27" s="5">
        <v>0.59090909090909094</v>
      </c>
      <c r="E27" s="5">
        <v>0.54400000000000004</v>
      </c>
    </row>
  </sheetData>
  <mergeCells count="4">
    <mergeCell ref="E8:E9"/>
    <mergeCell ref="B4:C4"/>
    <mergeCell ref="B20:D20"/>
    <mergeCell ref="O4:Q4"/>
  </mergeCell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Exploratory with Pivot</vt:lpstr>
      <vt:lpstr>Dashboards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santosh reddy dubala</cp:lastModifiedBy>
  <dcterms:created xsi:type="dcterms:W3CDTF">2024-03-01T15:46:12Z</dcterms:created>
  <dcterms:modified xsi:type="dcterms:W3CDTF">2025-04-23T01:34:21Z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2024-03-01T15:51:53Z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54ae5a51-1003-4027-8c2c-f56b95709b25</vt:lpwstr>
  </property>
  <property fmtid="{D5CDD505-2E9C-101B-9397-08002B2CF9AE}" pid="8" name="MSIP_Label_defa4170-0d19-0005-0004-bc88714345d2_ContentBits">
    <vt:lpwstr>0</vt:lpwstr>
  </property>
</Properties>
</file>