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Logicalfun\"/>
    </mc:Choice>
  </mc:AlternateContent>
  <xr:revisionPtr revIDLastSave="0" documentId="13_ncr:1_{34D741C8-1D81-403A-8B19-0F2F922C94B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7" l="1"/>
  <c r="K24" i="7"/>
  <c r="J24" i="7"/>
  <c r="I24" i="7"/>
  <c r="H24" i="7"/>
  <c r="G24" i="7"/>
  <c r="M24" i="7" s="1"/>
  <c r="M23" i="7"/>
  <c r="L23" i="7"/>
  <c r="K23" i="7"/>
  <c r="J23" i="7"/>
  <c r="I23" i="7"/>
  <c r="G23" i="7"/>
  <c r="H23" i="7" s="1"/>
  <c r="L22" i="7"/>
  <c r="K22" i="7"/>
  <c r="J22" i="7"/>
  <c r="I22" i="7"/>
  <c r="H22" i="7"/>
  <c r="G22" i="7"/>
  <c r="M22" i="7" s="1"/>
  <c r="L21" i="7"/>
  <c r="K21" i="7"/>
  <c r="J21" i="7"/>
  <c r="I21" i="7"/>
  <c r="G21" i="7"/>
  <c r="M21" i="7" s="1"/>
  <c r="L20" i="7"/>
  <c r="K20" i="7"/>
  <c r="J20" i="7"/>
  <c r="I20" i="7"/>
  <c r="H20" i="7"/>
  <c r="G20" i="7"/>
  <c r="M20" i="7" s="1"/>
  <c r="M19" i="7"/>
  <c r="L19" i="7"/>
  <c r="K19" i="7"/>
  <c r="J19" i="7"/>
  <c r="I19" i="7"/>
  <c r="G19" i="7"/>
  <c r="H19" i="7" s="1"/>
  <c r="L18" i="7"/>
  <c r="K18" i="7"/>
  <c r="J18" i="7"/>
  <c r="I18" i="7"/>
  <c r="H18" i="7"/>
  <c r="G18" i="7"/>
  <c r="M18" i="7" s="1"/>
  <c r="L17" i="7"/>
  <c r="K17" i="7"/>
  <c r="J17" i="7"/>
  <c r="I17" i="7"/>
  <c r="G17" i="7"/>
  <c r="M17" i="7" s="1"/>
  <c r="L16" i="7"/>
  <c r="K16" i="7"/>
  <c r="J16" i="7"/>
  <c r="I16" i="7"/>
  <c r="G16" i="7"/>
  <c r="M16" i="7" s="1"/>
  <c r="M15" i="7"/>
  <c r="L15" i="7"/>
  <c r="K15" i="7"/>
  <c r="J15" i="7"/>
  <c r="I15" i="7"/>
  <c r="G15" i="7"/>
  <c r="H15" i="7" s="1"/>
  <c r="L14" i="7"/>
  <c r="K14" i="7"/>
  <c r="J14" i="7"/>
  <c r="I14" i="7"/>
  <c r="H14" i="7"/>
  <c r="G14" i="7"/>
  <c r="M14" i="7" s="1"/>
  <c r="L13" i="7"/>
  <c r="K13" i="7"/>
  <c r="J13" i="7"/>
  <c r="I13" i="7"/>
  <c r="G13" i="7"/>
  <c r="M13" i="7" s="1"/>
  <c r="L12" i="7"/>
  <c r="K12" i="7"/>
  <c r="J12" i="7"/>
  <c r="I12" i="7"/>
  <c r="G12" i="7"/>
  <c r="M12" i="7" s="1"/>
  <c r="M11" i="7"/>
  <c r="L11" i="7"/>
  <c r="K11" i="7"/>
  <c r="J11" i="7"/>
  <c r="I11" i="7"/>
  <c r="G11" i="7"/>
  <c r="H11" i="7" s="1"/>
  <c r="L10" i="7"/>
  <c r="K10" i="7"/>
  <c r="J10" i="7"/>
  <c r="I10" i="7"/>
  <c r="H10" i="7"/>
  <c r="G10" i="7"/>
  <c r="M10" i="7" s="1"/>
  <c r="L9" i="7"/>
  <c r="K9" i="7"/>
  <c r="J9" i="7"/>
  <c r="I9" i="7"/>
  <c r="G9" i="7"/>
  <c r="M9" i="7" s="1"/>
  <c r="L8" i="7"/>
  <c r="K8" i="7"/>
  <c r="J8" i="7"/>
  <c r="I8" i="7"/>
  <c r="G8" i="7"/>
  <c r="M8" i="7" s="1"/>
  <c r="M7" i="7"/>
  <c r="L7" i="7"/>
  <c r="K7" i="7"/>
  <c r="J7" i="7"/>
  <c r="I7" i="7"/>
  <c r="G7" i="7"/>
  <c r="H7" i="7" s="1"/>
  <c r="L6" i="7"/>
  <c r="K6" i="7"/>
  <c r="J6" i="7"/>
  <c r="I6" i="7"/>
  <c r="H6" i="7"/>
  <c r="G6" i="7"/>
  <c r="M6" i="7" s="1"/>
  <c r="L5" i="7"/>
  <c r="K5" i="7"/>
  <c r="J5" i="7"/>
  <c r="I5" i="7"/>
  <c r="G5" i="7"/>
  <c r="M5" i="7" s="1"/>
  <c r="H9" i="7" l="1"/>
  <c r="H13" i="7"/>
  <c r="H17" i="7"/>
  <c r="H21" i="7"/>
  <c r="H5" i="7"/>
  <c r="H8" i="7"/>
  <c r="H12" i="7"/>
  <c r="H16" i="7"/>
  <c r="J15" i="4" l="1"/>
  <c r="J14" i="4"/>
  <c r="J13" i="4"/>
  <c r="J12" i="4"/>
  <c r="J11" i="4"/>
  <c r="J10" i="4"/>
  <c r="J9" i="4"/>
  <c r="J8" i="4"/>
  <c r="I15" i="3"/>
  <c r="I14" i="3"/>
  <c r="I13" i="3"/>
  <c r="I12" i="3"/>
  <c r="I11" i="3"/>
  <c r="I10" i="3"/>
  <c r="I9" i="3"/>
  <c r="I8" i="3"/>
  <c r="H13" i="2"/>
  <c r="H12" i="2"/>
  <c r="H11" i="2"/>
  <c r="H10" i="2"/>
  <c r="H9" i="2"/>
  <c r="H8" i="2"/>
  <c r="H7" i="2"/>
  <c r="H6" i="2"/>
  <c r="F7" i="1"/>
  <c r="F8" i="1"/>
  <c r="F9" i="1"/>
  <c r="F10" i="1"/>
  <c r="F6" i="1"/>
</calcChain>
</file>

<file path=xl/sharedStrings.xml><?xml version="1.0" encoding="utf-8"?>
<sst xmlns="http://schemas.openxmlformats.org/spreadsheetml/2006/main" count="192" uniqueCount="90">
  <si>
    <t>Employee</t>
  </si>
  <si>
    <t>Salary</t>
  </si>
  <si>
    <t>Yrs of Service</t>
  </si>
  <si>
    <t>Bonus</t>
  </si>
  <si>
    <t>Bill</t>
  </si>
  <si>
    <t>Sue</t>
  </si>
  <si>
    <t>Mary</t>
  </si>
  <si>
    <t>Tom</t>
  </si>
  <si>
    <t>Bob</t>
  </si>
  <si>
    <t>Any employee with more than 5 years of service, then 10% bonus from Salary</t>
  </si>
  <si>
    <t>If Functionality</t>
  </si>
  <si>
    <t>If With "AND"</t>
  </si>
  <si>
    <t>Criteria for Target Customers: Male, have children and age younger than 45 years</t>
  </si>
  <si>
    <t>Name</t>
  </si>
  <si>
    <t>State of 
Residence</t>
  </si>
  <si>
    <t>Gender</t>
  </si>
  <si>
    <t>Children</t>
  </si>
  <si>
    <t>Age</t>
  </si>
  <si>
    <t>Target
 Customer</t>
  </si>
  <si>
    <t>Customer 1</t>
  </si>
  <si>
    <t>AP</t>
  </si>
  <si>
    <t>F</t>
  </si>
  <si>
    <t>Yes</t>
  </si>
  <si>
    <t>Customer 2</t>
  </si>
  <si>
    <t>TN</t>
  </si>
  <si>
    <t>M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</si>
  <si>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</si>
  <si>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</si>
  <si>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</si>
  <si>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</si>
  <si>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</si>
  <si>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</si>
  <si>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</si>
  <si>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</si>
  <si>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</si>
  <si>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If with "OR"</t>
  </si>
  <si>
    <t>Criteria for Target Customers: Should live in either TN or AP</t>
  </si>
  <si>
    <t>If "AND" &amp; "OR"</t>
  </si>
  <si>
    <t>Criteria for Target Customers: Male, have children and age younger than 45 years (Either of two conditions)</t>
  </si>
  <si>
    <t>Nested IF</t>
  </si>
  <si>
    <t>Sales Commission:</t>
  </si>
  <si>
    <t>Sales Person</t>
  </si>
  <si>
    <t>East</t>
  </si>
  <si>
    <t>Week 2</t>
  </si>
  <si>
    <t>Week 3</t>
  </si>
  <si>
    <t>Totals</t>
  </si>
  <si>
    <t>Commission</t>
  </si>
  <si>
    <t>Commission Scale</t>
  </si>
  <si>
    <t>H. James</t>
  </si>
  <si>
    <t xml:space="preserve">        $0 - $19,999  = 5%</t>
  </si>
  <si>
    <t>K. Dunn</t>
  </si>
  <si>
    <t>$20,000 - $29,999  = 7%</t>
  </si>
  <si>
    <t>L. Carrie</t>
  </si>
  <si>
    <t>$30,000 - $39,999  = 10%</t>
  </si>
  <si>
    <t>R. Smith</t>
  </si>
  <si>
    <t>$40,000 &amp; Above   = 12%</t>
  </si>
  <si>
    <t>D. O'Brian</t>
  </si>
  <si>
    <t>B. Johnson</t>
  </si>
  <si>
    <t>S. No.</t>
  </si>
  <si>
    <t>Sales Rep</t>
  </si>
  <si>
    <t>Level 1</t>
  </si>
  <si>
    <t>Level 2</t>
  </si>
  <si>
    <t>Level 3</t>
  </si>
  <si>
    <t>Total Performace</t>
  </si>
  <si>
    <t>Status</t>
  </si>
  <si>
    <t>Ravi</t>
  </si>
  <si>
    <t>Shiva</t>
  </si>
  <si>
    <t>Scores Greater Than Or Equal To</t>
  </si>
  <si>
    <t>Scores Less Than</t>
  </si>
  <si>
    <t>Grades</t>
  </si>
  <si>
    <t>Mohit</t>
  </si>
  <si>
    <t>Rupa</t>
  </si>
  <si>
    <t>Deepa</t>
  </si>
  <si>
    <t>E</t>
  </si>
  <si>
    <t>D</t>
  </si>
  <si>
    <t>C</t>
  </si>
  <si>
    <t>Babu</t>
  </si>
  <si>
    <t>B</t>
  </si>
  <si>
    <t>A</t>
  </si>
  <si>
    <t>Mayank</t>
  </si>
  <si>
    <t>Rahul</t>
  </si>
  <si>
    <t>Sunil</t>
  </si>
  <si>
    <t>Mehak</t>
  </si>
  <si>
    <t>Sakshi</t>
  </si>
  <si>
    <t>Sameer</t>
  </si>
  <si>
    <t>Virender</t>
  </si>
  <si>
    <t>Rohit</t>
  </si>
  <si>
    <t>Deepak</t>
  </si>
  <si>
    <t>Nested If (A Genie with 3 wishes)</t>
  </si>
  <si>
    <t>Pankaj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</si>
</sst>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#,##0.0_);\(#,##0.0\);_(&quot;-&quot;_)"/>
    <numFmt numFmtId="166" formatCode="_ * #,##0.00_ ;_ * \-#,##0.00_ ;_ * &quot;-&quot;??_ ;_ @_ "/>
    <numFmt numFmtId="167" formatCode="_-* #,##0.00_-;\-* #,##0.00_-;_-* &quot;-&quot;??_-;_-@_-"/>
    <numFmt numFmtId="168" formatCode="mmm\-dd"/>
    <numFmt numFmtId="169" formatCode="_ &quot;Rs.&quot;\ * #,##0.00_ ;_ &quot;Rs.&quot;\ * \-#,##0.00_ ;_ &quot;Rs.&quot;\ * &quot;-&quot;??_ ;_ @_ "/>
    <numFmt numFmtId="170" formatCode="_-&quot;$&quot;* #,##0.00_-;\-&quot;$&quot;* #,##0.00_-;_-&quot;$&quot;* &quot;-&quot;??_-;_-@_-"/>
    <numFmt numFmtId="171" formatCode="0.0%"/>
    <numFmt numFmtId="172" formatCode="mm/dd/yy;@"/>
    <numFmt numFmtId="173" formatCode="&quot;$&quot;#,##0,"/>
    <numFmt numFmtId="174" formatCode="#,##0.0"/>
    <numFmt numFmtId="175" formatCode="d\-mmm\-yyyy"/>
    <numFmt numFmtId="176" formatCode="_-* #,##0.00_-;[Red]\ \(#,##0.00\);_-* &quot;-&quot;??_-;_-@_-"/>
    <numFmt numFmtId="177" formatCode="#\ ???/???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color theme="1" tint="0.14999847407452621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6"/>
      <color theme="8" tint="-0.499984740745262"/>
      <name val="Agency FB"/>
      <family val="2"/>
    </font>
    <font>
      <b/>
      <sz val="10"/>
      <color theme="1" tint="0.34998626667073579"/>
      <name val="Cambria"/>
      <family val="2"/>
      <scheme val="major"/>
    </font>
    <font>
      <b/>
      <sz val="11"/>
      <color theme="1" tint="0.34998626667073579"/>
      <name val="Cambria"/>
      <family val="2"/>
      <scheme val="maj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theme="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2" fillId="4" borderId="0" applyNumberFormat="0" applyBorder="0" applyAlignment="0" applyProtection="0"/>
    <xf numFmtId="0" fontId="1" fillId="4" borderId="0" applyNumberFormat="0" applyBorder="0" applyAlignment="0" applyProtection="0"/>
    <xf numFmtId="165" fontId="13" fillId="0" borderId="5">
      <alignment horizontal="center" vertical="center"/>
      <protection locked="0"/>
    </xf>
    <xf numFmtId="0" fontId="13" fillId="0" borderId="5">
      <alignment vertical="center"/>
      <protection locked="0"/>
    </xf>
    <xf numFmtId="165" fontId="13" fillId="0" borderId="5">
      <alignment horizontal="right" vertical="center"/>
      <protection locked="0"/>
    </xf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4" fontId="12" fillId="0" borderId="0" applyFont="0" applyFill="0" applyBorder="0" applyAlignment="0" applyProtection="0"/>
    <xf numFmtId="169" fontId="17" fillId="0" borderId="0" applyFont="0" applyFill="0" applyBorder="0" applyAlignment="0" applyProtection="0"/>
    <xf numFmtId="173" fontId="18" fillId="0" borderId="0"/>
    <xf numFmtId="3" fontId="19" fillId="0" borderId="0" applyFill="0" applyBorder="0" applyProtection="0">
      <alignment horizontal="left"/>
    </xf>
    <xf numFmtId="174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5" fontId="20" fillId="0" borderId="0" applyFont="0" applyFill="0" applyBorder="0" applyProtection="0">
      <alignment horizontal="center"/>
    </xf>
    <xf numFmtId="0" fontId="14" fillId="5" borderId="0" applyNumberFormat="0" applyFont="0" applyBorder="0" applyAlignment="0" applyProtection="0"/>
    <xf numFmtId="0" fontId="14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6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7"/>
    <xf numFmtId="0" fontId="15" fillId="2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5" fillId="3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2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4" fillId="0" borderId="0"/>
    <xf numFmtId="0" fontId="1" fillId="0" borderId="0"/>
    <xf numFmtId="0" fontId="14" fillId="0" borderId="0"/>
    <xf numFmtId="0" fontId="35" fillId="0" borderId="0"/>
    <xf numFmtId="0" fontId="36" fillId="0" borderId="0">
      <alignment vertical="center"/>
    </xf>
    <xf numFmtId="0" fontId="15" fillId="0" borderId="0" applyNumberFormat="0" applyFill="0" applyBorder="0" applyAlignment="0" applyProtection="0"/>
    <xf numFmtId="0" fontId="14" fillId="0" borderId="0"/>
    <xf numFmtId="0" fontId="1" fillId="0" borderId="0"/>
    <xf numFmtId="0" fontId="37" fillId="0" borderId="0"/>
    <xf numFmtId="0" fontId="17" fillId="6" borderId="0">
      <alignment vertical="center"/>
    </xf>
    <xf numFmtId="0" fontId="3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6" borderId="0">
      <alignment vertical="center"/>
    </xf>
    <xf numFmtId="0" fontId="1" fillId="0" borderId="0"/>
    <xf numFmtId="0" fontId="13" fillId="0" borderId="0" applyNumberFormat="0"/>
    <xf numFmtId="176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41" fillId="7" borderId="10">
      <alignment horizontal="left" indent="2"/>
    </xf>
    <xf numFmtId="0" fontId="26" fillId="0" borderId="0"/>
    <xf numFmtId="0" fontId="15" fillId="0" borderId="0" applyNumberFormat="0" applyFont="0" applyFill="0" applyBorder="0" applyProtection="0">
      <alignment horizontal="right" indent="1"/>
    </xf>
    <xf numFmtId="165" fontId="13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5" fillId="8" borderId="11" applyNumberFormat="0" applyFont="0" applyAlignment="0" applyProtection="0"/>
    <xf numFmtId="0" fontId="44" fillId="0" borderId="0"/>
    <xf numFmtId="0" fontId="45" fillId="0" borderId="0"/>
    <xf numFmtId="0" fontId="46" fillId="9" borderId="0" applyFont="0"/>
    <xf numFmtId="0" fontId="46" fillId="10" borderId="0" applyFont="0"/>
    <xf numFmtId="0" fontId="47" fillId="2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1" borderId="0">
      <alignment horizontal="centerContinuous"/>
    </xf>
    <xf numFmtId="3" fontId="50" fillId="12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5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4" fillId="0" borderId="0">
      <alignment wrapText="1"/>
    </xf>
    <xf numFmtId="0" fontId="14" fillId="14" borderId="0" applyNumberFormat="0" applyFont="0" applyBorder="0" applyAlignment="0" applyProtection="0"/>
    <xf numFmtId="0" fontId="14" fillId="14" borderId="0" applyNumberFormat="0" applyFont="0" applyBorder="0" applyAlignment="0" applyProtection="0"/>
  </cellStyleXfs>
  <cellXfs count="45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4" fontId="11" fillId="0" borderId="4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164" fontId="11" fillId="0" borderId="0" xfId="1" applyNumberFormat="1" applyFont="1" applyBorder="1" applyAlignment="1">
      <alignment horizontal="center" vertical="center"/>
    </xf>
    <xf numFmtId="4" fontId="11" fillId="0" borderId="0" xfId="1" applyNumberFormat="1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3" fillId="15" borderId="3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 wrapText="1"/>
    </xf>
    <xf numFmtId="0" fontId="14" fillId="0" borderId="0" xfId="50" applyAlignment="1">
      <alignment horizontal="left"/>
    </xf>
    <xf numFmtId="0" fontId="14" fillId="0" borderId="0" xfId="50" applyAlignment="1">
      <alignment horizontal="center"/>
    </xf>
    <xf numFmtId="0" fontId="14" fillId="0" borderId="0" xfId="50"/>
    <xf numFmtId="0" fontId="20" fillId="0" borderId="20" xfId="50" applyFont="1" applyBorder="1" applyAlignment="1">
      <alignment horizontal="center"/>
    </xf>
    <xf numFmtId="0" fontId="61" fillId="17" borderId="21" xfId="50" applyFont="1" applyFill="1" applyBorder="1" applyAlignment="1">
      <alignment horizontal="center" vertical="center" wrapText="1"/>
    </xf>
    <xf numFmtId="0" fontId="61" fillId="17" borderId="0" xfId="50" applyFont="1" applyFill="1" applyAlignment="1">
      <alignment horizontal="center" vertical="center" wrapText="1"/>
    </xf>
    <xf numFmtId="0" fontId="14" fillId="0" borderId="0" xfId="50" applyAlignment="1">
      <alignment vertical="center"/>
    </xf>
    <xf numFmtId="1" fontId="62" fillId="0" borderId="20" xfId="50" applyNumberFormat="1" applyFont="1" applyBorder="1" applyAlignment="1">
      <alignment horizontal="center" vertical="center"/>
    </xf>
    <xf numFmtId="0" fontId="62" fillId="0" borderId="20" xfId="50" applyFont="1" applyBorder="1" applyAlignment="1">
      <alignment horizontal="center" vertical="center"/>
    </xf>
    <xf numFmtId="0" fontId="14" fillId="0" borderId="0" xfId="50" applyAlignment="1">
      <alignment vertical="center" wrapText="1"/>
    </xf>
    <xf numFmtId="0" fontId="61" fillId="17" borderId="19" xfId="50" applyFont="1" applyFill="1" applyBorder="1" applyAlignment="1">
      <alignment horizontal="center" vertical="center" wrapText="1"/>
    </xf>
    <xf numFmtId="14" fontId="61" fillId="17" borderId="18" xfId="50" applyNumberFormat="1" applyFont="1" applyFill="1" applyBorder="1" applyAlignment="1">
      <alignment horizontal="center" vertical="center" wrapText="1"/>
    </xf>
    <xf numFmtId="0" fontId="61" fillId="17" borderId="18" xfId="50" applyFont="1" applyFill="1" applyBorder="1" applyAlignment="1">
      <alignment horizontal="center" vertical="center" wrapText="1"/>
    </xf>
    <xf numFmtId="0" fontId="61" fillId="17" borderId="17" xfId="50" applyFont="1" applyFill="1" applyBorder="1" applyAlignment="1">
      <alignment horizontal="center" vertical="center" wrapText="1"/>
    </xf>
    <xf numFmtId="0" fontId="58" fillId="1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60" fillId="16" borderId="0" xfId="1" applyNumberFormat="1" applyFont="1" applyFill="1" applyBorder="1" applyAlignment="1">
      <alignment horizontal="center" vertical="center"/>
    </xf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4" fontId="5" fillId="0" borderId="4" xfId="1" applyNumberFormat="1" applyBorder="1" applyAlignment="1">
      <alignment horizontal="center" vertical="center"/>
    </xf>
    <xf numFmtId="2" fontId="59" fillId="0" borderId="4" xfId="1" applyNumberFormat="1" applyFont="1" applyBorder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4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J10"/>
  <sheetViews>
    <sheetView showGridLines="0" zoomScale="120" zoomScaleNormal="120" workbookViewId="0">
      <selection activeCell="F6" sqref="F6"/>
    </sheetView>
  </sheetViews>
  <sheetFormatPr defaultRowHeight="21" customHeight="1"/>
  <cols>
    <col min="1" max="1" width="4.42578125" style="5" customWidth="1"/>
    <col min="2" max="2" width="2.5703125" style="5" customWidth="1"/>
    <col min="3" max="3" width="14.28515625" style="5" customWidth="1"/>
    <col min="4" max="8" width="15.140625" style="5" customWidth="1"/>
    <col min="9" max="9" width="13.140625" style="5" customWidth="1"/>
    <col min="10" max="10" width="13.42578125" style="5" customWidth="1"/>
    <col min="11" max="11" width="15.5703125" style="5" customWidth="1"/>
    <col min="12" max="12" width="14.5703125" style="5" customWidth="1"/>
    <col min="13" max="13" width="11.85546875" style="5" customWidth="1"/>
    <col min="14" max="16384" width="9.140625" style="5"/>
  </cols>
  <sheetData>
    <row r="1" spans="2:10" s="1" customFormat="1" ht="38.25" customHeight="1" thickBot="1">
      <c r="B1" s="2" t="s">
        <v>10</v>
      </c>
      <c r="C1" s="3"/>
      <c r="D1" s="3"/>
      <c r="E1" s="3"/>
    </row>
    <row r="2" spans="2:10" s="1" customFormat="1" ht="17.25" customHeight="1">
      <c r="B2" s="4"/>
      <c r="C2"/>
      <c r="D2"/>
      <c r="E2"/>
      <c r="H2"/>
    </row>
    <row r="3" spans="2:10" ht="21" customHeight="1">
      <c r="G3" s="1"/>
    </row>
    <row r="4" spans="2:10" customFormat="1" ht="35.25" customHeight="1">
      <c r="C4" s="6" t="s">
        <v>9</v>
      </c>
    </row>
    <row r="5" spans="2:10" s="1" customFormat="1" ht="19.5" customHeight="1">
      <c r="C5" s="7" t="s">
        <v>0</v>
      </c>
      <c r="D5" s="7" t="s">
        <v>1</v>
      </c>
      <c r="E5" s="7" t="s">
        <v>2</v>
      </c>
      <c r="F5" s="7" t="s">
        <v>3</v>
      </c>
      <c r="G5" s="5"/>
      <c r="H5" s="5"/>
      <c r="I5" s="5"/>
      <c r="J5" s="5"/>
    </row>
    <row r="6" spans="2:10" s="1" customFormat="1" ht="19.5" customHeight="1">
      <c r="C6" s="8" t="s">
        <v>4</v>
      </c>
      <c r="D6" s="9">
        <v>35000</v>
      </c>
      <c r="E6" s="10">
        <v>12</v>
      </c>
      <c r="F6" s="9">
        <f>IF(E6&gt;5,D6*10%,"No Bonus")</f>
        <v>3500</v>
      </c>
      <c r="G6" s="5"/>
      <c r="H6" s="5"/>
      <c r="I6" s="5"/>
      <c r="J6" s="5"/>
    </row>
    <row r="7" spans="2:10" s="1" customFormat="1" ht="19.5" customHeight="1">
      <c r="C7" s="11" t="s">
        <v>5</v>
      </c>
      <c r="D7" s="12">
        <v>40000</v>
      </c>
      <c r="E7" s="13">
        <v>2</v>
      </c>
      <c r="F7" s="9" t="str">
        <f t="shared" ref="F7:F10" si="0">IF(E7&gt;5,D7*10%,"No Bonus")</f>
        <v>No Bonus</v>
      </c>
      <c r="G7" s="5"/>
      <c r="H7" s="5"/>
      <c r="I7" s="5"/>
      <c r="J7" s="5"/>
    </row>
    <row r="8" spans="2:10" s="1" customFormat="1" ht="19.5" customHeight="1">
      <c r="C8" s="11" t="s">
        <v>6</v>
      </c>
      <c r="D8" s="12">
        <v>28000</v>
      </c>
      <c r="E8" s="13">
        <v>5</v>
      </c>
      <c r="F8" s="9" t="str">
        <f t="shared" si="0"/>
        <v>No Bonus</v>
      </c>
      <c r="G8" s="5"/>
      <c r="H8" s="5"/>
      <c r="I8" s="5"/>
      <c r="J8" s="5"/>
    </row>
    <row r="9" spans="2:10" s="1" customFormat="1" ht="19.5" customHeight="1">
      <c r="C9" s="11" t="s">
        <v>7</v>
      </c>
      <c r="D9" s="12">
        <v>26000</v>
      </c>
      <c r="E9" s="13">
        <v>4</v>
      </c>
      <c r="F9" s="9" t="str">
        <f t="shared" si="0"/>
        <v>No Bonus</v>
      </c>
      <c r="G9" s="5"/>
      <c r="H9" s="5"/>
      <c r="I9" s="5"/>
      <c r="J9" s="5"/>
    </row>
    <row r="10" spans="2:10" s="1" customFormat="1" ht="19.5" customHeight="1">
      <c r="C10" s="11" t="s">
        <v>8</v>
      </c>
      <c r="D10" s="12">
        <v>32000</v>
      </c>
      <c r="E10" s="13">
        <v>8</v>
      </c>
      <c r="F10" s="9">
        <f t="shared" si="0"/>
        <v>3200</v>
      </c>
      <c r="G10" s="5"/>
      <c r="H10" s="5"/>
      <c r="I10" s="5"/>
      <c r="J10" s="5"/>
    </row>
  </sheetData>
  <conditionalFormatting sqref="C6:F10">
    <cfRule type="expression" dxfId="3" priority="2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9FAF-724E-4735-B250-A476F83DE949}">
  <dimension ref="A1:I14"/>
  <sheetViews>
    <sheetView workbookViewId="0">
      <selection activeCell="H6" sqref="H6"/>
    </sheetView>
  </sheetViews>
  <sheetFormatPr defaultRowHeight="15"/>
  <cols>
    <col min="3" max="3" width="18.85546875" customWidth="1"/>
  </cols>
  <sheetData>
    <row r="1" spans="1:9" ht="31.5" thickBot="1">
      <c r="A1" s="1"/>
      <c r="B1" s="2" t="s">
        <v>11</v>
      </c>
      <c r="C1" s="3"/>
      <c r="D1" s="3"/>
      <c r="E1" s="3"/>
      <c r="F1" s="1"/>
      <c r="G1" s="1"/>
      <c r="H1" s="1"/>
      <c r="I1" s="1"/>
    </row>
    <row r="2" spans="1:9" ht="15.75">
      <c r="A2" s="1"/>
      <c r="B2" s="4"/>
      <c r="F2" s="1"/>
      <c r="G2" s="1"/>
      <c r="I2" s="1"/>
    </row>
    <row r="3" spans="1:9">
      <c r="A3" s="5"/>
      <c r="B3" s="5"/>
      <c r="C3" s="5"/>
      <c r="D3" s="5"/>
      <c r="E3" s="5"/>
      <c r="F3" s="5"/>
      <c r="G3" s="1"/>
      <c r="H3" s="5"/>
      <c r="I3" s="5"/>
    </row>
    <row r="4" spans="1:9" ht="22.5">
      <c r="C4" s="6" t="s">
        <v>12</v>
      </c>
    </row>
    <row r="5" spans="1:9" ht="60">
      <c r="A5" s="5"/>
      <c r="B5" s="5"/>
      <c r="C5" s="14" t="s">
        <v>13</v>
      </c>
      <c r="D5" s="15" t="s">
        <v>14</v>
      </c>
      <c r="E5" s="14" t="s">
        <v>15</v>
      </c>
      <c r="F5" s="14" t="s">
        <v>16</v>
      </c>
      <c r="G5" s="14" t="s">
        <v>17</v>
      </c>
      <c r="H5" s="15" t="s">
        <v>18</v>
      </c>
      <c r="I5" s="5"/>
    </row>
    <row r="6" spans="1:9">
      <c r="A6" s="5"/>
      <c r="B6" s="5"/>
      <c r="C6" s="8" t="s">
        <v>19</v>
      </c>
      <c r="D6" s="8" t="s">
        <v>20</v>
      </c>
      <c r="E6" s="9" t="s">
        <v>21</v>
      </c>
      <c r="F6" s="9" t="s">
        <v>22</v>
      </c>
      <c r="G6" s="8">
        <v>21</v>
      </c>
      <c r="H6" s="8" t="str">
        <f>IF(AND(E6="M",F6="Yes",G6&lt;45),"Yes","No")</f>
        <v>No</v>
      </c>
      <c r="I6" s="5"/>
    </row>
    <row r="7" spans="1:9">
      <c r="A7" s="5"/>
      <c r="B7" s="5"/>
      <c r="C7" s="8" t="s">
        <v>23</v>
      </c>
      <c r="D7" s="8" t="s">
        <v>24</v>
      </c>
      <c r="E7" s="9" t="s">
        <v>25</v>
      </c>
      <c r="F7" s="9" t="s">
        <v>22</v>
      </c>
      <c r="G7" s="8">
        <v>30</v>
      </c>
      <c r="H7" s="8" t="str">
        <f t="shared" ref="H7:H13" si="0">IF(AND(E7="M",F7="Yes",G7&lt;45),"Yes","No")</f>
        <v>Yes</v>
      </c>
      <c r="I7" s="5"/>
    </row>
    <row r="8" spans="1:9">
      <c r="A8" s="5"/>
      <c r="B8" s="5"/>
      <c r="C8" s="8" t="s">
        <v>26</v>
      </c>
      <c r="D8" s="8" t="s">
        <v>27</v>
      </c>
      <c r="E8" s="9" t="s">
        <v>21</v>
      </c>
      <c r="F8" s="9" t="s">
        <v>22</v>
      </c>
      <c r="G8" s="8">
        <v>32</v>
      </c>
      <c r="H8" s="8" t="str">
        <f t="shared" si="0"/>
        <v>No</v>
      </c>
      <c r="I8" s="5"/>
    </row>
    <row r="9" spans="1:9">
      <c r="A9" s="5"/>
      <c r="B9" s="5"/>
      <c r="C9" s="8" t="s">
        <v>28</v>
      </c>
      <c r="D9" s="8" t="s">
        <v>24</v>
      </c>
      <c r="E9" s="9" t="s">
        <v>25</v>
      </c>
      <c r="F9" s="9" t="s">
        <v>29</v>
      </c>
      <c r="G9" s="8">
        <v>30</v>
      </c>
      <c r="H9" s="8" t="str">
        <f t="shared" si="0"/>
        <v>No</v>
      </c>
      <c r="I9" s="5"/>
    </row>
    <row r="10" spans="1:9">
      <c r="A10" s="5"/>
      <c r="B10" s="5"/>
      <c r="C10" s="8" t="s">
        <v>30</v>
      </c>
      <c r="D10" s="8" t="s">
        <v>31</v>
      </c>
      <c r="E10" s="9" t="s">
        <v>21</v>
      </c>
      <c r="F10" s="9" t="s">
        <v>22</v>
      </c>
      <c r="G10" s="8">
        <v>45</v>
      </c>
      <c r="H10" s="8" t="str">
        <f t="shared" si="0"/>
        <v>No</v>
      </c>
      <c r="I10" s="5"/>
    </row>
    <row r="11" spans="1:9">
      <c r="A11" s="5"/>
      <c r="B11" s="5"/>
      <c r="C11" s="8" t="s">
        <v>32</v>
      </c>
      <c r="D11" s="8" t="s">
        <v>24</v>
      </c>
      <c r="E11" s="9" t="s">
        <v>25</v>
      </c>
      <c r="F11" s="9" t="s">
        <v>29</v>
      </c>
      <c r="G11" s="8">
        <v>25</v>
      </c>
      <c r="H11" s="8" t="str">
        <f t="shared" si="0"/>
        <v>No</v>
      </c>
      <c r="I11" s="5"/>
    </row>
    <row r="12" spans="1:9">
      <c r="A12" s="5"/>
      <c r="B12" s="5"/>
      <c r="C12" s="8" t="s">
        <v>33</v>
      </c>
      <c r="D12" s="8" t="s">
        <v>20</v>
      </c>
      <c r="E12" s="9" t="s">
        <v>25</v>
      </c>
      <c r="F12" s="9" t="s">
        <v>22</v>
      </c>
      <c r="G12" s="8">
        <v>40</v>
      </c>
      <c r="H12" s="8" t="str">
        <f t="shared" si="0"/>
        <v>Yes</v>
      </c>
      <c r="I12" s="5"/>
    </row>
    <row r="13" spans="1:9">
      <c r="A13" s="5"/>
      <c r="B13" s="5"/>
      <c r="C13" s="8" t="s">
        <v>34</v>
      </c>
      <c r="D13" s="8" t="s">
        <v>27</v>
      </c>
      <c r="E13" s="9" t="s">
        <v>25</v>
      </c>
      <c r="F13" s="9" t="s">
        <v>22</v>
      </c>
      <c r="G13" s="8">
        <v>46</v>
      </c>
      <c r="H13" s="8" t="str">
        <f t="shared" si="0"/>
        <v>No</v>
      </c>
      <c r="I13" s="5"/>
    </row>
    <row r="14" spans="1:9">
      <c r="A14" s="5"/>
      <c r="B14" s="5"/>
      <c r="C14" s="5"/>
      <c r="D14" s="5"/>
      <c r="E14" s="5"/>
      <c r="F14" s="5"/>
      <c r="G14" s="5"/>
      <c r="H14" s="5"/>
      <c r="I14" s="5"/>
    </row>
  </sheetData>
  <conditionalFormatting sqref="C6:H13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DCC8-8CC9-4AFA-84C1-5B71CEC3B786}">
  <dimension ref="B3:I17"/>
  <sheetViews>
    <sheetView workbookViewId="0">
      <selection activeCell="H8" sqref="H8"/>
    </sheetView>
  </sheetViews>
  <sheetFormatPr defaultRowHeight="15"/>
  <cols>
    <col min="4" max="4" width="13.85546875" customWidth="1"/>
    <col min="5" max="5" width="19.28515625" customWidth="1"/>
    <col min="6" max="6" width="15" customWidth="1"/>
    <col min="7" max="7" width="14.28515625" customWidth="1"/>
    <col min="8" max="8" width="20.140625" customWidth="1"/>
    <col min="9" max="9" width="17" customWidth="1"/>
  </cols>
  <sheetData>
    <row r="3" spans="2:9" ht="31.5" thickBot="1">
      <c r="B3" s="1"/>
      <c r="C3" s="2" t="s">
        <v>35</v>
      </c>
      <c r="D3" s="3"/>
      <c r="E3" s="3"/>
      <c r="F3" s="3"/>
      <c r="G3" s="1"/>
      <c r="H3" s="1"/>
      <c r="I3" s="1"/>
    </row>
    <row r="4" spans="2:9" ht="15.75">
      <c r="B4" s="1"/>
      <c r="C4" s="4"/>
      <c r="G4" s="1"/>
      <c r="H4" s="1"/>
    </row>
    <row r="5" spans="2:9">
      <c r="B5" s="5"/>
      <c r="C5" s="5"/>
      <c r="D5" s="5"/>
      <c r="E5" s="5"/>
      <c r="F5" s="5"/>
      <c r="G5" s="5"/>
      <c r="H5" s="1"/>
      <c r="I5" s="5"/>
    </row>
    <row r="6" spans="2:9" ht="22.5">
      <c r="D6" s="6" t="s">
        <v>36</v>
      </c>
    </row>
    <row r="7" spans="2:9" ht="60">
      <c r="B7" s="5"/>
      <c r="C7" s="5"/>
      <c r="D7" s="16" t="s">
        <v>13</v>
      </c>
      <c r="E7" s="17" t="s">
        <v>14</v>
      </c>
      <c r="F7" s="16" t="s">
        <v>15</v>
      </c>
      <c r="G7" s="16" t="s">
        <v>16</v>
      </c>
      <c r="H7" s="16" t="s">
        <v>17</v>
      </c>
      <c r="I7" s="17" t="s">
        <v>18</v>
      </c>
    </row>
    <row r="8" spans="2:9">
      <c r="B8" s="5"/>
      <c r="C8" s="5"/>
      <c r="D8" s="8" t="s">
        <v>19</v>
      </c>
      <c r="E8" s="8" t="s">
        <v>20</v>
      </c>
      <c r="F8" s="9" t="s">
        <v>21</v>
      </c>
      <c r="G8" s="9" t="s">
        <v>22</v>
      </c>
      <c r="H8" s="8">
        <v>21</v>
      </c>
      <c r="I8" s="8" t="str">
        <f>IF(OR(E8="AP",E8="TN"),"Yes","No")</f>
        <v>Yes</v>
      </c>
    </row>
    <row r="9" spans="2:9">
      <c r="B9" s="5"/>
      <c r="C9" s="5"/>
      <c r="D9" s="8" t="s">
        <v>23</v>
      </c>
      <c r="E9" s="8" t="s">
        <v>24</v>
      </c>
      <c r="F9" s="9" t="s">
        <v>25</v>
      </c>
      <c r="G9" s="9" t="s">
        <v>22</v>
      </c>
      <c r="H9" s="8">
        <v>30</v>
      </c>
      <c r="I9" s="8" t="str">
        <f t="shared" ref="I9:I15" si="0">IF(OR(E9="AP",E9="TN"),"Yes","No")</f>
        <v>Yes</v>
      </c>
    </row>
    <row r="10" spans="2:9">
      <c r="B10" s="5"/>
      <c r="C10" s="5"/>
      <c r="D10" s="8" t="s">
        <v>26</v>
      </c>
      <c r="E10" s="8" t="s">
        <v>27</v>
      </c>
      <c r="F10" s="9" t="s">
        <v>21</v>
      </c>
      <c r="G10" s="9" t="s">
        <v>22</v>
      </c>
      <c r="H10" s="8">
        <v>32</v>
      </c>
      <c r="I10" s="8" t="str">
        <f t="shared" si="0"/>
        <v>No</v>
      </c>
    </row>
    <row r="11" spans="2:9">
      <c r="B11" s="5"/>
      <c r="C11" s="5"/>
      <c r="D11" s="8" t="s">
        <v>28</v>
      </c>
      <c r="E11" s="8" t="s">
        <v>24</v>
      </c>
      <c r="F11" s="9" t="s">
        <v>25</v>
      </c>
      <c r="G11" s="9" t="s">
        <v>29</v>
      </c>
      <c r="H11" s="8">
        <v>30</v>
      </c>
      <c r="I11" s="8" t="str">
        <f t="shared" si="0"/>
        <v>Yes</v>
      </c>
    </row>
    <row r="12" spans="2:9">
      <c r="B12" s="5"/>
      <c r="C12" s="5"/>
      <c r="D12" s="8" t="s">
        <v>30</v>
      </c>
      <c r="E12" s="8" t="s">
        <v>31</v>
      </c>
      <c r="F12" s="9" t="s">
        <v>21</v>
      </c>
      <c r="G12" s="9" t="s">
        <v>22</v>
      </c>
      <c r="H12" s="8">
        <v>45</v>
      </c>
      <c r="I12" s="8" t="str">
        <f t="shared" si="0"/>
        <v>No</v>
      </c>
    </row>
    <row r="13" spans="2:9">
      <c r="B13" s="5"/>
      <c r="C13" s="5"/>
      <c r="D13" s="8" t="s">
        <v>32</v>
      </c>
      <c r="E13" s="8" t="s">
        <v>24</v>
      </c>
      <c r="F13" s="9" t="s">
        <v>25</v>
      </c>
      <c r="G13" s="9" t="s">
        <v>29</v>
      </c>
      <c r="H13" s="8">
        <v>25</v>
      </c>
      <c r="I13" s="8" t="str">
        <f t="shared" si="0"/>
        <v>Yes</v>
      </c>
    </row>
    <row r="14" spans="2:9">
      <c r="B14" s="5"/>
      <c r="C14" s="5"/>
      <c r="D14" s="8" t="s">
        <v>33</v>
      </c>
      <c r="E14" s="8" t="s">
        <v>20</v>
      </c>
      <c r="F14" s="9" t="s">
        <v>25</v>
      </c>
      <c r="G14" s="9" t="s">
        <v>22</v>
      </c>
      <c r="H14" s="8">
        <v>40</v>
      </c>
      <c r="I14" s="8" t="str">
        <f t="shared" si="0"/>
        <v>Yes</v>
      </c>
    </row>
    <row r="15" spans="2:9">
      <c r="B15" s="5"/>
      <c r="C15" s="5"/>
      <c r="D15" s="8" t="s">
        <v>34</v>
      </c>
      <c r="E15" s="8" t="s">
        <v>27</v>
      </c>
      <c r="F15" s="9" t="s">
        <v>25</v>
      </c>
      <c r="G15" s="9" t="s">
        <v>22</v>
      </c>
      <c r="H15" s="8">
        <v>46</v>
      </c>
      <c r="I15" s="8" t="str">
        <f t="shared" si="0"/>
        <v>No</v>
      </c>
    </row>
    <row r="16" spans="2:9">
      <c r="B16" s="5"/>
      <c r="C16" s="5"/>
      <c r="D16" s="5"/>
      <c r="E16" s="5"/>
      <c r="F16" s="5"/>
      <c r="G16" s="5"/>
      <c r="H16" s="5"/>
      <c r="I16" s="5"/>
    </row>
    <row r="17" spans="2:9">
      <c r="B17" s="5"/>
      <c r="C17" s="5"/>
      <c r="D17" s="5"/>
      <c r="E17" s="5"/>
      <c r="F17" s="5"/>
      <c r="G17" s="5"/>
      <c r="H17" s="5"/>
      <c r="I17" s="5"/>
    </row>
  </sheetData>
  <conditionalFormatting sqref="D8:I15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838-897D-4D1A-80BC-01312F498838}">
  <dimension ref="C3:L19"/>
  <sheetViews>
    <sheetView tabSelected="1" workbookViewId="0">
      <selection activeCell="B9" sqref="B9"/>
    </sheetView>
  </sheetViews>
  <sheetFormatPr defaultRowHeight="15"/>
  <cols>
    <col min="5" max="5" width="15.5703125" customWidth="1"/>
    <col min="6" max="6" width="14.42578125" customWidth="1"/>
    <col min="7" max="7" width="23" customWidth="1"/>
    <col min="8" max="8" width="17.7109375" customWidth="1"/>
    <col min="9" max="9" width="13.28515625" customWidth="1"/>
    <col min="10" max="10" width="20.140625" customWidth="1"/>
  </cols>
  <sheetData>
    <row r="3" spans="3:12" ht="31.5" thickBot="1">
      <c r="C3" s="1"/>
      <c r="D3" s="2" t="s">
        <v>37</v>
      </c>
      <c r="E3" s="3"/>
      <c r="F3" s="3"/>
      <c r="G3" s="3"/>
      <c r="H3" s="1"/>
      <c r="I3" s="1"/>
      <c r="J3" s="1"/>
      <c r="K3" s="1"/>
      <c r="L3" s="1"/>
    </row>
    <row r="4" spans="3:12" ht="15.75">
      <c r="C4" s="1"/>
      <c r="D4" s="4"/>
      <c r="H4" s="1"/>
      <c r="I4" s="1"/>
      <c r="K4" s="1"/>
      <c r="L4" s="1"/>
    </row>
    <row r="5" spans="3:12">
      <c r="C5" s="5"/>
      <c r="D5" s="5"/>
      <c r="E5" s="5"/>
      <c r="F5" s="5"/>
      <c r="G5" s="5"/>
      <c r="H5" s="5"/>
      <c r="I5" s="1"/>
      <c r="J5" s="5"/>
      <c r="K5" s="5"/>
      <c r="L5" s="5"/>
    </row>
    <row r="6" spans="3:12" ht="22.5">
      <c r="E6" s="6" t="s">
        <v>38</v>
      </c>
    </row>
    <row r="7" spans="3:12" ht="60">
      <c r="C7" s="5"/>
      <c r="D7" s="5"/>
      <c r="E7" s="14" t="s">
        <v>13</v>
      </c>
      <c r="F7" s="15" t="s">
        <v>14</v>
      </c>
      <c r="G7" s="14" t="s">
        <v>15</v>
      </c>
      <c r="H7" s="14" t="s">
        <v>16</v>
      </c>
      <c r="I7" s="14" t="s">
        <v>17</v>
      </c>
      <c r="J7" s="15" t="s">
        <v>18</v>
      </c>
      <c r="K7" s="5"/>
      <c r="L7" s="5"/>
    </row>
    <row r="8" spans="3:12">
      <c r="C8" s="5"/>
      <c r="D8" s="5"/>
      <c r="E8" s="8" t="s">
        <v>19</v>
      </c>
      <c r="F8" s="8" t="s">
        <v>20</v>
      </c>
      <c r="G8" s="9" t="s">
        <v>21</v>
      </c>
      <c r="H8" s="9" t="s">
        <v>22</v>
      </c>
      <c r="I8" s="8">
        <v>21</v>
      </c>
      <c r="J8" s="8" t="str">
        <f>IF(OR(AND(G8="M",H8="Yes"),AND(H8="Yes",I8&lt;45),AND(G8="M",I8&lt;45)),"Yes","No")</f>
        <v>Yes</v>
      </c>
      <c r="K8" s="5"/>
      <c r="L8" s="5"/>
    </row>
    <row r="9" spans="3:12">
      <c r="C9" s="5"/>
      <c r="D9" s="5"/>
      <c r="E9" s="8" t="s">
        <v>23</v>
      </c>
      <c r="F9" s="8" t="s">
        <v>24</v>
      </c>
      <c r="G9" s="9" t="s">
        <v>25</v>
      </c>
      <c r="H9" s="9" t="s">
        <v>22</v>
      </c>
      <c r="I9" s="8">
        <v>30</v>
      </c>
      <c r="J9" s="8" t="str">
        <f t="shared" ref="J9:J15" si="0">IF(OR(AND(G9="M",H9="Yes"),AND(H9="Yes",I9&lt;45),AND(G9="M",I9&lt;45)),"Yes","No")</f>
        <v>Yes</v>
      </c>
      <c r="K9" s="5"/>
      <c r="L9" s="5"/>
    </row>
    <row r="10" spans="3:12">
      <c r="C10" s="5"/>
      <c r="D10" s="5"/>
      <c r="E10" s="8" t="s">
        <v>26</v>
      </c>
      <c r="F10" s="8" t="s">
        <v>27</v>
      </c>
      <c r="G10" s="9" t="s">
        <v>21</v>
      </c>
      <c r="H10" s="9" t="s">
        <v>22</v>
      </c>
      <c r="I10" s="8">
        <v>32</v>
      </c>
      <c r="J10" s="8" t="str">
        <f t="shared" si="0"/>
        <v>Yes</v>
      </c>
      <c r="K10" s="5"/>
      <c r="L10" s="5"/>
    </row>
    <row r="11" spans="3:12">
      <c r="C11" s="5"/>
      <c r="D11" s="5"/>
      <c r="E11" s="8" t="s">
        <v>28</v>
      </c>
      <c r="F11" s="8" t="s">
        <v>24</v>
      </c>
      <c r="G11" s="9" t="s">
        <v>25</v>
      </c>
      <c r="H11" s="9" t="s">
        <v>29</v>
      </c>
      <c r="I11" s="8">
        <v>30</v>
      </c>
      <c r="J11" s="8" t="str">
        <f t="shared" si="0"/>
        <v>Yes</v>
      </c>
      <c r="K11" s="5"/>
      <c r="L11" s="5"/>
    </row>
    <row r="12" spans="3:12">
      <c r="C12" s="5"/>
      <c r="D12" s="5"/>
      <c r="E12" s="8" t="s">
        <v>30</v>
      </c>
      <c r="F12" s="8" t="s">
        <v>31</v>
      </c>
      <c r="G12" s="9" t="s">
        <v>21</v>
      </c>
      <c r="H12" s="9" t="s">
        <v>22</v>
      </c>
      <c r="I12" s="8">
        <v>45</v>
      </c>
      <c r="J12" s="8" t="str">
        <f t="shared" si="0"/>
        <v>No</v>
      </c>
      <c r="K12" s="5"/>
      <c r="L12" s="5"/>
    </row>
    <row r="13" spans="3:12">
      <c r="C13" s="5"/>
      <c r="D13" s="5"/>
      <c r="E13" s="8" t="s">
        <v>32</v>
      </c>
      <c r="F13" s="8" t="s">
        <v>24</v>
      </c>
      <c r="G13" s="9" t="s">
        <v>25</v>
      </c>
      <c r="H13" s="9" t="s">
        <v>29</v>
      </c>
      <c r="I13" s="8">
        <v>25</v>
      </c>
      <c r="J13" s="8" t="str">
        <f t="shared" si="0"/>
        <v>Yes</v>
      </c>
      <c r="K13" s="5"/>
      <c r="L13" s="5"/>
    </row>
    <row r="14" spans="3:12">
      <c r="C14" s="5"/>
      <c r="D14" s="5"/>
      <c r="E14" s="8" t="s">
        <v>33</v>
      </c>
      <c r="F14" s="8" t="s">
        <v>20</v>
      </c>
      <c r="G14" s="9" t="s">
        <v>25</v>
      </c>
      <c r="H14" s="9" t="s">
        <v>22</v>
      </c>
      <c r="I14" s="8">
        <v>40</v>
      </c>
      <c r="J14" s="8" t="str">
        <f t="shared" si="0"/>
        <v>Yes</v>
      </c>
      <c r="K14" s="5"/>
      <c r="L14" s="5"/>
    </row>
    <row r="15" spans="3:12">
      <c r="C15" s="5"/>
      <c r="D15" s="5"/>
      <c r="E15" s="8" t="s">
        <v>34</v>
      </c>
      <c r="F15" s="8" t="s">
        <v>27</v>
      </c>
      <c r="G15" s="9" t="s">
        <v>25</v>
      </c>
      <c r="H15" s="9" t="s">
        <v>22</v>
      </c>
      <c r="I15" s="8">
        <v>46</v>
      </c>
      <c r="J15" s="8" t="str">
        <f t="shared" si="0"/>
        <v>Yes</v>
      </c>
      <c r="K15" s="5"/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3:12"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3:12"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3:12">
      <c r="C19" s="5"/>
      <c r="D19" s="5"/>
      <c r="E19" s="5"/>
      <c r="F19" s="5"/>
      <c r="G19" s="5"/>
      <c r="H19" s="5"/>
      <c r="I19" s="5"/>
      <c r="J19" s="5"/>
      <c r="K19" s="5"/>
      <c r="L19" s="5"/>
    </row>
  </sheetData>
  <conditionalFormatting sqref="E8:J1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E92E-797C-40ED-ACEE-55FF210098C2}">
  <dimension ref="B5:M15"/>
  <sheetViews>
    <sheetView workbookViewId="0">
      <selection activeCell="I10" sqref="I10"/>
    </sheetView>
  </sheetViews>
  <sheetFormatPr defaultRowHeight="15"/>
  <cols>
    <col min="4" max="4" width="11.5703125" customWidth="1"/>
    <col min="5" max="5" width="14.85546875" customWidth="1"/>
    <col min="6" max="6" width="14" customWidth="1"/>
    <col min="7" max="7" width="14.28515625" customWidth="1"/>
    <col min="8" max="8" width="18.7109375" customWidth="1"/>
    <col min="9" max="9" width="14.140625" customWidth="1"/>
    <col min="11" max="11" width="12.5703125" customWidth="1"/>
    <col min="12" max="12" width="15.5703125" customWidth="1"/>
  </cols>
  <sheetData>
    <row r="5" spans="2:13" ht="31.5" thickBot="1">
      <c r="B5" s="36"/>
      <c r="C5" s="37" t="s">
        <v>39</v>
      </c>
      <c r="D5" s="38"/>
      <c r="E5" s="38"/>
      <c r="F5" s="38"/>
      <c r="G5" s="36"/>
      <c r="H5" s="36"/>
      <c r="I5" s="36"/>
      <c r="J5" s="36"/>
      <c r="K5" s="36"/>
      <c r="L5" s="36"/>
      <c r="M5" s="36"/>
    </row>
    <row r="6" spans="2:13" ht="15.75">
      <c r="B6" s="36"/>
      <c r="C6" s="39"/>
      <c r="D6" s="35"/>
      <c r="E6" s="35"/>
      <c r="F6" s="35"/>
      <c r="G6" s="36"/>
      <c r="H6" s="36"/>
      <c r="I6" s="35"/>
      <c r="J6" s="36"/>
      <c r="K6" s="36"/>
      <c r="L6" s="36"/>
      <c r="M6" s="36"/>
    </row>
    <row r="7" spans="2:13">
      <c r="B7" s="35"/>
      <c r="C7" s="35"/>
      <c r="D7" s="35"/>
      <c r="E7" s="35"/>
      <c r="F7" s="35"/>
      <c r="G7" s="35"/>
      <c r="H7" s="36"/>
      <c r="I7" s="35"/>
      <c r="J7" s="35"/>
      <c r="K7" s="35"/>
      <c r="L7" s="35"/>
      <c r="M7" s="35"/>
    </row>
    <row r="8" spans="2:13" ht="22.5">
      <c r="B8" s="35"/>
      <c r="C8" s="35"/>
      <c r="D8" s="40" t="s">
        <v>40</v>
      </c>
      <c r="E8" s="35"/>
      <c r="F8" s="35"/>
      <c r="G8" s="35"/>
      <c r="H8" s="35"/>
      <c r="I8" s="35"/>
      <c r="J8" s="35"/>
      <c r="K8" s="35"/>
      <c r="L8" s="33"/>
      <c r="M8" s="33"/>
    </row>
    <row r="9" spans="2:13" ht="19.5">
      <c r="B9" s="35"/>
      <c r="C9" s="35"/>
      <c r="D9" s="41" t="s">
        <v>41</v>
      </c>
      <c r="E9" s="41" t="s">
        <v>42</v>
      </c>
      <c r="F9" s="41" t="s">
        <v>43</v>
      </c>
      <c r="G9" s="41" t="s">
        <v>44</v>
      </c>
      <c r="H9" s="41" t="s">
        <v>45</v>
      </c>
      <c r="I9" s="41" t="s">
        <v>46</v>
      </c>
      <c r="J9" s="35"/>
      <c r="K9" s="32" t="s">
        <v>47</v>
      </c>
      <c r="L9" s="32"/>
      <c r="M9" s="35"/>
    </row>
    <row r="10" spans="2:13">
      <c r="B10" s="35"/>
      <c r="C10" s="35"/>
      <c r="D10" s="42" t="s">
        <v>48</v>
      </c>
      <c r="E10" s="43">
        <v>5000</v>
      </c>
      <c r="F10" s="43">
        <v>6000</v>
      </c>
      <c r="G10" s="43">
        <v>8000</v>
      </c>
      <c r="H10" s="43">
        <v>19000</v>
      </c>
      <c r="I10" s="44">
        <v>950</v>
      </c>
      <c r="J10" s="35"/>
      <c r="K10" s="34" t="s">
        <v>49</v>
      </c>
      <c r="L10" s="34"/>
      <c r="M10" s="35"/>
    </row>
    <row r="11" spans="2:13">
      <c r="B11" s="35"/>
      <c r="C11" s="35"/>
      <c r="D11" s="42" t="s">
        <v>50</v>
      </c>
      <c r="E11" s="43">
        <v>8000</v>
      </c>
      <c r="F11" s="43">
        <v>9000</v>
      </c>
      <c r="G11" s="43">
        <v>6000</v>
      </c>
      <c r="H11" s="43">
        <v>23000</v>
      </c>
      <c r="I11" s="44">
        <v>1610.0000000000002</v>
      </c>
      <c r="J11" s="35"/>
      <c r="K11" s="34" t="s">
        <v>51</v>
      </c>
      <c r="L11" s="34"/>
      <c r="M11" s="35"/>
    </row>
    <row r="12" spans="2:13">
      <c r="B12" s="35"/>
      <c r="C12" s="35"/>
      <c r="D12" s="42" t="s">
        <v>52</v>
      </c>
      <c r="E12" s="43">
        <v>9000</v>
      </c>
      <c r="F12" s="43">
        <v>14000</v>
      </c>
      <c r="G12" s="43">
        <v>12000</v>
      </c>
      <c r="H12" s="43">
        <v>35000</v>
      </c>
      <c r="I12" s="44">
        <v>3500</v>
      </c>
      <c r="J12" s="35"/>
      <c r="K12" s="34" t="s">
        <v>53</v>
      </c>
      <c r="L12" s="34"/>
      <c r="M12" s="35"/>
    </row>
    <row r="13" spans="2:13">
      <c r="B13" s="35"/>
      <c r="C13" s="35"/>
      <c r="D13" s="42" t="s">
        <v>54</v>
      </c>
      <c r="E13" s="43">
        <v>6000</v>
      </c>
      <c r="F13" s="43">
        <v>8000</v>
      </c>
      <c r="G13" s="43">
        <v>10000</v>
      </c>
      <c r="H13" s="43">
        <v>24000</v>
      </c>
      <c r="I13" s="44">
        <v>1680.0000000000002</v>
      </c>
      <c r="J13" s="35"/>
      <c r="K13" s="34" t="s">
        <v>55</v>
      </c>
      <c r="L13" s="34"/>
      <c r="M13" s="35"/>
    </row>
    <row r="14" spans="2:13">
      <c r="B14" s="35"/>
      <c r="C14" s="35"/>
      <c r="D14" s="42" t="s">
        <v>56</v>
      </c>
      <c r="E14" s="43">
        <v>13000</v>
      </c>
      <c r="F14" s="43">
        <v>12000</v>
      </c>
      <c r="G14" s="43">
        <v>8000</v>
      </c>
      <c r="H14" s="43">
        <v>33000</v>
      </c>
      <c r="I14" s="44">
        <v>3300</v>
      </c>
      <c r="J14" s="35"/>
      <c r="K14" s="35"/>
      <c r="L14" s="35"/>
      <c r="M14" s="35"/>
    </row>
    <row r="15" spans="2:13">
      <c r="B15" s="35"/>
      <c r="C15" s="35"/>
      <c r="D15" s="42" t="s">
        <v>57</v>
      </c>
      <c r="E15" s="43">
        <v>14000</v>
      </c>
      <c r="F15" s="43">
        <v>17000</v>
      </c>
      <c r="G15" s="43">
        <v>15000</v>
      </c>
      <c r="H15" s="43">
        <v>46000</v>
      </c>
      <c r="I15" s="44">
        <v>5520</v>
      </c>
      <c r="J15" s="35"/>
      <c r="K15" s="35"/>
      <c r="L15" s="35"/>
      <c r="M15" s="35"/>
    </row>
  </sheetData>
  <mergeCells count="6">
    <mergeCell ref="K13:L13"/>
    <mergeCell ref="L8:M8"/>
    <mergeCell ref="K9:L9"/>
    <mergeCell ref="K10:L10"/>
    <mergeCell ref="K11:L11"/>
    <mergeCell ref="K12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755A-8A80-4A4B-88D3-6B672F0D3D87}">
  <dimension ref="B1:Q67"/>
  <sheetViews>
    <sheetView workbookViewId="0">
      <selection activeCell="E14" sqref="E14"/>
    </sheetView>
  </sheetViews>
  <sheetFormatPr defaultRowHeight="12.75"/>
  <cols>
    <col min="1" max="1" width="6.42578125" style="20" customWidth="1"/>
    <col min="2" max="2" width="8" style="20" customWidth="1"/>
    <col min="3" max="3" width="18.7109375" style="20" customWidth="1"/>
    <col min="4" max="5" width="14" style="19" customWidth="1"/>
    <col min="6" max="6" width="14.42578125" style="19" customWidth="1"/>
    <col min="7" max="7" width="15.5703125" style="18" bestFit="1" customWidth="1"/>
    <col min="8" max="11" width="17.28515625" style="20" customWidth="1"/>
    <col min="12" max="13" width="17.7109375" style="20" customWidth="1"/>
    <col min="14" max="14" width="9.140625" style="20"/>
    <col min="15" max="15" width="20.28515625" style="20" bestFit="1" customWidth="1"/>
    <col min="16" max="16" width="12.140625" style="20" bestFit="1" customWidth="1"/>
    <col min="17" max="16384" width="9.140625" style="20"/>
  </cols>
  <sheetData>
    <row r="1" spans="2:17" s="36" customFormat="1" ht="38.25" customHeight="1" thickBot="1">
      <c r="B1" s="37" t="s">
        <v>88</v>
      </c>
      <c r="C1" s="38"/>
      <c r="D1" s="37"/>
      <c r="E1" s="38"/>
      <c r="F1" s="38"/>
    </row>
    <row r="2" spans="2:17" s="36" customFormat="1" ht="17.25" customHeight="1">
      <c r="B2" s="39"/>
      <c r="C2" s="35"/>
      <c r="D2" s="35"/>
      <c r="G2" s="35"/>
    </row>
    <row r="3" spans="2:17" s="36" customFormat="1" ht="17.25" customHeight="1">
      <c r="B3" s="39"/>
      <c r="C3" s="35"/>
      <c r="D3" s="35"/>
      <c r="G3" s="35"/>
    </row>
    <row r="4" spans="2:17" s="27" customFormat="1" ht="30.75" customHeight="1">
      <c r="B4" s="31" t="s">
        <v>58</v>
      </c>
      <c r="C4" s="30" t="s">
        <v>59</v>
      </c>
      <c r="D4" s="29" t="s">
        <v>60</v>
      </c>
      <c r="E4" s="30" t="s">
        <v>61</v>
      </c>
      <c r="F4" s="30" t="s">
        <v>62</v>
      </c>
      <c r="G4" s="28" t="s">
        <v>63</v>
      </c>
      <c r="H4" s="28" t="s">
        <v>64</v>
      </c>
      <c r="I4" s="28" t="s">
        <v>64</v>
      </c>
      <c r="J4" s="28" t="s">
        <v>64</v>
      </c>
      <c r="K4" s="28" t="s">
        <v>64</v>
      </c>
      <c r="L4" s="28" t="s">
        <v>64</v>
      </c>
      <c r="M4" s="28" t="s">
        <v>64</v>
      </c>
    </row>
    <row r="5" spans="2:17" s="24" customFormat="1" ht="16.5" customHeight="1">
      <c r="B5" s="26">
        <v>1</v>
      </c>
      <c r="C5" s="26" t="s">
        <v>65</v>
      </c>
      <c r="D5" s="25">
        <v>3</v>
      </c>
      <c r="E5" s="25">
        <v>8</v>
      </c>
      <c r="F5" s="25">
        <v>10</v>
      </c>
      <c r="G5" s="25">
        <f>SUM(D5:F5)</f>
        <v>21</v>
      </c>
      <c r="H5" s="25" t="str">
        <f>IF(G5&gt;=15,"Qualified","Disqualified")</f>
        <v>Qualified</v>
      </c>
      <c r="I5" s="25" t="str">
        <f>IF(AND(D5&gt;=5,E5&gt;=5,F5&gt;=5),"Qualified","Disqualified")</f>
        <v>Disqualified</v>
      </c>
      <c r="J5" s="25" t="str">
        <f>IF(OR(D5&gt;=5,E5&gt;=5,F5&gt;=5),"Qualified","Disqualified")</f>
        <v>Qualified</v>
      </c>
      <c r="K5" s="25" t="str">
        <f>IF(OR(AND(D5&gt;=5,E5&gt;=5),AND(E5&gt;=5,F5&gt;=5),AND(D5&gt;=5,F5&gt;=5)),"Qualified","Disqualified")</f>
        <v>Qualified</v>
      </c>
      <c r="L5" s="25" t="str">
        <f t="shared" ref="L5:L24" si="0">IF(COUNTIF(D5:F5,"&gt;=5")&gt;=2,"Qualified","Disqualified")</f>
        <v>Qualified</v>
      </c>
      <c r="M5" s="25" t="str">
        <f>IF(G5&lt;=5,"F",IF(G5&lt;=10,"E",IF(G5&lt;=15,"D",IF(G5&lt;=20,"C",IF(G5&lt;=25,"B","A")))))</f>
        <v>B</v>
      </c>
    </row>
    <row r="6" spans="2:17" s="24" customFormat="1" ht="16.5" customHeight="1">
      <c r="B6" s="26">
        <v>2</v>
      </c>
      <c r="C6" s="26" t="s">
        <v>66</v>
      </c>
      <c r="D6" s="25">
        <v>6</v>
      </c>
      <c r="E6" s="25">
        <v>5</v>
      </c>
      <c r="F6" s="25">
        <v>7</v>
      </c>
      <c r="G6" s="25">
        <f t="shared" ref="G6:G24" si="1">SUM(D6:F6)</f>
        <v>18</v>
      </c>
      <c r="H6" s="25" t="str">
        <f t="shared" ref="H6:H24" si="2">IF(G6&gt;=15,"Qualified","Disqualified")</f>
        <v>Qualified</v>
      </c>
      <c r="I6" s="25" t="str">
        <f t="shared" ref="I6:I24" si="3">IF(AND(D6&gt;=5,E6&gt;=5,F6&gt;=5),"Qualified","Disqualified")</f>
        <v>Qualified</v>
      </c>
      <c r="J6" s="25" t="str">
        <f t="shared" ref="J6:J24" si="4">IF(OR(D6&gt;=5,E6&gt;=5,F6&gt;=5),"Qualified","Disqualified")</f>
        <v>Qualified</v>
      </c>
      <c r="K6" s="25" t="str">
        <f t="shared" ref="K6:K24" si="5">IF(OR(AND(D6&gt;=5,E6&gt;=5),AND(E6&gt;=5,F6&gt;=5),AND(D6&gt;=5,F6&gt;=5)),"Qualified","Disqualified")</f>
        <v>Qualified</v>
      </c>
      <c r="L6" s="25" t="str">
        <f t="shared" si="0"/>
        <v>Qualified</v>
      </c>
      <c r="M6" s="25" t="str">
        <f t="shared" ref="M6:M24" si="6">IF(G6&lt;=5,"F",IF(G6&lt;=10,"E",IF(G6&lt;=15,"D",IF(G6&lt;=20,"C",IF(G6&lt;=25,"B","A")))))</f>
        <v>C</v>
      </c>
      <c r="O6" s="23" t="s">
        <v>67</v>
      </c>
      <c r="P6" s="23" t="s">
        <v>68</v>
      </c>
      <c r="Q6" s="23" t="s">
        <v>69</v>
      </c>
    </row>
    <row r="7" spans="2:17" s="24" customFormat="1" ht="16.5" customHeight="1">
      <c r="B7" s="26">
        <v>3</v>
      </c>
      <c r="C7" s="26" t="s">
        <v>70</v>
      </c>
      <c r="D7" s="25">
        <v>8</v>
      </c>
      <c r="E7" s="25">
        <v>4</v>
      </c>
      <c r="F7" s="25">
        <v>9</v>
      </c>
      <c r="G7" s="25">
        <f t="shared" si="1"/>
        <v>21</v>
      </c>
      <c r="H7" s="25" t="str">
        <f t="shared" si="2"/>
        <v>Qualified</v>
      </c>
      <c r="I7" s="25" t="str">
        <f t="shared" si="3"/>
        <v>Disqualified</v>
      </c>
      <c r="J7" s="25" t="str">
        <f t="shared" si="4"/>
        <v>Qualified</v>
      </c>
      <c r="K7" s="25" t="str">
        <f t="shared" si="5"/>
        <v>Qualified</v>
      </c>
      <c r="L7" s="25" t="str">
        <f t="shared" si="0"/>
        <v>Qualified</v>
      </c>
      <c r="M7" s="25" t="str">
        <f t="shared" si="6"/>
        <v>B</v>
      </c>
      <c r="O7" s="22"/>
      <c r="P7" s="22"/>
      <c r="Q7" s="22"/>
    </row>
    <row r="8" spans="2:17" s="24" customFormat="1" ht="16.5" customHeight="1">
      <c r="B8" s="26">
        <v>4</v>
      </c>
      <c r="C8" s="26" t="s">
        <v>71</v>
      </c>
      <c r="D8" s="25">
        <v>9</v>
      </c>
      <c r="E8" s="25">
        <v>7</v>
      </c>
      <c r="F8" s="25">
        <v>4</v>
      </c>
      <c r="G8" s="25">
        <f t="shared" si="1"/>
        <v>20</v>
      </c>
      <c r="H8" s="25" t="str">
        <f t="shared" si="2"/>
        <v>Qualified</v>
      </c>
      <c r="I8" s="25" t="str">
        <f t="shared" si="3"/>
        <v>Disqualified</v>
      </c>
      <c r="J8" s="25" t="str">
        <f t="shared" si="4"/>
        <v>Qualified</v>
      </c>
      <c r="K8" s="25" t="str">
        <f t="shared" si="5"/>
        <v>Qualified</v>
      </c>
      <c r="L8" s="25" t="str">
        <f t="shared" si="0"/>
        <v>Qualified</v>
      </c>
      <c r="M8" s="25" t="str">
        <f t="shared" si="6"/>
        <v>C</v>
      </c>
      <c r="O8" s="21">
        <v>0</v>
      </c>
      <c r="P8" s="21">
        <v>5</v>
      </c>
      <c r="Q8" s="21" t="s">
        <v>21</v>
      </c>
    </row>
    <row r="9" spans="2:17" s="24" customFormat="1" ht="16.5" customHeight="1">
      <c r="B9" s="26">
        <v>5</v>
      </c>
      <c r="C9" s="26" t="s">
        <v>72</v>
      </c>
      <c r="D9" s="25">
        <v>4</v>
      </c>
      <c r="E9" s="25">
        <v>8</v>
      </c>
      <c r="F9" s="25">
        <v>9</v>
      </c>
      <c r="G9" s="25">
        <f t="shared" si="1"/>
        <v>21</v>
      </c>
      <c r="H9" s="25" t="str">
        <f t="shared" si="2"/>
        <v>Qualified</v>
      </c>
      <c r="I9" s="25" t="str">
        <f t="shared" si="3"/>
        <v>Disqualified</v>
      </c>
      <c r="J9" s="25" t="str">
        <f t="shared" si="4"/>
        <v>Qualified</v>
      </c>
      <c r="K9" s="25" t="str">
        <f t="shared" si="5"/>
        <v>Qualified</v>
      </c>
      <c r="L9" s="25" t="str">
        <f t="shared" si="0"/>
        <v>Qualified</v>
      </c>
      <c r="M9" s="25" t="str">
        <f t="shared" si="6"/>
        <v>B</v>
      </c>
      <c r="O9" s="21">
        <v>6</v>
      </c>
      <c r="P9" s="21">
        <v>10</v>
      </c>
      <c r="Q9" s="21" t="s">
        <v>73</v>
      </c>
    </row>
    <row r="10" spans="2:17" s="24" customFormat="1" ht="16.5" customHeight="1">
      <c r="B10" s="26">
        <v>6</v>
      </c>
      <c r="C10" s="26" t="s">
        <v>65</v>
      </c>
      <c r="D10" s="25">
        <v>4</v>
      </c>
      <c r="E10" s="25">
        <v>9</v>
      </c>
      <c r="F10" s="25">
        <v>5</v>
      </c>
      <c r="G10" s="25">
        <f t="shared" si="1"/>
        <v>18</v>
      </c>
      <c r="H10" s="25" t="str">
        <f t="shared" si="2"/>
        <v>Qualified</v>
      </c>
      <c r="I10" s="25" t="str">
        <f t="shared" si="3"/>
        <v>Disqualified</v>
      </c>
      <c r="J10" s="25" t="str">
        <f t="shared" si="4"/>
        <v>Qualified</v>
      </c>
      <c r="K10" s="25" t="str">
        <f t="shared" si="5"/>
        <v>Qualified</v>
      </c>
      <c r="L10" s="25" t="str">
        <f t="shared" si="0"/>
        <v>Qualified</v>
      </c>
      <c r="M10" s="25" t="str">
        <f t="shared" si="6"/>
        <v>C</v>
      </c>
      <c r="O10" s="21">
        <v>11</v>
      </c>
      <c r="P10" s="21">
        <v>15</v>
      </c>
      <c r="Q10" s="21" t="s">
        <v>74</v>
      </c>
    </row>
    <row r="11" spans="2:17" s="24" customFormat="1" ht="16.5" customHeight="1">
      <c r="B11" s="26">
        <v>7</v>
      </c>
      <c r="C11" s="26" t="s">
        <v>66</v>
      </c>
      <c r="D11" s="25">
        <v>8</v>
      </c>
      <c r="E11" s="25">
        <v>5</v>
      </c>
      <c r="F11" s="25">
        <v>2</v>
      </c>
      <c r="G11" s="25">
        <f t="shared" si="1"/>
        <v>15</v>
      </c>
      <c r="H11" s="25" t="str">
        <f t="shared" si="2"/>
        <v>Qualified</v>
      </c>
      <c r="I11" s="25" t="str">
        <f t="shared" si="3"/>
        <v>Disqualified</v>
      </c>
      <c r="J11" s="25" t="str">
        <f t="shared" si="4"/>
        <v>Qualified</v>
      </c>
      <c r="K11" s="25" t="str">
        <f t="shared" si="5"/>
        <v>Qualified</v>
      </c>
      <c r="L11" s="25" t="str">
        <f t="shared" si="0"/>
        <v>Qualified</v>
      </c>
      <c r="M11" s="25" t="str">
        <f t="shared" si="6"/>
        <v>D</v>
      </c>
      <c r="O11" s="21">
        <v>16</v>
      </c>
      <c r="P11" s="21">
        <v>20</v>
      </c>
      <c r="Q11" s="21" t="s">
        <v>75</v>
      </c>
    </row>
    <row r="12" spans="2:17" s="24" customFormat="1" ht="16.5" customHeight="1">
      <c r="B12" s="26">
        <v>8</v>
      </c>
      <c r="C12" s="26" t="s">
        <v>76</v>
      </c>
      <c r="D12" s="25">
        <v>7</v>
      </c>
      <c r="E12" s="25">
        <v>4</v>
      </c>
      <c r="F12" s="25">
        <v>8</v>
      </c>
      <c r="G12" s="25">
        <f t="shared" si="1"/>
        <v>19</v>
      </c>
      <c r="H12" s="25" t="str">
        <f t="shared" si="2"/>
        <v>Qualified</v>
      </c>
      <c r="I12" s="25" t="str">
        <f t="shared" si="3"/>
        <v>Disqualified</v>
      </c>
      <c r="J12" s="25" t="str">
        <f t="shared" si="4"/>
        <v>Qualified</v>
      </c>
      <c r="K12" s="25" t="str">
        <f t="shared" si="5"/>
        <v>Qualified</v>
      </c>
      <c r="L12" s="25" t="str">
        <f t="shared" si="0"/>
        <v>Qualified</v>
      </c>
      <c r="M12" s="25" t="str">
        <f t="shared" si="6"/>
        <v>C</v>
      </c>
      <c r="O12" s="21">
        <v>21</v>
      </c>
      <c r="P12" s="21">
        <v>25</v>
      </c>
      <c r="Q12" s="21" t="s">
        <v>77</v>
      </c>
    </row>
    <row r="13" spans="2:17" s="24" customFormat="1" ht="16.5" customHeight="1">
      <c r="B13" s="26">
        <v>9</v>
      </c>
      <c r="C13" s="26" t="s">
        <v>89</v>
      </c>
      <c r="D13" s="25">
        <v>3</v>
      </c>
      <c r="E13" s="25">
        <v>4</v>
      </c>
      <c r="F13" s="25">
        <v>4</v>
      </c>
      <c r="G13" s="25">
        <f t="shared" si="1"/>
        <v>11</v>
      </c>
      <c r="H13" s="25" t="str">
        <f t="shared" si="2"/>
        <v>Disqualified</v>
      </c>
      <c r="I13" s="25" t="str">
        <f t="shared" si="3"/>
        <v>Disqualified</v>
      </c>
      <c r="J13" s="25" t="str">
        <f t="shared" si="4"/>
        <v>Disqualified</v>
      </c>
      <c r="K13" s="25" t="str">
        <f t="shared" si="5"/>
        <v>Disqualified</v>
      </c>
      <c r="L13" s="25" t="str">
        <f t="shared" si="0"/>
        <v>Disqualified</v>
      </c>
      <c r="M13" s="25" t="str">
        <f t="shared" si="6"/>
        <v>D</v>
      </c>
      <c r="O13" s="21">
        <v>26</v>
      </c>
      <c r="P13" s="21">
        <v>30</v>
      </c>
      <c r="Q13" s="21" t="s">
        <v>78</v>
      </c>
    </row>
    <row r="14" spans="2:17" s="24" customFormat="1" ht="16.5" customHeight="1">
      <c r="B14" s="26">
        <v>10</v>
      </c>
      <c r="C14" s="26" t="s">
        <v>65</v>
      </c>
      <c r="D14" s="25">
        <v>10</v>
      </c>
      <c r="E14" s="25">
        <v>5</v>
      </c>
      <c r="F14" s="25">
        <v>4</v>
      </c>
      <c r="G14" s="25">
        <f t="shared" si="1"/>
        <v>19</v>
      </c>
      <c r="H14" s="25" t="str">
        <f t="shared" si="2"/>
        <v>Qualified</v>
      </c>
      <c r="I14" s="25" t="str">
        <f t="shared" si="3"/>
        <v>Disqualified</v>
      </c>
      <c r="J14" s="25" t="str">
        <f t="shared" si="4"/>
        <v>Qualified</v>
      </c>
      <c r="K14" s="25" t="str">
        <f t="shared" si="5"/>
        <v>Qualified</v>
      </c>
      <c r="L14" s="25" t="str">
        <f t="shared" si="0"/>
        <v>Qualified</v>
      </c>
      <c r="M14" s="25" t="str">
        <f t="shared" si="6"/>
        <v>C</v>
      </c>
    </row>
    <row r="15" spans="2:17" s="24" customFormat="1" ht="16.5" customHeight="1">
      <c r="B15" s="26">
        <v>11</v>
      </c>
      <c r="C15" s="26" t="s">
        <v>79</v>
      </c>
      <c r="D15" s="25">
        <v>7</v>
      </c>
      <c r="E15" s="25">
        <v>4</v>
      </c>
      <c r="F15" s="25">
        <v>8</v>
      </c>
      <c r="G15" s="25">
        <f t="shared" si="1"/>
        <v>19</v>
      </c>
      <c r="H15" s="25" t="str">
        <f t="shared" si="2"/>
        <v>Qualified</v>
      </c>
      <c r="I15" s="25" t="str">
        <f t="shared" si="3"/>
        <v>Disqualified</v>
      </c>
      <c r="J15" s="25" t="str">
        <f t="shared" si="4"/>
        <v>Qualified</v>
      </c>
      <c r="K15" s="25" t="str">
        <f t="shared" si="5"/>
        <v>Qualified</v>
      </c>
      <c r="L15" s="25" t="str">
        <f t="shared" si="0"/>
        <v>Qualified</v>
      </c>
      <c r="M15" s="25" t="str">
        <f t="shared" si="6"/>
        <v>C</v>
      </c>
    </row>
    <row r="16" spans="2:17" s="24" customFormat="1" ht="16.5" customHeight="1">
      <c r="B16" s="26">
        <v>12</v>
      </c>
      <c r="C16" s="26" t="s">
        <v>80</v>
      </c>
      <c r="D16" s="25">
        <v>5</v>
      </c>
      <c r="E16" s="25">
        <v>8</v>
      </c>
      <c r="F16" s="25">
        <v>9</v>
      </c>
      <c r="G16" s="25">
        <f t="shared" si="1"/>
        <v>22</v>
      </c>
      <c r="H16" s="25" t="str">
        <f t="shared" si="2"/>
        <v>Qualified</v>
      </c>
      <c r="I16" s="25" t="str">
        <f t="shared" si="3"/>
        <v>Qualified</v>
      </c>
      <c r="J16" s="25" t="str">
        <f t="shared" si="4"/>
        <v>Qualified</v>
      </c>
      <c r="K16" s="25" t="str">
        <f t="shared" si="5"/>
        <v>Qualified</v>
      </c>
      <c r="L16" s="25" t="str">
        <f t="shared" si="0"/>
        <v>Qualified</v>
      </c>
      <c r="M16" s="25" t="str">
        <f t="shared" si="6"/>
        <v>B</v>
      </c>
    </row>
    <row r="17" spans="2:13" s="24" customFormat="1" ht="16.5" customHeight="1">
      <c r="B17" s="26">
        <v>13</v>
      </c>
      <c r="C17" s="26" t="s">
        <v>81</v>
      </c>
      <c r="D17" s="25">
        <v>4</v>
      </c>
      <c r="E17" s="25">
        <v>8</v>
      </c>
      <c r="F17" s="25">
        <v>4</v>
      </c>
      <c r="G17" s="25">
        <f t="shared" si="1"/>
        <v>16</v>
      </c>
      <c r="H17" s="25" t="str">
        <f t="shared" si="2"/>
        <v>Qualified</v>
      </c>
      <c r="I17" s="25" t="str">
        <f t="shared" si="3"/>
        <v>Disqualified</v>
      </c>
      <c r="J17" s="25" t="str">
        <f t="shared" si="4"/>
        <v>Qualified</v>
      </c>
      <c r="K17" s="25" t="str">
        <f t="shared" si="5"/>
        <v>Disqualified</v>
      </c>
      <c r="L17" s="25" t="str">
        <f t="shared" si="0"/>
        <v>Disqualified</v>
      </c>
      <c r="M17" s="25" t="str">
        <f t="shared" si="6"/>
        <v>C</v>
      </c>
    </row>
    <row r="18" spans="2:13" s="24" customFormat="1" ht="16.5" customHeight="1">
      <c r="B18" s="26">
        <v>14</v>
      </c>
      <c r="C18" s="26" t="s">
        <v>82</v>
      </c>
      <c r="D18" s="25">
        <v>8</v>
      </c>
      <c r="E18" s="25">
        <v>9</v>
      </c>
      <c r="F18" s="25">
        <v>6</v>
      </c>
      <c r="G18" s="25">
        <f t="shared" si="1"/>
        <v>23</v>
      </c>
      <c r="H18" s="25" t="str">
        <f t="shared" si="2"/>
        <v>Qualified</v>
      </c>
      <c r="I18" s="25" t="str">
        <f t="shared" si="3"/>
        <v>Qualified</v>
      </c>
      <c r="J18" s="25" t="str">
        <f t="shared" si="4"/>
        <v>Qualified</v>
      </c>
      <c r="K18" s="25" t="str">
        <f t="shared" si="5"/>
        <v>Qualified</v>
      </c>
      <c r="L18" s="25" t="str">
        <f t="shared" si="0"/>
        <v>Qualified</v>
      </c>
      <c r="M18" s="25" t="str">
        <f t="shared" si="6"/>
        <v>B</v>
      </c>
    </row>
    <row r="19" spans="2:13" s="24" customFormat="1" ht="16.5" customHeight="1">
      <c r="B19" s="26">
        <v>15</v>
      </c>
      <c r="C19" s="26" t="s">
        <v>83</v>
      </c>
      <c r="D19" s="25">
        <v>9</v>
      </c>
      <c r="E19" s="25">
        <v>7</v>
      </c>
      <c r="F19" s="25">
        <v>5</v>
      </c>
      <c r="G19" s="25">
        <f t="shared" si="1"/>
        <v>21</v>
      </c>
      <c r="H19" s="25" t="str">
        <f t="shared" si="2"/>
        <v>Qualified</v>
      </c>
      <c r="I19" s="25" t="str">
        <f t="shared" si="3"/>
        <v>Qualified</v>
      </c>
      <c r="J19" s="25" t="str">
        <f t="shared" si="4"/>
        <v>Qualified</v>
      </c>
      <c r="K19" s="25" t="str">
        <f t="shared" si="5"/>
        <v>Qualified</v>
      </c>
      <c r="L19" s="25" t="str">
        <f t="shared" si="0"/>
        <v>Qualified</v>
      </c>
      <c r="M19" s="25" t="str">
        <f t="shared" si="6"/>
        <v>B</v>
      </c>
    </row>
    <row r="20" spans="2:13" s="24" customFormat="1" ht="16.5" customHeight="1">
      <c r="B20" s="26">
        <v>16</v>
      </c>
      <c r="C20" s="26" t="s">
        <v>84</v>
      </c>
      <c r="D20" s="25">
        <v>10</v>
      </c>
      <c r="E20" s="25">
        <v>6</v>
      </c>
      <c r="F20" s="25">
        <v>4</v>
      </c>
      <c r="G20" s="25">
        <f t="shared" si="1"/>
        <v>20</v>
      </c>
      <c r="H20" s="25" t="str">
        <f t="shared" si="2"/>
        <v>Qualified</v>
      </c>
      <c r="I20" s="25" t="str">
        <f t="shared" si="3"/>
        <v>Disqualified</v>
      </c>
      <c r="J20" s="25" t="str">
        <f t="shared" si="4"/>
        <v>Qualified</v>
      </c>
      <c r="K20" s="25" t="str">
        <f t="shared" si="5"/>
        <v>Qualified</v>
      </c>
      <c r="L20" s="25" t="str">
        <f t="shared" si="0"/>
        <v>Qualified</v>
      </c>
      <c r="M20" s="25" t="str">
        <f t="shared" si="6"/>
        <v>C</v>
      </c>
    </row>
    <row r="21" spans="2:13" s="24" customFormat="1" ht="16.5" customHeight="1">
      <c r="B21" s="26">
        <v>17</v>
      </c>
      <c r="C21" s="26" t="s">
        <v>85</v>
      </c>
      <c r="D21" s="25">
        <v>3</v>
      </c>
      <c r="E21" s="25">
        <v>8</v>
      </c>
      <c r="F21" s="25">
        <v>9</v>
      </c>
      <c r="G21" s="25">
        <f t="shared" si="1"/>
        <v>20</v>
      </c>
      <c r="H21" s="25" t="str">
        <f t="shared" si="2"/>
        <v>Qualified</v>
      </c>
      <c r="I21" s="25" t="str">
        <f t="shared" si="3"/>
        <v>Disqualified</v>
      </c>
      <c r="J21" s="25" t="str">
        <f t="shared" si="4"/>
        <v>Qualified</v>
      </c>
      <c r="K21" s="25" t="str">
        <f t="shared" si="5"/>
        <v>Qualified</v>
      </c>
      <c r="L21" s="25" t="str">
        <f t="shared" si="0"/>
        <v>Qualified</v>
      </c>
      <c r="M21" s="25" t="str">
        <f t="shared" si="6"/>
        <v>C</v>
      </c>
    </row>
    <row r="22" spans="2:13" s="24" customFormat="1" ht="16.5" customHeight="1">
      <c r="B22" s="26">
        <v>18</v>
      </c>
      <c r="C22" s="26" t="s">
        <v>86</v>
      </c>
      <c r="D22" s="25">
        <v>6</v>
      </c>
      <c r="E22" s="25">
        <v>4</v>
      </c>
      <c r="F22" s="25">
        <v>7</v>
      </c>
      <c r="G22" s="25">
        <f t="shared" si="1"/>
        <v>17</v>
      </c>
      <c r="H22" s="25" t="str">
        <f t="shared" si="2"/>
        <v>Qualified</v>
      </c>
      <c r="I22" s="25" t="str">
        <f t="shared" si="3"/>
        <v>Disqualified</v>
      </c>
      <c r="J22" s="25" t="str">
        <f t="shared" si="4"/>
        <v>Qualified</v>
      </c>
      <c r="K22" s="25" t="str">
        <f t="shared" si="5"/>
        <v>Qualified</v>
      </c>
      <c r="L22" s="25" t="str">
        <f t="shared" si="0"/>
        <v>Qualified</v>
      </c>
      <c r="M22" s="25" t="str">
        <f t="shared" si="6"/>
        <v>C</v>
      </c>
    </row>
    <row r="23" spans="2:13" s="24" customFormat="1" ht="16.5" customHeight="1">
      <c r="B23" s="26">
        <v>19</v>
      </c>
      <c r="C23" s="26" t="s">
        <v>65</v>
      </c>
      <c r="D23" s="25">
        <v>4</v>
      </c>
      <c r="E23" s="25">
        <v>8</v>
      </c>
      <c r="F23" s="25">
        <v>7</v>
      </c>
      <c r="G23" s="25">
        <f t="shared" si="1"/>
        <v>19</v>
      </c>
      <c r="H23" s="25" t="str">
        <f t="shared" si="2"/>
        <v>Qualified</v>
      </c>
      <c r="I23" s="25" t="str">
        <f t="shared" si="3"/>
        <v>Disqualified</v>
      </c>
      <c r="J23" s="25" t="str">
        <f t="shared" si="4"/>
        <v>Qualified</v>
      </c>
      <c r="K23" s="25" t="str">
        <f t="shared" si="5"/>
        <v>Qualified</v>
      </c>
      <c r="L23" s="25" t="str">
        <f t="shared" si="0"/>
        <v>Qualified</v>
      </c>
      <c r="M23" s="25" t="str">
        <f t="shared" si="6"/>
        <v>C</v>
      </c>
    </row>
    <row r="24" spans="2:13" s="24" customFormat="1" ht="16.5" customHeight="1">
      <c r="B24" s="26">
        <v>20</v>
      </c>
      <c r="C24" s="26" t="s">
        <v>87</v>
      </c>
      <c r="D24" s="25">
        <v>8</v>
      </c>
      <c r="E24" s="25">
        <v>9</v>
      </c>
      <c r="F24" s="25">
        <v>5</v>
      </c>
      <c r="G24" s="25">
        <f t="shared" si="1"/>
        <v>22</v>
      </c>
      <c r="H24" s="25" t="str">
        <f t="shared" si="2"/>
        <v>Qualified</v>
      </c>
      <c r="I24" s="25" t="str">
        <f t="shared" si="3"/>
        <v>Qualified</v>
      </c>
      <c r="J24" s="25" t="str">
        <f t="shared" si="4"/>
        <v>Qualified</v>
      </c>
      <c r="K24" s="25" t="str">
        <f t="shared" si="5"/>
        <v>Qualified</v>
      </c>
      <c r="L24" s="25" t="str">
        <f t="shared" si="0"/>
        <v>Qualified</v>
      </c>
      <c r="M24" s="25" t="str">
        <f t="shared" si="6"/>
        <v>B</v>
      </c>
    </row>
    <row r="25" spans="2:13" s="24" customFormat="1" ht="16.5" customHeight="1">
      <c r="B25" s="35"/>
      <c r="C25" s="35"/>
      <c r="D25" s="35"/>
      <c r="E25" s="35"/>
      <c r="F25" s="35"/>
      <c r="G25" s="35"/>
    </row>
    <row r="26" spans="2:13" s="24" customFormat="1" ht="16.5" customHeight="1">
      <c r="B26" s="35"/>
      <c r="C26" s="35"/>
      <c r="D26" s="35"/>
      <c r="E26" s="35"/>
      <c r="F26" s="35"/>
      <c r="G26" s="35"/>
    </row>
    <row r="27" spans="2:13" s="24" customFormat="1" ht="16.5" customHeight="1">
      <c r="B27" s="35"/>
      <c r="C27" s="35"/>
      <c r="D27" s="35"/>
      <c r="E27" s="35"/>
      <c r="F27" s="35"/>
      <c r="G27" s="35"/>
    </row>
    <row r="28" spans="2:13" s="24" customFormat="1" ht="16.5" customHeight="1">
      <c r="B28" s="35"/>
      <c r="C28" s="35"/>
      <c r="D28" s="35"/>
      <c r="E28" s="35"/>
      <c r="F28" s="35"/>
      <c r="G28" s="35"/>
    </row>
    <row r="29" spans="2:13" s="24" customFormat="1" ht="16.5" customHeight="1">
      <c r="B29" s="35"/>
      <c r="C29" s="35"/>
      <c r="D29" s="35"/>
      <c r="E29" s="35"/>
      <c r="F29" s="35"/>
      <c r="G29" s="35"/>
    </row>
    <row r="30" spans="2:13" s="24" customFormat="1" ht="16.5" customHeight="1">
      <c r="B30" s="35"/>
      <c r="C30" s="35"/>
      <c r="D30" s="35"/>
      <c r="E30" s="35"/>
      <c r="F30" s="35"/>
      <c r="G30" s="35"/>
    </row>
    <row r="31" spans="2:13" s="24" customFormat="1" ht="16.5" customHeight="1">
      <c r="B31" s="35"/>
      <c r="C31" s="35"/>
      <c r="D31" s="35"/>
      <c r="E31" s="35"/>
      <c r="F31" s="35"/>
      <c r="G31" s="35"/>
    </row>
    <row r="32" spans="2:13" s="24" customFormat="1" ht="16.5" customHeight="1">
      <c r="B32" s="35"/>
      <c r="C32" s="35"/>
      <c r="D32" s="35"/>
      <c r="E32" s="35"/>
      <c r="F32" s="35"/>
      <c r="G32" s="35"/>
    </row>
    <row r="33" spans="2:7" s="24" customFormat="1" ht="16.5" customHeight="1">
      <c r="B33" s="35"/>
      <c r="C33" s="35"/>
      <c r="D33" s="35"/>
      <c r="E33" s="35"/>
      <c r="F33" s="35"/>
      <c r="G33" s="35"/>
    </row>
    <row r="34" spans="2:7" s="24" customFormat="1" ht="16.5" customHeight="1">
      <c r="B34" s="35"/>
      <c r="C34" s="35"/>
      <c r="D34" s="35"/>
      <c r="E34" s="35"/>
      <c r="F34" s="35"/>
      <c r="G34" s="35"/>
    </row>
    <row r="35" spans="2:7" s="24" customFormat="1" ht="16.5" customHeight="1">
      <c r="B35" s="35"/>
      <c r="C35" s="35"/>
      <c r="D35" s="35"/>
      <c r="E35" s="35"/>
      <c r="F35" s="35"/>
      <c r="G35" s="35"/>
    </row>
    <row r="36" spans="2:7" s="24" customFormat="1" ht="16.5" customHeight="1">
      <c r="B36" s="35"/>
      <c r="C36" s="35"/>
      <c r="D36" s="35"/>
      <c r="E36" s="35"/>
      <c r="F36" s="35"/>
      <c r="G36" s="35"/>
    </row>
    <row r="37" spans="2:7" s="24" customFormat="1" ht="16.5" customHeight="1">
      <c r="B37" s="35"/>
      <c r="C37" s="35"/>
      <c r="D37" s="35"/>
      <c r="E37" s="35"/>
      <c r="F37" s="35"/>
      <c r="G37" s="35"/>
    </row>
    <row r="38" spans="2:7" s="24" customFormat="1" ht="16.5" customHeight="1">
      <c r="B38" s="35"/>
      <c r="C38" s="35"/>
      <c r="D38" s="35"/>
      <c r="E38" s="35"/>
      <c r="F38" s="35"/>
      <c r="G38" s="35"/>
    </row>
    <row r="39" spans="2:7" s="24" customFormat="1" ht="16.5" customHeight="1">
      <c r="B39" s="35"/>
      <c r="C39" s="35"/>
      <c r="D39" s="35"/>
      <c r="E39" s="35"/>
      <c r="F39" s="35"/>
      <c r="G39" s="35"/>
    </row>
    <row r="40" spans="2:7" s="24" customFormat="1" ht="16.5" customHeight="1">
      <c r="B40" s="35"/>
      <c r="C40" s="35"/>
      <c r="D40" s="35"/>
      <c r="E40" s="35"/>
      <c r="F40" s="35"/>
      <c r="G40" s="35"/>
    </row>
    <row r="41" spans="2:7" s="24" customFormat="1" ht="16.5" customHeight="1">
      <c r="B41" s="35"/>
      <c r="C41" s="35"/>
      <c r="D41" s="35"/>
      <c r="E41" s="35"/>
      <c r="F41" s="35"/>
      <c r="G41" s="35"/>
    </row>
    <row r="42" spans="2:7" s="24" customFormat="1" ht="16.5" customHeight="1">
      <c r="B42" s="35"/>
      <c r="C42" s="35"/>
      <c r="D42" s="35"/>
      <c r="E42" s="35"/>
      <c r="F42" s="35"/>
      <c r="G42" s="35"/>
    </row>
    <row r="43" spans="2:7" s="24" customFormat="1" ht="16.5" customHeight="1">
      <c r="B43" s="35"/>
      <c r="C43" s="35"/>
      <c r="D43" s="35"/>
      <c r="E43" s="35"/>
      <c r="F43" s="35"/>
      <c r="G43" s="35"/>
    </row>
    <row r="44" spans="2:7" s="24" customFormat="1" ht="16.5" customHeight="1">
      <c r="B44" s="35"/>
      <c r="C44" s="35"/>
      <c r="D44" s="35"/>
      <c r="E44" s="35"/>
      <c r="F44" s="35"/>
      <c r="G44" s="35"/>
    </row>
    <row r="45" spans="2:7" s="24" customFormat="1" ht="16.5" customHeight="1">
      <c r="B45" s="35"/>
      <c r="C45" s="35"/>
      <c r="D45" s="35"/>
      <c r="E45" s="35"/>
      <c r="F45" s="35"/>
      <c r="G45" s="35"/>
    </row>
    <row r="46" spans="2:7" s="24" customFormat="1" ht="16.5" customHeight="1">
      <c r="B46" s="35"/>
      <c r="C46" s="35"/>
      <c r="D46" s="35"/>
      <c r="E46" s="35"/>
      <c r="F46" s="35"/>
      <c r="G46" s="35"/>
    </row>
    <row r="47" spans="2:7" s="24" customFormat="1" ht="16.5" customHeight="1">
      <c r="B47" s="35"/>
      <c r="C47" s="35"/>
      <c r="D47" s="35"/>
      <c r="E47" s="35"/>
      <c r="F47" s="35"/>
      <c r="G47" s="35"/>
    </row>
    <row r="48" spans="2:7" s="24" customFormat="1" ht="16.5" customHeight="1">
      <c r="B48" s="35"/>
      <c r="C48" s="35"/>
      <c r="D48" s="35"/>
      <c r="E48" s="35"/>
      <c r="F48" s="35"/>
      <c r="G48" s="35"/>
    </row>
    <row r="49" spans="2:7" s="24" customFormat="1" ht="16.5" customHeight="1">
      <c r="B49" s="35"/>
      <c r="C49" s="35"/>
      <c r="D49" s="35"/>
      <c r="E49" s="35"/>
      <c r="F49" s="35"/>
      <c r="G49" s="35"/>
    </row>
    <row r="50" spans="2:7" s="24" customFormat="1" ht="16.5" customHeight="1">
      <c r="B50" s="35"/>
      <c r="C50" s="35"/>
      <c r="D50" s="35"/>
      <c r="E50" s="35"/>
      <c r="F50" s="35"/>
      <c r="G50" s="35"/>
    </row>
    <row r="51" spans="2:7" s="24" customFormat="1" ht="16.5" customHeight="1">
      <c r="B51" s="35"/>
      <c r="C51" s="35"/>
      <c r="D51" s="35"/>
      <c r="E51" s="35"/>
      <c r="F51" s="35"/>
      <c r="G51" s="35"/>
    </row>
    <row r="52" spans="2:7" s="24" customFormat="1" ht="16.5" customHeight="1">
      <c r="B52" s="35"/>
      <c r="C52" s="35"/>
      <c r="D52" s="35"/>
      <c r="E52" s="35"/>
      <c r="F52" s="35"/>
      <c r="G52" s="35"/>
    </row>
    <row r="53" spans="2:7" s="24" customFormat="1" ht="16.5" customHeight="1">
      <c r="B53" s="35"/>
      <c r="C53" s="35"/>
      <c r="D53" s="35"/>
      <c r="E53" s="35"/>
      <c r="F53" s="35"/>
      <c r="G53" s="35"/>
    </row>
    <row r="54" spans="2:7" s="24" customFormat="1" ht="16.5" customHeight="1">
      <c r="B54" s="35"/>
      <c r="C54" s="35"/>
      <c r="D54" s="35"/>
      <c r="E54" s="35"/>
      <c r="F54" s="35"/>
      <c r="G54" s="35"/>
    </row>
    <row r="55" spans="2:7" s="24" customFormat="1" ht="16.5" customHeight="1">
      <c r="B55" s="35"/>
      <c r="C55" s="35"/>
      <c r="D55" s="35"/>
      <c r="E55" s="35"/>
      <c r="F55" s="35"/>
      <c r="G55" s="35"/>
    </row>
    <row r="56" spans="2:7" s="24" customFormat="1" ht="16.5" customHeight="1">
      <c r="B56" s="35"/>
      <c r="C56" s="35"/>
      <c r="D56" s="35"/>
      <c r="E56" s="35"/>
      <c r="F56" s="35"/>
      <c r="G56" s="35"/>
    </row>
    <row r="57" spans="2:7" s="24" customFormat="1" ht="16.5" customHeight="1">
      <c r="B57" s="35"/>
      <c r="C57" s="35"/>
      <c r="D57" s="35"/>
      <c r="E57" s="35"/>
      <c r="F57" s="35"/>
      <c r="G57" s="35"/>
    </row>
    <row r="58" spans="2:7" s="24" customFormat="1" ht="16.5" customHeight="1">
      <c r="B58" s="35"/>
      <c r="C58" s="35"/>
      <c r="D58" s="35"/>
      <c r="E58" s="35"/>
      <c r="F58" s="35"/>
      <c r="G58" s="35"/>
    </row>
    <row r="59" spans="2:7" s="24" customFormat="1" ht="16.5" customHeight="1">
      <c r="B59" s="35"/>
      <c r="C59" s="35"/>
      <c r="D59" s="35"/>
      <c r="E59" s="35"/>
      <c r="F59" s="35"/>
      <c r="G59" s="35"/>
    </row>
    <row r="60" spans="2:7" s="24" customFormat="1" ht="16.5" customHeight="1">
      <c r="B60" s="35"/>
      <c r="C60" s="35"/>
      <c r="D60" s="35"/>
      <c r="E60" s="35"/>
      <c r="F60" s="35"/>
      <c r="G60" s="35"/>
    </row>
    <row r="61" spans="2:7" s="24" customFormat="1" ht="16.5" customHeight="1">
      <c r="B61" s="35"/>
      <c r="C61" s="35"/>
      <c r="D61" s="35"/>
      <c r="E61" s="35"/>
      <c r="F61" s="35"/>
      <c r="G61" s="35"/>
    </row>
    <row r="62" spans="2:7" s="24" customFormat="1" ht="16.5" customHeight="1">
      <c r="B62" s="35"/>
      <c r="C62" s="35"/>
      <c r="D62" s="35"/>
      <c r="E62" s="35"/>
      <c r="F62" s="35"/>
      <c r="G62" s="35"/>
    </row>
    <row r="63" spans="2:7" s="24" customFormat="1" ht="16.5" customHeight="1">
      <c r="B63" s="35"/>
      <c r="C63" s="35"/>
      <c r="D63" s="35"/>
      <c r="E63" s="35"/>
      <c r="F63" s="35"/>
      <c r="G63" s="35"/>
    </row>
    <row r="64" spans="2:7" s="24" customFormat="1" ht="16.5" customHeight="1">
      <c r="B64" s="35"/>
      <c r="C64" s="35"/>
      <c r="D64" s="35"/>
      <c r="E64" s="35"/>
      <c r="F64" s="35"/>
      <c r="G64" s="35"/>
    </row>
    <row r="65" spans="2:7" s="24" customFormat="1" ht="16.5" customHeight="1">
      <c r="B65" s="35"/>
      <c r="C65" s="35"/>
      <c r="D65" s="35"/>
      <c r="E65" s="35"/>
      <c r="F65" s="35"/>
      <c r="G65" s="35"/>
    </row>
    <row r="66" spans="2:7" s="24" customFormat="1" ht="16.5" customHeight="1">
      <c r="B66" s="35"/>
      <c r="C66" s="35"/>
      <c r="D66" s="35"/>
      <c r="E66" s="35"/>
      <c r="F66" s="35"/>
      <c r="G66" s="35"/>
    </row>
    <row r="67" spans="2:7" s="24" customFormat="1" ht="16.5" customHeight="1">
      <c r="B67" s="35"/>
      <c r="C67" s="35"/>
      <c r="D67" s="35"/>
      <c r="E67" s="35"/>
      <c r="F67" s="35"/>
      <c r="G67" s="35"/>
    </row>
  </sheetData>
  <mergeCells count="3">
    <mergeCell ref="O6:O7"/>
    <mergeCell ref="P6:P7"/>
    <mergeCell ref="Q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2016-05-23T09:23:11Z</dcterms:created>
  <dcterms:modified xsi:type="dcterms:W3CDTF">2023-12-02T17:44:01Z</dcterms:modified>
</cp:coreProperties>
</file>