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trlProps/ctrlProp1.xml" ContentType="application/vnd.ms-excel.controlproperties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Ex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icrosoft Package\XL\XL Projects\Projects\29-11-23\"/>
    </mc:Choice>
  </mc:AlternateContent>
  <xr:revisionPtr revIDLastSave="0" documentId="13_ncr:1_{08CBF865-52B8-43D8-9826-8CB6877AD9B5}" xr6:coauthVersionLast="47" xr6:coauthVersionMax="47" xr10:uidLastSave="{00000000-0000-0000-0000-000000000000}"/>
  <bookViews>
    <workbookView xWindow="-120" yWindow="-120" windowWidth="20730" windowHeight="11160" tabRatio="911" firstSheet="1" activeTab="12" xr2:uid="{00000000-000D-0000-FFFF-FFFF00000000}"/>
  </bookViews>
  <sheets>
    <sheet name="Customizing Charts" sheetId="39" state="hidden" r:id="rId1"/>
    <sheet name="Bar &amp; Column Charts" sheetId="9" r:id="rId2"/>
    <sheet name="Line Charts" sheetId="11" r:id="rId3"/>
    <sheet name="Area Charts" sheetId="25" r:id="rId4"/>
    <sheet name="Pie &amp; Donut Charts" sheetId="12" r:id="rId5"/>
    <sheet name="Histogram &amp; Pareto Charts" sheetId="16" r:id="rId6"/>
    <sheet name="Box &amp; Whisker Charts" sheetId="22" state="hidden" r:id="rId7"/>
    <sheet name="Combo Charts" sheetId="36" r:id="rId8"/>
    <sheet name="Dropdown" sheetId="42" r:id="rId9"/>
    <sheet name="Controls Spin" sheetId="43" r:id="rId10"/>
    <sheet name="Funnel Chart" sheetId="45" r:id="rId11"/>
    <sheet name="Slope Chart" sheetId="46" r:id="rId12"/>
    <sheet name="Dumbbell Chart" sheetId="47" r:id="rId13"/>
  </sheets>
  <definedNames>
    <definedName name="_xlnm._FilterDatabase" localSheetId="2" hidden="1">'Line Charts'!$A$3:$C$3</definedName>
    <definedName name="_xlchart.v1.0" hidden="1">'Histogram &amp; Pareto Charts'!$A$4:$A$1037</definedName>
    <definedName name="_xlchart.v1.1" hidden="1">'Histogram &amp; Pareto Charts'!$B$3</definedName>
    <definedName name="_xlchart.v1.2" hidden="1">'Histogram &amp; Pareto Charts'!$B$4:$B$1037</definedName>
    <definedName name="_xlchart.v1.3" hidden="1">'Histogram &amp; Pareto Charts'!$C$3</definedName>
    <definedName name="_xlchart.v1.4" hidden="1">'Histogram &amp; Pareto Charts'!$C$4:$C$1037</definedName>
    <definedName name="_xlchart.v1.5" hidden="1">'Histogram &amp; Pareto Charts'!$D$3</definedName>
    <definedName name="_xlchart.v1.6" hidden="1">'Histogram &amp; Pareto Charts'!$D$4:$D$1037</definedName>
    <definedName name="_xlchart.v1.7" hidden="1">'Histogram &amp; Pareto Charts'!$G$4:$G$13</definedName>
    <definedName name="_xlchart.v1.8" hidden="1">'Histogram &amp; Pareto Charts'!$H$3</definedName>
    <definedName name="_xlchart.v1.9" hidden="1">'Histogram &amp; Pareto Charts'!$H$4:$H$13</definedName>
    <definedName name="_xlchart.v2.10" hidden="1">'Funnel Chart'!$A$2:$A$6</definedName>
    <definedName name="_xlchart.v2.11" hidden="1">'Funnel Chart'!$B$1</definedName>
    <definedName name="_xlchart.v2.12" hidden="1">'Funnel Chart'!$B$2:$B$6</definedName>
    <definedName name="arr_x">MOD(ROW(#REF!)-1,10)</definedName>
    <definedName name="arr_y">INT((ROW(#REF!)-1)/10)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6" i="45" l="1"/>
  <c r="AC6" i="45" s="1"/>
  <c r="AC5" i="45"/>
  <c r="AA5" i="45"/>
  <c r="AA4" i="45"/>
  <c r="AC4" i="45" s="1"/>
  <c r="AC3" i="45"/>
  <c r="AA3" i="45"/>
  <c r="E12" i="43" l="1"/>
  <c r="D16" i="43" l="1"/>
  <c r="D15" i="43"/>
  <c r="D14" i="43"/>
  <c r="D13" i="43"/>
  <c r="D12" i="43"/>
  <c r="F11" i="43"/>
  <c r="D11" i="43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E13" i="43" l="1"/>
  <c r="E14" i="43" s="1"/>
  <c r="E15" i="43" s="1"/>
  <c r="E16" i="43" s="1"/>
  <c r="H2" i="39"/>
  <c r="H3" i="39"/>
  <c r="H4" i="39"/>
  <c r="H5" i="39"/>
  <c r="H6" i="39"/>
  <c r="H7" i="39"/>
  <c r="H8" i="39"/>
  <c r="H9" i="39"/>
  <c r="H10" i="39"/>
  <c r="H11" i="39"/>
  <c r="H12" i="39"/>
  <c r="H13" i="39"/>
  <c r="N6" i="25"/>
  <c r="D5" i="12" l="1"/>
  <c r="F13" i="39" l="1"/>
  <c r="F12" i="39"/>
  <c r="F11" i="39"/>
  <c r="F10" i="39"/>
  <c r="F9" i="39"/>
  <c r="F8" i="39"/>
  <c r="F7" i="39"/>
  <c r="F6" i="39"/>
  <c r="F5" i="39"/>
  <c r="F4" i="39"/>
  <c r="F3" i="39"/>
  <c r="F2" i="39"/>
  <c r="H5" i="36" l="1"/>
  <c r="H6" i="36"/>
  <c r="H7" i="36"/>
  <c r="H8" i="36"/>
  <c r="H9" i="36"/>
  <c r="H10" i="36"/>
  <c r="H11" i="36"/>
  <c r="H12" i="36"/>
  <c r="H13" i="36"/>
  <c r="H14" i="36"/>
  <c r="H15" i="36"/>
  <c r="H4" i="36"/>
  <c r="F5" i="36"/>
  <c r="F6" i="36"/>
  <c r="F7" i="36"/>
  <c r="F8" i="36"/>
  <c r="F9" i="36"/>
  <c r="F10" i="36"/>
  <c r="F11" i="36"/>
  <c r="F12" i="36"/>
  <c r="F13" i="36"/>
  <c r="F14" i="36"/>
  <c r="F15" i="36"/>
  <c r="F4" i="36"/>
  <c r="D6" i="12" l="1"/>
  <c r="D7" i="12"/>
  <c r="D4" i="12"/>
  <c r="F5" i="12" l="1"/>
  <c r="F6" i="12"/>
  <c r="F7" i="12"/>
  <c r="F4" i="12"/>
  <c r="M9" i="25" l="1"/>
  <c r="L9" i="25"/>
  <c r="K9" i="25"/>
  <c r="J9" i="25"/>
  <c r="I9" i="25"/>
  <c r="H9" i="25"/>
  <c r="G9" i="25"/>
  <c r="F9" i="25"/>
  <c r="E9" i="25"/>
  <c r="D9" i="25"/>
  <c r="C9" i="25"/>
  <c r="B9" i="25"/>
  <c r="N8" i="25"/>
  <c r="N7" i="25"/>
  <c r="N5" i="25"/>
  <c r="C9" i="9" l="1"/>
  <c r="D9" i="9"/>
  <c r="E9" i="9"/>
  <c r="F9" i="9"/>
  <c r="G9" i="9"/>
  <c r="H9" i="9"/>
  <c r="I9" i="9"/>
  <c r="J9" i="9"/>
  <c r="K9" i="9"/>
  <c r="L9" i="9"/>
  <c r="M9" i="9"/>
  <c r="B9" i="9"/>
  <c r="N8" i="9"/>
  <c r="N7" i="9"/>
  <c r="N6" i="9"/>
  <c r="N5" i="9"/>
</calcChain>
</file>

<file path=xl/sharedStrings.xml><?xml version="1.0" encoding="utf-8"?>
<sst xmlns="http://schemas.openxmlformats.org/spreadsheetml/2006/main" count="1269" uniqueCount="1125">
  <si>
    <t>Month</t>
  </si>
  <si>
    <t>Clicks</t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</si>
  <si>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</si>
  <si>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</si>
  <si>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</si>
  <si>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</si>
  <si>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</si>
  <si>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</si>
  <si>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</si>
  <si>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</si>
  <si>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</si>
  <si>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</si>
  <si>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</si>
  <si>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</si>
  <si>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Comedy</t>
  </si>
  <si>
    <t>Documentary</t>
  </si>
  <si>
    <t>Thriller</t>
  </si>
  <si>
    <t>Romance</t>
  </si>
  <si>
    <t>Movie Genre</t>
  </si>
  <si>
    <t>2015 Ticket Sales</t>
  </si>
  <si>
    <t>TOTAL</t>
  </si>
  <si>
    <t>Sales</t>
  </si>
  <si>
    <t>Date</t>
  </si>
  <si>
    <t>Player</t>
  </si>
  <si>
    <t>HR</t>
  </si>
  <si>
    <t>Season</t>
  </si>
  <si>
    <t>Chris Davis</t>
  </si>
  <si>
    <t>Nelson Cruz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</si>
  <si>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</si>
  <si>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</si>
  <si>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</si>
  <si>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</si>
  <si>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</si>
  <si>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</si>
  <si>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</si>
  <si>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Revenue</t>
  </si>
  <si>
    <t>Category</t>
  </si>
  <si>
    <t>Apparel</t>
  </si>
  <si>
    <t>Electronics</t>
  </si>
  <si>
    <t>Toys &amp; Games</t>
  </si>
  <si>
    <t>Housewares</t>
  </si>
  <si>
    <t>Chris Dutton</t>
  </si>
  <si>
    <t>Name</t>
  </si>
  <si>
    <t>Height(inches)</t>
  </si>
  <si>
    <t>Weight(pounds)</t>
  </si>
  <si>
    <t>Age</t>
  </si>
  <si>
    <t>Adam_Donachie</t>
  </si>
  <si>
    <t>Paul_Bako</t>
  </si>
  <si>
    <t>Ramon_Hernandez</t>
  </si>
  <si>
    <t>Kevin_Millar</t>
  </si>
  <si>
    <t>Chris_Gomez</t>
  </si>
  <si>
    <t>Brian_Roberts</t>
  </si>
  <si>
    <t>Miguel_Tejada</t>
  </si>
  <si>
    <t>Melvin_Mora</t>
  </si>
  <si>
    <t>Aubrey_Huff</t>
  </si>
  <si>
    <t>Adam_Stern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</si>
  <si>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</si>
  <si>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</si>
  <si>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</si>
  <si>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</si>
  <si>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</si>
  <si>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</si>
  <si>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</si>
  <si>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Erik_Bedard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</si>
  <si>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</si>
  <si>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</si>
  <si>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</si>
  <si>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</si>
  <si>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</si>
  <si>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</si>
  <si>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</si>
  <si>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</si>
  <si>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</si>
  <si>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</si>
  <si>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</si>
  <si>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</si>
  <si>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</si>
  <si>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</si>
  <si>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</si>
  <si>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</si>
  <si>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</si>
  <si>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</si>
  <si>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</si>
  <si>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</si>
  <si>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</si>
  <si>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</si>
  <si>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</si>
  <si>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</si>
  <si>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</si>
  <si>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</si>
  <si>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</si>
  <si>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</si>
  <si>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</si>
  <si>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</si>
  <si>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</si>
  <si>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</si>
  <si>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</si>
  <si>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</si>
  <si>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</si>
  <si>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</si>
  <si>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</si>
  <si>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</si>
  <si>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</si>
  <si>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</si>
  <si>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</si>
  <si>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</si>
  <si>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</si>
  <si>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</si>
  <si>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</si>
  <si>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</si>
  <si>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</si>
  <si>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</si>
  <si>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</si>
  <si>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</si>
  <si>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</si>
  <si>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</si>
  <si>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</si>
  <si>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</si>
  <si>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</si>
  <si>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</si>
  <si>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</si>
  <si>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</si>
  <si>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</si>
  <si>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</si>
  <si>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</si>
  <si>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</si>
  <si>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</si>
  <si>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</si>
  <si>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</si>
  <si>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</si>
  <si>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</si>
  <si>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</si>
  <si>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</si>
  <si>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</si>
  <si>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</si>
  <si>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</si>
  <si>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</si>
  <si>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</si>
  <si>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</si>
  <si>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</si>
  <si>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</si>
  <si>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</si>
  <si>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</si>
  <si>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</si>
  <si>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</si>
  <si>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</si>
  <si>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</si>
  <si>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</si>
  <si>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</si>
  <si>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</si>
  <si>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</si>
  <si>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</si>
  <si>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</si>
  <si>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</si>
  <si>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</si>
  <si>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</si>
  <si>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</si>
  <si>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</si>
  <si>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</si>
  <si>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</si>
  <si>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</si>
  <si>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</si>
  <si>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</si>
  <si>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</si>
  <si>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</si>
  <si>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</si>
  <si>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</si>
  <si>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</si>
  <si>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</si>
  <si>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</si>
  <si>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</si>
  <si>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</si>
  <si>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</si>
  <si>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</si>
  <si>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</si>
  <si>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</si>
  <si>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</si>
  <si>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</si>
  <si>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</si>
  <si>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</si>
  <si>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</si>
  <si>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</si>
  <si>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</si>
  <si>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</si>
  <si>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</si>
  <si>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</si>
  <si>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</si>
  <si>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</si>
  <si>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</si>
  <si>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</si>
  <si>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</si>
  <si>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</si>
  <si>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</si>
  <si>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</si>
  <si>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</si>
  <si>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</si>
  <si>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</si>
  <si>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</si>
  <si>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</si>
  <si>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</si>
  <si>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</si>
  <si>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</si>
  <si>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</si>
  <si>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</si>
  <si>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</si>
  <si>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</si>
  <si>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</si>
  <si>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</si>
  <si>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</si>
  <si>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</si>
  <si>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</si>
  <si>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</si>
  <si>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</si>
  <si>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</si>
  <si>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</si>
  <si>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</si>
  <si>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</si>
  <si>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</si>
  <si>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</si>
  <si>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</si>
  <si>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</si>
  <si>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</si>
  <si>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</si>
  <si>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</si>
  <si>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</si>
  <si>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</si>
  <si>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</si>
  <si>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</si>
  <si>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</si>
  <si>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</si>
  <si>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</si>
  <si>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</si>
  <si>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</si>
  <si>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</si>
  <si>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</si>
  <si>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</si>
  <si>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</si>
  <si>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</si>
  <si>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</si>
  <si>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</si>
  <si>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</si>
  <si>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</si>
  <si>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</si>
  <si>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</si>
  <si>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</si>
  <si>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</si>
  <si>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</si>
  <si>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</si>
  <si>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</si>
  <si>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</si>
  <si>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</si>
  <si>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</si>
  <si>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</si>
  <si>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</si>
  <si>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</si>
  <si>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</si>
  <si>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</si>
  <si>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</si>
  <si>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</si>
  <si>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</si>
  <si>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</si>
  <si>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</si>
  <si>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</si>
  <si>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</si>
  <si>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</si>
  <si>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</si>
  <si>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</si>
  <si>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</si>
  <si>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</si>
  <si>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</si>
  <si>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</si>
  <si>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</si>
  <si>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</si>
  <si>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</si>
  <si>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</si>
  <si>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</si>
  <si>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</si>
  <si>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</si>
  <si>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</si>
  <si>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</si>
  <si>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</si>
  <si>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</si>
  <si>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</si>
  <si>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</si>
  <si>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</si>
  <si>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</si>
  <si>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</si>
  <si>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</si>
  <si>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</si>
  <si>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</si>
  <si>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</si>
  <si>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</si>
  <si>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</si>
  <si>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</si>
  <si>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</si>
  <si>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</si>
  <si>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</si>
  <si>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</si>
  <si>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</si>
  <si>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</si>
  <si>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</si>
  <si>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</si>
  <si>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</si>
  <si>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</si>
  <si>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</si>
  <si>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</si>
  <si>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</si>
  <si>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</si>
  <si>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</si>
  <si>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</si>
  <si>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</si>
  <si>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</si>
  <si>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</si>
  <si>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</si>
  <si>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</si>
  <si>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</si>
  <si>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</si>
  <si>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</si>
  <si>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</si>
  <si>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</si>
  <si>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</si>
  <si>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</si>
  <si>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</si>
  <si>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</si>
  <si>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</si>
  <si>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</si>
  <si>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</si>
  <si>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</si>
  <si>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</si>
  <si>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</si>
  <si>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</si>
  <si>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</si>
  <si>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</si>
  <si>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</si>
  <si>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</si>
  <si>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</si>
  <si>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</si>
  <si>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</si>
  <si>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</si>
  <si>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</si>
  <si>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</si>
  <si>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</si>
  <si>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</si>
  <si>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</si>
  <si>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</si>
  <si>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</si>
  <si>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</si>
  <si>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</si>
  <si>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</si>
  <si>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</si>
  <si>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</si>
  <si>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</si>
  <si>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</si>
  <si>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</si>
  <si>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</si>
  <si>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</si>
  <si>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</si>
  <si>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</si>
  <si>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</si>
  <si>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</si>
  <si>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</si>
  <si>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</si>
  <si>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</si>
  <si>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</si>
  <si>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</si>
  <si>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</si>
  <si>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</si>
  <si>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</si>
  <si>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</si>
  <si>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</si>
  <si>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</si>
  <si>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</si>
  <si>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</si>
  <si>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</si>
  <si>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</si>
  <si>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</si>
  <si>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</si>
  <si>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</si>
  <si>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</si>
  <si>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</si>
  <si>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</si>
  <si>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</si>
  <si>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</si>
  <si>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</si>
  <si>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</si>
  <si>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</si>
  <si>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</si>
  <si>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</si>
  <si>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</si>
  <si>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</si>
  <si>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</si>
  <si>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</si>
  <si>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</si>
  <si>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</si>
  <si>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</si>
  <si>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</si>
  <si>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</si>
  <si>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</si>
  <si>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</si>
  <si>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</si>
  <si>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</si>
  <si>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</si>
  <si>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</si>
  <si>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</si>
  <si>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</si>
  <si>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</si>
  <si>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</si>
  <si>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</si>
  <si>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</si>
  <si>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</si>
  <si>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</si>
  <si>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</si>
  <si>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</si>
  <si>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</si>
  <si>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</si>
  <si>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</si>
  <si>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</si>
  <si>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</si>
  <si>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</si>
  <si>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</si>
  <si>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</si>
  <si>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</si>
  <si>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</si>
  <si>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</si>
  <si>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</si>
  <si>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</si>
  <si>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</si>
  <si>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</si>
  <si>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</si>
  <si>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</si>
  <si>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</si>
  <si>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</si>
  <si>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</si>
  <si>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</si>
  <si>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</si>
  <si>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</si>
  <si>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</si>
  <si>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</si>
  <si>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</si>
  <si>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</si>
  <si>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</si>
  <si>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</si>
  <si>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</si>
  <si>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</si>
  <si>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</si>
  <si>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</si>
  <si>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</si>
  <si>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</si>
  <si>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</si>
  <si>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</si>
  <si>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</si>
  <si>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</si>
  <si>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</si>
  <si>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</si>
  <si>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</si>
  <si>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</si>
  <si>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</si>
  <si>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</si>
  <si>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</si>
  <si>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</si>
  <si>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</si>
  <si>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</si>
  <si>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</si>
  <si>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</si>
  <si>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</si>
  <si>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</si>
  <si>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</si>
  <si>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</si>
  <si>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</si>
  <si>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</si>
  <si>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</si>
  <si>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</si>
  <si>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</si>
  <si>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</si>
  <si>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</si>
  <si>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</si>
  <si>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</si>
  <si>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</si>
  <si>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</si>
  <si>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</si>
  <si>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</si>
  <si>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</si>
  <si>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</si>
  <si>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</si>
  <si>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</si>
  <si>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</si>
  <si>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</si>
  <si>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</si>
  <si>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</si>
  <si>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</si>
  <si>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</si>
  <si>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</si>
  <si>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</si>
  <si>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</si>
  <si>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</si>
  <si>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</si>
  <si>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</si>
  <si>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</si>
  <si>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</si>
  <si>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</si>
  <si>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</si>
  <si>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</si>
  <si>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</si>
  <si>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</si>
  <si>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</si>
  <si>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</si>
  <si>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</si>
  <si>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</si>
  <si>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</si>
  <si>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</si>
  <si>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</si>
  <si>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</si>
  <si>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</si>
  <si>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</si>
  <si>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</si>
  <si>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</si>
  <si>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</si>
  <si>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</si>
  <si>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</si>
  <si>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</si>
  <si>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</si>
  <si>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</si>
  <si>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</si>
  <si>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</si>
  <si>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</si>
  <si>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</si>
  <si>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</si>
  <si>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</si>
  <si>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</si>
  <si>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</si>
  <si>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</si>
  <si>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</si>
  <si>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</si>
  <si>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</si>
  <si>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</si>
  <si>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</si>
  <si>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</si>
  <si>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</si>
  <si>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</si>
  <si>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</si>
  <si>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</si>
  <si>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</si>
  <si>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</si>
  <si>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</si>
  <si>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</si>
  <si>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</si>
  <si>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</si>
  <si>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</si>
  <si>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</si>
  <si>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</si>
  <si>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</si>
  <si>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</si>
  <si>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</si>
  <si>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</si>
  <si>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</si>
  <si>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</si>
  <si>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</si>
  <si>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</si>
  <si>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</si>
  <si>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</si>
  <si>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</si>
  <si>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</si>
  <si>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</si>
  <si>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</si>
  <si>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</si>
  <si>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</si>
  <si>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</si>
  <si>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</si>
  <si>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</si>
  <si>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</si>
  <si>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</si>
  <si>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</si>
  <si>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</si>
  <si>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</si>
  <si>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</si>
  <si>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</si>
  <si>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</si>
  <si>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</si>
  <si>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</si>
  <si>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</si>
  <si>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</si>
  <si>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</si>
  <si>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</si>
  <si>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</si>
  <si>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</si>
  <si>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</si>
  <si>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</si>
  <si>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</si>
  <si>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</si>
  <si>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</si>
  <si>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</si>
  <si>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</si>
  <si>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</si>
  <si>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</si>
  <si>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</si>
  <si>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</si>
  <si>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</si>
  <si>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</si>
  <si>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</si>
  <si>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</si>
  <si>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</si>
  <si>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</si>
  <si>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</si>
  <si>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</si>
  <si>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</si>
  <si>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</si>
  <si>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</si>
  <si>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</si>
  <si>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</si>
  <si>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</si>
  <si>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</si>
  <si>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</si>
  <si>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</si>
  <si>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</si>
  <si>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</si>
  <si>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</si>
  <si>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</si>
  <si>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</si>
  <si>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</si>
  <si>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</si>
  <si>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</si>
  <si>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</si>
  <si>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</si>
  <si>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</si>
  <si>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</si>
  <si>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</si>
  <si>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</si>
  <si>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</si>
  <si>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</si>
  <si>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</si>
  <si>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</si>
  <si>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</si>
  <si>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</si>
  <si>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</si>
  <si>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</si>
  <si>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</si>
  <si>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</si>
  <si>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</si>
  <si>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</si>
  <si>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</si>
  <si>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</si>
  <si>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</si>
  <si>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</si>
  <si>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</si>
  <si>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</si>
  <si>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</si>
  <si>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</si>
  <si>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</si>
  <si>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</si>
  <si>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</si>
  <si>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</si>
  <si>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</si>
  <si>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</si>
  <si>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</si>
  <si>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</si>
  <si>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</si>
  <si>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</si>
  <si>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</si>
  <si>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</si>
  <si>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</si>
  <si>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</si>
  <si>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</si>
  <si>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</si>
  <si>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</si>
  <si>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</si>
  <si>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</si>
  <si>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</si>
  <si>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</si>
  <si>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</si>
  <si>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</si>
  <si>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</si>
  <si>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</si>
  <si>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</si>
  <si>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</si>
  <si>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</si>
  <si>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</si>
  <si>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</si>
  <si>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</si>
  <si>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</si>
  <si>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</si>
  <si>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</si>
  <si>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</si>
  <si>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</si>
  <si>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</si>
  <si>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</si>
  <si>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</si>
  <si>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</si>
  <si>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</si>
  <si>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</si>
  <si>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</si>
  <si>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</si>
  <si>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</si>
  <si>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</si>
  <si>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</si>
  <si>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</si>
  <si>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</si>
  <si>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</si>
  <si>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</si>
  <si>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</si>
  <si>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</si>
  <si>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</si>
  <si>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</si>
  <si>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</si>
  <si>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</si>
  <si>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</si>
  <si>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</si>
  <si>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</si>
  <si>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</si>
  <si>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</si>
  <si>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</si>
  <si>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</si>
  <si>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</si>
  <si>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</si>
  <si>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</si>
  <si>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</si>
  <si>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</si>
  <si>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</si>
  <si>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</si>
  <si>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</si>
  <si>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</si>
  <si>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</si>
  <si>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</si>
  <si>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</si>
  <si>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</si>
  <si>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</si>
  <si>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</si>
  <si>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</si>
  <si>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</si>
  <si>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</si>
  <si>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</si>
  <si>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</si>
  <si>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</si>
  <si>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</si>
  <si>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</si>
  <si>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</si>
  <si>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</si>
  <si>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</si>
  <si>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</si>
  <si>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</si>
  <si>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</si>
  <si>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</si>
  <si>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</si>
  <si>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</si>
  <si>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</si>
  <si>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</si>
  <si>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</si>
  <si>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</si>
  <si>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</si>
  <si>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</si>
  <si>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</si>
  <si>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</si>
  <si>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</si>
  <si>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</si>
  <si>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</si>
  <si>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</si>
  <si>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</si>
  <si>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</si>
  <si>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</si>
  <si>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</si>
  <si>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</si>
  <si>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</si>
  <si>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</si>
  <si>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</si>
  <si>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</si>
  <si>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</si>
  <si>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</si>
  <si>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</si>
  <si>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</si>
  <si>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</si>
  <si>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</si>
  <si>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</si>
  <si>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</si>
  <si>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</si>
  <si>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</si>
  <si>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</si>
  <si>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</si>
  <si>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</si>
  <si>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</si>
  <si>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</si>
  <si>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</si>
  <si>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</si>
  <si>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</si>
  <si>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</si>
  <si>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</si>
  <si>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</si>
  <si>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</si>
  <si>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</si>
  <si>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</si>
  <si>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</si>
  <si>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</si>
  <si>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</si>
  <si>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</si>
  <si>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</si>
  <si>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</si>
  <si>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</si>
  <si>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</si>
  <si>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</si>
  <si>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</si>
  <si>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</si>
  <si>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</si>
  <si>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</si>
  <si>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</si>
  <si>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</si>
  <si>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</si>
  <si>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</si>
  <si>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</si>
  <si>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</si>
  <si>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</si>
  <si>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</si>
  <si>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</si>
  <si>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</si>
  <si>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</si>
  <si>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</si>
  <si>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</si>
  <si>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</si>
  <si>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</si>
  <si>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</si>
  <si>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</si>
  <si>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</si>
  <si>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</si>
  <si>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</si>
  <si>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</si>
  <si>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</si>
  <si>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</si>
  <si>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</si>
  <si>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</si>
  <si>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</si>
  <si>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</si>
  <si>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</si>
  <si>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</si>
  <si>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</si>
  <si>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</si>
  <si>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</si>
  <si>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</si>
  <si>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</si>
  <si>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</si>
  <si>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</si>
  <si>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</si>
  <si>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</si>
  <si>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</si>
  <si>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</si>
  <si>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</si>
  <si>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</si>
  <si>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</si>
  <si>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</si>
  <si>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</si>
  <si>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</si>
  <si>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</si>
  <si>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</si>
  <si>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</si>
  <si>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</si>
  <si>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</si>
  <si>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</si>
  <si>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</si>
  <si>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</si>
  <si>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</si>
  <si>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</si>
  <si>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</si>
  <si>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</si>
  <si>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</si>
  <si>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</si>
  <si>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</si>
  <si>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</si>
  <si>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</si>
  <si>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</si>
  <si>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</si>
  <si>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</si>
  <si>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</si>
  <si>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</si>
  <si>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</si>
  <si>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</si>
  <si>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</si>
  <si>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</si>
  <si>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</si>
  <si>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</si>
  <si>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</si>
  <si>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</si>
  <si>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</si>
  <si>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</si>
  <si>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</si>
  <si>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</si>
  <si>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</si>
  <si>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</si>
  <si>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</si>
  <si>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</si>
  <si>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</si>
  <si>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</si>
  <si>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</si>
  <si>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</si>
  <si>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</si>
  <si>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</si>
  <si>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</si>
  <si>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</si>
  <si>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</si>
  <si>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</si>
  <si>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</si>
  <si>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</si>
  <si>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</si>
  <si>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</si>
  <si>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</si>
  <si>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</si>
  <si>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</si>
  <si>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</si>
  <si>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</si>
  <si>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</si>
  <si>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</si>
  <si>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</si>
  <si>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</si>
  <si>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</si>
  <si>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</si>
  <si>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</si>
  <si>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</si>
  <si>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</si>
  <si>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</si>
  <si>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</si>
  <si>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</si>
  <si>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</si>
  <si>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</si>
  <si>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</si>
  <si>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</si>
  <si>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</si>
  <si>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</si>
  <si>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</si>
  <si>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</si>
  <si>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</si>
  <si>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</si>
  <si>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</si>
  <si>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</si>
  <si>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</si>
  <si>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</si>
  <si>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</si>
  <si>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</si>
  <si>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</si>
  <si>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</si>
  <si>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</si>
  <si>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</si>
  <si>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</si>
  <si>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</si>
  <si>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</si>
  <si>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</si>
  <si>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</si>
  <si>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</si>
  <si>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</si>
  <si>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</si>
  <si>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</si>
  <si>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</si>
  <si>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</si>
  <si>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</si>
  <si>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</si>
  <si>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</si>
  <si>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</si>
  <si>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</si>
  <si>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</si>
  <si>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</si>
  <si>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</si>
  <si>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</si>
  <si>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</si>
  <si>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</si>
  <si>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</si>
  <si>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</si>
  <si>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</si>
  <si>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</si>
  <si>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</si>
  <si>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</si>
  <si>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</si>
  <si>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</si>
  <si>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</si>
  <si>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</si>
  <si>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</si>
  <si>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</si>
  <si>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</si>
  <si>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</si>
  <si>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</si>
  <si>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</si>
  <si>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</si>
  <si>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</si>
  <si>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</si>
  <si>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</si>
  <si>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</si>
  <si>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</si>
  <si>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</si>
  <si>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</si>
  <si>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</si>
  <si>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</si>
  <si>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</si>
  <si>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</si>
  <si>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</si>
  <si>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</si>
  <si>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</si>
  <si>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</si>
  <si>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</si>
  <si>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</si>
  <si>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</si>
  <si>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</si>
  <si>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</si>
  <si>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</si>
  <si>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</si>
  <si>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</si>
  <si>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</si>
  <si>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</si>
  <si>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</si>
  <si>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</si>
  <si>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</si>
  <si>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</si>
  <si>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</si>
  <si>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</si>
  <si>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</si>
  <si>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</si>
  <si>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</si>
  <si>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</si>
  <si>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</si>
  <si>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</si>
  <si>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</si>
  <si>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</si>
  <si>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</si>
  <si>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</si>
  <si>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</si>
  <si>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</si>
  <si>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</si>
  <si>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</si>
  <si>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</si>
  <si>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</si>
  <si>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</si>
  <si>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</si>
  <si>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</si>
  <si>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</si>
  <si>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</si>
  <si>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</si>
  <si>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</si>
  <si>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</si>
  <si>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</si>
  <si>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</si>
  <si>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</si>
  <si>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</si>
  <si>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</si>
  <si>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</si>
  <si>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</si>
  <si>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</si>
  <si>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</si>
  <si>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</si>
  <si>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</si>
  <si>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</si>
  <si>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</si>
  <si>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</si>
  <si>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</si>
  <si>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</si>
  <si>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</si>
  <si>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</si>
  <si>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</si>
  <si>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</si>
  <si>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</si>
  <si>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</si>
  <si>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</si>
  <si>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</si>
  <si>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</si>
  <si>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</si>
  <si>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</si>
  <si>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</si>
  <si>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</si>
  <si>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</si>
  <si>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</si>
  <si>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</si>
  <si>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</si>
  <si>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</si>
  <si>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</si>
  <si>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</si>
  <si>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</si>
  <si>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</si>
  <si>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</si>
  <si>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</si>
  <si>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</si>
  <si>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</si>
  <si>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</si>
  <si>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</si>
  <si>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</si>
  <si>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</si>
  <si>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</si>
  <si>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</si>
  <si>
    <t>Google</t>
  </si>
  <si>
    <t>Amazon</t>
  </si>
  <si>
    <t>Cost</t>
  </si>
  <si>
    <t>% to Target</t>
  </si>
  <si>
    <t>Rev Gap</t>
  </si>
  <si>
    <t>Rev Target</t>
  </si>
  <si>
    <t>Transactions</t>
  </si>
  <si>
    <t>$/Click</t>
  </si>
  <si>
    <t>Transaction %</t>
  </si>
  <si>
    <t>Mobile Spend</t>
  </si>
  <si>
    <t>Desktop Spend</t>
  </si>
  <si>
    <t>Total Spend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</si>
  <si>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</si>
  <si>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</si>
  <si>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</si>
  <si>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</si>
  <si>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</si>
  <si>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</si>
  <si>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</si>
  <si>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</si>
  <si>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</si>
  <si>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</si>
  <si>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</si>
  <si>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Courses Offered</t>
  </si>
  <si>
    <t>Course</t>
  </si>
  <si>
    <t>Advanced Excel</t>
  </si>
  <si>
    <t>Technical Analysis</t>
  </si>
  <si>
    <t>Option Trading</t>
  </si>
  <si>
    <t>CFA Elite</t>
  </si>
  <si>
    <t>Financial Modeling</t>
  </si>
  <si>
    <t>Click to change</t>
  </si>
  <si>
    <t>LEVEL</t>
  </si>
  <si>
    <t>PEOPLE</t>
  </si>
  <si>
    <t>Prospect</t>
  </si>
  <si>
    <t>Contact</t>
  </si>
  <si>
    <t>Initial Visit</t>
  </si>
  <si>
    <t>Opportunity</t>
  </si>
  <si>
    <t>Client</t>
  </si>
  <si>
    <t>Country</t>
  </si>
  <si>
    <t>2020E</t>
  </si>
  <si>
    <t>India</t>
  </si>
  <si>
    <t>China</t>
  </si>
  <si>
    <t>USA</t>
  </si>
  <si>
    <t>Italy</t>
  </si>
  <si>
    <t>Germany</t>
  </si>
  <si>
    <t>UK</t>
  </si>
  <si>
    <t>0%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</si>
</sst>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5" formatCode="&quot;$&quot;#,##0"/>
    <numFmt numFmtId="166" formatCode="m/d;@"/>
    <numFmt numFmtId="167" formatCode="&quot;$&quot;#,##0.00"/>
    <numFmt numFmtId="168" formatCode="d/m/yyyy;@"/>
    <numFmt numFmtId="169" formatCode="_ [$₹-4009]\ * #,##0_ ;_ [$₹-4009]\ * \-#,##0_ ;_ [$₹-4009]\ * &quot;-&quot;??_ ;_ @_ "/>
    <numFmt numFmtId="170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5" fontId="1" fillId="0" borderId="2" xfId="4" applyNumberFormat="1" applyFont="1" applyFill="1" applyBorder="1" applyAlignment="1">
      <alignment horizontal="center" vertical="center"/>
    </xf>
    <xf numFmtId="3" fontId="1" fillId="0" borderId="2" xfId="4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37" fontId="4" fillId="0" borderId="2" xfId="4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65" fontId="1" fillId="0" borderId="1" xfId="4" applyNumberFormat="1" applyFont="1" applyFill="1" applyBorder="1" applyAlignment="1">
      <alignment horizontal="center" vertical="center"/>
    </xf>
    <xf numFmtId="3" fontId="1" fillId="0" borderId="1" xfId="4" applyNumberFormat="1" applyFont="1" applyFill="1" applyBorder="1" applyAlignment="1">
      <alignment horizontal="center" vertical="center"/>
    </xf>
    <xf numFmtId="37" fontId="4" fillId="0" borderId="1" xfId="4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1" fillId="0" borderId="0" xfId="4" applyNumberFormat="1" applyFont="1" applyFill="1" applyBorder="1" applyAlignment="1">
      <alignment horizontal="center" vertical="center"/>
    </xf>
    <xf numFmtId="3" fontId="1" fillId="0" borderId="0" xfId="4" applyNumberFormat="1" applyFont="1" applyFill="1" applyBorder="1" applyAlignment="1">
      <alignment horizontal="center" vertical="center"/>
    </xf>
    <xf numFmtId="37" fontId="4" fillId="0" borderId="0" xfId="4" applyNumberFormat="1" applyFont="1" applyFill="1" applyBorder="1" applyAlignment="1">
      <alignment horizontal="center" vertical="center"/>
    </xf>
    <xf numFmtId="3" fontId="2" fillId="3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0" fontId="0" fillId="5" borderId="0" xfId="0" applyFill="1"/>
    <xf numFmtId="169" fontId="0" fillId="0" borderId="0" xfId="0" applyNumberFormat="1"/>
    <xf numFmtId="0" fontId="2" fillId="0" borderId="3" xfId="0" applyFont="1" applyBorder="1"/>
    <xf numFmtId="0" fontId="2" fillId="0" borderId="0" xfId="0" applyFont="1"/>
    <xf numFmtId="0" fontId="0" fillId="0" borderId="3" xfId="0" applyBorder="1"/>
    <xf numFmtId="170" fontId="0" fillId="0" borderId="0" xfId="3" applyNumberFormat="1" applyFont="1"/>
    <xf numFmtId="9" fontId="0" fillId="0" borderId="0" xfId="3" applyFont="1"/>
    <xf numFmtId="0" fontId="2" fillId="0" borderId="0" xfId="0" applyFont="1" applyAlignment="1">
      <alignment horizontal="right"/>
    </xf>
    <xf numFmtId="9" fontId="0" fillId="0" borderId="0" xfId="0" applyNumberFormat="1"/>
    <xf numFmtId="3" fontId="2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</cellXfs>
  <cellStyles count="5">
    <cellStyle name="Comma" xfId="4" builtinId="3"/>
    <cellStyle name="Comma 2" xfId="2" xr:uid="{00000000-0005-0000-0000-000001000000}"/>
    <cellStyle name="Normal" xfId="0" builtinId="0"/>
    <cellStyle name="Normal 2" xfId="1" xr:uid="{00000000-0005-0000-0000-000003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3937007874016"/>
          <c:y val="0.17171296296296298"/>
          <c:w val="0.8459606299212598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Charts'!$A$5:$A$9</c:f>
              <c:strCache>
                <c:ptCount val="5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  <c:pt idx="4">
                  <c:v>TOTAL</c:v>
                </c:pt>
              </c:strCache>
            </c:strRef>
          </c:cat>
          <c:val>
            <c:numRef>
              <c:f>'Bar &amp; Column Charts'!$B$5:$B$9</c:f>
              <c:numCache>
                <c:formatCode>#,##0</c:formatCode>
                <c:ptCount val="5"/>
                <c:pt idx="0">
                  <c:v>49832</c:v>
                </c:pt>
                <c:pt idx="1">
                  <c:v>12839</c:v>
                </c:pt>
                <c:pt idx="2">
                  <c:v>9118</c:v>
                </c:pt>
                <c:pt idx="3">
                  <c:v>14381</c:v>
                </c:pt>
                <c:pt idx="4">
                  <c:v>86170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E-45A1-9836-4FE7F08C5B21}"/>
            </c:ext>
          </c:extLst>
        </c:ser>
        <c:ser>
          <c:idx val="1"/>
          <c:order val="1"/>
          <c:tx>
            <c:strRef>
              <c:f>'Bar &amp; Column Charts'!$C$4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Charts'!$A$5:$A$9</c:f>
              <c:strCache>
                <c:ptCount val="5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  <c:pt idx="4">
                  <c:v>TOTAL</c:v>
                </c:pt>
              </c:strCache>
            </c:strRef>
          </c:cat>
          <c:val>
            <c:numRef>
              <c:f>'Bar &amp; Column Charts'!$C$5:$C$9</c:f>
              <c:numCache>
                <c:formatCode>#,##0</c:formatCode>
                <c:ptCount val="5"/>
                <c:pt idx="0">
                  <c:v>47232</c:v>
                </c:pt>
                <c:pt idx="1">
                  <c:v>16828</c:v>
                </c:pt>
                <c:pt idx="2">
                  <c:v>9907</c:v>
                </c:pt>
                <c:pt idx="3">
                  <c:v>14651</c:v>
                </c:pt>
                <c:pt idx="4">
                  <c:v>88618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E-45A1-9836-4FE7F08C5B21}"/>
            </c:ext>
          </c:extLst>
        </c:ser>
        <c:ser>
          <c:idx val="2"/>
          <c:order val="2"/>
          <c:tx>
            <c:strRef>
              <c:f>'Bar &amp; Column Charts'!$D$4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Charts'!$A$5:$A$9</c:f>
              <c:strCache>
                <c:ptCount val="5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  <c:pt idx="4">
                  <c:v>TOTAL</c:v>
                </c:pt>
              </c:strCache>
            </c:strRef>
          </c:cat>
          <c:val>
            <c:numRef>
              <c:f>'Bar &amp; Column Charts'!$D$5:$D$9</c:f>
              <c:numCache>
                <c:formatCode>#,##0</c:formatCode>
                <c:ptCount val="5"/>
                <c:pt idx="0">
                  <c:v>40002</c:v>
                </c:pt>
                <c:pt idx="1">
                  <c:v>15839</c:v>
                </c:pt>
                <c:pt idx="2">
                  <c:v>7257</c:v>
                </c:pt>
                <c:pt idx="3">
                  <c:v>11969</c:v>
                </c:pt>
                <c:pt idx="4">
                  <c:v>75067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E-45A1-9836-4FE7F08C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716040"/>
        <c:axId val="580724680"/>
      </c:barChart>
      <c:catAx>
        <c:axId val="58071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4680"/>
        <c:crosses val="autoZero"/>
        <c:auto val="1"/>
        <c:lblAlgn val="ctr"/>
        <c:lblOffset val="100"/>
        <c:noMultiLvlLbl val="0"/>
      </c:catAx>
      <c:valAx>
        <c:axId val="58072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1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'Area Charts'!$A$5</c:f>
              <c:strCache>
                <c:ptCount val="1"/>
                <c:pt idx="0">
                  <c:v>Comedy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E-49E3-98DF-666AF373A035}"/>
            </c:ext>
          </c:extLst>
        </c:ser>
        <c:ser>
          <c:idx val="1"/>
          <c:order val="1"/>
          <c:tx>
            <c:strRef>
              <c:f>'Area Charts'!$A$6</c:f>
              <c:strCache>
                <c:ptCount val="1"/>
                <c:pt idx="0">
                  <c:v>Thriller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E-49E3-98DF-666AF373A035}"/>
            </c:ext>
          </c:extLst>
        </c:ser>
        <c:ser>
          <c:idx val="2"/>
          <c:order val="2"/>
          <c:tx>
            <c:strRef>
              <c:f>'Area Charts'!$A$7</c:f>
              <c:strCache>
                <c:ptCount val="1"/>
                <c:pt idx="0">
                  <c:v>Documentary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Charts'!$B$7:$M$7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E-49E3-98DF-666AF373A035}"/>
            </c:ext>
          </c:extLst>
        </c:ser>
        <c:ser>
          <c:idx val="3"/>
          <c:order val="3"/>
          <c:tx>
            <c:strRef>
              <c:f>'Area Charts'!$A$8</c:f>
              <c:strCache>
                <c:ptCount val="1"/>
                <c:pt idx="0">
                  <c:v>Romance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Charts'!$B$8:$M$8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9E-49E3-98DF-666AF373A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871816"/>
        <c:axId val="810871456"/>
      </c:lineChart>
      <c:catAx>
        <c:axId val="81087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1456"/>
        <c:crosses val="autoZero"/>
        <c:auto val="1"/>
        <c:lblAlgn val="ctr"/>
        <c:lblOffset val="100"/>
        <c:noMultiLvlLbl val="0"/>
      </c:catAx>
      <c:valAx>
        <c:axId val="8108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Charts'!$A$5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9-42A1-B1D7-D6C921CC5A18}"/>
            </c:ext>
          </c:extLst>
        </c:ser>
        <c:ser>
          <c:idx val="1"/>
          <c:order val="1"/>
          <c:tx>
            <c:strRef>
              <c:f>'Area Charts'!$A$6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9-42A1-B1D7-D6C921CC5A18}"/>
            </c:ext>
          </c:extLst>
        </c:ser>
        <c:ser>
          <c:idx val="2"/>
          <c:order val="2"/>
          <c:tx>
            <c:strRef>
              <c:f>'Area Charts'!$A$7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Charts'!$B$7:$M$7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9-42A1-B1D7-D6C921CC5A18}"/>
            </c:ext>
          </c:extLst>
        </c:ser>
        <c:ser>
          <c:idx val="3"/>
          <c:order val="3"/>
          <c:tx>
            <c:strRef>
              <c:f>'Area Charts'!$A$8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Charts'!$B$8:$M$8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9-42A1-B1D7-D6C921CC5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72200"/>
        <c:axId val="819771480"/>
      </c:areaChart>
      <c:catAx>
        <c:axId val="81977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71480"/>
        <c:crosses val="autoZero"/>
        <c:auto val="1"/>
        <c:lblAlgn val="ctr"/>
        <c:lblOffset val="100"/>
        <c:noMultiLvlLbl val="0"/>
      </c:catAx>
      <c:valAx>
        <c:axId val="81977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7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'Area Charts'!$A$5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D-49FB-9392-919A51D8BDC6}"/>
            </c:ext>
          </c:extLst>
        </c:ser>
        <c:ser>
          <c:idx val="1"/>
          <c:order val="1"/>
          <c:tx>
            <c:strRef>
              <c:f>'Area Charts'!$A$6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D-49FB-9392-919A51D8BDC6}"/>
            </c:ext>
          </c:extLst>
        </c:ser>
        <c:ser>
          <c:idx val="2"/>
          <c:order val="2"/>
          <c:tx>
            <c:strRef>
              <c:f>'Area Charts'!$A$7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Charts'!$B$7:$M$7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D-49FB-9392-919A51D8BDC6}"/>
            </c:ext>
          </c:extLst>
        </c:ser>
        <c:ser>
          <c:idx val="3"/>
          <c:order val="3"/>
          <c:tx>
            <c:strRef>
              <c:f>'Area Charts'!$A$8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Charts'!$B$8:$M$8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6D-49FB-9392-919A51D8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987184"/>
        <c:axId val="807987904"/>
      </c:areaChart>
      <c:catAx>
        <c:axId val="80798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87904"/>
        <c:crosses val="autoZero"/>
        <c:auto val="1"/>
        <c:lblAlgn val="ctr"/>
        <c:lblOffset val="100"/>
        <c:noMultiLvlLbl val="0"/>
      </c:catAx>
      <c:valAx>
        <c:axId val="8079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8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Charts'!$A$4</c:f>
              <c:strCache>
                <c:ptCount val="1"/>
                <c:pt idx="0">
                  <c:v>Apparel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2C-415F-9A6A-7765ED52F5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2C-415F-9A6A-7765ED52F5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2C-415F-9A6A-7765ED52F5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2C-415F-9A6A-7765ED52F5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2C-415F-9A6A-7765ED52F5D2}"/>
              </c:ext>
            </c:extLst>
          </c:dPt>
          <c:cat>
            <c:strRef>
              <c:f>'Pie &amp; Donut Charts'!$B$3:$F$3</c:f>
              <c:strCache>
                <c:ptCount val="5"/>
                <c:pt idx="0">
                  <c:v>Cost</c:v>
                </c:pt>
                <c:pt idx="1">
                  <c:v>Revenue</c:v>
                </c:pt>
                <c:pt idx="2">
                  <c:v>Rev Gap</c:v>
                </c:pt>
                <c:pt idx="3">
                  <c:v>Rev Target</c:v>
                </c:pt>
                <c:pt idx="4">
                  <c:v>% to Target</c:v>
                </c:pt>
              </c:strCache>
            </c:strRef>
          </c:cat>
          <c:val>
            <c:numRef>
              <c:f>'Pie &amp; Donut Charts'!$B$4:$F$4</c:f>
              <c:numCache>
                <c:formatCode>"$"#,##0</c:formatCode>
                <c:ptCount val="5"/>
                <c:pt idx="0">
                  <c:v>35000</c:v>
                </c:pt>
                <c:pt idx="1">
                  <c:v>118000</c:v>
                </c:pt>
                <c:pt idx="2">
                  <c:v>72000</c:v>
                </c:pt>
                <c:pt idx="3">
                  <c:v>190000</c:v>
                </c:pt>
                <c:pt idx="4" formatCode="0%">
                  <c:v>0.62105263157894741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D-45C7-8596-9D9D467CB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Charts'!$A$5</c:f>
              <c:strCache>
                <c:ptCount val="1"/>
                <c:pt idx="0">
                  <c:v>Electronics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FD-452C-A431-8D0DBBEED3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FD-452C-A431-8D0DBBEED3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FD-452C-A431-8D0DBBEED3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FD-452C-A431-8D0DBBEED3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FD-452C-A431-8D0DBBEED3F3}"/>
              </c:ext>
            </c:extLst>
          </c:dPt>
          <c:cat>
            <c:strRef>
              <c:f>'Pie &amp; Donut Charts'!$B$3:$F$3</c:f>
              <c:strCache>
                <c:ptCount val="5"/>
                <c:pt idx="0">
                  <c:v>Cost</c:v>
                </c:pt>
                <c:pt idx="1">
                  <c:v>Revenue</c:v>
                </c:pt>
                <c:pt idx="2">
                  <c:v>Rev Gap</c:v>
                </c:pt>
                <c:pt idx="3">
                  <c:v>Rev Target</c:v>
                </c:pt>
                <c:pt idx="4">
                  <c:v>% to Target</c:v>
                </c:pt>
              </c:strCache>
            </c:strRef>
          </c:cat>
          <c:val>
            <c:numRef>
              <c:f>'Pie &amp; Donut Charts'!$B$5:$F$5</c:f>
              <c:numCache>
                <c:formatCode>"$"#,##0</c:formatCode>
                <c:ptCount val="5"/>
                <c:pt idx="0">
                  <c:v>24500</c:v>
                </c:pt>
                <c:pt idx="1">
                  <c:v>120000</c:v>
                </c:pt>
                <c:pt idx="2">
                  <c:v>10000</c:v>
                </c:pt>
                <c:pt idx="3">
                  <c:v>130000</c:v>
                </c:pt>
                <c:pt idx="4" formatCode="0%">
                  <c:v>0.92307692307692313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F-4E53-A14B-9F6535B3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Charts'!$A$6</c:f>
              <c:strCache>
                <c:ptCount val="1"/>
                <c:pt idx="0">
                  <c:v>Toys &amp; Games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6F-434F-8F28-E5E19B4B3A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6F-434F-8F28-E5E19B4B3A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6F-434F-8F28-E5E19B4B3A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6F-434F-8F28-E5E19B4B3A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6F-434F-8F28-E5E19B4B3A11}"/>
              </c:ext>
            </c:extLst>
          </c:dPt>
          <c:cat>
            <c:strRef>
              <c:f>'Pie &amp; Donut Charts'!$B$3:$F$3</c:f>
              <c:strCache>
                <c:ptCount val="5"/>
                <c:pt idx="0">
                  <c:v>Cost</c:v>
                </c:pt>
                <c:pt idx="1">
                  <c:v>Revenue</c:v>
                </c:pt>
                <c:pt idx="2">
                  <c:v>Rev Gap</c:v>
                </c:pt>
                <c:pt idx="3">
                  <c:v>Rev Target</c:v>
                </c:pt>
                <c:pt idx="4">
                  <c:v>% to Target</c:v>
                </c:pt>
              </c:strCache>
            </c:strRef>
          </c:cat>
          <c:val>
            <c:numRef>
              <c:f>'Pie &amp; Donut Charts'!$B$6:$F$6</c:f>
              <c:numCache>
                <c:formatCode>"$"#,##0</c:formatCode>
                <c:ptCount val="5"/>
                <c:pt idx="0">
                  <c:v>20000</c:v>
                </c:pt>
                <c:pt idx="1">
                  <c:v>75000</c:v>
                </c:pt>
                <c:pt idx="2">
                  <c:v>150000</c:v>
                </c:pt>
                <c:pt idx="3">
                  <c:v>225000</c:v>
                </c:pt>
                <c:pt idx="4" formatCode="0%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F-406B-9873-1DAC78C8C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Charts'!$A$4</c:f>
              <c:strCache>
                <c:ptCount val="1"/>
                <c:pt idx="0">
                  <c:v>Apparel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14-49E8-8D72-3687D44D8B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14-49E8-8D72-3687D44D8B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14-49E8-8D72-3687D44D8B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14-49E8-8D72-3687D44D8B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14-49E8-8D72-3687D44D8BFB}"/>
              </c:ext>
            </c:extLst>
          </c:dPt>
          <c:cat>
            <c:strRef>
              <c:f>'Pie &amp; Donut Charts'!$B$3:$F$3</c:f>
              <c:strCache>
                <c:ptCount val="5"/>
                <c:pt idx="0">
                  <c:v>Cost</c:v>
                </c:pt>
                <c:pt idx="1">
                  <c:v>Revenue</c:v>
                </c:pt>
                <c:pt idx="2">
                  <c:v>Rev Gap</c:v>
                </c:pt>
                <c:pt idx="3">
                  <c:v>Rev Target</c:v>
                </c:pt>
                <c:pt idx="4">
                  <c:v>% to Target</c:v>
                </c:pt>
              </c:strCache>
            </c:strRef>
          </c:cat>
          <c:val>
            <c:numRef>
              <c:f>'Pie &amp; Donut Charts'!$B$4:$F$4</c:f>
              <c:numCache>
                <c:formatCode>"$"#,##0</c:formatCode>
                <c:ptCount val="5"/>
                <c:pt idx="0">
                  <c:v>35000</c:v>
                </c:pt>
                <c:pt idx="1">
                  <c:v>118000</c:v>
                </c:pt>
                <c:pt idx="2">
                  <c:v>72000</c:v>
                </c:pt>
                <c:pt idx="3">
                  <c:v>190000</c:v>
                </c:pt>
                <c:pt idx="4" formatCode="0%">
                  <c:v>0.62105263157894741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8-4228-B890-A66E4270A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Charts'!$A$5</c:f>
              <c:strCache>
                <c:ptCount val="1"/>
                <c:pt idx="0">
                  <c:v>Electronics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AC-44F4-B09E-0A0B6E45D6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AC-44F4-B09E-0A0B6E45D6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AC-44F4-B09E-0A0B6E45D6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AC-44F4-B09E-0A0B6E45D6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AC-44F4-B09E-0A0B6E45D693}"/>
              </c:ext>
            </c:extLst>
          </c:dPt>
          <c:cat>
            <c:strRef>
              <c:f>'Pie &amp; Donut Charts'!$B$3:$F$3</c:f>
              <c:strCache>
                <c:ptCount val="5"/>
                <c:pt idx="0">
                  <c:v>Cost</c:v>
                </c:pt>
                <c:pt idx="1">
                  <c:v>Revenue</c:v>
                </c:pt>
                <c:pt idx="2">
                  <c:v>Rev Gap</c:v>
                </c:pt>
                <c:pt idx="3">
                  <c:v>Rev Target</c:v>
                </c:pt>
                <c:pt idx="4">
                  <c:v>% to Target</c:v>
                </c:pt>
              </c:strCache>
            </c:strRef>
          </c:cat>
          <c:val>
            <c:numRef>
              <c:f>'Pie &amp; Donut Charts'!$B$5:$F$5</c:f>
              <c:numCache>
                <c:formatCode>"$"#,##0</c:formatCode>
                <c:ptCount val="5"/>
                <c:pt idx="0">
                  <c:v>24500</c:v>
                </c:pt>
                <c:pt idx="1">
                  <c:v>120000</c:v>
                </c:pt>
                <c:pt idx="2">
                  <c:v>10000</c:v>
                </c:pt>
                <c:pt idx="3">
                  <c:v>130000</c:v>
                </c:pt>
                <c:pt idx="4" formatCode="0%">
                  <c:v>0.92307692307692313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5-49AC-B033-9AC67A67C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Charts'!$B$3</c:f>
              <c:strCache>
                <c:ptCount val="1"/>
                <c:pt idx="0">
                  <c:v>Mobile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Charts'!$B$4:$B$15</c:f>
              <c:numCache>
                <c:formatCode>"$"#,##0</c:formatCode>
                <c:ptCount val="12"/>
                <c:pt idx="0">
                  <c:v>359084.54700000008</c:v>
                </c:pt>
                <c:pt idx="1">
                  <c:v>295945.20200000028</c:v>
                </c:pt>
                <c:pt idx="2">
                  <c:v>228830.43479999993</c:v>
                </c:pt>
                <c:pt idx="3">
                  <c:v>376750.6652000004</c:v>
                </c:pt>
                <c:pt idx="4">
                  <c:v>343226.54999999987</c:v>
                </c:pt>
                <c:pt idx="5">
                  <c:v>164481.34499999988</c:v>
                </c:pt>
                <c:pt idx="6">
                  <c:v>161303.88200000007</c:v>
                </c:pt>
                <c:pt idx="7">
                  <c:v>127172.62004999998</c:v>
                </c:pt>
                <c:pt idx="8">
                  <c:v>111113.96519999996</c:v>
                </c:pt>
                <c:pt idx="9">
                  <c:v>174805.39439999993</c:v>
                </c:pt>
                <c:pt idx="10">
                  <c:v>210181.02259704011</c:v>
                </c:pt>
                <c:pt idx="11">
                  <c:v>264672.33338202036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1-487E-82DF-96E90A925ED5}"/>
            </c:ext>
          </c:extLst>
        </c:ser>
        <c:ser>
          <c:idx val="1"/>
          <c:order val="1"/>
          <c:tx>
            <c:strRef>
              <c:f>'Combo Charts'!$C$3</c:f>
              <c:strCache>
                <c:ptCount val="1"/>
                <c:pt idx="0">
                  <c:v>Desktop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Charts'!$C$4:$C$15</c:f>
              <c:numCache>
                <c:formatCode>"$"#,##0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1-487E-82DF-96E90A925ED5}"/>
            </c:ext>
          </c:extLst>
        </c:ser>
        <c:ser>
          <c:idx val="2"/>
          <c:order val="2"/>
          <c:tx>
            <c:strRef>
              <c:f>'Combo Charts'!$D$3</c:f>
              <c:strCache>
                <c:ptCount val="1"/>
                <c:pt idx="0">
                  <c:v>Total Spend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Charts'!$D$4:$D$15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1-487E-82DF-96E90A925ED5}"/>
            </c:ext>
          </c:extLst>
        </c:ser>
        <c:ser>
          <c:idx val="3"/>
          <c:order val="3"/>
          <c:tx>
            <c:strRef>
              <c:f>'Combo Charts'!$E$3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Charts'!$E$4:$E$15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1-487E-82DF-96E90A92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6814344"/>
        <c:axId val="781800672"/>
      </c:barChart>
      <c:lineChart>
        <c:grouping val="standard"/>
        <c:varyColors val="0"/>
        <c:ser>
          <c:idx val="4"/>
          <c:order val="4"/>
          <c:tx>
            <c:strRef>
              <c:f>'Combo Charts'!$F$3</c:f>
              <c:strCache>
                <c:ptCount val="1"/>
                <c:pt idx="0">
                  <c:v>$/Click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Charts'!$F$4:$F$15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E1-487E-82DF-96E90A925ED5}"/>
            </c:ext>
          </c:extLst>
        </c:ser>
        <c:ser>
          <c:idx val="5"/>
          <c:order val="5"/>
          <c:tx>
            <c:strRef>
              <c:f>'Combo Charts'!$G$3</c:f>
              <c:strCache>
                <c:ptCount val="1"/>
                <c:pt idx="0">
                  <c:v>Transactions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Charts'!$G$4:$G$15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E1-487E-82DF-96E90A925ED5}"/>
            </c:ext>
          </c:extLst>
        </c:ser>
        <c:ser>
          <c:idx val="6"/>
          <c:order val="6"/>
          <c:tx>
            <c:strRef>
              <c:f>'Combo Charts'!$H$3</c:f>
              <c:strCache>
                <c:ptCount val="1"/>
                <c:pt idx="0">
                  <c:v>Transaction 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Charts'!$H$4:$H$15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E1-487E-82DF-96E90A92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814344"/>
        <c:axId val="781800672"/>
      </c:lineChart>
      <c:catAx>
        <c:axId val="7868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00672"/>
        <c:crosses val="autoZero"/>
        <c:auto val="1"/>
        <c:lblAlgn val="ctr"/>
        <c:lblOffset val="100"/>
        <c:noMultiLvlLbl val="0"/>
      </c:catAx>
      <c:valAx>
        <c:axId val="7818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1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Charts'!$B$3</c:f>
              <c:strCache>
                <c:ptCount val="1"/>
                <c:pt idx="0">
                  <c:v>Mobile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Charts'!$B$4:$B$15</c:f>
              <c:numCache>
                <c:formatCode>"$"#,##0</c:formatCode>
                <c:ptCount val="12"/>
                <c:pt idx="0">
                  <c:v>359084.54700000008</c:v>
                </c:pt>
                <c:pt idx="1">
                  <c:v>295945.20200000028</c:v>
                </c:pt>
                <c:pt idx="2">
                  <c:v>228830.43479999993</c:v>
                </c:pt>
                <c:pt idx="3">
                  <c:v>376750.6652000004</c:v>
                </c:pt>
                <c:pt idx="4">
                  <c:v>343226.54999999987</c:v>
                </c:pt>
                <c:pt idx="5">
                  <c:v>164481.34499999988</c:v>
                </c:pt>
                <c:pt idx="6">
                  <c:v>161303.88200000007</c:v>
                </c:pt>
                <c:pt idx="7">
                  <c:v>127172.62004999998</c:v>
                </c:pt>
                <c:pt idx="8">
                  <c:v>111113.96519999996</c:v>
                </c:pt>
                <c:pt idx="9">
                  <c:v>174805.39439999993</c:v>
                </c:pt>
                <c:pt idx="10">
                  <c:v>210181.02259704011</c:v>
                </c:pt>
                <c:pt idx="11">
                  <c:v>264672.33338202036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A-4D4B-85CC-C4CCB1469FA7}"/>
            </c:ext>
          </c:extLst>
        </c:ser>
        <c:ser>
          <c:idx val="1"/>
          <c:order val="1"/>
          <c:tx>
            <c:strRef>
              <c:f>'Combo Charts'!$C$3</c:f>
              <c:strCache>
                <c:ptCount val="1"/>
                <c:pt idx="0">
                  <c:v>Desktop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Charts'!$C$4:$C$15</c:f>
              <c:numCache>
                <c:formatCode>"$"#,##0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A-4D4B-85CC-C4CCB1469FA7}"/>
            </c:ext>
          </c:extLst>
        </c:ser>
        <c:ser>
          <c:idx val="2"/>
          <c:order val="2"/>
          <c:tx>
            <c:strRef>
              <c:f>'Combo Charts'!$D$3</c:f>
              <c:strCache>
                <c:ptCount val="1"/>
                <c:pt idx="0">
                  <c:v>Total Spend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Charts'!$D$4:$D$15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A-4D4B-85CC-C4CCB1469FA7}"/>
            </c:ext>
          </c:extLst>
        </c:ser>
        <c:ser>
          <c:idx val="3"/>
          <c:order val="3"/>
          <c:tx>
            <c:strRef>
              <c:f>'Combo Charts'!$E$3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Charts'!$E$4:$E$15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A-4D4B-85CC-C4CCB1469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774032"/>
        <c:axId val="379774392"/>
      </c:barChart>
      <c:lineChart>
        <c:grouping val="standard"/>
        <c:varyColors val="0"/>
        <c:ser>
          <c:idx val="4"/>
          <c:order val="4"/>
          <c:tx>
            <c:strRef>
              <c:f>'Combo Charts'!$F$3</c:f>
              <c:strCache>
                <c:ptCount val="1"/>
                <c:pt idx="0">
                  <c:v>$/Click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Charts'!$F$4:$F$15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EA-4D4B-85CC-C4CCB1469FA7}"/>
            </c:ext>
          </c:extLst>
        </c:ser>
        <c:ser>
          <c:idx val="5"/>
          <c:order val="5"/>
          <c:tx>
            <c:strRef>
              <c:f>'Combo Charts'!$G$3</c:f>
              <c:strCache>
                <c:ptCount val="1"/>
                <c:pt idx="0">
                  <c:v>Transactions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Charts'!$G$4:$G$15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EA-4D4B-85CC-C4CCB1469FA7}"/>
            </c:ext>
          </c:extLst>
        </c:ser>
        <c:ser>
          <c:idx val="6"/>
          <c:order val="6"/>
          <c:tx>
            <c:strRef>
              <c:f>'Combo Charts'!$H$3</c:f>
              <c:strCache>
                <c:ptCount val="1"/>
                <c:pt idx="0">
                  <c:v>Transaction 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Charts'!$H$4:$H$15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EA-4D4B-85CC-C4CCB1469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552736"/>
        <c:axId val="857557056"/>
      </c:lineChart>
      <c:catAx>
        <c:axId val="3797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74392"/>
        <c:crosses val="autoZero"/>
        <c:auto val="1"/>
        <c:lblAlgn val="ctr"/>
        <c:lblOffset val="100"/>
        <c:noMultiLvlLbl val="0"/>
      </c:catAx>
      <c:valAx>
        <c:axId val="3797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74032"/>
        <c:crosses val="autoZero"/>
        <c:crossBetween val="between"/>
      </c:valAx>
      <c:valAx>
        <c:axId val="857557056"/>
        <c:scaling>
          <c:orientation val="minMax"/>
        </c:scaling>
        <c:delete val="0"/>
        <c:axPos val="r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52736"/>
        <c:crosses val="max"/>
        <c:crossBetween val="between"/>
      </c:valAx>
      <c:catAx>
        <c:axId val="85755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7557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 &amp; Column Charts'!$B$4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Charts'!$B$5:$B$8</c:f>
              <c:numCache>
                <c:formatCode>#,##0</c:formatCode>
                <c:ptCount val="4"/>
                <c:pt idx="0">
                  <c:v>49832</c:v>
                </c:pt>
                <c:pt idx="1">
                  <c:v>12839</c:v>
                </c:pt>
                <c:pt idx="2">
                  <c:v>9118</c:v>
                </c:pt>
                <c:pt idx="3">
                  <c:v>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C-449A-BB87-438ABAA169A2}"/>
            </c:ext>
          </c:extLst>
        </c:ser>
        <c:ser>
          <c:idx val="1"/>
          <c:order val="1"/>
          <c:tx>
            <c:strRef>
              <c:f>'Bar &amp; Column Charts'!$C$4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Charts'!$C$5:$C$8</c:f>
              <c:numCache>
                <c:formatCode>#,##0</c:formatCode>
                <c:ptCount val="4"/>
                <c:pt idx="0">
                  <c:v>47232</c:v>
                </c:pt>
                <c:pt idx="1">
                  <c:v>16828</c:v>
                </c:pt>
                <c:pt idx="2">
                  <c:v>9907</c:v>
                </c:pt>
                <c:pt idx="3">
                  <c:v>14651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C-449A-BB87-438ABAA169A2}"/>
            </c:ext>
          </c:extLst>
        </c:ser>
        <c:ser>
          <c:idx val="2"/>
          <c:order val="2"/>
          <c:tx>
            <c:strRef>
              <c:f>'Bar &amp; Column Charts'!$D$4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Charts'!$D$5:$D$8</c:f>
              <c:numCache>
                <c:formatCode>#,##0</c:formatCode>
                <c:ptCount val="4"/>
                <c:pt idx="0">
                  <c:v>40002</c:v>
                </c:pt>
                <c:pt idx="1">
                  <c:v>15839</c:v>
                </c:pt>
                <c:pt idx="2">
                  <c:v>7257</c:v>
                </c:pt>
                <c:pt idx="3">
                  <c:v>11969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C-449A-BB87-438ABAA1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020416"/>
        <c:axId val="422866496"/>
      </c:barChart>
      <c:catAx>
        <c:axId val="5760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66496"/>
        <c:crosses val="autoZero"/>
        <c:auto val="1"/>
        <c:lblAlgn val="ctr"/>
        <c:lblOffset val="100"/>
        <c:noMultiLvlLbl val="0"/>
      </c:catAx>
      <c:valAx>
        <c:axId val="4228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'Combo Charts'!$B$3</c:f>
              <c:strCache>
                <c:ptCount val="1"/>
                <c:pt idx="0">
                  <c:v>Mobile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Charts'!$B$4:$B$15</c:f>
              <c:numCache>
                <c:formatCode>"$"#,##0</c:formatCode>
                <c:ptCount val="12"/>
                <c:pt idx="0">
                  <c:v>359084.54700000008</c:v>
                </c:pt>
                <c:pt idx="1">
                  <c:v>295945.20200000028</c:v>
                </c:pt>
                <c:pt idx="2">
                  <c:v>228830.43479999993</c:v>
                </c:pt>
                <c:pt idx="3">
                  <c:v>376750.6652000004</c:v>
                </c:pt>
                <c:pt idx="4">
                  <c:v>343226.54999999987</c:v>
                </c:pt>
                <c:pt idx="5">
                  <c:v>164481.34499999988</c:v>
                </c:pt>
                <c:pt idx="6">
                  <c:v>161303.88200000007</c:v>
                </c:pt>
                <c:pt idx="7">
                  <c:v>127172.62004999998</c:v>
                </c:pt>
                <c:pt idx="8">
                  <c:v>111113.96519999996</c:v>
                </c:pt>
                <c:pt idx="9">
                  <c:v>174805.39439999993</c:v>
                </c:pt>
                <c:pt idx="10">
                  <c:v>210181.02259704011</c:v>
                </c:pt>
                <c:pt idx="11">
                  <c:v>264672.33338202036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9-4977-BB75-9C1D8B6BEF81}"/>
            </c:ext>
          </c:extLst>
        </c:ser>
        <c:ser>
          <c:idx val="1"/>
          <c:order val="1"/>
          <c:tx>
            <c:strRef>
              <c:f>'Combo Charts'!$C$3</c:f>
              <c:strCache>
                <c:ptCount val="1"/>
                <c:pt idx="0">
                  <c:v>Desktop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Charts'!$C$4:$C$15</c:f>
              <c:numCache>
                <c:formatCode>"$"#,##0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9-4977-BB75-9C1D8B6BEF81}"/>
            </c:ext>
          </c:extLst>
        </c:ser>
        <c:ser>
          <c:idx val="2"/>
          <c:order val="2"/>
          <c:tx>
            <c:strRef>
              <c:f>'Combo Charts'!$D$3</c:f>
              <c:strCache>
                <c:ptCount val="1"/>
                <c:pt idx="0">
                  <c:v>Total Spend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Charts'!$D$4:$D$15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9-4977-BB75-9C1D8B6BEF81}"/>
            </c:ext>
          </c:extLst>
        </c:ser>
        <c:ser>
          <c:idx val="3"/>
          <c:order val="3"/>
          <c:tx>
            <c:strRef>
              <c:f>'Combo Charts'!$E$3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Charts'!$E$4:$E$15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9-4977-BB75-9C1D8B6BE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572176"/>
        <c:axId val="857572536"/>
      </c:areaChart>
      <c:barChart>
        <c:barDir val="col"/>
        <c:grouping val="clustered"/>
        <c:varyColors val="0"/>
        <c:ser>
          <c:idx val="4"/>
          <c:order val="4"/>
          <c:tx>
            <c:strRef>
              <c:f>'Combo Charts'!$F$3</c:f>
              <c:strCache>
                <c:ptCount val="1"/>
                <c:pt idx="0">
                  <c:v>$/Click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Charts'!$F$4:$F$15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B9-4977-BB75-9C1D8B6BEF81}"/>
            </c:ext>
          </c:extLst>
        </c:ser>
        <c:ser>
          <c:idx val="5"/>
          <c:order val="5"/>
          <c:tx>
            <c:strRef>
              <c:f>'Combo Charts'!$G$3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Charts'!$G$4:$G$15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B9-4977-BB75-9C1D8B6BEF81}"/>
            </c:ext>
          </c:extLst>
        </c:ser>
        <c:ser>
          <c:idx val="6"/>
          <c:order val="6"/>
          <c:tx>
            <c:strRef>
              <c:f>'Combo Charts'!$H$3</c:f>
              <c:strCache>
                <c:ptCount val="1"/>
                <c:pt idx="0">
                  <c:v>Transaction 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Charts'!$H$4:$H$15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B9-4977-BB75-9C1D8B6BE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572176"/>
        <c:axId val="857572536"/>
      </c:barChart>
      <c:catAx>
        <c:axId val="8575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72536"/>
        <c:crosses val="autoZero"/>
        <c:auto val="1"/>
        <c:lblAlgn val="ctr"/>
        <c:lblOffset val="100"/>
        <c:noMultiLvlLbl val="0"/>
      </c:catAx>
      <c:valAx>
        <c:axId val="8575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Dropdown!$D$12</c:f>
              <c:strCache>
                <c:ptCount val="1"/>
                <c:pt idx="0">
                  <c:v>CFA Elite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Dropdown!$E$11:$P$11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Dropdown!$E$12:$P$12</c:f>
              <c:numCache>
                <c:formatCode>_ [$₹-4009]\ * #,##0_ ;_ [$₹-4009]\ * \-#,##0_ ;_ [$₹-4009]\ * "-"??_ ;_ @_ </c:formatCode>
                <c:ptCount val="12"/>
                <c:pt idx="0">
                  <c:v>58261</c:v>
                </c:pt>
                <c:pt idx="1">
                  <c:v>75112</c:v>
                </c:pt>
                <c:pt idx="2">
                  <c:v>79254</c:v>
                </c:pt>
                <c:pt idx="3">
                  <c:v>35522</c:v>
                </c:pt>
                <c:pt idx="4">
                  <c:v>34185</c:v>
                </c:pt>
                <c:pt idx="5">
                  <c:v>78912</c:v>
                </c:pt>
                <c:pt idx="6">
                  <c:v>67510</c:v>
                </c:pt>
                <c:pt idx="7">
                  <c:v>50352</c:v>
                </c:pt>
                <c:pt idx="8">
                  <c:v>40146</c:v>
                </c:pt>
                <c:pt idx="9">
                  <c:v>74071</c:v>
                </c:pt>
                <c:pt idx="10">
                  <c:v>62693</c:v>
                </c:pt>
                <c:pt idx="11">
                  <c:v>75860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C-4DD8-887F-8F05AE71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125840"/>
        <c:axId val="1576126256"/>
      </c:barChart>
      <c:catAx>
        <c:axId val="15761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26256"/>
        <c:crosses val="autoZero"/>
        <c:auto val="1"/>
        <c:lblAlgn val="ctr"/>
        <c:lblOffset val="100"/>
        <c:noMultiLvlLbl val="0"/>
      </c:catAx>
      <c:valAx>
        <c:axId val="15761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'Controls Spin'!$F$11</c:f>
          <c:strCache>
            <c:ptCount val="1"/>
            <c:pt idx="0">
              <c:v>Course-wise revenue for year 2010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'Controls Spin'!$D$12:$D$16</c:f>
              <c:strCache>
                <c:ptCount val="5"/>
                <c:pt idx="0">
                  <c:v>Advanced Excel</c:v>
                </c:pt>
                <c:pt idx="1">
                  <c:v>Technical Analysis</c:v>
                </c:pt>
                <c:pt idx="2">
                  <c:v>Option Trading</c:v>
                </c:pt>
                <c:pt idx="3">
                  <c:v>CFA Elite</c:v>
                </c:pt>
                <c:pt idx="4">
                  <c:v>Financial Modeling</c:v>
                </c:pt>
              </c:strCache>
            </c:strRef>
          </c:cat>
          <c:val>
            <c:numRef>
              <c:f>'Controls Spin'!$E$12:$E$16</c:f>
              <c:numCache>
                <c:formatCode>_ [$₹-4009]\ * #,##0_ ;_ [$₹-4009]\ * \-#,##0_ ;_ [$₹-4009]\ * "-"??_ ;_ @_ </c:formatCode>
                <c:ptCount val="5"/>
                <c:pt idx="0">
                  <c:v>24858</c:v>
                </c:pt>
                <c:pt idx="1">
                  <c:v>27213</c:v>
                </c:pt>
                <c:pt idx="2">
                  <c:v>49012</c:v>
                </c:pt>
                <c:pt idx="3">
                  <c:v>56873</c:v>
                </c:pt>
                <c:pt idx="4">
                  <c:v>38785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B-4F2D-81DA-CE2A4360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975040"/>
        <c:axId val="1498974208"/>
      </c:barChart>
      <c:catAx>
        <c:axId val="14989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74208"/>
        <c:crosses val="autoZero"/>
        <c:auto val="1"/>
        <c:lblAlgn val="ctr"/>
        <c:lblOffset val="100"/>
        <c:noMultiLvlLbl val="0"/>
      </c:catAx>
      <c:valAx>
        <c:axId val="14989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Moody's GDP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'Slope Chart'!$A$2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125687270742552E-2"/>
                  <c:y val="-2.4701918804652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Chart'!$B$2:$C$2</c:f>
              <c:numCache>
                <c:formatCode>0.0%</c:formatCode>
                <c:ptCount val="2"/>
                <c:pt idx="0">
                  <c:v>0.05</c:v>
                </c:pt>
                <c:pt idx="1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4-4F9C-8201-836E9F1A3C6A}"/>
            </c:ext>
          </c:extLst>
        </c:ser>
        <c:ser>
          <c:idx val="1"/>
          <c:order val="1"/>
          <c:tx>
            <c:strRef>
              <c:f>'Slope Chart'!$A$3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577267291129915E-2"/>
                  <c:y val="-1.8884583144384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Chart'!$B$3:$C$3</c:f>
              <c:numCache>
                <c:formatCode>0.0%</c:formatCode>
                <c:ptCount val="2"/>
                <c:pt idx="0">
                  <c:v>7.1999999999999995E-2</c:v>
                </c:pt>
                <c:pt idx="1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E4-4F9C-8201-836E9F1A3C6A}"/>
            </c:ext>
          </c:extLst>
        </c:ser>
        <c:ser>
          <c:idx val="2"/>
          <c:order val="2"/>
          <c:tx>
            <c:strRef>
              <c:f>'Slope Chart'!$A$4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02884731151725E-2"/>
                  <c:y val="-2.1793250974518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Chart'!$B$4:$C$4</c:f>
              <c:numCache>
                <c:formatCode>0.0%</c:formatCode>
                <c:ptCount val="2"/>
                <c:pt idx="0">
                  <c:v>4.1000000000000002E-2</c:v>
                </c:pt>
                <c:pt idx="1">
                  <c:v>-2E-3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E4-4F9C-8201-836E9F1A3C6A}"/>
            </c:ext>
          </c:extLst>
        </c:ser>
        <c:ser>
          <c:idx val="3"/>
          <c:order val="3"/>
          <c:tx>
            <c:strRef>
              <c:f>'Slope Chart'!$A$5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781935514941415E-2"/>
                  <c:y val="1.0202095156953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Chart'!$B$5:$C$5</c:f>
              <c:numCache>
                <c:formatCode>0.0%</c:formatCode>
                <c:ptCount val="2"/>
                <c:pt idx="0">
                  <c:v>3.7999999999999999E-2</c:v>
                </c:pt>
                <c:pt idx="1">
                  <c:v>-4.4999999999999998E-2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E4-4F9C-8201-836E9F1A3C6A}"/>
            </c:ext>
          </c:extLst>
        </c:ser>
        <c:ser>
          <c:idx val="4"/>
          <c:order val="4"/>
          <c:tx>
            <c:strRef>
              <c:f>'Slope Chart'!$A$6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02884731151725E-2"/>
                  <c:y val="-1.0158579653983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Chart'!$B$6:$C$6</c:f>
              <c:numCache>
                <c:formatCode>0.0%</c:formatCode>
                <c:ptCount val="2"/>
                <c:pt idx="0">
                  <c:v>2.3E-2</c:v>
                </c:pt>
                <c:pt idx="1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E4-4F9C-8201-836E9F1A3C6A}"/>
            </c:ext>
          </c:extLst>
        </c:ser>
        <c:ser>
          <c:idx val="5"/>
          <c:order val="5"/>
          <c:tx>
            <c:strRef>
              <c:f>'Slope Chart'!$A$7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932007352291975E-2"/>
                  <c:y val="3.0562769967890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Chart'!$B$7:$C$7</c:f>
              <c:numCache>
                <c:formatCode>0.0%</c:formatCode>
                <c:ptCount val="2"/>
                <c:pt idx="0">
                  <c:v>2.3E-2</c:v>
                </c:pt>
                <c:pt idx="1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E4-4F9C-8201-836E9F1A3C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0015152"/>
        <c:axId val="1590020560"/>
      </c:lineChart>
      <c:catAx>
        <c:axId val="15900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20560"/>
        <c:crosses val="autoZero"/>
        <c:auto val="1"/>
        <c:lblAlgn val="ctr"/>
        <c:lblOffset val="100"/>
        <c:noMultiLvlLbl val="0"/>
      </c:catAx>
      <c:valAx>
        <c:axId val="159002056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5900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Moody's GDP</a:t>
            </a:r>
            <a:r>
              <a:rPr lang="en-IN" baseline="0"/>
              <a:t> Forecast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'Dumbbell Chart'!$B$1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'Dumbbell Chart'!$A$2:$A$7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USA</c:v>
                </c:pt>
                <c:pt idx="3">
                  <c:v>Italy</c:v>
                </c:pt>
                <c:pt idx="4">
                  <c:v>Germany</c:v>
                </c:pt>
                <c:pt idx="5">
                  <c:v>UK</c:v>
                </c:pt>
              </c:strCache>
            </c:strRef>
          </c:cat>
          <c:val>
            <c:numRef>
              <c:f>'Dumbbell Chart'!$B$2:$B$7</c:f>
              <c:numCache>
                <c:formatCode>0.0%</c:formatCode>
                <c:ptCount val="6"/>
                <c:pt idx="0">
                  <c:v>0.05</c:v>
                </c:pt>
                <c:pt idx="1">
                  <c:v>7.1999999999999995E-2</c:v>
                </c:pt>
                <c:pt idx="2">
                  <c:v>4.1000000000000002E-2</c:v>
                </c:pt>
                <c:pt idx="3">
                  <c:v>3.7999999999999999E-2</c:v>
                </c:pt>
                <c:pt idx="4">
                  <c:v>2.3E-2</c:v>
                </c:pt>
                <c:pt idx="5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6-445F-916C-ADD720924613}"/>
            </c:ext>
          </c:extLst>
        </c:ser>
        <c:ser>
          <c:idx val="1"/>
          <c:order val="1"/>
          <c:tx>
            <c:strRef>
              <c:f>'Dumbbell Chart'!$C$1</c:f>
              <c:strCache>
                <c:ptCount val="1"/>
                <c:pt idx="0">
                  <c:v>2020E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'Dumbbell Chart'!$A$2:$A$7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USA</c:v>
                </c:pt>
                <c:pt idx="3">
                  <c:v>Italy</c:v>
                </c:pt>
                <c:pt idx="4">
                  <c:v>Germany</c:v>
                </c:pt>
                <c:pt idx="5">
                  <c:v>UK</c:v>
                </c:pt>
              </c:strCache>
            </c:strRef>
          </c:cat>
          <c:val>
            <c:numRef>
              <c:f>'Dumbbell Chart'!$C$2:$C$7</c:f>
              <c:numCache>
                <c:formatCode>0.0%</c:formatCode>
                <c:ptCount val="6"/>
                <c:pt idx="0">
                  <c:v>2.4E-2</c:v>
                </c:pt>
                <c:pt idx="1">
                  <c:v>3.4000000000000002E-2</c:v>
                </c:pt>
                <c:pt idx="2">
                  <c:v>-2E-3</c:v>
                </c:pt>
                <c:pt idx="3">
                  <c:v>-4.4999999999999998E-2</c:v>
                </c:pt>
                <c:pt idx="4">
                  <c:v>-3.2000000000000001E-2</c:v>
                </c:pt>
                <c:pt idx="5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6-445F-916C-ADD72092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36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hiLowLines>
        <c:marker val="1"/>
        <c:smooth val="0"/>
        <c:axId val="1497370144"/>
        <c:axId val="1497372640"/>
      </c:lineChart>
      <c:lineChart>
        <c:grouping val="standard"/>
        <c:varyColors val="0"/>
        <c:ser>
          <c:idx val="2"/>
          <c:order val="2"/>
          <c:tx>
            <c:strRef>
              <c:f>'Dumbbell Chart'!$D$1</c:f>
              <c:strCache>
                <c:ptCount val="1"/>
                <c:pt idx="0">
                  <c:v>0% 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F2B6-445F-916C-ADD720924613}"/>
              </c:ext>
            </c:extLst>
          </c:dPt>
          <c:cat>
            <c:strRef>
              <c:f>'Dumbbell Chart'!$A$2:$A$7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USA</c:v>
                </c:pt>
                <c:pt idx="3">
                  <c:v>Italy</c:v>
                </c:pt>
                <c:pt idx="4">
                  <c:v>Germany</c:v>
                </c:pt>
                <c:pt idx="5">
                  <c:v>UK</c:v>
                </c:pt>
              </c:strCache>
            </c:strRef>
          </c:cat>
          <c:val>
            <c:numRef>
              <c:f>'Dumbbell Chart'!$D$2:$D$7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6-445F-916C-ADD72092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976704"/>
        <c:axId val="1498975872"/>
      </c:lineChart>
      <c:catAx>
        <c:axId val="14973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72640"/>
        <c:crosses val="autoZero"/>
        <c:auto val="1"/>
        <c:lblAlgn val="ctr"/>
        <c:lblOffset val="100"/>
        <c:noMultiLvlLbl val="0"/>
      </c:catAx>
      <c:valAx>
        <c:axId val="149737264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497370144"/>
        <c:crosses val="autoZero"/>
        <c:crossBetween val="between"/>
      </c:valAx>
      <c:valAx>
        <c:axId val="1498975872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498976704"/>
        <c:crosses val="max"/>
        <c:crossBetween val="between"/>
      </c:valAx>
      <c:catAx>
        <c:axId val="14989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897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'Bar &amp; Column Charts'!$B$4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Charts'!$B$5:$B$8</c:f>
              <c:numCache>
                <c:formatCode>#,##0</c:formatCode>
                <c:ptCount val="4"/>
                <c:pt idx="0">
                  <c:v>49832</c:v>
                </c:pt>
                <c:pt idx="1">
                  <c:v>12839</c:v>
                </c:pt>
                <c:pt idx="2">
                  <c:v>9118</c:v>
                </c:pt>
                <c:pt idx="3">
                  <c:v>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5-472C-9679-8755DF2600BE}"/>
            </c:ext>
          </c:extLst>
        </c:ser>
        <c:ser>
          <c:idx val="1"/>
          <c:order val="1"/>
          <c:tx>
            <c:strRef>
              <c:f>'Bar &amp; Column Charts'!$C$4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Charts'!$C$5:$C$8</c:f>
              <c:numCache>
                <c:formatCode>#,##0</c:formatCode>
                <c:ptCount val="4"/>
                <c:pt idx="0">
                  <c:v>47232</c:v>
                </c:pt>
                <c:pt idx="1">
                  <c:v>16828</c:v>
                </c:pt>
                <c:pt idx="2">
                  <c:v>9907</c:v>
                </c:pt>
                <c:pt idx="3">
                  <c:v>14651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5-472C-9679-8755DF2600BE}"/>
            </c:ext>
          </c:extLst>
        </c:ser>
        <c:ser>
          <c:idx val="2"/>
          <c:order val="2"/>
          <c:tx>
            <c:strRef>
              <c:f>'Bar &amp; Column Charts'!$D$4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Charts'!$D$5:$D$8</c:f>
              <c:numCache>
                <c:formatCode>#,##0</c:formatCode>
                <c:ptCount val="4"/>
                <c:pt idx="0">
                  <c:v>40002</c:v>
                </c:pt>
                <c:pt idx="1">
                  <c:v>15839</c:v>
                </c:pt>
                <c:pt idx="2">
                  <c:v>7257</c:v>
                </c:pt>
                <c:pt idx="3">
                  <c:v>11969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5-472C-9679-8755DF2600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0725400"/>
        <c:axId val="580722880"/>
      </c:barChart>
      <c:catAx>
        <c:axId val="58072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2880"/>
        <c:crosses val="autoZero"/>
        <c:auto val="1"/>
        <c:lblAlgn val="ctr"/>
        <c:lblOffset val="100"/>
        <c:noMultiLvlLbl val="0"/>
      </c:catAx>
      <c:valAx>
        <c:axId val="5807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56758530183727"/>
          <c:y val="0.14393518518518519"/>
          <c:w val="0.75520319335083119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Charts'!$B$5:$B$8</c:f>
              <c:numCache>
                <c:formatCode>#,##0</c:formatCode>
                <c:ptCount val="4"/>
                <c:pt idx="0">
                  <c:v>49832</c:v>
                </c:pt>
                <c:pt idx="1">
                  <c:v>12839</c:v>
                </c:pt>
                <c:pt idx="2">
                  <c:v>9118</c:v>
                </c:pt>
                <c:pt idx="3">
                  <c:v>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4-443B-ABC5-6E1603CC48DD}"/>
            </c:ext>
          </c:extLst>
        </c:ser>
        <c:ser>
          <c:idx val="1"/>
          <c:order val="1"/>
          <c:tx>
            <c:strRef>
              <c:f>'Bar &amp; Column Charts'!$C$4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Charts'!$C$5:$C$8</c:f>
              <c:numCache>
                <c:formatCode>#,##0</c:formatCode>
                <c:ptCount val="4"/>
                <c:pt idx="0">
                  <c:v>47232</c:v>
                </c:pt>
                <c:pt idx="1">
                  <c:v>16828</c:v>
                </c:pt>
                <c:pt idx="2">
                  <c:v>9907</c:v>
                </c:pt>
                <c:pt idx="3">
                  <c:v>14651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4-443B-ABC5-6E1603CC48DD}"/>
            </c:ext>
          </c:extLst>
        </c:ser>
        <c:ser>
          <c:idx val="2"/>
          <c:order val="2"/>
          <c:tx>
            <c:strRef>
              <c:f>'Bar &amp; Column Charts'!$D$4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Charts'!$D$5:$D$8</c:f>
              <c:numCache>
                <c:formatCode>#,##0</c:formatCode>
                <c:ptCount val="4"/>
                <c:pt idx="0">
                  <c:v>40002</c:v>
                </c:pt>
                <c:pt idx="1">
                  <c:v>15839</c:v>
                </c:pt>
                <c:pt idx="2">
                  <c:v>7257</c:v>
                </c:pt>
                <c:pt idx="3">
                  <c:v>11969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4-443B-ABC5-6E1603CC48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2870456"/>
        <c:axId val="802878376"/>
      </c:barChart>
      <c:catAx>
        <c:axId val="80287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78376"/>
        <c:crosses val="autoZero"/>
        <c:auto val="1"/>
        <c:lblAlgn val="ctr"/>
        <c:lblOffset val="100"/>
        <c:noMultiLvlLbl val="0"/>
      </c:catAx>
      <c:valAx>
        <c:axId val="80287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Charts'!$B$3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Charts'!$A$4:$A$256</c:f>
              <c:numCache>
                <c:formatCode>d/m/yyyy;@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Charts'!$B$4:$B$256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6-4DB5-A924-A6A59DCE4A55}"/>
            </c:ext>
          </c:extLst>
        </c:ser>
        <c:ser>
          <c:idx val="1"/>
          <c:order val="1"/>
          <c:tx>
            <c:strRef>
              <c:f>'Line Charts'!$C$3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Charts'!$A$4:$A$256</c:f>
              <c:numCache>
                <c:formatCode>d/m/yyyy;@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Charts'!$C$4:$C$256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6-4DB5-A924-A6A59DCE4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930216"/>
        <c:axId val="802927336"/>
      </c:lineChart>
      <c:dateAx>
        <c:axId val="802930216"/>
        <c:scaling>
          <c:orientation val="minMax"/>
        </c:scaling>
        <c:delete val="0"/>
        <c:axPos val="b"/>
        <c:numFmt formatCode="d/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27336"/>
        <c:crosses val="autoZero"/>
        <c:auto val="1"/>
        <c:lblOffset val="100"/>
        <c:baseTimeUnit val="days"/>
      </c:dateAx>
      <c:valAx>
        <c:axId val="80292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3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Charts'!$B$3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Charts'!$A$4:$A$256</c:f>
              <c:numCache>
                <c:formatCode>d/m/yyyy;@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Charts'!$B$4:$B$256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8-4BBB-B6EE-CBF0FB12FFEE}"/>
            </c:ext>
          </c:extLst>
        </c:ser>
        <c:ser>
          <c:idx val="1"/>
          <c:order val="1"/>
          <c:tx>
            <c:strRef>
              <c:f>'Line Charts'!$C$3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Charts'!$A$4:$A$256</c:f>
              <c:numCache>
                <c:formatCode>d/m/yyyy;@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Charts'!$C$4:$C$256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8-4BBB-B6EE-CBF0FB12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947496"/>
        <c:axId val="802948936"/>
      </c:lineChart>
      <c:dateAx>
        <c:axId val="802947496"/>
        <c:scaling>
          <c:orientation val="minMax"/>
        </c:scaling>
        <c:delete val="0"/>
        <c:axPos val="b"/>
        <c:numFmt formatCode="d/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48936"/>
        <c:crosses val="autoZero"/>
        <c:auto val="1"/>
        <c:lblOffset val="100"/>
        <c:baseTimeUnit val="days"/>
      </c:dateAx>
      <c:valAx>
        <c:axId val="8029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'Line Charts'!$B$3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Charts'!$A$4:$A$256</c:f>
              <c:numCache>
                <c:formatCode>d/m/yyyy;@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Charts'!$B$4:$B$256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3-4AC0-A5F6-9E8C2E982AC6}"/>
            </c:ext>
          </c:extLst>
        </c:ser>
        <c:ser>
          <c:idx val="1"/>
          <c:order val="1"/>
          <c:tx>
            <c:strRef>
              <c:f>'Line Charts'!$C$3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Charts'!$A$4:$A$256</c:f>
              <c:numCache>
                <c:formatCode>d/m/yyyy;@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Charts'!$C$4:$C$256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3-4AC0-A5F6-9E8C2E98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386960"/>
        <c:axId val="808381920"/>
      </c:lineChart>
      <c:dateAx>
        <c:axId val="808386960"/>
        <c:scaling>
          <c:orientation val="minMax"/>
        </c:scaling>
        <c:delete val="0"/>
        <c:axPos val="b"/>
        <c:numFmt formatCode="d/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81920"/>
        <c:crosses val="autoZero"/>
        <c:auto val="1"/>
        <c:lblOffset val="100"/>
        <c:baseTimeUnit val="days"/>
      </c:dateAx>
      <c:valAx>
        <c:axId val="8083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Charts'!$B$3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'Line Charts'!$A$4:$A$256</c:f>
              <c:numCache>
                <c:formatCode>d/m/yyyy;@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Charts'!$B$4:$B$256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5-4B7A-90FE-930CFE98E63B}"/>
            </c:ext>
          </c:extLst>
        </c:ser>
        <c:ser>
          <c:idx val="1"/>
          <c:order val="1"/>
          <c:tx>
            <c:strRef>
              <c:f>'Line Charts'!$C$3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 Charts'!$A$4:$A$256</c:f>
              <c:numCache>
                <c:formatCode>d/m/yyyy;@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Charts'!$C$4:$C$256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5-4B7A-90FE-930CFE9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888664"/>
        <c:axId val="412604904"/>
      </c:lineChart>
      <c:dateAx>
        <c:axId val="807888664"/>
        <c:scaling>
          <c:orientation val="minMax"/>
        </c:scaling>
        <c:delete val="0"/>
        <c:axPos val="b"/>
        <c:numFmt formatCode="d/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04904"/>
        <c:crosses val="autoZero"/>
        <c:auto val="1"/>
        <c:lblOffset val="100"/>
        <c:baseTimeUnit val="days"/>
      </c:dateAx>
      <c:valAx>
        <c:axId val="41260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8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Charts'!$B$3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'Line Charts'!$A$4:$A$256</c:f>
              <c:numCache>
                <c:formatCode>d/m/yyyy;@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Charts'!$B$4:$B$256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3-4C11-B88F-54A974358AC7}"/>
            </c:ext>
          </c:extLst>
        </c:ser>
        <c:ser>
          <c:idx val="1"/>
          <c:order val="1"/>
          <c:tx>
            <c:strRef>
              <c:f>'Line Charts'!$C$3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 Charts'!$A$4:$A$256</c:f>
              <c:numCache>
                <c:formatCode>d/m/yyyy;@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Charts'!$C$4:$C$256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3-4C11-B88F-54A974358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78944"/>
        <c:axId val="588677864"/>
      </c:lineChart>
      <c:dateAx>
        <c:axId val="588678944"/>
        <c:scaling>
          <c:orientation val="minMax"/>
        </c:scaling>
        <c:delete val="0"/>
        <c:axPos val="b"/>
        <c:numFmt formatCode="d/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77864"/>
        <c:crosses val="autoZero"/>
        <c:auto val="1"/>
        <c:lblOffset val="100"/>
        <c:baseTimeUnit val="days"/>
      </c:dateAx>
      <c:valAx>
        <c:axId val="58867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AE47001C-E5D3-4D9C-8920-52EE1AD9D00D}" formatIdx="0">
          <cx:tx>
            <cx:txData>
              <cx:f>_xlchart.v1.1</cx:f>
              <cx:v>Height(inches)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4F0B3249-744A-414D-A275-5885DAF1B7C1}" formatIdx="0">
          <cx:axisId val="2"/>
        </cx:series>
        <cx:series layoutId="clusteredColumn" hidden="1" uniqueId="{9BE8E8D0-138B-4EF7-860D-987F5BAF4B7E}" formatIdx="1">
          <cx:tx>
            <cx:txData>
              <cx:f>_xlchart.v1.3</cx:f>
              <cx:v>Weight(pounds)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2" uniqueId="{6CFEE4AD-0CD2-4C19-B4B0-6EB1B13A49AB}" formatIdx="3">
          <cx:axisId val="2"/>
        </cx:series>
        <cx:series layoutId="clusteredColumn" hidden="1" uniqueId="{B81A2F23-E3D2-46CA-B5CA-0B372BFFF924}" formatIdx="2">
          <cx:tx>
            <cx:txData>
              <cx:f>_xlchart.v1.5</cx:f>
              <cx:v>Age</cx:v>
            </cx:txData>
          </cx:tx>
          <cx:dataLabels pos="inEnd">
            <cx:visibility seriesName="0" categoryName="0" value="1"/>
          </cx:dataLabels>
          <cx:dataId val="2"/>
          <cx:layoutPr>
            <cx:binning intervalClosed="r"/>
          </cx:layoutPr>
          <cx:axisId val="1"/>
        </cx:series>
        <cx:series layoutId="paretoLine" ownerIdx="4" uniqueId="{6ABBA670-D242-44FC-B3D4-24A93781B507}" formatIdx="4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412532B2-E588-45B4-BC9A-E280B8288A9A}">
          <cx:tx>
            <cx:txData>
              <cx:f>_xlchart.v1.8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_xlchart.v2.10</cx:f>
      </cx:strDim>
      <cx:numDim type="val">
        <cx:f>_xlchart.v2.12</cx:f>
      </cx:numDim>
    </cx:data>
  </cx:chartData>
  <cx:chart>
    <cx:title pos="t" align="ctr" overlay="0"/>
    <cx:plotArea>
      <cx:plotAreaRegion>
        <cx:series layoutId="funnel" uniqueId="{D346AC97-C2E4-487C-B97A-2D06FB510A33}">
          <cx:tx>
            <cx:txData>
              <cx:f>_xlchart.v2.11</cx:f>
              <cx:v>PEOPLE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E$11" max="2019" min="2009" page="10" val="20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9</xdr:row>
      <xdr:rowOff>166687</xdr:rowOff>
    </xdr:from>
    <xdr:to>
      <xdr:col>7</xdr:col>
      <xdr:colOff>628650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9</xdr:row>
      <xdr:rowOff>128587</xdr:rowOff>
    </xdr:from>
    <xdr:to>
      <xdr:col>15</xdr:col>
      <xdr:colOff>295275</xdr:colOff>
      <xdr:row>24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438150</xdr:colOff>
      <xdr:row>25</xdr:row>
      <xdr:rowOff>33337</xdr:rowOff>
    </xdr:from>
    <xdr:to>
      <xdr:col>7</xdr:col>
      <xdr:colOff>600075</xdr:colOff>
      <xdr:row>39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25</xdr:row>
      <xdr:rowOff>14287</xdr:rowOff>
    </xdr:from>
    <xdr:to>
      <xdr:col>15</xdr:col>
      <xdr:colOff>304800</xdr:colOff>
      <xdr:row>39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0</xdr:row>
      <xdr:rowOff>175260</xdr:rowOff>
    </xdr:from>
    <xdr:to>
      <xdr:col>14</xdr:col>
      <xdr:colOff>7620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144780</xdr:rowOff>
    </xdr:from>
    <xdr:to>
      <xdr:col>16</xdr:col>
      <xdr:colOff>236220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90487</xdr:rowOff>
    </xdr:from>
    <xdr:to>
      <xdr:col>10</xdr:col>
      <xdr:colOff>504825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</xdr:row>
      <xdr:rowOff>109537</xdr:rowOff>
    </xdr:from>
    <xdr:to>
      <xdr:col>18</xdr:col>
      <xdr:colOff>495300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180975</xdr:colOff>
      <xdr:row>16</xdr:row>
      <xdr:rowOff>109537</xdr:rowOff>
    </xdr:from>
    <xdr:to>
      <xdr:col>10</xdr:col>
      <xdr:colOff>485775</xdr:colOff>
      <xdr:row>30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209550</xdr:colOff>
      <xdr:row>16</xdr:row>
      <xdr:rowOff>147637</xdr:rowOff>
    </xdr:from>
    <xdr:to>
      <xdr:col>18</xdr:col>
      <xdr:colOff>514350</xdr:colOff>
      <xdr:row>31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180974</xdr:colOff>
      <xdr:row>32</xdr:row>
      <xdr:rowOff>14286</xdr:rowOff>
    </xdr:from>
    <xdr:to>
      <xdr:col>16</xdr:col>
      <xdr:colOff>266699</xdr:colOff>
      <xdr:row>49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9</xdr:row>
      <xdr:rowOff>147637</xdr:rowOff>
    </xdr:from>
    <xdr:to>
      <xdr:col>6</xdr:col>
      <xdr:colOff>228600</xdr:colOff>
      <xdr:row>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9</xdr:row>
      <xdr:rowOff>147637</xdr:rowOff>
    </xdr:from>
    <xdr:to>
      <xdr:col>13</xdr:col>
      <xdr:colOff>457200</xdr:colOff>
      <xdr:row>24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24</xdr:row>
      <xdr:rowOff>176212</xdr:rowOff>
    </xdr:from>
    <xdr:to>
      <xdr:col>6</xdr:col>
      <xdr:colOff>238125</xdr:colOff>
      <xdr:row>39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33337</xdr:rowOff>
    </xdr:from>
    <xdr:to>
      <xdr:col>5</xdr:col>
      <xdr:colOff>685800</xdr:colOff>
      <xdr:row>22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8</xdr:row>
      <xdr:rowOff>52387</xdr:rowOff>
    </xdr:from>
    <xdr:to>
      <xdr:col>13</xdr:col>
      <xdr:colOff>542925</xdr:colOff>
      <xdr:row>22</xdr:row>
      <xdr:rowOff>128587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364751</xdr:colOff>
      <xdr:row>8</xdr:row>
      <xdr:rowOff>71437</xdr:rowOff>
    </xdr:from>
    <xdr:to>
      <xdr:col>22</xdr:col>
      <xdr:colOff>64434</xdr:colOff>
      <xdr:row>22</xdr:row>
      <xdr:rowOff>147637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34738</xdr:rowOff>
    </xdr:from>
    <xdr:to>
      <xdr:col>5</xdr:col>
      <xdr:colOff>694765</xdr:colOff>
      <xdr:row>37</xdr:row>
      <xdr:rowOff>110938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196103</xdr:colOff>
      <xdr:row>23</xdr:row>
      <xdr:rowOff>79561</xdr:rowOff>
    </xdr:from>
    <xdr:to>
      <xdr:col>13</xdr:col>
      <xdr:colOff>532279</xdr:colOff>
      <xdr:row>37</xdr:row>
      <xdr:rowOff>155761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14</xdr:row>
      <xdr:rowOff>4761</xdr:rowOff>
    </xdr:from>
    <xdr:to>
      <xdr:col>14</xdr:col>
      <xdr:colOff>276224</xdr:colOff>
      <xdr:row>32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2974" y="2671761"/>
              <a:ext cx="5915025" cy="3490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428625</xdr:colOff>
      <xdr:row>0</xdr:row>
      <xdr:rowOff>171449</xdr:rowOff>
    </xdr:from>
    <xdr:to>
      <xdr:col>16</xdr:col>
      <xdr:colOff>219075</xdr:colOff>
      <xdr:row>13</xdr:row>
      <xdr:rowOff>71436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400" y="171449"/>
              <a:ext cx="4057650" cy="23764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42862</xdr:rowOff>
    </xdr:from>
    <xdr:to>
      <xdr:col>5</xdr:col>
      <xdr:colOff>0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16</xdr:row>
      <xdr:rowOff>80962</xdr:rowOff>
    </xdr:from>
    <xdr:to>
      <xdr:col>11</xdr:col>
      <xdr:colOff>428625</xdr:colOff>
      <xdr:row>30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138112</xdr:rowOff>
    </xdr:from>
    <xdr:to>
      <xdr:col>5</xdr:col>
      <xdr:colOff>0</xdr:colOff>
      <xdr:row>46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</xdr:colOff>
      <xdr:row>10</xdr:row>
      <xdr:rowOff>49530</xdr:rowOff>
    </xdr:from>
    <xdr:to>
      <xdr:col>23</xdr:col>
      <xdr:colOff>594360</xdr:colOff>
      <xdr:row>25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</xdr:colOff>
      <xdr:row>9</xdr:row>
      <xdr:rowOff>99060</xdr:rowOff>
    </xdr:from>
    <xdr:to>
      <xdr:col>20</xdr:col>
      <xdr:colOff>251460</xdr:colOff>
      <xdr:row>9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 flipH="1">
          <a:off x="14112240" y="1379220"/>
          <a:ext cx="20574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10</xdr:row>
          <xdr:rowOff>0</xdr:rowOff>
        </xdr:from>
        <xdr:to>
          <xdr:col>10</xdr:col>
          <xdr:colOff>257175</xdr:colOff>
          <xdr:row>13</xdr:row>
          <xdr:rowOff>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F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548640</xdr:colOff>
      <xdr:row>9</xdr:row>
      <xdr:rowOff>163830</xdr:rowOff>
    </xdr:from>
    <xdr:to>
      <xdr:col>9</xdr:col>
      <xdr:colOff>251460</xdr:colOff>
      <xdr:row>24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185737</xdr:rowOff>
    </xdr:from>
    <xdr:to>
      <xdr:col>15</xdr:col>
      <xdr:colOff>600075</xdr:colOff>
      <xdr:row>20</xdr:row>
      <xdr:rowOff>85725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1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4300" y="566737"/>
              <a:ext cx="5924550" cy="3328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H13"/>
  <sheetViews>
    <sheetView showGridLines="0" workbookViewId="0">
      <selection activeCell="G18" sqref="G18"/>
    </sheetView>
  </sheetViews>
  <sheetFormatPr defaultRowHeight="15" x14ac:dyDescent="0.25"/>
  <cols>
    <col min="1" max="4" width="14.42578125" style="1" customWidth="1"/>
    <col min="5" max="5" width="10.85546875" style="1" customWidth="1"/>
    <col min="6" max="6" width="12" style="1" customWidth="1"/>
    <col min="7" max="7" width="12.28515625" style="1" customWidth="1"/>
    <col min="8" max="8" width="15.28515625" style="1" customWidth="1"/>
  </cols>
  <sheetData>
    <row r="1" spans="1:8" x14ac:dyDescent="0.25">
      <c r="A1" s="20" t="s">
        <v>0</v>
      </c>
      <c r="B1" s="20" t="s">
        <v>1087</v>
      </c>
      <c r="C1" s="20" t="s">
        <v>1088</v>
      </c>
      <c r="D1" s="20" t="s">
        <v>1089</v>
      </c>
      <c r="E1" s="20" t="s">
        <v>1</v>
      </c>
      <c r="F1" s="20" t="s">
        <v>1085</v>
      </c>
      <c r="G1" s="20" t="s">
        <v>1084</v>
      </c>
      <c r="H1" s="20" t="s">
        <v>1086</v>
      </c>
    </row>
    <row r="2" spans="1:8" x14ac:dyDescent="0.25">
      <c r="A2" s="1" t="s">
        <v>3</v>
      </c>
      <c r="B2" s="21">
        <v>359084.54700000008</v>
      </c>
      <c r="C2" s="7">
        <v>438881.11300000007</v>
      </c>
      <c r="D2" s="21">
        <v>797965.66000000015</v>
      </c>
      <c r="E2" s="22">
        <v>568213</v>
      </c>
      <c r="F2" s="14">
        <f t="shared" ref="F2:F13" si="0">D2/E2</f>
        <v>1.4043424912840785</v>
      </c>
      <c r="G2" s="23">
        <v>1064</v>
      </c>
      <c r="H2" s="16">
        <f>G2/E2</f>
        <v>1.8725372351565345E-3</v>
      </c>
    </row>
    <row r="3" spans="1:8" x14ac:dyDescent="0.25">
      <c r="A3" s="1" t="s">
        <v>4</v>
      </c>
      <c r="B3" s="21">
        <v>295945.20200000028</v>
      </c>
      <c r="C3" s="7">
        <v>308024.59800000035</v>
      </c>
      <c r="D3" s="21">
        <v>603969.80000000063</v>
      </c>
      <c r="E3" s="22">
        <v>486398</v>
      </c>
      <c r="F3" s="14">
        <f t="shared" si="0"/>
        <v>1.2417193327275207</v>
      </c>
      <c r="G3" s="23">
        <v>984</v>
      </c>
      <c r="H3" s="16">
        <f t="shared" ref="H3:H13" si="1">G3/E3</f>
        <v>2.023034634188463E-3</v>
      </c>
    </row>
    <row r="4" spans="1:8" x14ac:dyDescent="0.25">
      <c r="A4" s="1" t="s">
        <v>5</v>
      </c>
      <c r="B4" s="21">
        <v>228830.43479999993</v>
      </c>
      <c r="C4" s="7">
        <v>291238.73519999994</v>
      </c>
      <c r="D4" s="21">
        <v>520069.16999999987</v>
      </c>
      <c r="E4" s="22">
        <v>459937</v>
      </c>
      <c r="F4" s="14">
        <f t="shared" si="0"/>
        <v>1.1307400143932753</v>
      </c>
      <c r="G4" s="23">
        <v>936</v>
      </c>
      <c r="H4" s="16">
        <f t="shared" si="1"/>
        <v>2.0350613236160605E-3</v>
      </c>
    </row>
    <row r="5" spans="1:8" x14ac:dyDescent="0.25">
      <c r="A5" s="1" t="s">
        <v>6</v>
      </c>
      <c r="B5" s="21">
        <v>376750.6652000004</v>
      </c>
      <c r="C5" s="7">
        <v>347769.84480000031</v>
      </c>
      <c r="D5" s="21">
        <v>724520.51000000071</v>
      </c>
      <c r="E5" s="22">
        <v>481632</v>
      </c>
      <c r="F5" s="14">
        <f t="shared" si="0"/>
        <v>1.5043030986313217</v>
      </c>
      <c r="G5" s="23">
        <v>990</v>
      </c>
      <c r="H5" s="16">
        <f t="shared" si="1"/>
        <v>2.0555112617101855E-3</v>
      </c>
    </row>
    <row r="6" spans="1:8" x14ac:dyDescent="0.25">
      <c r="A6" s="1" t="s">
        <v>2</v>
      </c>
      <c r="B6" s="21">
        <v>343226.54999999987</v>
      </c>
      <c r="C6" s="7">
        <v>343226.54999999987</v>
      </c>
      <c r="D6" s="21">
        <v>686453.09999999974</v>
      </c>
      <c r="E6" s="22">
        <v>478822</v>
      </c>
      <c r="F6" s="14">
        <f t="shared" si="0"/>
        <v>1.4336289894783443</v>
      </c>
      <c r="G6" s="23">
        <v>886</v>
      </c>
      <c r="H6" s="16">
        <f t="shared" si="1"/>
        <v>1.8503744606555253E-3</v>
      </c>
    </row>
    <row r="7" spans="1:8" x14ac:dyDescent="0.25">
      <c r="A7" s="1" t="s">
        <v>7</v>
      </c>
      <c r="B7" s="21">
        <v>164481.34499999988</v>
      </c>
      <c r="C7" s="7">
        <v>227140.90499999988</v>
      </c>
      <c r="D7" s="21">
        <v>391622.24999999977</v>
      </c>
      <c r="E7" s="22">
        <v>332313</v>
      </c>
      <c r="F7" s="14">
        <f t="shared" si="0"/>
        <v>1.1784740590948888</v>
      </c>
      <c r="G7" s="23">
        <v>711</v>
      </c>
      <c r="H7" s="16">
        <f t="shared" si="1"/>
        <v>2.1395491599786949E-3</v>
      </c>
    </row>
    <row r="8" spans="1:8" x14ac:dyDescent="0.25">
      <c r="A8" s="1" t="s">
        <v>8</v>
      </c>
      <c r="B8" s="21">
        <v>161303.88200000007</v>
      </c>
      <c r="C8" s="7">
        <v>263180.01800000016</v>
      </c>
      <c r="D8" s="21">
        <v>424483.9000000002</v>
      </c>
      <c r="E8" s="22">
        <v>289154</v>
      </c>
      <c r="F8" s="14">
        <f t="shared" si="0"/>
        <v>1.4680201553497452</v>
      </c>
      <c r="G8" s="23">
        <v>722</v>
      </c>
      <c r="H8" s="16">
        <f t="shared" si="1"/>
        <v>2.4969393471990704E-3</v>
      </c>
    </row>
    <row r="9" spans="1:8" x14ac:dyDescent="0.25">
      <c r="A9" s="1" t="s">
        <v>9</v>
      </c>
      <c r="B9" s="21">
        <v>127172.62004999998</v>
      </c>
      <c r="C9" s="7">
        <v>236177.72295000002</v>
      </c>
      <c r="D9" s="21">
        <v>363350.34299999999</v>
      </c>
      <c r="E9" s="22">
        <v>224080</v>
      </c>
      <c r="F9" s="14">
        <f t="shared" si="0"/>
        <v>1.621520631024634</v>
      </c>
      <c r="G9" s="23">
        <v>558</v>
      </c>
      <c r="H9" s="16">
        <f t="shared" si="1"/>
        <v>2.4901820778293468E-3</v>
      </c>
    </row>
    <row r="10" spans="1:8" x14ac:dyDescent="0.25">
      <c r="A10" s="1" t="s">
        <v>10</v>
      </c>
      <c r="B10" s="21">
        <v>111113.96519999996</v>
      </c>
      <c r="C10" s="7">
        <v>215691.81479999988</v>
      </c>
      <c r="D10" s="21">
        <v>326805.77999999985</v>
      </c>
      <c r="E10" s="22">
        <v>220951</v>
      </c>
      <c r="F10" s="14">
        <f t="shared" si="0"/>
        <v>1.4790871279152384</v>
      </c>
      <c r="G10" s="23">
        <v>464</v>
      </c>
      <c r="H10" s="16">
        <f t="shared" si="1"/>
        <v>2.1000131250820319E-3</v>
      </c>
    </row>
    <row r="11" spans="1:8" x14ac:dyDescent="0.25">
      <c r="A11" s="1" t="s">
        <v>11</v>
      </c>
      <c r="B11" s="21">
        <v>174805.39439999993</v>
      </c>
      <c r="C11" s="7">
        <v>273413.56559999991</v>
      </c>
      <c r="D11" s="21">
        <v>448218.95999999985</v>
      </c>
      <c r="E11" s="22">
        <v>268924</v>
      </c>
      <c r="F11" s="14">
        <f t="shared" si="0"/>
        <v>1.6667123797057899</v>
      </c>
      <c r="G11" s="23">
        <v>508</v>
      </c>
      <c r="H11" s="16">
        <f t="shared" si="1"/>
        <v>1.8890095342922165E-3</v>
      </c>
    </row>
    <row r="12" spans="1:8" x14ac:dyDescent="0.25">
      <c r="A12" s="1" t="s">
        <v>12</v>
      </c>
      <c r="B12" s="21">
        <v>210181.02259704011</v>
      </c>
      <c r="C12" s="7">
        <v>267503.11966896011</v>
      </c>
      <c r="D12" s="21">
        <v>477684.14226600021</v>
      </c>
      <c r="E12" s="22">
        <v>295562</v>
      </c>
      <c r="F12" s="14">
        <f t="shared" si="0"/>
        <v>1.616189301283657</v>
      </c>
      <c r="G12" s="23">
        <v>582</v>
      </c>
      <c r="H12" s="16">
        <f t="shared" si="1"/>
        <v>1.9691299964136122E-3</v>
      </c>
    </row>
    <row r="13" spans="1:8" x14ac:dyDescent="0.25">
      <c r="A13" s="1" t="s">
        <v>13</v>
      </c>
      <c r="B13" s="21">
        <v>264672.33338202036</v>
      </c>
      <c r="C13" s="7">
        <v>310702.30440498039</v>
      </c>
      <c r="D13" s="21">
        <v>575374.63778700074</v>
      </c>
      <c r="E13" s="22">
        <v>330514</v>
      </c>
      <c r="F13" s="14">
        <f t="shared" si="0"/>
        <v>1.7408480057940079</v>
      </c>
      <c r="G13" s="23">
        <v>591</v>
      </c>
      <c r="H13" s="16">
        <f t="shared" si="1"/>
        <v>1.7881239523893089E-3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8181"/>
  </sheetPr>
  <dimension ref="A3:L16"/>
  <sheetViews>
    <sheetView workbookViewId="0">
      <selection activeCell="M17" sqref="M17"/>
    </sheetView>
  </sheetViews>
  <sheetFormatPr defaultRowHeight="15" x14ac:dyDescent="0.25"/>
  <cols>
    <col min="1" max="1" width="16.28515625" bestFit="1" customWidth="1"/>
    <col min="4" max="4" width="16.28515625" bestFit="1" customWidth="1"/>
    <col min="5" max="5" width="10.28515625" customWidth="1"/>
  </cols>
  <sheetData>
    <row r="3" spans="1:12" x14ac:dyDescent="0.25">
      <c r="A3" s="28" t="s">
        <v>1102</v>
      </c>
      <c r="B3" s="29">
        <v>2009</v>
      </c>
      <c r="C3" s="29">
        <v>2010</v>
      </c>
      <c r="D3" s="29">
        <v>2011</v>
      </c>
      <c r="E3" s="29">
        <v>2012</v>
      </c>
      <c r="F3" s="29">
        <v>2013</v>
      </c>
      <c r="G3" s="29">
        <v>2014</v>
      </c>
      <c r="H3" s="29">
        <v>2015</v>
      </c>
      <c r="I3" s="29">
        <v>2016</v>
      </c>
      <c r="J3" s="29">
        <v>2017</v>
      </c>
      <c r="K3" s="29">
        <v>2018</v>
      </c>
      <c r="L3" s="29">
        <v>2019</v>
      </c>
    </row>
    <row r="4" spans="1:12" x14ac:dyDescent="0.25">
      <c r="A4" s="30" t="s">
        <v>1103</v>
      </c>
      <c r="B4" s="27">
        <v>20986</v>
      </c>
      <c r="C4" s="27">
        <v>24858</v>
      </c>
      <c r="D4" s="27">
        <v>19559</v>
      </c>
      <c r="E4" s="27">
        <v>62493</v>
      </c>
      <c r="F4" s="27">
        <v>18284</v>
      </c>
      <c r="G4" s="27">
        <v>49704</v>
      </c>
      <c r="H4" s="27">
        <v>42566</v>
      </c>
      <c r="I4" s="27">
        <v>17078</v>
      </c>
      <c r="J4" s="27">
        <v>53583</v>
      </c>
      <c r="K4" s="27">
        <v>21070</v>
      </c>
      <c r="L4" s="27">
        <v>35752</v>
      </c>
    </row>
    <row r="5" spans="1:12" x14ac:dyDescent="0.25">
      <c r="A5" s="30" t="s">
        <v>1104</v>
      </c>
      <c r="B5" s="27">
        <v>59268</v>
      </c>
      <c r="C5" s="27">
        <v>27213</v>
      </c>
      <c r="D5" s="27">
        <v>25281</v>
      </c>
      <c r="E5" s="27">
        <v>33861</v>
      </c>
      <c r="F5" s="27">
        <v>20217</v>
      </c>
      <c r="G5" s="27">
        <v>32526</v>
      </c>
      <c r="H5" s="27">
        <v>41390</v>
      </c>
      <c r="I5" s="27">
        <v>63399</v>
      </c>
      <c r="J5" s="27">
        <v>35736</v>
      </c>
      <c r="K5" s="27">
        <v>38355</v>
      </c>
      <c r="L5" s="27">
        <v>56455</v>
      </c>
    </row>
    <row r="6" spans="1:12" x14ac:dyDescent="0.25">
      <c r="A6" s="30" t="s">
        <v>1105</v>
      </c>
      <c r="B6" s="27">
        <v>38907</v>
      </c>
      <c r="C6" s="27">
        <v>49012</v>
      </c>
      <c r="D6" s="27">
        <v>38808</v>
      </c>
      <c r="E6" s="27">
        <v>38907</v>
      </c>
      <c r="F6" s="27">
        <v>42836</v>
      </c>
      <c r="G6" s="27">
        <v>41626</v>
      </c>
      <c r="H6" s="27">
        <v>35771</v>
      </c>
      <c r="I6" s="27">
        <v>54117</v>
      </c>
      <c r="J6" s="27">
        <v>27595</v>
      </c>
      <c r="K6" s="27">
        <v>52261</v>
      </c>
      <c r="L6" s="27">
        <v>21498</v>
      </c>
    </row>
    <row r="7" spans="1:12" x14ac:dyDescent="0.25">
      <c r="A7" s="30" t="s">
        <v>1106</v>
      </c>
      <c r="B7" s="27">
        <v>42380</v>
      </c>
      <c r="C7" s="27">
        <v>56873</v>
      </c>
      <c r="D7" s="27">
        <v>48802</v>
      </c>
      <c r="E7" s="27">
        <v>25898</v>
      </c>
      <c r="F7" s="27">
        <v>37342</v>
      </c>
      <c r="G7" s="27">
        <v>59324</v>
      </c>
      <c r="H7" s="27">
        <v>32763</v>
      </c>
      <c r="I7" s="27">
        <v>54340</v>
      </c>
      <c r="J7" s="27">
        <v>52912</v>
      </c>
      <c r="K7" s="27">
        <v>23212</v>
      </c>
      <c r="L7" s="27">
        <v>50866</v>
      </c>
    </row>
    <row r="8" spans="1:12" x14ac:dyDescent="0.25">
      <c r="A8" s="30" t="s">
        <v>1107</v>
      </c>
      <c r="B8" s="27">
        <v>57182</v>
      </c>
      <c r="C8" s="27">
        <v>38785</v>
      </c>
      <c r="D8" s="27">
        <v>20127</v>
      </c>
      <c r="E8" s="27">
        <v>17470</v>
      </c>
      <c r="F8" s="27">
        <v>18654</v>
      </c>
      <c r="G8" s="27">
        <v>23341</v>
      </c>
      <c r="H8" s="27">
        <v>59142</v>
      </c>
      <c r="I8" s="27">
        <v>24452</v>
      </c>
      <c r="J8" s="27">
        <v>29613</v>
      </c>
      <c r="K8" s="27">
        <v>57273</v>
      </c>
      <c r="L8" s="27">
        <v>55998</v>
      </c>
    </row>
    <row r="11" spans="1:12" x14ac:dyDescent="0.25">
      <c r="D11" t="str">
        <f>A3</f>
        <v>Course</v>
      </c>
      <c r="E11">
        <v>2010</v>
      </c>
      <c r="F11" t="str">
        <f>"Course-wise revenue for year "&amp;E11</f>
        <v>Course-wise revenue for year 2010</v>
      </c>
    </row>
    <row r="12" spans="1:12" x14ac:dyDescent="0.25">
      <c r="D12" t="str">
        <f t="shared" ref="D12:D16" si="0">A4</f>
        <v>Advanced Excel</v>
      </c>
      <c r="E12" s="27">
        <f>INDEX(A3:L8,MATCH(D12,A3:A8,0),MATCH(E11,A3:L3,0))</f>
        <v>24858</v>
      </c>
    </row>
    <row r="13" spans="1:12" x14ac:dyDescent="0.25">
      <c r="D13" t="str">
        <f t="shared" si="0"/>
        <v>Technical Analysis</v>
      </c>
      <c r="E13" s="27">
        <f t="shared" ref="E13:E16" si="1">INDEX(A4:L9,MATCH(D13,A4:A9,0),MATCH(E12,A4:L4,0))</f>
        <v>27213</v>
      </c>
    </row>
    <row r="14" spans="1:12" x14ac:dyDescent="0.25">
      <c r="D14" t="str">
        <f t="shared" si="0"/>
        <v>Option Trading</v>
      </c>
      <c r="E14" s="27">
        <f t="shared" si="1"/>
        <v>49012</v>
      </c>
    </row>
    <row r="15" spans="1:12" x14ac:dyDescent="0.25">
      <c r="D15" t="str">
        <f t="shared" si="0"/>
        <v>CFA Elite</v>
      </c>
      <c r="E15" s="27">
        <f t="shared" si="1"/>
        <v>56873</v>
      </c>
    </row>
    <row r="16" spans="1:12" x14ac:dyDescent="0.25">
      <c r="D16" t="str">
        <f t="shared" si="0"/>
        <v>Financial Modeling</v>
      </c>
      <c r="E16" s="27">
        <f t="shared" si="1"/>
        <v>38785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Pict="0">
                <anchor moveWithCells="1" sizeWithCells="1">
                  <from>
                    <xdr:col>9</xdr:col>
                    <xdr:colOff>276225</xdr:colOff>
                    <xdr:row>10</xdr:row>
                    <xdr:rowOff>0</xdr:rowOff>
                  </from>
                  <to>
                    <xdr:col>10</xdr:col>
                    <xdr:colOff>257175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FC1B-F5F0-4E7F-B812-0D2A9151E442}">
  <sheetPr>
    <tabColor theme="5" tint="0.59999389629810485"/>
  </sheetPr>
  <dimension ref="A1:AC6"/>
  <sheetViews>
    <sheetView workbookViewId="0">
      <selection activeCell="S15" sqref="S15"/>
    </sheetView>
  </sheetViews>
  <sheetFormatPr defaultRowHeight="15" x14ac:dyDescent="0.25"/>
  <cols>
    <col min="1" max="1" width="10.7109375" bestFit="1" customWidth="1"/>
    <col min="26" max="26" width="10.7109375" bestFit="1" customWidth="1"/>
  </cols>
  <sheetData>
    <row r="1" spans="1:29" x14ac:dyDescent="0.25">
      <c r="A1" s="29" t="s">
        <v>1109</v>
      </c>
      <c r="B1" s="29" t="s">
        <v>1110</v>
      </c>
      <c r="Z1" s="29" t="s">
        <v>1109</v>
      </c>
      <c r="AA1" s="29"/>
      <c r="AB1" s="29" t="s">
        <v>1110</v>
      </c>
    </row>
    <row r="2" spans="1:29" x14ac:dyDescent="0.25">
      <c r="A2" t="s">
        <v>1111</v>
      </c>
      <c r="B2">
        <v>110</v>
      </c>
      <c r="Z2" t="s">
        <v>1111</v>
      </c>
      <c r="AA2">
        <v>0</v>
      </c>
      <c r="AB2">
        <v>110</v>
      </c>
      <c r="AC2">
        <v>0</v>
      </c>
    </row>
    <row r="3" spans="1:29" x14ac:dyDescent="0.25">
      <c r="A3" t="s">
        <v>1112</v>
      </c>
      <c r="B3">
        <v>60</v>
      </c>
      <c r="Z3" t="s">
        <v>1112</v>
      </c>
      <c r="AA3">
        <f>($AB$2-AB3)/2</f>
        <v>25</v>
      </c>
      <c r="AB3">
        <v>60</v>
      </c>
      <c r="AC3">
        <f>AA3</f>
        <v>25</v>
      </c>
    </row>
    <row r="4" spans="1:29" x14ac:dyDescent="0.25">
      <c r="A4" t="s">
        <v>1113</v>
      </c>
      <c r="B4">
        <v>50</v>
      </c>
      <c r="Z4" t="s">
        <v>1113</v>
      </c>
      <c r="AA4">
        <f t="shared" ref="AA4:AA6" si="0">($AB$2-AB4)/2</f>
        <v>30</v>
      </c>
      <c r="AB4">
        <v>50</v>
      </c>
      <c r="AC4">
        <f t="shared" ref="AC4:AC6" si="1">AA4</f>
        <v>30</v>
      </c>
    </row>
    <row r="5" spans="1:29" x14ac:dyDescent="0.25">
      <c r="A5" t="s">
        <v>1114</v>
      </c>
      <c r="B5">
        <v>30</v>
      </c>
      <c r="Z5" t="s">
        <v>1114</v>
      </c>
      <c r="AA5">
        <f t="shared" si="0"/>
        <v>40</v>
      </c>
      <c r="AB5">
        <v>30</v>
      </c>
      <c r="AC5">
        <f t="shared" si="1"/>
        <v>40</v>
      </c>
    </row>
    <row r="6" spans="1:29" x14ac:dyDescent="0.25">
      <c r="A6" t="s">
        <v>1115</v>
      </c>
      <c r="B6">
        <v>8</v>
      </c>
      <c r="Z6" t="s">
        <v>1115</v>
      </c>
      <c r="AA6">
        <f t="shared" si="0"/>
        <v>51</v>
      </c>
      <c r="AB6">
        <v>8</v>
      </c>
      <c r="AC6">
        <f t="shared" si="1"/>
        <v>51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BFA-A00C-4489-A9D9-4C783AADFA49}">
  <sheetPr>
    <tabColor theme="5" tint="0.59999389629810485"/>
  </sheetPr>
  <dimension ref="A1:E7"/>
  <sheetViews>
    <sheetView workbookViewId="0">
      <selection activeCell="M17" sqref="M17"/>
    </sheetView>
  </sheetViews>
  <sheetFormatPr defaultRowHeight="15" x14ac:dyDescent="0.25"/>
  <sheetData>
    <row r="1" spans="1:5" x14ac:dyDescent="0.25">
      <c r="A1" s="29" t="s">
        <v>1116</v>
      </c>
      <c r="B1" s="29">
        <v>2019</v>
      </c>
      <c r="C1" s="29" t="s">
        <v>1117</v>
      </c>
      <c r="D1" s="29"/>
      <c r="E1" s="29"/>
    </row>
    <row r="2" spans="1:5" x14ac:dyDescent="0.25">
      <c r="A2" t="s">
        <v>1118</v>
      </c>
      <c r="B2" s="31">
        <v>0.05</v>
      </c>
      <c r="C2" s="31">
        <v>2.4E-2</v>
      </c>
      <c r="D2" s="31"/>
      <c r="E2" s="32"/>
    </row>
    <row r="3" spans="1:5" x14ac:dyDescent="0.25">
      <c r="A3" t="s">
        <v>1119</v>
      </c>
      <c r="B3" s="31">
        <v>7.1999999999999995E-2</v>
      </c>
      <c r="C3" s="31">
        <v>3.4000000000000002E-2</v>
      </c>
      <c r="D3" s="31"/>
      <c r="E3" s="32"/>
    </row>
    <row r="4" spans="1:5" x14ac:dyDescent="0.25">
      <c r="A4" t="s">
        <v>1120</v>
      </c>
      <c r="B4" s="31">
        <v>4.1000000000000002E-2</v>
      </c>
      <c r="C4" s="31">
        <v>-2E-3</v>
      </c>
      <c r="D4" s="31"/>
      <c r="E4" s="32"/>
    </row>
    <row r="5" spans="1:5" x14ac:dyDescent="0.25">
      <c r="A5" t="s">
        <v>1121</v>
      </c>
      <c r="B5" s="31">
        <v>3.7999999999999999E-2</v>
      </c>
      <c r="C5" s="31">
        <v>-4.4999999999999998E-2</v>
      </c>
      <c r="D5" s="31"/>
      <c r="E5" s="32"/>
    </row>
    <row r="6" spans="1:5" x14ac:dyDescent="0.25">
      <c r="A6" t="s">
        <v>1122</v>
      </c>
      <c r="B6" s="31">
        <v>2.3E-2</v>
      </c>
      <c r="C6" s="31">
        <v>-3.2000000000000001E-2</v>
      </c>
      <c r="D6" s="31"/>
      <c r="E6" s="32"/>
    </row>
    <row r="7" spans="1:5" x14ac:dyDescent="0.25">
      <c r="A7" t="s">
        <v>1123</v>
      </c>
      <c r="B7" s="31">
        <v>2.3E-2</v>
      </c>
      <c r="C7" s="31">
        <v>-0.01</v>
      </c>
      <c r="D7" s="31"/>
      <c r="E7" s="3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5ED6-40AB-4D82-822E-C4FC3CEB92E5}">
  <sheetPr>
    <tabColor theme="5" tint="0.59999389629810485"/>
  </sheetPr>
  <dimension ref="A1:D7"/>
  <sheetViews>
    <sheetView tabSelected="1" workbookViewId="0">
      <selection activeCell="D17" sqref="D17"/>
    </sheetView>
  </sheetViews>
  <sheetFormatPr defaultRowHeight="15" x14ac:dyDescent="0.25"/>
  <sheetData>
    <row r="1" spans="1:4" x14ac:dyDescent="0.25">
      <c r="A1" s="29" t="s">
        <v>1116</v>
      </c>
      <c r="B1" s="29">
        <v>2019</v>
      </c>
      <c r="C1" s="33" t="s">
        <v>1117</v>
      </c>
      <c r="D1" s="33" t="s">
        <v>1124</v>
      </c>
    </row>
    <row r="2" spans="1:4" x14ac:dyDescent="0.25">
      <c r="A2" t="s">
        <v>1118</v>
      </c>
      <c r="B2" s="31">
        <v>0.05</v>
      </c>
      <c r="C2" s="31">
        <v>2.4E-2</v>
      </c>
      <c r="D2" s="34">
        <v>0</v>
      </c>
    </row>
    <row r="3" spans="1:4" x14ac:dyDescent="0.25">
      <c r="A3" t="s">
        <v>1119</v>
      </c>
      <c r="B3" s="31">
        <v>7.1999999999999995E-2</v>
      </c>
      <c r="C3" s="31">
        <v>3.4000000000000002E-2</v>
      </c>
      <c r="D3" s="34">
        <v>0</v>
      </c>
    </row>
    <row r="4" spans="1:4" x14ac:dyDescent="0.25">
      <c r="A4" t="s">
        <v>1120</v>
      </c>
      <c r="B4" s="31">
        <v>4.1000000000000002E-2</v>
      </c>
      <c r="C4" s="31">
        <v>-2E-3</v>
      </c>
      <c r="D4" s="34">
        <v>0</v>
      </c>
    </row>
    <row r="5" spans="1:4" x14ac:dyDescent="0.25">
      <c r="A5" t="s">
        <v>1121</v>
      </c>
      <c r="B5" s="31">
        <v>3.7999999999999999E-2</v>
      </c>
      <c r="C5" s="31">
        <v>-4.4999999999999998E-2</v>
      </c>
      <c r="D5" s="34">
        <v>0</v>
      </c>
    </row>
    <row r="6" spans="1:4" x14ac:dyDescent="0.25">
      <c r="A6" t="s">
        <v>1122</v>
      </c>
      <c r="B6" s="31">
        <v>2.3E-2</v>
      </c>
      <c r="C6" s="31">
        <v>-3.2000000000000001E-2</v>
      </c>
      <c r="D6" s="34">
        <v>0</v>
      </c>
    </row>
    <row r="7" spans="1:4" x14ac:dyDescent="0.25">
      <c r="A7" t="s">
        <v>1123</v>
      </c>
      <c r="B7" s="31">
        <v>2.3E-2</v>
      </c>
      <c r="C7" s="31">
        <v>-0.01</v>
      </c>
      <c r="D7" s="3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3:N52"/>
  <sheetViews>
    <sheetView showGridLines="0" workbookViewId="0">
      <selection activeCell="H42" sqref="H42"/>
    </sheetView>
  </sheetViews>
  <sheetFormatPr defaultRowHeight="15" x14ac:dyDescent="0.25"/>
  <cols>
    <col min="1" max="1" width="15.7109375" style="1" customWidth="1"/>
    <col min="2" max="2" width="13.28515625" style="4" customWidth="1"/>
    <col min="3" max="13" width="10.5703125" customWidth="1"/>
    <col min="14" max="14" width="11" style="1" customWidth="1"/>
  </cols>
  <sheetData>
    <row r="3" spans="1:14" x14ac:dyDescent="0.25">
      <c r="B3" s="35" t="s">
        <v>19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x14ac:dyDescent="0.25">
      <c r="A4" s="2" t="s">
        <v>18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2</v>
      </c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  <c r="L4" s="10" t="s">
        <v>12</v>
      </c>
      <c r="M4" s="10" t="s">
        <v>13</v>
      </c>
      <c r="N4" s="3" t="s">
        <v>20</v>
      </c>
    </row>
    <row r="5" spans="1:14" x14ac:dyDescent="0.25">
      <c r="A5" s="1" t="s">
        <v>14</v>
      </c>
      <c r="B5" s="4">
        <v>49832</v>
      </c>
      <c r="C5" s="4">
        <v>47232</v>
      </c>
      <c r="D5" s="4">
        <v>40002</v>
      </c>
      <c r="E5" s="4">
        <v>37283</v>
      </c>
      <c r="F5" s="4">
        <v>32910</v>
      </c>
      <c r="G5" s="4">
        <v>33829</v>
      </c>
      <c r="H5" s="4">
        <v>30102</v>
      </c>
      <c r="I5" s="4">
        <v>32111</v>
      </c>
      <c r="J5" s="4">
        <v>34921</v>
      </c>
      <c r="K5" s="4">
        <v>30293</v>
      </c>
      <c r="L5" s="4">
        <v>28392</v>
      </c>
      <c r="M5" s="4">
        <v>24192</v>
      </c>
      <c r="N5" s="24">
        <f>SUM(B5:M5)</f>
        <v>421099</v>
      </c>
    </row>
    <row r="6" spans="1:14" x14ac:dyDescent="0.25">
      <c r="A6" s="1" t="s">
        <v>16</v>
      </c>
      <c r="B6" s="4">
        <v>12839</v>
      </c>
      <c r="C6" s="4">
        <v>16828</v>
      </c>
      <c r="D6" s="4">
        <v>15839</v>
      </c>
      <c r="E6" s="4">
        <v>18082</v>
      </c>
      <c r="F6" s="4">
        <v>24932</v>
      </c>
      <c r="G6" s="4">
        <v>30462</v>
      </c>
      <c r="H6" s="4">
        <v>34240</v>
      </c>
      <c r="I6" s="4">
        <v>42718</v>
      </c>
      <c r="J6" s="4">
        <v>41128</v>
      </c>
      <c r="K6" s="4">
        <v>39382</v>
      </c>
      <c r="L6" s="4">
        <v>36621</v>
      </c>
      <c r="M6" s="4">
        <v>37283</v>
      </c>
      <c r="N6" s="24">
        <f>SUM(B6:M6)</f>
        <v>350354</v>
      </c>
    </row>
    <row r="7" spans="1:14" x14ac:dyDescent="0.25">
      <c r="A7" s="1" t="s">
        <v>15</v>
      </c>
      <c r="B7" s="4">
        <v>9118</v>
      </c>
      <c r="C7" s="4">
        <v>9907</v>
      </c>
      <c r="D7" s="4">
        <v>7257</v>
      </c>
      <c r="E7" s="4">
        <v>7838</v>
      </c>
      <c r="F7" s="4">
        <v>6372</v>
      </c>
      <c r="G7" s="4">
        <v>5992</v>
      </c>
      <c r="H7" s="4">
        <v>5773</v>
      </c>
      <c r="I7" s="4">
        <v>5993</v>
      </c>
      <c r="J7" s="4">
        <v>6302</v>
      </c>
      <c r="K7" s="4">
        <v>8103</v>
      </c>
      <c r="L7" s="4">
        <v>9100</v>
      </c>
      <c r="M7" s="4">
        <v>9278</v>
      </c>
      <c r="N7" s="24">
        <f>SUM(B7:M7)</f>
        <v>91033</v>
      </c>
    </row>
    <row r="8" spans="1:14" x14ac:dyDescent="0.25">
      <c r="A8" s="1" t="s">
        <v>17</v>
      </c>
      <c r="B8" s="4">
        <v>14381</v>
      </c>
      <c r="C8" s="4">
        <v>14651</v>
      </c>
      <c r="D8" s="4">
        <v>11969</v>
      </c>
      <c r="E8" s="4">
        <v>14602</v>
      </c>
      <c r="F8" s="4">
        <v>13046</v>
      </c>
      <c r="G8" s="4">
        <v>14411</v>
      </c>
      <c r="H8" s="4">
        <v>13871</v>
      </c>
      <c r="I8" s="4">
        <v>14184</v>
      </c>
      <c r="J8" s="4">
        <v>13033</v>
      </c>
      <c r="K8" s="4">
        <v>14625</v>
      </c>
      <c r="L8" s="4">
        <v>12196</v>
      </c>
      <c r="M8" s="4">
        <v>13081</v>
      </c>
      <c r="N8" s="24">
        <f>SUM(B8:M8)</f>
        <v>164050</v>
      </c>
    </row>
    <row r="9" spans="1:14" x14ac:dyDescent="0.25">
      <c r="A9" s="2" t="s">
        <v>20</v>
      </c>
      <c r="B9" s="24">
        <f>SUM(B5:B8)</f>
        <v>86170</v>
      </c>
      <c r="C9" s="24">
        <f t="shared" ref="C9:M9" si="0">SUM(C5:C8)</f>
        <v>88618</v>
      </c>
      <c r="D9" s="24">
        <f t="shared" si="0"/>
        <v>75067</v>
      </c>
      <c r="E9" s="24">
        <f t="shared" si="0"/>
        <v>77805</v>
      </c>
      <c r="F9" s="24">
        <f t="shared" si="0"/>
        <v>77260</v>
      </c>
      <c r="G9" s="24">
        <f t="shared" si="0"/>
        <v>84694</v>
      </c>
      <c r="H9" s="24">
        <f t="shared" si="0"/>
        <v>83986</v>
      </c>
      <c r="I9" s="24">
        <f t="shared" si="0"/>
        <v>95006</v>
      </c>
      <c r="J9" s="24">
        <f t="shared" si="0"/>
        <v>95384</v>
      </c>
      <c r="K9" s="24">
        <f t="shared" si="0"/>
        <v>92403</v>
      </c>
      <c r="L9" s="24">
        <f t="shared" si="0"/>
        <v>86309</v>
      </c>
      <c r="M9" s="24">
        <f t="shared" si="0"/>
        <v>83834</v>
      </c>
    </row>
    <row r="49" spans="2:2" x14ac:dyDescent="0.25">
      <c r="B49" s="4">
        <v>30205</v>
      </c>
    </row>
    <row r="50" spans="2:2" x14ac:dyDescent="0.25">
      <c r="B50" s="4">
        <v>26587</v>
      </c>
    </row>
    <row r="51" spans="2:2" x14ac:dyDescent="0.25">
      <c r="B51" s="4">
        <v>8757</v>
      </c>
    </row>
    <row r="52" spans="2:2" x14ac:dyDescent="0.25">
      <c r="B52" s="4">
        <v>13081</v>
      </c>
    </row>
  </sheetData>
  <mergeCells count="1">
    <mergeCell ref="B3:M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3:C256"/>
  <sheetViews>
    <sheetView showGridLines="0" workbookViewId="0">
      <selection activeCell="R47" sqref="R47"/>
    </sheetView>
  </sheetViews>
  <sheetFormatPr defaultRowHeight="15" x14ac:dyDescent="0.25"/>
  <cols>
    <col min="1" max="1" width="11.42578125" style="8" customWidth="1"/>
    <col min="2" max="2" width="10.7109375" style="7" customWidth="1"/>
    <col min="3" max="3" width="12.85546875" style="7" customWidth="1"/>
  </cols>
  <sheetData>
    <row r="3" spans="1:3" x14ac:dyDescent="0.25">
      <c r="A3" s="11" t="s">
        <v>22</v>
      </c>
      <c r="B3" s="6" t="s">
        <v>1078</v>
      </c>
      <c r="C3" s="6" t="s">
        <v>1079</v>
      </c>
    </row>
    <row r="4" spans="1:3" x14ac:dyDescent="0.25">
      <c r="A4" s="25">
        <v>42159</v>
      </c>
      <c r="B4" s="7">
        <v>555.29</v>
      </c>
      <c r="C4" s="7">
        <v>436.59</v>
      </c>
    </row>
    <row r="5" spans="1:3" x14ac:dyDescent="0.25">
      <c r="A5" s="25">
        <v>42160</v>
      </c>
      <c r="B5" s="7">
        <v>551.69000000000005</v>
      </c>
      <c r="C5" s="7">
        <v>430.78</v>
      </c>
    </row>
    <row r="6" spans="1:3" x14ac:dyDescent="0.25">
      <c r="A6" s="25">
        <v>42163</v>
      </c>
      <c r="B6" s="7">
        <v>549.53</v>
      </c>
      <c r="C6" s="7">
        <v>426.95</v>
      </c>
    </row>
    <row r="7" spans="1:3" x14ac:dyDescent="0.25">
      <c r="A7" s="25">
        <v>42164</v>
      </c>
      <c r="B7" s="7">
        <v>543.48</v>
      </c>
      <c r="C7" s="7">
        <v>423.5</v>
      </c>
    </row>
    <row r="8" spans="1:3" x14ac:dyDescent="0.25">
      <c r="A8" s="25">
        <v>42165</v>
      </c>
      <c r="B8" s="7">
        <v>542.16</v>
      </c>
      <c r="C8" s="7">
        <v>425.48</v>
      </c>
    </row>
    <row r="9" spans="1:3" x14ac:dyDescent="0.25">
      <c r="A9" s="25">
        <v>42166</v>
      </c>
      <c r="B9" s="7">
        <v>552.6</v>
      </c>
      <c r="C9" s="7">
        <v>430.77</v>
      </c>
    </row>
    <row r="10" spans="1:3" x14ac:dyDescent="0.25">
      <c r="A10" s="25">
        <v>42167</v>
      </c>
      <c r="B10" s="7">
        <v>550.04</v>
      </c>
      <c r="C10" s="7">
        <v>432.97</v>
      </c>
    </row>
    <row r="11" spans="1:3" x14ac:dyDescent="0.25">
      <c r="A11" s="25">
        <v>42170</v>
      </c>
      <c r="B11" s="7">
        <v>547.47</v>
      </c>
      <c r="C11" s="7">
        <v>429.92</v>
      </c>
    </row>
    <row r="12" spans="1:3" x14ac:dyDescent="0.25">
      <c r="A12" s="25">
        <v>42171</v>
      </c>
      <c r="B12" s="7">
        <v>543</v>
      </c>
      <c r="C12" s="7">
        <v>423.67</v>
      </c>
    </row>
    <row r="13" spans="1:3" x14ac:dyDescent="0.25">
      <c r="A13" s="25">
        <v>42172</v>
      </c>
      <c r="B13" s="7">
        <v>544.87</v>
      </c>
      <c r="C13" s="7">
        <v>427.26</v>
      </c>
    </row>
    <row r="14" spans="1:3" x14ac:dyDescent="0.25">
      <c r="A14" s="25">
        <v>42173</v>
      </c>
      <c r="B14" s="7">
        <v>546.6</v>
      </c>
      <c r="C14" s="7">
        <v>427.81</v>
      </c>
    </row>
    <row r="15" spans="1:3" x14ac:dyDescent="0.25">
      <c r="A15" s="25">
        <v>42174</v>
      </c>
      <c r="B15" s="7">
        <v>556.17999999999995</v>
      </c>
      <c r="C15" s="7">
        <v>439.7</v>
      </c>
    </row>
    <row r="16" spans="1:3" x14ac:dyDescent="0.25">
      <c r="A16" s="25">
        <v>42177</v>
      </c>
      <c r="B16" s="7">
        <v>557.52</v>
      </c>
      <c r="C16" s="7">
        <v>434.92</v>
      </c>
    </row>
    <row r="17" spans="1:3" x14ac:dyDescent="0.25">
      <c r="A17" s="25">
        <v>42178</v>
      </c>
      <c r="B17" s="7">
        <v>559.67999999999995</v>
      </c>
      <c r="C17" s="7">
        <v>436.29</v>
      </c>
    </row>
    <row r="18" spans="1:3" x14ac:dyDescent="0.25">
      <c r="A18" s="25">
        <v>42179</v>
      </c>
      <c r="B18" s="7">
        <v>563.39</v>
      </c>
      <c r="C18" s="7">
        <v>445.99</v>
      </c>
    </row>
    <row r="19" spans="1:3" x14ac:dyDescent="0.25">
      <c r="A19" s="25">
        <v>42180</v>
      </c>
      <c r="B19" s="7">
        <v>558.57000000000005</v>
      </c>
      <c r="C19" s="7">
        <v>440.84</v>
      </c>
    </row>
    <row r="20" spans="1:3" x14ac:dyDescent="0.25">
      <c r="A20" s="25">
        <v>42181</v>
      </c>
      <c r="B20" s="7">
        <v>557.95000000000005</v>
      </c>
      <c r="C20" s="7">
        <v>440.1</v>
      </c>
    </row>
    <row r="21" spans="1:3" x14ac:dyDescent="0.25">
      <c r="A21" s="25">
        <v>42184</v>
      </c>
      <c r="B21" s="7">
        <v>553.05999999999995</v>
      </c>
      <c r="C21" s="7">
        <v>438.57</v>
      </c>
    </row>
    <row r="22" spans="1:3" x14ac:dyDescent="0.25">
      <c r="A22" s="25">
        <v>42185</v>
      </c>
      <c r="B22" s="7">
        <v>541.25</v>
      </c>
      <c r="C22" s="7">
        <v>429.86</v>
      </c>
    </row>
    <row r="23" spans="1:3" x14ac:dyDescent="0.25">
      <c r="A23" s="25">
        <v>42186</v>
      </c>
      <c r="B23" s="7">
        <v>540.04</v>
      </c>
      <c r="C23" s="7">
        <v>434.09</v>
      </c>
    </row>
    <row r="24" spans="1:3" x14ac:dyDescent="0.25">
      <c r="A24" s="25">
        <v>42187</v>
      </c>
      <c r="B24" s="7">
        <v>543.29999999999995</v>
      </c>
      <c r="C24" s="7">
        <v>437.39</v>
      </c>
    </row>
    <row r="25" spans="1:3" x14ac:dyDescent="0.25">
      <c r="A25" s="25">
        <v>42191</v>
      </c>
      <c r="B25" s="7">
        <v>547.34</v>
      </c>
      <c r="C25" s="7">
        <v>437.71</v>
      </c>
    </row>
    <row r="26" spans="1:3" x14ac:dyDescent="0.25">
      <c r="A26" s="25">
        <v>42192</v>
      </c>
      <c r="B26" s="7">
        <v>545.62</v>
      </c>
      <c r="C26" s="7">
        <v>436.04</v>
      </c>
    </row>
    <row r="27" spans="1:3" x14ac:dyDescent="0.25">
      <c r="A27" s="25">
        <v>42193</v>
      </c>
      <c r="B27" s="7">
        <v>550.03</v>
      </c>
      <c r="C27" s="7">
        <v>436.72</v>
      </c>
    </row>
    <row r="28" spans="1:3" x14ac:dyDescent="0.25">
      <c r="A28" s="25">
        <v>42194</v>
      </c>
      <c r="B28" s="7">
        <v>541.70000000000005</v>
      </c>
      <c r="C28" s="7">
        <v>429.7</v>
      </c>
    </row>
    <row r="29" spans="1:3" x14ac:dyDescent="0.25">
      <c r="A29" s="25">
        <v>42195</v>
      </c>
      <c r="B29" s="7">
        <v>544.65</v>
      </c>
      <c r="C29" s="7">
        <v>434.39</v>
      </c>
    </row>
    <row r="30" spans="1:3" x14ac:dyDescent="0.25">
      <c r="A30" s="25">
        <v>42198</v>
      </c>
      <c r="B30" s="7">
        <v>556.11</v>
      </c>
      <c r="C30" s="7">
        <v>443.51</v>
      </c>
    </row>
    <row r="31" spans="1:3" x14ac:dyDescent="0.25">
      <c r="A31" s="25">
        <v>42199</v>
      </c>
      <c r="B31" s="7">
        <v>584.17999999999995</v>
      </c>
      <c r="C31" s="7">
        <v>465.57</v>
      </c>
    </row>
    <row r="32" spans="1:3" x14ac:dyDescent="0.25">
      <c r="A32" s="25">
        <v>42200</v>
      </c>
      <c r="B32" s="7">
        <v>583.96</v>
      </c>
      <c r="C32" s="7">
        <v>461.19</v>
      </c>
    </row>
    <row r="33" spans="1:3" x14ac:dyDescent="0.25">
      <c r="A33" s="25">
        <v>42201</v>
      </c>
      <c r="B33" s="7">
        <v>601.78</v>
      </c>
      <c r="C33" s="7">
        <v>475.48</v>
      </c>
    </row>
    <row r="34" spans="1:3" x14ac:dyDescent="0.25">
      <c r="A34" s="25">
        <v>42202</v>
      </c>
      <c r="B34" s="7">
        <v>699.62</v>
      </c>
      <c r="C34" s="7">
        <v>483.01</v>
      </c>
    </row>
    <row r="35" spans="1:3" x14ac:dyDescent="0.25">
      <c r="A35" s="25">
        <v>42205</v>
      </c>
      <c r="B35" s="7">
        <v>692.84</v>
      </c>
      <c r="C35" s="7">
        <v>488.1</v>
      </c>
    </row>
    <row r="36" spans="1:3" x14ac:dyDescent="0.25">
      <c r="A36" s="25">
        <v>42206</v>
      </c>
      <c r="B36" s="7">
        <v>695.35</v>
      </c>
      <c r="C36" s="7">
        <v>488</v>
      </c>
    </row>
    <row r="37" spans="1:3" x14ac:dyDescent="0.25">
      <c r="A37" s="25">
        <v>42207</v>
      </c>
      <c r="B37" s="7">
        <v>695.1</v>
      </c>
      <c r="C37" s="7">
        <v>488.27</v>
      </c>
    </row>
    <row r="38" spans="1:3" x14ac:dyDescent="0.25">
      <c r="A38" s="25">
        <v>42208</v>
      </c>
      <c r="B38" s="7">
        <v>674.73</v>
      </c>
      <c r="C38" s="7">
        <v>482.18</v>
      </c>
    </row>
    <row r="39" spans="1:3" x14ac:dyDescent="0.25">
      <c r="A39" s="25">
        <v>42209</v>
      </c>
      <c r="B39" s="7">
        <v>654.77</v>
      </c>
      <c r="C39" s="7">
        <v>530.5</v>
      </c>
    </row>
    <row r="40" spans="1:3" x14ac:dyDescent="0.25">
      <c r="A40" s="25">
        <v>42212</v>
      </c>
      <c r="B40" s="7">
        <v>658.27</v>
      </c>
      <c r="C40" s="7">
        <v>531.41</v>
      </c>
    </row>
    <row r="41" spans="1:3" x14ac:dyDescent="0.25">
      <c r="A41" s="25">
        <v>42213</v>
      </c>
      <c r="B41" s="7">
        <v>659.66</v>
      </c>
      <c r="C41" s="7">
        <v>526.03</v>
      </c>
    </row>
    <row r="42" spans="1:3" x14ac:dyDescent="0.25">
      <c r="A42" s="25">
        <v>42214</v>
      </c>
      <c r="B42" s="7">
        <v>661.43</v>
      </c>
      <c r="C42" s="7">
        <v>529</v>
      </c>
    </row>
    <row r="43" spans="1:3" x14ac:dyDescent="0.25">
      <c r="A43" s="25">
        <v>42215</v>
      </c>
      <c r="B43" s="7">
        <v>664.56</v>
      </c>
      <c r="C43" s="7">
        <v>536.76</v>
      </c>
    </row>
    <row r="44" spans="1:3" x14ac:dyDescent="0.25">
      <c r="A44" s="25">
        <v>42216</v>
      </c>
      <c r="B44" s="7">
        <v>657.5</v>
      </c>
      <c r="C44" s="7">
        <v>536.35</v>
      </c>
    </row>
    <row r="45" spans="1:3" x14ac:dyDescent="0.25">
      <c r="A45" s="25">
        <v>42219</v>
      </c>
      <c r="B45" s="7">
        <v>664.72</v>
      </c>
      <c r="C45" s="7">
        <v>534.59</v>
      </c>
    </row>
    <row r="46" spans="1:3" x14ac:dyDescent="0.25">
      <c r="A46" s="25">
        <v>42220</v>
      </c>
      <c r="B46" s="7">
        <v>661.28</v>
      </c>
      <c r="C46" s="7">
        <v>531.9</v>
      </c>
    </row>
    <row r="47" spans="1:3" x14ac:dyDescent="0.25">
      <c r="A47" s="25">
        <v>42221</v>
      </c>
      <c r="B47" s="7">
        <v>673.29</v>
      </c>
      <c r="C47" s="7">
        <v>537.01</v>
      </c>
    </row>
    <row r="48" spans="1:3" x14ac:dyDescent="0.25">
      <c r="A48" s="25">
        <v>42222</v>
      </c>
      <c r="B48" s="7">
        <v>670.15</v>
      </c>
      <c r="C48" s="7">
        <v>529.46</v>
      </c>
    </row>
    <row r="49" spans="1:3" x14ac:dyDescent="0.25">
      <c r="A49" s="25">
        <v>42223</v>
      </c>
      <c r="B49" s="7">
        <v>664.39</v>
      </c>
      <c r="C49" s="7">
        <v>522.62</v>
      </c>
    </row>
    <row r="50" spans="1:3" x14ac:dyDescent="0.25">
      <c r="A50" s="25">
        <v>42226</v>
      </c>
      <c r="B50" s="7">
        <v>663.14</v>
      </c>
      <c r="C50" s="7">
        <v>524</v>
      </c>
    </row>
    <row r="51" spans="1:3" x14ac:dyDescent="0.25">
      <c r="A51" s="25">
        <v>42227</v>
      </c>
      <c r="B51" s="7">
        <v>690.3</v>
      </c>
      <c r="C51" s="7">
        <v>527.46</v>
      </c>
    </row>
    <row r="52" spans="1:3" x14ac:dyDescent="0.25">
      <c r="A52" s="25">
        <v>42228</v>
      </c>
      <c r="B52" s="7">
        <v>691.47</v>
      </c>
      <c r="C52" s="7">
        <v>525.91</v>
      </c>
    </row>
    <row r="53" spans="1:3" x14ac:dyDescent="0.25">
      <c r="A53" s="25">
        <v>42229</v>
      </c>
      <c r="B53" s="7">
        <v>686.51</v>
      </c>
      <c r="C53" s="7">
        <v>529.66</v>
      </c>
    </row>
    <row r="54" spans="1:3" x14ac:dyDescent="0.25">
      <c r="A54" s="25">
        <v>42230</v>
      </c>
      <c r="B54" s="7">
        <v>689.37</v>
      </c>
      <c r="C54" s="7">
        <v>531.52</v>
      </c>
    </row>
    <row r="55" spans="1:3" x14ac:dyDescent="0.25">
      <c r="A55" s="25">
        <v>42233</v>
      </c>
      <c r="B55" s="7">
        <v>694.11</v>
      </c>
      <c r="C55" s="7">
        <v>535.22</v>
      </c>
    </row>
    <row r="56" spans="1:3" x14ac:dyDescent="0.25">
      <c r="A56" s="25">
        <v>42234</v>
      </c>
      <c r="B56" s="7">
        <v>688.73</v>
      </c>
      <c r="C56" s="7">
        <v>535.02</v>
      </c>
    </row>
    <row r="57" spans="1:3" x14ac:dyDescent="0.25">
      <c r="A57" s="25">
        <v>42235</v>
      </c>
      <c r="B57" s="7">
        <v>694.04</v>
      </c>
      <c r="C57" s="7">
        <v>532.91999999999996</v>
      </c>
    </row>
    <row r="58" spans="1:3" x14ac:dyDescent="0.25">
      <c r="A58" s="25">
        <v>42236</v>
      </c>
      <c r="B58" s="7">
        <v>679.48</v>
      </c>
      <c r="C58" s="7">
        <v>515.78</v>
      </c>
    </row>
    <row r="59" spans="1:3" x14ac:dyDescent="0.25">
      <c r="A59" s="25">
        <v>42237</v>
      </c>
      <c r="B59" s="7">
        <v>645.87</v>
      </c>
      <c r="C59" s="7">
        <v>496.38</v>
      </c>
    </row>
    <row r="60" spans="1:3" x14ac:dyDescent="0.25">
      <c r="A60" s="25">
        <v>42240</v>
      </c>
      <c r="B60" s="7">
        <v>620.58000000000004</v>
      </c>
      <c r="C60" s="7">
        <v>465.78</v>
      </c>
    </row>
    <row r="61" spans="1:3" x14ac:dyDescent="0.25">
      <c r="A61" s="25">
        <v>42241</v>
      </c>
      <c r="B61" s="7">
        <v>626.37</v>
      </c>
      <c r="C61" s="7">
        <v>474</v>
      </c>
    </row>
    <row r="62" spans="1:3" x14ac:dyDescent="0.25">
      <c r="A62" s="25">
        <v>42242</v>
      </c>
      <c r="B62" s="7">
        <v>659.74</v>
      </c>
      <c r="C62" s="7">
        <v>501.19</v>
      </c>
    </row>
    <row r="63" spans="1:3" x14ac:dyDescent="0.25">
      <c r="A63" s="25">
        <v>42243</v>
      </c>
      <c r="B63" s="7">
        <v>667.96</v>
      </c>
      <c r="C63" s="7">
        <v>518.37</v>
      </c>
    </row>
    <row r="64" spans="1:3" x14ac:dyDescent="0.25">
      <c r="A64" s="25">
        <v>42244</v>
      </c>
      <c r="B64" s="7">
        <v>659.69</v>
      </c>
      <c r="C64" s="7">
        <v>518.01</v>
      </c>
    </row>
    <row r="65" spans="1:3" x14ac:dyDescent="0.25">
      <c r="A65" s="25">
        <v>42247</v>
      </c>
      <c r="B65" s="7">
        <v>647.82000000000005</v>
      </c>
      <c r="C65" s="7">
        <v>512.89</v>
      </c>
    </row>
    <row r="66" spans="1:3" x14ac:dyDescent="0.25">
      <c r="A66" s="25">
        <v>42248</v>
      </c>
      <c r="B66" s="7">
        <v>629.55999999999995</v>
      </c>
      <c r="C66" s="7">
        <v>496.54</v>
      </c>
    </row>
    <row r="67" spans="1:3" x14ac:dyDescent="0.25">
      <c r="A67" s="25">
        <v>42249</v>
      </c>
      <c r="B67" s="7">
        <v>644.91</v>
      </c>
      <c r="C67" s="7">
        <v>510.55</v>
      </c>
    </row>
    <row r="68" spans="1:3" x14ac:dyDescent="0.25">
      <c r="A68" s="25">
        <v>42250</v>
      </c>
      <c r="B68" s="7">
        <v>637.04999999999995</v>
      </c>
      <c r="C68" s="7">
        <v>504.72</v>
      </c>
    </row>
    <row r="69" spans="1:3" x14ac:dyDescent="0.25">
      <c r="A69" s="25">
        <v>42251</v>
      </c>
      <c r="B69" s="7">
        <v>628.96</v>
      </c>
      <c r="C69" s="7">
        <v>499</v>
      </c>
    </row>
    <row r="70" spans="1:3" x14ac:dyDescent="0.25">
      <c r="A70" s="25">
        <v>42255</v>
      </c>
      <c r="B70" s="7">
        <v>643.88</v>
      </c>
      <c r="C70" s="7">
        <v>517.54</v>
      </c>
    </row>
    <row r="71" spans="1:3" x14ac:dyDescent="0.25">
      <c r="A71" s="25">
        <v>42256</v>
      </c>
      <c r="B71" s="7">
        <v>643.41</v>
      </c>
      <c r="C71" s="7">
        <v>516.89</v>
      </c>
    </row>
    <row r="72" spans="1:3" x14ac:dyDescent="0.25">
      <c r="A72" s="25">
        <v>42257</v>
      </c>
      <c r="B72" s="7">
        <v>651.08000000000004</v>
      </c>
      <c r="C72" s="7">
        <v>522.24</v>
      </c>
    </row>
    <row r="73" spans="1:3" x14ac:dyDescent="0.25">
      <c r="A73" s="25">
        <v>42258</v>
      </c>
      <c r="B73" s="7">
        <v>655.29999999999995</v>
      </c>
      <c r="C73" s="7">
        <v>529.44000000000005</v>
      </c>
    </row>
    <row r="74" spans="1:3" x14ac:dyDescent="0.25">
      <c r="A74" s="25">
        <v>42261</v>
      </c>
      <c r="B74" s="7">
        <v>652.47</v>
      </c>
      <c r="C74" s="7">
        <v>521.38</v>
      </c>
    </row>
    <row r="75" spans="1:3" x14ac:dyDescent="0.25">
      <c r="A75" s="25">
        <v>42262</v>
      </c>
      <c r="B75" s="7">
        <v>665.07</v>
      </c>
      <c r="C75" s="7">
        <v>522.37</v>
      </c>
    </row>
    <row r="76" spans="1:3" x14ac:dyDescent="0.25">
      <c r="A76" s="25">
        <v>42263</v>
      </c>
      <c r="B76" s="7">
        <v>665.52</v>
      </c>
      <c r="C76" s="7">
        <v>527.24</v>
      </c>
    </row>
    <row r="77" spans="1:3" x14ac:dyDescent="0.25">
      <c r="A77" s="25">
        <v>42264</v>
      </c>
      <c r="B77" s="7">
        <v>671.67</v>
      </c>
      <c r="C77" s="7">
        <v>538.87</v>
      </c>
    </row>
    <row r="78" spans="1:3" x14ac:dyDescent="0.25">
      <c r="A78" s="25">
        <v>42265</v>
      </c>
      <c r="B78" s="7">
        <v>660.92</v>
      </c>
      <c r="C78" s="7">
        <v>540.26</v>
      </c>
    </row>
    <row r="79" spans="1:3" x14ac:dyDescent="0.25">
      <c r="A79" s="25">
        <v>42268</v>
      </c>
      <c r="B79" s="7">
        <v>666.98</v>
      </c>
      <c r="C79" s="7">
        <v>548.39</v>
      </c>
    </row>
    <row r="80" spans="1:3" x14ac:dyDescent="0.25">
      <c r="A80" s="25">
        <v>42269</v>
      </c>
      <c r="B80" s="7">
        <v>653.20000000000005</v>
      </c>
      <c r="C80" s="7">
        <v>538.4</v>
      </c>
    </row>
    <row r="81" spans="1:3" x14ac:dyDescent="0.25">
      <c r="A81" s="25">
        <v>42270</v>
      </c>
      <c r="B81" s="7">
        <v>653.29</v>
      </c>
      <c r="C81" s="7">
        <v>536.07000000000005</v>
      </c>
    </row>
    <row r="82" spans="1:3" x14ac:dyDescent="0.25">
      <c r="A82" s="25">
        <v>42271</v>
      </c>
      <c r="B82" s="7">
        <v>654.91</v>
      </c>
      <c r="C82" s="7">
        <v>533.75</v>
      </c>
    </row>
    <row r="83" spans="1:3" x14ac:dyDescent="0.25">
      <c r="A83" s="25">
        <v>42272</v>
      </c>
      <c r="B83" s="7">
        <v>640.15</v>
      </c>
      <c r="C83" s="7">
        <v>524.25</v>
      </c>
    </row>
    <row r="84" spans="1:3" x14ac:dyDescent="0.25">
      <c r="A84" s="25">
        <v>42275</v>
      </c>
      <c r="B84" s="7">
        <v>624.25</v>
      </c>
      <c r="C84" s="7">
        <v>504.06</v>
      </c>
    </row>
    <row r="85" spans="1:3" x14ac:dyDescent="0.25">
      <c r="A85" s="25">
        <v>42276</v>
      </c>
      <c r="B85" s="7">
        <v>622.61</v>
      </c>
      <c r="C85" s="7">
        <v>496.07</v>
      </c>
    </row>
    <row r="86" spans="1:3" x14ac:dyDescent="0.25">
      <c r="A86" s="25">
        <v>42277</v>
      </c>
      <c r="B86" s="7">
        <v>637.20000000000005</v>
      </c>
      <c r="C86" s="7">
        <v>511.67</v>
      </c>
    </row>
    <row r="87" spans="1:3" x14ac:dyDescent="0.25">
      <c r="A87" s="25">
        <v>42278</v>
      </c>
      <c r="B87" s="7">
        <v>642</v>
      </c>
      <c r="C87" s="7">
        <v>520.72</v>
      </c>
    </row>
    <row r="88" spans="1:3" x14ac:dyDescent="0.25">
      <c r="A88" s="25">
        <v>42279</v>
      </c>
      <c r="B88" s="7">
        <v>656.99</v>
      </c>
      <c r="C88" s="7">
        <v>532.54</v>
      </c>
    </row>
    <row r="89" spans="1:3" x14ac:dyDescent="0.25">
      <c r="A89" s="25">
        <v>42282</v>
      </c>
      <c r="B89" s="7">
        <v>671.68</v>
      </c>
      <c r="C89" s="7">
        <v>543.67999999999995</v>
      </c>
    </row>
    <row r="90" spans="1:3" x14ac:dyDescent="0.25">
      <c r="A90" s="25">
        <v>42283</v>
      </c>
      <c r="B90" s="7">
        <v>671.64</v>
      </c>
      <c r="C90" s="7">
        <v>537.48</v>
      </c>
    </row>
    <row r="91" spans="1:3" x14ac:dyDescent="0.25">
      <c r="A91" s="25">
        <v>42284</v>
      </c>
      <c r="B91" s="7">
        <v>670</v>
      </c>
      <c r="C91" s="7">
        <v>541.66</v>
      </c>
    </row>
    <row r="92" spans="1:3" x14ac:dyDescent="0.25">
      <c r="A92" s="25">
        <v>42285</v>
      </c>
      <c r="B92" s="7">
        <v>667</v>
      </c>
      <c r="C92" s="7">
        <v>533.16</v>
      </c>
    </row>
    <row r="93" spans="1:3" x14ac:dyDescent="0.25">
      <c r="A93" s="25">
        <v>42286</v>
      </c>
      <c r="B93" s="7">
        <v>671.24</v>
      </c>
      <c r="C93" s="7">
        <v>539.79999999999995</v>
      </c>
    </row>
    <row r="94" spans="1:3" x14ac:dyDescent="0.25">
      <c r="A94" s="25">
        <v>42289</v>
      </c>
      <c r="B94" s="7">
        <v>676.43</v>
      </c>
      <c r="C94" s="7">
        <v>550.19000000000005</v>
      </c>
    </row>
    <row r="95" spans="1:3" x14ac:dyDescent="0.25">
      <c r="A95" s="25">
        <v>42290</v>
      </c>
      <c r="B95" s="7">
        <v>683.17</v>
      </c>
      <c r="C95" s="7">
        <v>548.9</v>
      </c>
    </row>
    <row r="96" spans="1:3" x14ac:dyDescent="0.25">
      <c r="A96" s="25">
        <v>42291</v>
      </c>
      <c r="B96" s="7">
        <v>680.41</v>
      </c>
      <c r="C96" s="7">
        <v>544.83000000000004</v>
      </c>
    </row>
    <row r="97" spans="1:3" x14ac:dyDescent="0.25">
      <c r="A97" s="25">
        <v>42292</v>
      </c>
      <c r="B97" s="7">
        <v>693.17</v>
      </c>
      <c r="C97" s="7">
        <v>562.36</v>
      </c>
    </row>
    <row r="98" spans="1:3" x14ac:dyDescent="0.25">
      <c r="A98" s="25">
        <v>42293</v>
      </c>
      <c r="B98" s="7">
        <v>695.32</v>
      </c>
      <c r="C98" s="7">
        <v>570.73</v>
      </c>
    </row>
    <row r="99" spans="1:3" x14ac:dyDescent="0.25">
      <c r="A99" s="25">
        <v>42296</v>
      </c>
      <c r="B99" s="7">
        <v>699.95</v>
      </c>
      <c r="C99" s="7">
        <v>573.15</v>
      </c>
    </row>
    <row r="100" spans="1:3" x14ac:dyDescent="0.25">
      <c r="A100" s="25">
        <v>42297</v>
      </c>
      <c r="B100" s="7">
        <v>680</v>
      </c>
      <c r="C100" s="7">
        <v>560.81010000000003</v>
      </c>
    </row>
    <row r="101" spans="1:3" x14ac:dyDescent="0.25">
      <c r="A101" s="25">
        <v>42298</v>
      </c>
      <c r="B101" s="7">
        <v>671.8</v>
      </c>
      <c r="C101" s="7">
        <v>555.77</v>
      </c>
    </row>
    <row r="102" spans="1:3" x14ac:dyDescent="0.25">
      <c r="A102" s="25">
        <v>42299</v>
      </c>
      <c r="B102" s="7">
        <v>681.14</v>
      </c>
      <c r="C102" s="7">
        <v>563.91</v>
      </c>
    </row>
    <row r="103" spans="1:3" x14ac:dyDescent="0.25">
      <c r="A103" s="25">
        <v>42300</v>
      </c>
      <c r="B103" s="7">
        <v>719.33</v>
      </c>
      <c r="C103" s="7">
        <v>599.03</v>
      </c>
    </row>
    <row r="104" spans="1:3" x14ac:dyDescent="0.25">
      <c r="A104" s="25">
        <v>42303</v>
      </c>
      <c r="B104" s="7">
        <v>731.12</v>
      </c>
      <c r="C104" s="7">
        <v>608.61</v>
      </c>
    </row>
    <row r="105" spans="1:3" x14ac:dyDescent="0.25">
      <c r="A105" s="25">
        <v>42304</v>
      </c>
      <c r="B105" s="7">
        <v>732.82</v>
      </c>
      <c r="C105" s="7">
        <v>610.48</v>
      </c>
    </row>
    <row r="106" spans="1:3" x14ac:dyDescent="0.25">
      <c r="A106" s="25">
        <v>42305</v>
      </c>
      <c r="B106" s="7">
        <v>736.92</v>
      </c>
      <c r="C106" s="7">
        <v>617.1</v>
      </c>
    </row>
    <row r="107" spans="1:3" x14ac:dyDescent="0.25">
      <c r="A107" s="25">
        <v>42306</v>
      </c>
      <c r="B107" s="7">
        <v>744.85</v>
      </c>
      <c r="C107" s="7">
        <v>626.54999999999995</v>
      </c>
    </row>
    <row r="108" spans="1:3" x14ac:dyDescent="0.25">
      <c r="A108" s="25">
        <v>42307</v>
      </c>
      <c r="B108" s="7">
        <v>737.39</v>
      </c>
      <c r="C108" s="7">
        <v>625.9</v>
      </c>
    </row>
    <row r="109" spans="1:3" x14ac:dyDescent="0.25">
      <c r="A109" s="25">
        <v>42310</v>
      </c>
      <c r="B109" s="7">
        <v>747.74</v>
      </c>
      <c r="C109" s="7">
        <v>628.35</v>
      </c>
    </row>
    <row r="110" spans="1:3" x14ac:dyDescent="0.25">
      <c r="A110" s="25">
        <v>42311</v>
      </c>
      <c r="B110" s="7">
        <v>748.82</v>
      </c>
      <c r="C110" s="7">
        <v>625.30999999999995</v>
      </c>
    </row>
    <row r="111" spans="1:3" x14ac:dyDescent="0.25">
      <c r="A111" s="25">
        <v>42312</v>
      </c>
      <c r="B111" s="7">
        <v>755.28</v>
      </c>
      <c r="C111" s="7">
        <v>640.95000000000005</v>
      </c>
    </row>
    <row r="112" spans="1:3" x14ac:dyDescent="0.25">
      <c r="A112" s="25">
        <v>42313</v>
      </c>
      <c r="B112" s="7">
        <v>760.67</v>
      </c>
      <c r="C112" s="7">
        <v>655.65</v>
      </c>
    </row>
    <row r="113" spans="1:3" x14ac:dyDescent="0.25">
      <c r="A113" s="25">
        <v>42314</v>
      </c>
      <c r="B113" s="7">
        <v>761.6</v>
      </c>
      <c r="C113" s="7">
        <v>659.37</v>
      </c>
    </row>
    <row r="114" spans="1:3" x14ac:dyDescent="0.25">
      <c r="A114" s="25">
        <v>42317</v>
      </c>
      <c r="B114" s="7">
        <v>754.77</v>
      </c>
      <c r="C114" s="7">
        <v>655.49</v>
      </c>
    </row>
    <row r="115" spans="1:3" x14ac:dyDescent="0.25">
      <c r="A115" s="25">
        <v>42318</v>
      </c>
      <c r="B115" s="7">
        <v>758.26</v>
      </c>
      <c r="C115" s="7">
        <v>659.68</v>
      </c>
    </row>
    <row r="116" spans="1:3" x14ac:dyDescent="0.25">
      <c r="A116" s="25">
        <v>42319</v>
      </c>
      <c r="B116" s="7">
        <v>765.25</v>
      </c>
      <c r="C116" s="7">
        <v>673.86</v>
      </c>
    </row>
    <row r="117" spans="1:3" x14ac:dyDescent="0.25">
      <c r="A117" s="25">
        <v>42320</v>
      </c>
      <c r="B117" s="7">
        <v>756.37</v>
      </c>
      <c r="C117" s="7">
        <v>665.6</v>
      </c>
    </row>
    <row r="118" spans="1:3" x14ac:dyDescent="0.25">
      <c r="A118" s="25">
        <v>42321</v>
      </c>
      <c r="B118" s="7">
        <v>740.07</v>
      </c>
      <c r="C118" s="7">
        <v>642.35</v>
      </c>
    </row>
    <row r="119" spans="1:3" x14ac:dyDescent="0.25">
      <c r="A119" s="25">
        <v>42324</v>
      </c>
      <c r="B119" s="7">
        <v>750.42</v>
      </c>
      <c r="C119" s="7">
        <v>647.80999999999995</v>
      </c>
    </row>
    <row r="120" spans="1:3" x14ac:dyDescent="0.25">
      <c r="A120" s="25">
        <v>42325</v>
      </c>
      <c r="B120" s="7">
        <v>745.98</v>
      </c>
      <c r="C120" s="7">
        <v>643.29999999999995</v>
      </c>
    </row>
    <row r="121" spans="1:3" x14ac:dyDescent="0.25">
      <c r="A121" s="25">
        <v>42326</v>
      </c>
      <c r="B121" s="7">
        <v>760.01</v>
      </c>
      <c r="C121" s="7">
        <v>663.54</v>
      </c>
    </row>
    <row r="122" spans="1:3" x14ac:dyDescent="0.25">
      <c r="A122" s="25">
        <v>42327</v>
      </c>
      <c r="B122" s="7">
        <v>759.52</v>
      </c>
      <c r="C122" s="7">
        <v>661.27</v>
      </c>
    </row>
    <row r="123" spans="1:3" x14ac:dyDescent="0.25">
      <c r="A123" s="25">
        <v>42328</v>
      </c>
      <c r="B123" s="7">
        <v>777</v>
      </c>
      <c r="C123" s="7">
        <v>668.45</v>
      </c>
    </row>
    <row r="124" spans="1:3" x14ac:dyDescent="0.25">
      <c r="A124" s="25">
        <v>42331</v>
      </c>
      <c r="B124" s="7">
        <v>776.7</v>
      </c>
      <c r="C124" s="7">
        <v>678.99</v>
      </c>
    </row>
    <row r="125" spans="1:3" x14ac:dyDescent="0.25">
      <c r="A125" s="25">
        <v>42332</v>
      </c>
      <c r="B125" s="7">
        <v>769.63</v>
      </c>
      <c r="C125" s="7">
        <v>671.15</v>
      </c>
    </row>
    <row r="126" spans="1:3" x14ac:dyDescent="0.25">
      <c r="A126" s="25">
        <v>42333</v>
      </c>
      <c r="B126" s="7">
        <v>769.26</v>
      </c>
      <c r="C126" s="7">
        <v>675.34</v>
      </c>
    </row>
    <row r="127" spans="1:3" x14ac:dyDescent="0.25">
      <c r="A127" s="25">
        <v>42335</v>
      </c>
      <c r="B127" s="7">
        <v>771.97</v>
      </c>
      <c r="C127" s="7">
        <v>673.26</v>
      </c>
    </row>
    <row r="128" spans="1:3" x14ac:dyDescent="0.25">
      <c r="A128" s="25">
        <v>42338</v>
      </c>
      <c r="B128" s="7">
        <v>762.85</v>
      </c>
      <c r="C128" s="7">
        <v>664.8</v>
      </c>
    </row>
    <row r="129" spans="1:3" x14ac:dyDescent="0.25">
      <c r="A129" s="25">
        <v>42339</v>
      </c>
      <c r="B129" s="7">
        <v>783.79</v>
      </c>
      <c r="C129" s="7">
        <v>679.06</v>
      </c>
    </row>
    <row r="130" spans="1:3" x14ac:dyDescent="0.25">
      <c r="A130" s="25">
        <v>42340</v>
      </c>
      <c r="B130" s="7">
        <v>777.85</v>
      </c>
      <c r="C130" s="7">
        <v>676.01</v>
      </c>
    </row>
    <row r="131" spans="1:3" x14ac:dyDescent="0.25">
      <c r="A131" s="25">
        <v>42341</v>
      </c>
      <c r="B131" s="7">
        <v>768.2</v>
      </c>
      <c r="C131" s="7">
        <v>666.25</v>
      </c>
    </row>
    <row r="132" spans="1:3" x14ac:dyDescent="0.25">
      <c r="A132" s="25">
        <v>42342</v>
      </c>
      <c r="B132" s="7">
        <v>779.21</v>
      </c>
      <c r="C132" s="7">
        <v>672.64</v>
      </c>
    </row>
    <row r="133" spans="1:3" x14ac:dyDescent="0.25">
      <c r="A133" s="25">
        <v>42345</v>
      </c>
      <c r="B133" s="7">
        <v>772.99</v>
      </c>
      <c r="C133" s="7">
        <v>669.83</v>
      </c>
    </row>
    <row r="134" spans="1:3" x14ac:dyDescent="0.25">
      <c r="A134" s="25">
        <v>42346</v>
      </c>
      <c r="B134" s="7">
        <v>775.14</v>
      </c>
      <c r="C134" s="7">
        <v>677.33</v>
      </c>
    </row>
    <row r="135" spans="1:3" x14ac:dyDescent="0.25">
      <c r="A135" s="25">
        <v>42347</v>
      </c>
      <c r="B135" s="7">
        <v>762.55</v>
      </c>
      <c r="C135" s="7">
        <v>664.79</v>
      </c>
    </row>
    <row r="136" spans="1:3" x14ac:dyDescent="0.25">
      <c r="A136" s="25">
        <v>42348</v>
      </c>
      <c r="B136" s="7">
        <v>760.04</v>
      </c>
      <c r="C136" s="7">
        <v>662.32</v>
      </c>
    </row>
    <row r="137" spans="1:3" x14ac:dyDescent="0.25">
      <c r="A137" s="25">
        <v>42349</v>
      </c>
      <c r="B137" s="7">
        <v>750.42</v>
      </c>
      <c r="C137" s="7">
        <v>640.15</v>
      </c>
    </row>
    <row r="138" spans="1:3" x14ac:dyDescent="0.25">
      <c r="A138" s="25">
        <v>42352</v>
      </c>
      <c r="B138" s="7">
        <v>762.54</v>
      </c>
      <c r="C138" s="7">
        <v>657.91</v>
      </c>
    </row>
    <row r="139" spans="1:3" x14ac:dyDescent="0.25">
      <c r="A139" s="25">
        <v>42353</v>
      </c>
      <c r="B139" s="7">
        <v>760.09</v>
      </c>
      <c r="C139" s="7">
        <v>658.64</v>
      </c>
    </row>
    <row r="140" spans="1:3" x14ac:dyDescent="0.25">
      <c r="A140" s="25">
        <v>42354</v>
      </c>
      <c r="B140" s="7">
        <v>776.59</v>
      </c>
      <c r="C140" s="7">
        <v>675.77</v>
      </c>
    </row>
    <row r="141" spans="1:3" x14ac:dyDescent="0.25">
      <c r="A141" s="25">
        <v>42355</v>
      </c>
      <c r="B141" s="7">
        <v>769.83</v>
      </c>
      <c r="C141" s="7">
        <v>670.65</v>
      </c>
    </row>
    <row r="142" spans="1:3" x14ac:dyDescent="0.25">
      <c r="A142" s="25">
        <v>42356</v>
      </c>
      <c r="B142" s="7">
        <v>756.85</v>
      </c>
      <c r="C142" s="7">
        <v>664.74</v>
      </c>
    </row>
    <row r="143" spans="1:3" x14ac:dyDescent="0.25">
      <c r="A143" s="25">
        <v>42359</v>
      </c>
      <c r="B143" s="7">
        <v>760.8</v>
      </c>
      <c r="C143" s="7">
        <v>664.51</v>
      </c>
    </row>
    <row r="144" spans="1:3" x14ac:dyDescent="0.25">
      <c r="A144" s="25">
        <v>42360</v>
      </c>
      <c r="B144" s="7">
        <v>767.13</v>
      </c>
      <c r="C144" s="7">
        <v>663.15</v>
      </c>
    </row>
    <row r="145" spans="1:3" x14ac:dyDescent="0.25">
      <c r="A145" s="25">
        <v>42361</v>
      </c>
      <c r="B145" s="7">
        <v>768.51</v>
      </c>
      <c r="C145" s="7">
        <v>663.54</v>
      </c>
    </row>
    <row r="146" spans="1:3" x14ac:dyDescent="0.25">
      <c r="A146" s="25">
        <v>42362</v>
      </c>
      <c r="B146" s="7">
        <v>765.84</v>
      </c>
      <c r="C146" s="7">
        <v>662.79</v>
      </c>
    </row>
    <row r="147" spans="1:3" x14ac:dyDescent="0.25">
      <c r="A147" s="25">
        <v>42366</v>
      </c>
      <c r="B147" s="7">
        <v>782.24</v>
      </c>
      <c r="C147" s="7">
        <v>675.25</v>
      </c>
    </row>
    <row r="148" spans="1:3" x14ac:dyDescent="0.25">
      <c r="A148" s="25">
        <v>42367</v>
      </c>
      <c r="B148" s="7">
        <v>793.96</v>
      </c>
      <c r="C148" s="7">
        <v>693.97</v>
      </c>
    </row>
    <row r="149" spans="1:3" x14ac:dyDescent="0.25">
      <c r="A149" s="25">
        <v>42368</v>
      </c>
      <c r="B149" s="7">
        <v>790.3</v>
      </c>
      <c r="C149" s="7">
        <v>689.07</v>
      </c>
    </row>
    <row r="150" spans="1:3" x14ac:dyDescent="0.25">
      <c r="A150" s="25">
        <v>42369</v>
      </c>
      <c r="B150" s="7">
        <v>778.01</v>
      </c>
      <c r="C150" s="7">
        <v>675.89</v>
      </c>
    </row>
    <row r="151" spans="1:3" x14ac:dyDescent="0.25">
      <c r="A151" s="25">
        <v>42373</v>
      </c>
      <c r="B151" s="7">
        <v>758.03369999999995</v>
      </c>
      <c r="C151" s="7">
        <v>636.25</v>
      </c>
    </row>
    <row r="152" spans="1:3" x14ac:dyDescent="0.25">
      <c r="A152" s="25">
        <v>42374</v>
      </c>
      <c r="B152" s="7">
        <v>761.53</v>
      </c>
      <c r="C152" s="7">
        <v>633.79</v>
      </c>
    </row>
    <row r="153" spans="1:3" x14ac:dyDescent="0.25">
      <c r="A153" s="25">
        <v>42375</v>
      </c>
      <c r="B153" s="7">
        <v>759.33</v>
      </c>
      <c r="C153" s="7">
        <v>632.65</v>
      </c>
    </row>
    <row r="154" spans="1:3" x14ac:dyDescent="0.25">
      <c r="A154" s="25">
        <v>42376</v>
      </c>
      <c r="B154" s="7">
        <v>741</v>
      </c>
      <c r="C154" s="7">
        <v>607.94000000000005</v>
      </c>
    </row>
    <row r="155" spans="1:3" x14ac:dyDescent="0.25">
      <c r="A155" s="25">
        <v>42377</v>
      </c>
      <c r="B155" s="7">
        <v>730.91</v>
      </c>
      <c r="C155" s="7">
        <v>607.04999999999995</v>
      </c>
    </row>
    <row r="156" spans="1:3" x14ac:dyDescent="0.25">
      <c r="A156" s="25">
        <v>42380</v>
      </c>
      <c r="B156" s="7">
        <v>733.07</v>
      </c>
      <c r="C156" s="7">
        <v>617.74</v>
      </c>
    </row>
    <row r="157" spans="1:3" x14ac:dyDescent="0.25">
      <c r="A157" s="25">
        <v>42381</v>
      </c>
      <c r="B157" s="7">
        <v>745.34</v>
      </c>
      <c r="C157" s="7">
        <v>617.89</v>
      </c>
    </row>
    <row r="158" spans="1:3" x14ac:dyDescent="0.25">
      <c r="A158" s="25">
        <v>42382</v>
      </c>
      <c r="B158" s="7">
        <v>719.57</v>
      </c>
      <c r="C158" s="7">
        <v>581.80999999999995</v>
      </c>
    </row>
    <row r="159" spans="1:3" x14ac:dyDescent="0.25">
      <c r="A159" s="25">
        <v>42383</v>
      </c>
      <c r="B159" s="7">
        <v>731.39</v>
      </c>
      <c r="C159" s="7">
        <v>593</v>
      </c>
    </row>
    <row r="160" spans="1:3" x14ac:dyDescent="0.25">
      <c r="A160" s="25">
        <v>42384</v>
      </c>
      <c r="B160" s="7">
        <v>711.18</v>
      </c>
      <c r="C160" s="7">
        <v>569.71</v>
      </c>
    </row>
    <row r="161" spans="1:3" x14ac:dyDescent="0.25">
      <c r="A161" s="25">
        <v>42388</v>
      </c>
      <c r="B161" s="7">
        <v>719.08</v>
      </c>
      <c r="C161" s="7">
        <v>574.48</v>
      </c>
    </row>
    <row r="162" spans="1:3" x14ac:dyDescent="0.25">
      <c r="A162" s="25">
        <v>42389</v>
      </c>
      <c r="B162" s="7">
        <v>718.56</v>
      </c>
      <c r="C162" s="7">
        <v>571.77</v>
      </c>
    </row>
    <row r="163" spans="1:3" x14ac:dyDescent="0.25">
      <c r="A163" s="25">
        <v>42390</v>
      </c>
      <c r="B163" s="7">
        <v>726.67</v>
      </c>
      <c r="C163" s="7">
        <v>575.02</v>
      </c>
    </row>
    <row r="164" spans="1:3" x14ac:dyDescent="0.25">
      <c r="A164" s="25">
        <v>42391</v>
      </c>
      <c r="B164" s="7">
        <v>745.46</v>
      </c>
      <c r="C164" s="7">
        <v>596.38</v>
      </c>
    </row>
    <row r="165" spans="1:3" x14ac:dyDescent="0.25">
      <c r="A165" s="25">
        <v>42394</v>
      </c>
      <c r="B165" s="7">
        <v>733.62</v>
      </c>
      <c r="C165" s="7">
        <v>596.53</v>
      </c>
    </row>
    <row r="166" spans="1:3" x14ac:dyDescent="0.25">
      <c r="A166" s="25">
        <v>42395</v>
      </c>
      <c r="B166" s="7">
        <v>733.79</v>
      </c>
      <c r="C166" s="7">
        <v>601.25</v>
      </c>
    </row>
    <row r="167" spans="1:3" x14ac:dyDescent="0.25">
      <c r="A167" s="25">
        <v>42396</v>
      </c>
      <c r="B167" s="7">
        <v>717.58</v>
      </c>
      <c r="C167" s="7">
        <v>583.35</v>
      </c>
    </row>
    <row r="168" spans="1:3" x14ac:dyDescent="0.25">
      <c r="A168" s="25">
        <v>42397</v>
      </c>
      <c r="B168" s="7">
        <v>748.3</v>
      </c>
      <c r="C168" s="7">
        <v>635.35</v>
      </c>
    </row>
    <row r="169" spans="1:3" x14ac:dyDescent="0.25">
      <c r="A169" s="25">
        <v>42398</v>
      </c>
      <c r="B169" s="7">
        <v>761.35</v>
      </c>
      <c r="C169" s="7">
        <v>587</v>
      </c>
    </row>
    <row r="170" spans="1:3" x14ac:dyDescent="0.25">
      <c r="A170" s="25">
        <v>42401</v>
      </c>
      <c r="B170" s="7">
        <v>770.77</v>
      </c>
      <c r="C170" s="7">
        <v>574.80999999999995</v>
      </c>
    </row>
    <row r="171" spans="1:3" x14ac:dyDescent="0.25">
      <c r="A171" s="25">
        <v>42402</v>
      </c>
      <c r="B171" s="7">
        <v>780.91</v>
      </c>
      <c r="C171" s="7">
        <v>552.1</v>
      </c>
    </row>
    <row r="172" spans="1:3" x14ac:dyDescent="0.25">
      <c r="A172" s="25">
        <v>42403</v>
      </c>
      <c r="B172" s="7">
        <v>749.38</v>
      </c>
      <c r="C172" s="7">
        <v>531.07000000000005</v>
      </c>
    </row>
    <row r="173" spans="1:3" x14ac:dyDescent="0.25">
      <c r="A173" s="25">
        <v>42404</v>
      </c>
      <c r="B173" s="7">
        <v>730.03</v>
      </c>
      <c r="C173" s="7">
        <v>536.26</v>
      </c>
    </row>
    <row r="174" spans="1:3" x14ac:dyDescent="0.25">
      <c r="A174" s="25">
        <v>42405</v>
      </c>
      <c r="B174" s="7">
        <v>703.76</v>
      </c>
      <c r="C174" s="7">
        <v>502.13</v>
      </c>
    </row>
    <row r="175" spans="1:3" x14ac:dyDescent="0.25">
      <c r="A175" s="25">
        <v>42408</v>
      </c>
      <c r="B175" s="7">
        <v>704.16</v>
      </c>
      <c r="C175" s="7">
        <v>488.1</v>
      </c>
    </row>
    <row r="176" spans="1:3" x14ac:dyDescent="0.25">
      <c r="A176" s="25">
        <v>42409</v>
      </c>
      <c r="B176" s="7">
        <v>701.02</v>
      </c>
      <c r="C176" s="7">
        <v>482.07</v>
      </c>
    </row>
    <row r="177" spans="1:3" x14ac:dyDescent="0.25">
      <c r="A177" s="25">
        <v>42410</v>
      </c>
      <c r="B177" s="7">
        <v>706.85</v>
      </c>
      <c r="C177" s="7">
        <v>490.48</v>
      </c>
    </row>
    <row r="178" spans="1:3" x14ac:dyDescent="0.25">
      <c r="A178" s="25">
        <v>42411</v>
      </c>
      <c r="B178" s="7">
        <v>706.36</v>
      </c>
      <c r="C178" s="7">
        <v>503.82</v>
      </c>
    </row>
    <row r="179" spans="1:3" x14ac:dyDescent="0.25">
      <c r="A179" s="25">
        <v>42412</v>
      </c>
      <c r="B179" s="7">
        <v>706.89</v>
      </c>
      <c r="C179" s="7">
        <v>507.08</v>
      </c>
    </row>
    <row r="180" spans="1:3" x14ac:dyDescent="0.25">
      <c r="A180" s="25">
        <v>42416</v>
      </c>
      <c r="B180" s="7">
        <v>717.64</v>
      </c>
      <c r="C180" s="7">
        <v>521.1</v>
      </c>
    </row>
    <row r="181" spans="1:3" x14ac:dyDescent="0.25">
      <c r="A181" s="25">
        <v>42417</v>
      </c>
      <c r="B181" s="7">
        <v>731.97</v>
      </c>
      <c r="C181" s="7">
        <v>534.1</v>
      </c>
    </row>
    <row r="182" spans="1:3" x14ac:dyDescent="0.25">
      <c r="A182" s="25">
        <v>42418</v>
      </c>
      <c r="B182" s="7">
        <v>717.51</v>
      </c>
      <c r="C182" s="7">
        <v>525</v>
      </c>
    </row>
    <row r="183" spans="1:3" x14ac:dyDescent="0.25">
      <c r="A183" s="25">
        <v>42419</v>
      </c>
      <c r="B183" s="7">
        <v>722.11</v>
      </c>
      <c r="C183" s="7">
        <v>534.9</v>
      </c>
    </row>
    <row r="184" spans="1:3" x14ac:dyDescent="0.25">
      <c r="A184" s="25">
        <v>42422</v>
      </c>
      <c r="B184" s="7">
        <v>729.05</v>
      </c>
      <c r="C184" s="7">
        <v>559.5</v>
      </c>
    </row>
    <row r="185" spans="1:3" x14ac:dyDescent="0.25">
      <c r="A185" s="25">
        <v>42423</v>
      </c>
      <c r="B185" s="7">
        <v>717.29</v>
      </c>
      <c r="C185" s="7">
        <v>552.94000000000005</v>
      </c>
    </row>
    <row r="186" spans="1:3" x14ac:dyDescent="0.25">
      <c r="A186" s="25">
        <v>42424</v>
      </c>
      <c r="B186" s="7">
        <v>720.9</v>
      </c>
      <c r="C186" s="7">
        <v>554.04</v>
      </c>
    </row>
    <row r="187" spans="1:3" x14ac:dyDescent="0.25">
      <c r="A187" s="25">
        <v>42425</v>
      </c>
      <c r="B187" s="7">
        <v>729.12</v>
      </c>
      <c r="C187" s="7">
        <v>555.29999999999995</v>
      </c>
    </row>
    <row r="188" spans="1:3" x14ac:dyDescent="0.25">
      <c r="A188" s="25">
        <v>42426</v>
      </c>
      <c r="B188" s="7">
        <v>724.86</v>
      </c>
      <c r="C188" s="7">
        <v>555.23</v>
      </c>
    </row>
    <row r="189" spans="1:3" x14ac:dyDescent="0.25">
      <c r="A189" s="25">
        <v>42429</v>
      </c>
      <c r="B189" s="7">
        <v>717.22</v>
      </c>
      <c r="C189" s="7">
        <v>552.52</v>
      </c>
    </row>
    <row r="190" spans="1:3" x14ac:dyDescent="0.25">
      <c r="A190" s="25">
        <v>42430</v>
      </c>
      <c r="B190" s="7">
        <v>742.17</v>
      </c>
      <c r="C190" s="7">
        <v>579.04</v>
      </c>
    </row>
    <row r="191" spans="1:3" x14ac:dyDescent="0.25">
      <c r="A191" s="25">
        <v>42431</v>
      </c>
      <c r="B191" s="7">
        <v>739.48</v>
      </c>
      <c r="C191" s="7">
        <v>580.21</v>
      </c>
    </row>
    <row r="192" spans="1:3" x14ac:dyDescent="0.25">
      <c r="A192" s="25">
        <v>42432</v>
      </c>
      <c r="B192" s="7">
        <v>731.59</v>
      </c>
      <c r="C192" s="7">
        <v>577.49</v>
      </c>
    </row>
    <row r="193" spans="1:3" x14ac:dyDescent="0.25">
      <c r="A193" s="25">
        <v>42433</v>
      </c>
      <c r="B193" s="7">
        <v>730.22</v>
      </c>
      <c r="C193" s="7">
        <v>575.14</v>
      </c>
    </row>
    <row r="194" spans="1:3" x14ac:dyDescent="0.25">
      <c r="A194" s="25">
        <v>42436</v>
      </c>
      <c r="B194" s="7">
        <v>712.8</v>
      </c>
      <c r="C194" s="7">
        <v>562.79999999999995</v>
      </c>
    </row>
    <row r="195" spans="1:3" x14ac:dyDescent="0.25">
      <c r="A195" s="25">
        <v>42437</v>
      </c>
      <c r="B195" s="7">
        <v>713.53</v>
      </c>
      <c r="C195" s="7">
        <v>560.26</v>
      </c>
    </row>
    <row r="196" spans="1:3" x14ac:dyDescent="0.25">
      <c r="A196" s="25">
        <v>42438</v>
      </c>
      <c r="B196" s="7">
        <v>725.41</v>
      </c>
      <c r="C196" s="7">
        <v>559.47</v>
      </c>
    </row>
    <row r="197" spans="1:3" x14ac:dyDescent="0.25">
      <c r="A197" s="25">
        <v>42439</v>
      </c>
      <c r="B197" s="7">
        <v>732.17</v>
      </c>
      <c r="C197" s="7">
        <v>558.92999999999995</v>
      </c>
    </row>
    <row r="198" spans="1:3" x14ac:dyDescent="0.25">
      <c r="A198" s="25">
        <v>42440</v>
      </c>
      <c r="B198" s="7">
        <v>744.87</v>
      </c>
      <c r="C198" s="7">
        <v>569.61</v>
      </c>
    </row>
    <row r="199" spans="1:3" x14ac:dyDescent="0.25">
      <c r="A199" s="25">
        <v>42443</v>
      </c>
      <c r="B199" s="7">
        <v>750.24</v>
      </c>
      <c r="C199" s="7">
        <v>573.37</v>
      </c>
    </row>
    <row r="200" spans="1:3" x14ac:dyDescent="0.25">
      <c r="A200" s="25">
        <v>42444</v>
      </c>
      <c r="B200" s="7">
        <v>750.57</v>
      </c>
      <c r="C200" s="7">
        <v>577.02</v>
      </c>
    </row>
    <row r="201" spans="1:3" x14ac:dyDescent="0.25">
      <c r="A201" s="25">
        <v>42445</v>
      </c>
      <c r="B201" s="7">
        <v>757.36</v>
      </c>
      <c r="C201" s="7">
        <v>574.27</v>
      </c>
    </row>
    <row r="202" spans="1:3" x14ac:dyDescent="0.25">
      <c r="A202" s="25">
        <v>42446</v>
      </c>
      <c r="B202" s="7">
        <v>758.48</v>
      </c>
      <c r="C202" s="7">
        <v>559.44000000000005</v>
      </c>
    </row>
    <row r="203" spans="1:3" x14ac:dyDescent="0.25">
      <c r="A203" s="25">
        <v>42447</v>
      </c>
      <c r="B203" s="7">
        <v>755.41</v>
      </c>
      <c r="C203" s="7">
        <v>552.08000000000004</v>
      </c>
    </row>
    <row r="204" spans="1:3" x14ac:dyDescent="0.25">
      <c r="A204" s="25">
        <v>42450</v>
      </c>
      <c r="B204" s="7">
        <v>762.16</v>
      </c>
      <c r="C204" s="7">
        <v>553.98</v>
      </c>
    </row>
    <row r="205" spans="1:3" x14ac:dyDescent="0.25">
      <c r="A205" s="25">
        <v>42451</v>
      </c>
      <c r="B205" s="7">
        <v>760.05</v>
      </c>
      <c r="C205" s="7">
        <v>560.48</v>
      </c>
    </row>
    <row r="206" spans="1:3" x14ac:dyDescent="0.25">
      <c r="A206" s="25">
        <v>42452</v>
      </c>
      <c r="B206" s="7">
        <v>757.56</v>
      </c>
      <c r="C206" s="7">
        <v>569.63</v>
      </c>
    </row>
    <row r="207" spans="1:3" x14ac:dyDescent="0.25">
      <c r="A207" s="25">
        <v>42453</v>
      </c>
      <c r="B207" s="7">
        <v>754.84</v>
      </c>
      <c r="C207" s="7">
        <v>582.95000000000005</v>
      </c>
    </row>
    <row r="208" spans="1:3" x14ac:dyDescent="0.25">
      <c r="A208" s="25">
        <v>42457</v>
      </c>
      <c r="B208" s="7">
        <v>753.28</v>
      </c>
      <c r="C208" s="7">
        <v>579.87</v>
      </c>
    </row>
    <row r="209" spans="1:3" x14ac:dyDescent="0.25">
      <c r="A209" s="25">
        <v>42458</v>
      </c>
      <c r="B209" s="7">
        <v>765.89</v>
      </c>
      <c r="C209" s="7">
        <v>593.86</v>
      </c>
    </row>
    <row r="210" spans="1:3" x14ac:dyDescent="0.25">
      <c r="A210" s="25">
        <v>42459</v>
      </c>
      <c r="B210" s="7">
        <v>768.34</v>
      </c>
      <c r="C210" s="7">
        <v>598.69000000000005</v>
      </c>
    </row>
    <row r="211" spans="1:3" x14ac:dyDescent="0.25">
      <c r="A211" s="25">
        <v>42460</v>
      </c>
      <c r="B211" s="7">
        <v>762.9</v>
      </c>
      <c r="C211" s="7">
        <v>593.64</v>
      </c>
    </row>
    <row r="212" spans="1:3" x14ac:dyDescent="0.25">
      <c r="A212" s="25">
        <v>42461</v>
      </c>
      <c r="B212" s="7">
        <v>769.67</v>
      </c>
      <c r="C212" s="7">
        <v>598.5</v>
      </c>
    </row>
    <row r="213" spans="1:3" x14ac:dyDescent="0.25">
      <c r="A213" s="25">
        <v>42464</v>
      </c>
      <c r="B213" s="7">
        <v>765.12</v>
      </c>
      <c r="C213" s="7">
        <v>593.19000000000005</v>
      </c>
    </row>
    <row r="214" spans="1:3" x14ac:dyDescent="0.25">
      <c r="A214" s="25">
        <v>42465</v>
      </c>
      <c r="B214" s="7">
        <v>758.57</v>
      </c>
      <c r="C214" s="7">
        <v>586.14</v>
      </c>
    </row>
    <row r="215" spans="1:3" x14ac:dyDescent="0.25">
      <c r="A215" s="25">
        <v>42466</v>
      </c>
      <c r="B215" s="7">
        <v>768.07</v>
      </c>
      <c r="C215" s="7">
        <v>602.08000000000004</v>
      </c>
    </row>
    <row r="216" spans="1:3" x14ac:dyDescent="0.25">
      <c r="A216" s="25">
        <v>42467</v>
      </c>
      <c r="B216" s="7">
        <v>760.12</v>
      </c>
      <c r="C216" s="7">
        <v>591.42999999999995</v>
      </c>
    </row>
    <row r="217" spans="1:3" x14ac:dyDescent="0.25">
      <c r="A217" s="25">
        <v>42468</v>
      </c>
      <c r="B217" s="7">
        <v>759.47</v>
      </c>
      <c r="C217" s="7">
        <v>594.6</v>
      </c>
    </row>
    <row r="218" spans="1:3" x14ac:dyDescent="0.25">
      <c r="A218" s="25">
        <v>42471</v>
      </c>
      <c r="B218" s="7">
        <v>757.54</v>
      </c>
      <c r="C218" s="7">
        <v>595.92999999999995</v>
      </c>
    </row>
    <row r="219" spans="1:3" x14ac:dyDescent="0.25">
      <c r="A219" s="25">
        <v>42472</v>
      </c>
      <c r="B219" s="7">
        <v>764.32</v>
      </c>
      <c r="C219" s="7">
        <v>603.16999999999996</v>
      </c>
    </row>
    <row r="220" spans="1:3" x14ac:dyDescent="0.25">
      <c r="A220" s="25">
        <v>42473</v>
      </c>
      <c r="B220" s="7">
        <v>771.91</v>
      </c>
      <c r="C220" s="7">
        <v>614.82000000000005</v>
      </c>
    </row>
    <row r="221" spans="1:3" x14ac:dyDescent="0.25">
      <c r="A221" s="25">
        <v>42474</v>
      </c>
      <c r="B221" s="7">
        <v>775.39</v>
      </c>
      <c r="C221" s="7">
        <v>620.75</v>
      </c>
    </row>
    <row r="222" spans="1:3" x14ac:dyDescent="0.25">
      <c r="A222" s="25">
        <v>42475</v>
      </c>
      <c r="B222" s="7">
        <v>780</v>
      </c>
      <c r="C222" s="7">
        <v>625.89</v>
      </c>
    </row>
    <row r="223" spans="1:3" x14ac:dyDescent="0.25">
      <c r="A223" s="25">
        <v>42478</v>
      </c>
      <c r="B223" s="7">
        <v>787.68</v>
      </c>
      <c r="C223" s="7">
        <v>635.35</v>
      </c>
    </row>
    <row r="224" spans="1:3" x14ac:dyDescent="0.25">
      <c r="A224" s="25">
        <v>42479</v>
      </c>
      <c r="B224" s="7">
        <v>776.25</v>
      </c>
      <c r="C224" s="7">
        <v>627.9</v>
      </c>
    </row>
    <row r="225" spans="1:3" x14ac:dyDescent="0.25">
      <c r="A225" s="25">
        <v>42480</v>
      </c>
      <c r="B225" s="7">
        <v>774.92</v>
      </c>
      <c r="C225" s="7">
        <v>632.99</v>
      </c>
    </row>
    <row r="226" spans="1:3" x14ac:dyDescent="0.25">
      <c r="A226" s="25">
        <v>42481</v>
      </c>
      <c r="B226" s="7">
        <v>780</v>
      </c>
      <c r="C226" s="7">
        <v>631</v>
      </c>
    </row>
    <row r="227" spans="1:3" x14ac:dyDescent="0.25">
      <c r="A227" s="25">
        <v>42482</v>
      </c>
      <c r="B227" s="7">
        <v>737.42</v>
      </c>
      <c r="C227" s="7">
        <v>620.5</v>
      </c>
    </row>
    <row r="228" spans="1:3" x14ac:dyDescent="0.25">
      <c r="A228" s="25">
        <v>42485</v>
      </c>
      <c r="B228" s="7">
        <v>742.21</v>
      </c>
      <c r="C228" s="7">
        <v>626.20000000000005</v>
      </c>
    </row>
    <row r="229" spans="1:3" x14ac:dyDescent="0.25">
      <c r="A229" s="25">
        <v>42486</v>
      </c>
      <c r="B229" s="7">
        <v>725.37</v>
      </c>
      <c r="C229" s="7">
        <v>616.88</v>
      </c>
    </row>
    <row r="230" spans="1:3" x14ac:dyDescent="0.25">
      <c r="A230" s="25">
        <v>42487</v>
      </c>
      <c r="B230" s="7">
        <v>721.46</v>
      </c>
      <c r="C230" s="7">
        <v>606.57000000000005</v>
      </c>
    </row>
    <row r="231" spans="1:3" x14ac:dyDescent="0.25">
      <c r="A231" s="25">
        <v>42488</v>
      </c>
      <c r="B231" s="7">
        <v>705.06</v>
      </c>
      <c r="C231" s="7">
        <v>602</v>
      </c>
    </row>
    <row r="232" spans="1:3" x14ac:dyDescent="0.25">
      <c r="A232" s="25">
        <v>42489</v>
      </c>
      <c r="B232" s="7">
        <v>707.88</v>
      </c>
      <c r="C232" s="7">
        <v>659.59</v>
      </c>
    </row>
    <row r="233" spans="1:3" x14ac:dyDescent="0.25">
      <c r="A233" s="25">
        <v>42492</v>
      </c>
      <c r="B233" s="7">
        <v>714.41</v>
      </c>
      <c r="C233" s="7">
        <v>683.85</v>
      </c>
    </row>
    <row r="234" spans="1:3" x14ac:dyDescent="0.25">
      <c r="A234" s="25">
        <v>42493</v>
      </c>
      <c r="B234" s="7">
        <v>708.39</v>
      </c>
      <c r="C234" s="7">
        <v>671.32</v>
      </c>
    </row>
    <row r="235" spans="1:3" x14ac:dyDescent="0.25">
      <c r="A235" s="25">
        <v>42494</v>
      </c>
      <c r="B235" s="7">
        <v>711.37</v>
      </c>
      <c r="C235" s="7">
        <v>670.9</v>
      </c>
    </row>
    <row r="236" spans="1:3" x14ac:dyDescent="0.25">
      <c r="A236" s="25">
        <v>42495</v>
      </c>
      <c r="B236" s="7">
        <v>714.71</v>
      </c>
      <c r="C236" s="7">
        <v>659.09</v>
      </c>
    </row>
    <row r="237" spans="1:3" x14ac:dyDescent="0.25">
      <c r="A237" s="25">
        <v>42496</v>
      </c>
      <c r="B237" s="7">
        <v>725.18</v>
      </c>
      <c r="C237" s="7">
        <v>673.95</v>
      </c>
    </row>
    <row r="238" spans="1:3" x14ac:dyDescent="0.25">
      <c r="A238" s="25">
        <v>42499</v>
      </c>
      <c r="B238" s="7">
        <v>729.13</v>
      </c>
      <c r="C238" s="7">
        <v>679.75</v>
      </c>
    </row>
    <row r="239" spans="1:3" x14ac:dyDescent="0.25">
      <c r="A239" s="25">
        <v>42500</v>
      </c>
      <c r="B239" s="7">
        <v>739.38</v>
      </c>
      <c r="C239" s="7">
        <v>703.245</v>
      </c>
    </row>
    <row r="240" spans="1:3" x14ac:dyDescent="0.25">
      <c r="A240" s="25">
        <v>42501</v>
      </c>
      <c r="B240" s="7">
        <v>730.55</v>
      </c>
      <c r="C240" s="7">
        <v>713.23</v>
      </c>
    </row>
    <row r="241" spans="1:3" x14ac:dyDescent="0.25">
      <c r="A241" s="25">
        <v>42502</v>
      </c>
      <c r="B241" s="7">
        <v>728.07</v>
      </c>
      <c r="C241" s="7">
        <v>717.93</v>
      </c>
    </row>
    <row r="242" spans="1:3" x14ac:dyDescent="0.25">
      <c r="A242" s="25">
        <v>42503</v>
      </c>
      <c r="B242" s="7">
        <v>724.83</v>
      </c>
      <c r="C242" s="7">
        <v>710.22</v>
      </c>
    </row>
    <row r="243" spans="1:3" x14ac:dyDescent="0.25">
      <c r="A243" s="25">
        <v>42506</v>
      </c>
      <c r="B243" s="7">
        <v>730.3</v>
      </c>
      <c r="C243" s="7">
        <v>710.66</v>
      </c>
    </row>
    <row r="244" spans="1:3" x14ac:dyDescent="0.25">
      <c r="A244" s="25">
        <v>42507</v>
      </c>
      <c r="B244" s="7">
        <v>720.19</v>
      </c>
      <c r="C244" s="7">
        <v>695.27</v>
      </c>
    </row>
    <row r="245" spans="1:3" x14ac:dyDescent="0.25">
      <c r="A245" s="25">
        <v>42508</v>
      </c>
      <c r="B245" s="7">
        <v>721.78</v>
      </c>
      <c r="C245" s="7">
        <v>697.45</v>
      </c>
    </row>
    <row r="246" spans="1:3" x14ac:dyDescent="0.25">
      <c r="A246" s="25">
        <v>42509</v>
      </c>
      <c r="B246" s="7">
        <v>715.31</v>
      </c>
      <c r="C246" s="7">
        <v>698.52</v>
      </c>
    </row>
    <row r="247" spans="1:3" x14ac:dyDescent="0.25">
      <c r="A247" s="25">
        <v>42510</v>
      </c>
      <c r="B247" s="7">
        <v>721.71</v>
      </c>
      <c r="C247" s="7">
        <v>702.8</v>
      </c>
    </row>
    <row r="248" spans="1:3" x14ac:dyDescent="0.25">
      <c r="A248" s="25">
        <v>42513</v>
      </c>
      <c r="B248" s="7">
        <v>717.24</v>
      </c>
      <c r="C248" s="7">
        <v>696.75</v>
      </c>
    </row>
    <row r="249" spans="1:3" x14ac:dyDescent="0.25">
      <c r="A249" s="25">
        <v>42514</v>
      </c>
      <c r="B249" s="7">
        <v>733.03</v>
      </c>
      <c r="C249" s="7">
        <v>704.2</v>
      </c>
    </row>
    <row r="250" spans="1:3" x14ac:dyDescent="0.25">
      <c r="A250" s="25">
        <v>42515</v>
      </c>
      <c r="B250" s="7">
        <v>738.1</v>
      </c>
      <c r="C250" s="7">
        <v>708.35</v>
      </c>
    </row>
    <row r="251" spans="1:3" x14ac:dyDescent="0.25">
      <c r="A251" s="25">
        <v>42516</v>
      </c>
      <c r="B251" s="7">
        <v>736.93</v>
      </c>
      <c r="C251" s="7">
        <v>714.91</v>
      </c>
    </row>
    <row r="252" spans="1:3" x14ac:dyDescent="0.25">
      <c r="A252" s="25">
        <v>42517</v>
      </c>
      <c r="B252" s="7">
        <v>747.6</v>
      </c>
      <c r="C252" s="7">
        <v>712.24</v>
      </c>
    </row>
    <row r="253" spans="1:3" x14ac:dyDescent="0.25">
      <c r="A253" s="25">
        <v>42521</v>
      </c>
      <c r="B253" s="7">
        <v>748.85</v>
      </c>
      <c r="C253" s="7">
        <v>722.79</v>
      </c>
    </row>
    <row r="254" spans="1:3" x14ac:dyDescent="0.25">
      <c r="A254" s="25">
        <v>42522</v>
      </c>
      <c r="B254" s="7">
        <v>748.46</v>
      </c>
      <c r="C254" s="7">
        <v>719.44</v>
      </c>
    </row>
    <row r="255" spans="1:3" x14ac:dyDescent="0.25">
      <c r="A255" s="25">
        <v>42523</v>
      </c>
      <c r="B255" s="7">
        <v>744.27</v>
      </c>
      <c r="C255" s="7">
        <v>728.24</v>
      </c>
    </row>
    <row r="256" spans="1:3" x14ac:dyDescent="0.25">
      <c r="A256" s="25">
        <v>42524</v>
      </c>
      <c r="B256" s="7">
        <v>735.86</v>
      </c>
      <c r="C256" s="7">
        <v>725.54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3:N9"/>
  <sheetViews>
    <sheetView showGridLines="0" workbookViewId="0">
      <selection activeCell="O9" sqref="O9"/>
    </sheetView>
  </sheetViews>
  <sheetFormatPr defaultRowHeight="15" x14ac:dyDescent="0.25"/>
  <cols>
    <col min="1" max="1" width="14" style="1" customWidth="1"/>
    <col min="2" max="5" width="12" style="7" customWidth="1"/>
    <col min="11" max="11" width="9.7109375" customWidth="1"/>
    <col min="12" max="12" width="10.42578125" customWidth="1"/>
    <col min="13" max="13" width="11.28515625" customWidth="1"/>
  </cols>
  <sheetData>
    <row r="3" spans="1:14" x14ac:dyDescent="0.25">
      <c r="B3" s="35" t="s">
        <v>19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1"/>
    </row>
    <row r="4" spans="1:14" x14ac:dyDescent="0.25">
      <c r="A4" s="2" t="s">
        <v>18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2</v>
      </c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  <c r="L4" s="10" t="s">
        <v>12</v>
      </c>
      <c r="M4" s="10" t="s">
        <v>13</v>
      </c>
      <c r="N4" s="3" t="s">
        <v>20</v>
      </c>
    </row>
    <row r="5" spans="1:14" x14ac:dyDescent="0.25">
      <c r="A5" s="1" t="s">
        <v>14</v>
      </c>
      <c r="B5" s="4">
        <v>49832</v>
      </c>
      <c r="C5" s="4">
        <v>47232</v>
      </c>
      <c r="D5" s="4">
        <v>40002</v>
      </c>
      <c r="E5" s="4">
        <v>37283</v>
      </c>
      <c r="F5" s="4">
        <v>32910</v>
      </c>
      <c r="G5" s="4">
        <v>33829</v>
      </c>
      <c r="H5" s="4">
        <v>30102</v>
      </c>
      <c r="I5" s="4">
        <v>32111</v>
      </c>
      <c r="J5" s="4">
        <v>34921</v>
      </c>
      <c r="K5" s="4">
        <v>30293</v>
      </c>
      <c r="L5" s="4">
        <v>28392</v>
      </c>
      <c r="M5" s="4">
        <v>24192</v>
      </c>
      <c r="N5" s="24">
        <f>SUM(B5:M5)</f>
        <v>421099</v>
      </c>
    </row>
    <row r="6" spans="1:14" x14ac:dyDescent="0.25">
      <c r="A6" s="1" t="s">
        <v>16</v>
      </c>
      <c r="B6" s="4">
        <v>12839</v>
      </c>
      <c r="C6" s="4">
        <v>16828</v>
      </c>
      <c r="D6" s="4">
        <v>15839</v>
      </c>
      <c r="E6" s="4">
        <v>18082</v>
      </c>
      <c r="F6" s="4">
        <v>24932</v>
      </c>
      <c r="G6" s="4">
        <v>30462</v>
      </c>
      <c r="H6" s="4">
        <v>34240</v>
      </c>
      <c r="I6" s="4">
        <v>42718</v>
      </c>
      <c r="J6" s="4">
        <v>41128</v>
      </c>
      <c r="K6" s="4">
        <v>39382</v>
      </c>
      <c r="L6" s="4">
        <v>36621</v>
      </c>
      <c r="M6" s="4">
        <v>37283</v>
      </c>
      <c r="N6" s="24">
        <f>SUM(B6:M6)</f>
        <v>350354</v>
      </c>
    </row>
    <row r="7" spans="1:14" x14ac:dyDescent="0.25">
      <c r="A7" s="1" t="s">
        <v>15</v>
      </c>
      <c r="B7" s="4">
        <v>9118</v>
      </c>
      <c r="C7" s="4">
        <v>9907</v>
      </c>
      <c r="D7" s="4">
        <v>7257</v>
      </c>
      <c r="E7" s="4">
        <v>7838</v>
      </c>
      <c r="F7" s="4">
        <v>6372</v>
      </c>
      <c r="G7" s="4">
        <v>5992</v>
      </c>
      <c r="H7" s="4">
        <v>5773</v>
      </c>
      <c r="I7" s="4">
        <v>5993</v>
      </c>
      <c r="J7" s="4">
        <v>6302</v>
      </c>
      <c r="K7" s="4">
        <v>8103</v>
      </c>
      <c r="L7" s="4">
        <v>9100</v>
      </c>
      <c r="M7" s="4">
        <v>9278</v>
      </c>
      <c r="N7" s="24">
        <f>SUM(B7:M7)</f>
        <v>91033</v>
      </c>
    </row>
    <row r="8" spans="1:14" x14ac:dyDescent="0.25">
      <c r="A8" s="1" t="s">
        <v>17</v>
      </c>
      <c r="B8" s="4">
        <v>14381</v>
      </c>
      <c r="C8" s="4">
        <v>14651</v>
      </c>
      <c r="D8" s="4">
        <v>11969</v>
      </c>
      <c r="E8" s="4">
        <v>14602</v>
      </c>
      <c r="F8" s="4">
        <v>13046</v>
      </c>
      <c r="G8" s="4">
        <v>14411</v>
      </c>
      <c r="H8" s="4">
        <v>13871</v>
      </c>
      <c r="I8" s="4">
        <v>14184</v>
      </c>
      <c r="J8" s="4">
        <v>13033</v>
      </c>
      <c r="K8" s="4">
        <v>14625</v>
      </c>
      <c r="L8" s="4">
        <v>12196</v>
      </c>
      <c r="M8" s="4">
        <v>13081</v>
      </c>
      <c r="N8" s="24">
        <f>SUM(B8:M8)</f>
        <v>164050</v>
      </c>
    </row>
    <row r="9" spans="1:14" x14ac:dyDescent="0.25">
      <c r="A9" s="2" t="s">
        <v>20</v>
      </c>
      <c r="B9" s="24">
        <f>SUM(B5:B8)</f>
        <v>86170</v>
      </c>
      <c r="C9" s="24">
        <f t="shared" ref="C9:M9" si="0">SUM(C5:C8)</f>
        <v>88618</v>
      </c>
      <c r="D9" s="24">
        <f t="shared" si="0"/>
        <v>75067</v>
      </c>
      <c r="E9" s="24">
        <f t="shared" si="0"/>
        <v>77805</v>
      </c>
      <c r="F9" s="24">
        <f t="shared" si="0"/>
        <v>77260</v>
      </c>
      <c r="G9" s="24">
        <f t="shared" si="0"/>
        <v>84694</v>
      </c>
      <c r="H9" s="24">
        <f t="shared" si="0"/>
        <v>83986</v>
      </c>
      <c r="I9" s="24">
        <f t="shared" si="0"/>
        <v>95006</v>
      </c>
      <c r="J9" s="24">
        <f t="shared" si="0"/>
        <v>95384</v>
      </c>
      <c r="K9" s="24">
        <f t="shared" si="0"/>
        <v>92403</v>
      </c>
      <c r="L9" s="24">
        <f t="shared" si="0"/>
        <v>86309</v>
      </c>
      <c r="M9" s="24">
        <f t="shared" si="0"/>
        <v>83834</v>
      </c>
      <c r="N9" s="1"/>
    </row>
  </sheetData>
  <mergeCells count="1">
    <mergeCell ref="B3:M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3:F24"/>
  <sheetViews>
    <sheetView showGridLines="0" zoomScale="85" zoomScaleNormal="85" workbookViewId="0">
      <selection activeCell="Q28" sqref="Q28"/>
    </sheetView>
  </sheetViews>
  <sheetFormatPr defaultRowHeight="15" x14ac:dyDescent="0.25"/>
  <cols>
    <col min="1" max="1" width="15.28515625" customWidth="1"/>
    <col min="2" max="2" width="10.140625" customWidth="1"/>
    <col min="3" max="3" width="10.28515625" customWidth="1"/>
    <col min="4" max="4" width="10.42578125" customWidth="1"/>
    <col min="5" max="5" width="12.140625" customWidth="1"/>
    <col min="6" max="6" width="11.28515625" style="1" customWidth="1"/>
  </cols>
  <sheetData>
    <row r="3" spans="1:6" x14ac:dyDescent="0.25">
      <c r="A3" s="5" t="s">
        <v>36</v>
      </c>
      <c r="B3" s="5" t="s">
        <v>1080</v>
      </c>
      <c r="C3" s="5" t="s">
        <v>35</v>
      </c>
      <c r="D3" s="5" t="s">
        <v>1082</v>
      </c>
      <c r="E3" s="5" t="s">
        <v>1083</v>
      </c>
      <c r="F3" s="5" t="s">
        <v>1081</v>
      </c>
    </row>
    <row r="4" spans="1:6" x14ac:dyDescent="0.25">
      <c r="A4" s="1" t="s">
        <v>37</v>
      </c>
      <c r="B4" s="7">
        <v>35000</v>
      </c>
      <c r="C4" s="7">
        <v>118000</v>
      </c>
      <c r="D4" s="7">
        <f>E4-C4</f>
        <v>72000</v>
      </c>
      <c r="E4" s="7">
        <v>190000</v>
      </c>
      <c r="F4" s="9">
        <f>C4/E4</f>
        <v>0.62105263157894741</v>
      </c>
    </row>
    <row r="5" spans="1:6" x14ac:dyDescent="0.25">
      <c r="A5" s="1" t="s">
        <v>38</v>
      </c>
      <c r="B5" s="7">
        <v>24500</v>
      </c>
      <c r="C5" s="7">
        <v>120000</v>
      </c>
      <c r="D5" s="7">
        <f>E5-C5</f>
        <v>10000</v>
      </c>
      <c r="E5" s="7">
        <v>130000</v>
      </c>
      <c r="F5" s="9">
        <f>C5/E5</f>
        <v>0.92307692307692313</v>
      </c>
    </row>
    <row r="6" spans="1:6" x14ac:dyDescent="0.25">
      <c r="A6" s="1" t="s">
        <v>39</v>
      </c>
      <c r="B6" s="7">
        <v>20000</v>
      </c>
      <c r="C6" s="7">
        <v>75000</v>
      </c>
      <c r="D6" s="7">
        <f>E6-C6</f>
        <v>150000</v>
      </c>
      <c r="E6" s="7">
        <v>225000</v>
      </c>
      <c r="F6" s="9">
        <f>C6/E6</f>
        <v>0.33333333333333331</v>
      </c>
    </row>
    <row r="7" spans="1:6" x14ac:dyDescent="0.25">
      <c r="A7" s="1" t="s">
        <v>40</v>
      </c>
      <c r="B7" s="7">
        <v>12000</v>
      </c>
      <c r="C7" s="7">
        <v>62000</v>
      </c>
      <c r="D7" s="7">
        <f>E7-C7</f>
        <v>38000</v>
      </c>
      <c r="E7" s="7">
        <v>100000</v>
      </c>
      <c r="F7" s="9">
        <f>C7/E7</f>
        <v>0.62</v>
      </c>
    </row>
    <row r="11" spans="1:6" x14ac:dyDescent="0.25">
      <c r="A11" s="1"/>
      <c r="B11" s="1"/>
      <c r="C11" s="1"/>
    </row>
    <row r="13" spans="1:6" x14ac:dyDescent="0.25">
      <c r="B13" s="7"/>
      <c r="C13" s="7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3:H1037"/>
  <sheetViews>
    <sheetView showGridLines="0" workbookViewId="0">
      <selection activeCell="R31" sqref="R31"/>
    </sheetView>
  </sheetViews>
  <sheetFormatPr defaultRowHeight="15" x14ac:dyDescent="0.25"/>
  <cols>
    <col min="1" max="1" width="18.140625" style="1" customWidth="1"/>
    <col min="2" max="3" width="15.85546875" style="1" customWidth="1"/>
    <col min="4" max="4" width="14" style="1" customWidth="1"/>
    <col min="7" max="7" width="9.7109375" bestFit="1" customWidth="1"/>
  </cols>
  <sheetData>
    <row r="3" spans="1:8" x14ac:dyDescent="0.25">
      <c r="A3" s="10" t="s">
        <v>42</v>
      </c>
      <c r="B3" s="10" t="s">
        <v>43</v>
      </c>
      <c r="C3" s="10" t="s">
        <v>44</v>
      </c>
      <c r="D3" s="10" t="s">
        <v>45</v>
      </c>
      <c r="G3" s="10" t="s">
        <v>1090</v>
      </c>
      <c r="H3" s="10" t="s">
        <v>21</v>
      </c>
    </row>
    <row r="4" spans="1:8" x14ac:dyDescent="0.25">
      <c r="A4" s="1" t="s">
        <v>46</v>
      </c>
      <c r="B4" s="1">
        <v>74</v>
      </c>
      <c r="C4" s="1">
        <v>180</v>
      </c>
      <c r="D4" s="1">
        <v>22.99</v>
      </c>
      <c r="G4" t="s">
        <v>1091</v>
      </c>
      <c r="H4">
        <v>3837</v>
      </c>
    </row>
    <row r="5" spans="1:8" x14ac:dyDescent="0.25">
      <c r="A5" s="1" t="s">
        <v>47</v>
      </c>
      <c r="B5" s="1">
        <v>74</v>
      </c>
      <c r="C5" s="1">
        <v>215</v>
      </c>
      <c r="D5" s="1">
        <v>34.69</v>
      </c>
      <c r="G5" t="s">
        <v>1092</v>
      </c>
      <c r="H5">
        <v>8722</v>
      </c>
    </row>
    <row r="6" spans="1:8" x14ac:dyDescent="0.25">
      <c r="A6" s="1" t="s">
        <v>48</v>
      </c>
      <c r="B6" s="1">
        <v>72</v>
      </c>
      <c r="C6" s="1">
        <v>210</v>
      </c>
      <c r="D6" s="1">
        <v>30.78</v>
      </c>
      <c r="G6" t="s">
        <v>1093</v>
      </c>
      <c r="H6">
        <v>7899</v>
      </c>
    </row>
    <row r="7" spans="1:8" x14ac:dyDescent="0.25">
      <c r="A7" s="1" t="s">
        <v>49</v>
      </c>
      <c r="B7" s="1">
        <v>72</v>
      </c>
      <c r="C7" s="1">
        <v>210</v>
      </c>
      <c r="D7" s="1">
        <v>35.43</v>
      </c>
      <c r="G7" t="s">
        <v>1094</v>
      </c>
      <c r="H7">
        <v>5025</v>
      </c>
    </row>
    <row r="8" spans="1:8" x14ac:dyDescent="0.25">
      <c r="A8" s="1" t="s">
        <v>50</v>
      </c>
      <c r="B8" s="1">
        <v>73</v>
      </c>
      <c r="C8" s="1">
        <v>188</v>
      </c>
      <c r="D8" s="1">
        <v>35.71</v>
      </c>
      <c r="G8" t="s">
        <v>1095</v>
      </c>
      <c r="H8">
        <v>3353</v>
      </c>
    </row>
    <row r="9" spans="1:8" x14ac:dyDescent="0.25">
      <c r="A9" s="1" t="s">
        <v>51</v>
      </c>
      <c r="B9" s="1">
        <v>69</v>
      </c>
      <c r="C9" s="1">
        <v>176</v>
      </c>
      <c r="D9" s="1">
        <v>29.39</v>
      </c>
      <c r="G9" t="s">
        <v>1096</v>
      </c>
      <c r="H9">
        <v>6894</v>
      </c>
    </row>
    <row r="10" spans="1:8" x14ac:dyDescent="0.25">
      <c r="A10" s="1" t="s">
        <v>52</v>
      </c>
      <c r="B10" s="1">
        <v>69</v>
      </c>
      <c r="C10" s="1">
        <v>209</v>
      </c>
      <c r="D10" s="1">
        <v>30.77</v>
      </c>
      <c r="G10" t="s">
        <v>1097</v>
      </c>
      <c r="H10">
        <v>6407</v>
      </c>
    </row>
    <row r="11" spans="1:8" x14ac:dyDescent="0.25">
      <c r="A11" s="1" t="s">
        <v>53</v>
      </c>
      <c r="B11" s="1">
        <v>71</v>
      </c>
      <c r="C11" s="1">
        <v>200</v>
      </c>
      <c r="D11" s="1">
        <v>35.07</v>
      </c>
      <c r="G11" t="s">
        <v>1098</v>
      </c>
      <c r="H11">
        <v>2384</v>
      </c>
    </row>
    <row r="12" spans="1:8" x14ac:dyDescent="0.25">
      <c r="A12" s="1" t="s">
        <v>54</v>
      </c>
      <c r="B12" s="1">
        <v>76</v>
      </c>
      <c r="C12" s="1">
        <v>231</v>
      </c>
      <c r="D12" s="1">
        <v>30.19</v>
      </c>
      <c r="G12" t="s">
        <v>1099</v>
      </c>
      <c r="H12">
        <v>8453</v>
      </c>
    </row>
    <row r="13" spans="1:8" x14ac:dyDescent="0.25">
      <c r="A13" s="1" t="s">
        <v>55</v>
      </c>
      <c r="B13" s="1">
        <v>71</v>
      </c>
      <c r="C13" s="1">
        <v>180</v>
      </c>
      <c r="D13" s="1">
        <v>27.05</v>
      </c>
      <c r="G13" t="s">
        <v>1100</v>
      </c>
      <c r="H13">
        <v>2061</v>
      </c>
    </row>
    <row r="14" spans="1:8" x14ac:dyDescent="0.25">
      <c r="A14" s="1" t="s">
        <v>56</v>
      </c>
      <c r="B14" s="1">
        <v>73</v>
      </c>
      <c r="C14" s="1">
        <v>188</v>
      </c>
      <c r="D14" s="1">
        <v>23.88</v>
      </c>
    </row>
    <row r="15" spans="1:8" x14ac:dyDescent="0.25">
      <c r="A15" s="1" t="s">
        <v>57</v>
      </c>
      <c r="B15" s="1">
        <v>73</v>
      </c>
      <c r="C15" s="1">
        <v>180</v>
      </c>
      <c r="D15" s="1">
        <v>26.96</v>
      </c>
    </row>
    <row r="16" spans="1:8" x14ac:dyDescent="0.25">
      <c r="A16" s="1" t="s">
        <v>58</v>
      </c>
      <c r="B16" s="1">
        <v>74</v>
      </c>
      <c r="C16" s="1">
        <v>185</v>
      </c>
      <c r="D16" s="1">
        <v>23.29</v>
      </c>
    </row>
    <row r="17" spans="1:4" x14ac:dyDescent="0.25">
      <c r="A17" s="1" t="s">
        <v>59</v>
      </c>
      <c r="B17" s="1">
        <v>74</v>
      </c>
      <c r="C17" s="1">
        <v>160</v>
      </c>
      <c r="D17" s="1">
        <v>26.11</v>
      </c>
    </row>
    <row r="18" spans="1:4" x14ac:dyDescent="0.25">
      <c r="A18" s="1" t="s">
        <v>60</v>
      </c>
      <c r="B18" s="1">
        <v>69</v>
      </c>
      <c r="C18" s="1">
        <v>180</v>
      </c>
      <c r="D18" s="1">
        <v>27.55</v>
      </c>
    </row>
    <row r="19" spans="1:4" x14ac:dyDescent="0.25">
      <c r="A19" s="1" t="s">
        <v>61</v>
      </c>
      <c r="B19" s="1">
        <v>70</v>
      </c>
      <c r="C19" s="1">
        <v>185</v>
      </c>
      <c r="D19" s="1">
        <v>34.270000000000003</v>
      </c>
    </row>
    <row r="20" spans="1:4" x14ac:dyDescent="0.25">
      <c r="A20" s="1" t="s">
        <v>62</v>
      </c>
      <c r="B20" s="1">
        <v>72</v>
      </c>
      <c r="C20" s="1">
        <v>197</v>
      </c>
      <c r="D20" s="1">
        <v>30</v>
      </c>
    </row>
    <row r="21" spans="1:4" x14ac:dyDescent="0.25">
      <c r="A21" s="1" t="s">
        <v>63</v>
      </c>
      <c r="B21" s="1">
        <v>73</v>
      </c>
      <c r="C21" s="1">
        <v>189</v>
      </c>
      <c r="D21" s="1">
        <v>27.99</v>
      </c>
    </row>
    <row r="22" spans="1:4" x14ac:dyDescent="0.25">
      <c r="A22" s="1" t="s">
        <v>64</v>
      </c>
      <c r="B22" s="1">
        <v>75</v>
      </c>
      <c r="C22" s="1">
        <v>185</v>
      </c>
      <c r="D22" s="1">
        <v>22.38</v>
      </c>
    </row>
    <row r="23" spans="1:4" x14ac:dyDescent="0.25">
      <c r="A23" s="1" t="s">
        <v>65</v>
      </c>
      <c r="B23" s="1">
        <v>78</v>
      </c>
      <c r="C23" s="1">
        <v>219</v>
      </c>
      <c r="D23" s="1">
        <v>22.89</v>
      </c>
    </row>
    <row r="24" spans="1:4" x14ac:dyDescent="0.25">
      <c r="A24" s="1" t="s">
        <v>66</v>
      </c>
      <c r="B24" s="1">
        <v>79</v>
      </c>
      <c r="C24" s="1">
        <v>230</v>
      </c>
      <c r="D24" s="1">
        <v>25.76</v>
      </c>
    </row>
    <row r="25" spans="1:4" x14ac:dyDescent="0.25">
      <c r="A25" s="1" t="s">
        <v>67</v>
      </c>
      <c r="B25" s="1">
        <v>76</v>
      </c>
      <c r="C25" s="1">
        <v>205</v>
      </c>
      <c r="D25" s="1">
        <v>36.33</v>
      </c>
    </row>
    <row r="26" spans="1:4" x14ac:dyDescent="0.25">
      <c r="A26" s="1" t="s">
        <v>68</v>
      </c>
      <c r="B26" s="1">
        <v>74</v>
      </c>
      <c r="C26" s="1">
        <v>230</v>
      </c>
      <c r="D26" s="1">
        <v>31.17</v>
      </c>
    </row>
    <row r="27" spans="1:4" x14ac:dyDescent="0.25">
      <c r="A27" s="1" t="s">
        <v>69</v>
      </c>
      <c r="B27" s="1">
        <v>76</v>
      </c>
      <c r="C27" s="1">
        <v>195</v>
      </c>
      <c r="D27" s="1">
        <v>32.31</v>
      </c>
    </row>
    <row r="28" spans="1:4" x14ac:dyDescent="0.25">
      <c r="A28" s="1" t="s">
        <v>70</v>
      </c>
      <c r="B28" s="1">
        <v>72</v>
      </c>
      <c r="C28" s="1">
        <v>180</v>
      </c>
      <c r="D28" s="1">
        <v>31.03</v>
      </c>
    </row>
    <row r="29" spans="1:4" x14ac:dyDescent="0.25">
      <c r="A29" s="1" t="s">
        <v>71</v>
      </c>
      <c r="B29" s="1">
        <v>71</v>
      </c>
      <c r="C29" s="1">
        <v>192</v>
      </c>
      <c r="D29" s="1">
        <v>29.26</v>
      </c>
    </row>
    <row r="30" spans="1:4" x14ac:dyDescent="0.25">
      <c r="A30" s="1" t="s">
        <v>72</v>
      </c>
      <c r="B30" s="1">
        <v>75</v>
      </c>
      <c r="C30" s="1">
        <v>225</v>
      </c>
      <c r="D30" s="1">
        <v>29.47</v>
      </c>
    </row>
    <row r="31" spans="1:4" x14ac:dyDescent="0.25">
      <c r="A31" s="1" t="s">
        <v>73</v>
      </c>
      <c r="B31" s="1">
        <v>77</v>
      </c>
      <c r="C31" s="1">
        <v>203</v>
      </c>
      <c r="D31" s="1">
        <v>32.46</v>
      </c>
    </row>
    <row r="32" spans="1:4" x14ac:dyDescent="0.25">
      <c r="A32" s="1" t="s">
        <v>74</v>
      </c>
      <c r="B32" s="1">
        <v>74</v>
      </c>
      <c r="C32" s="1">
        <v>195</v>
      </c>
      <c r="D32" s="1">
        <v>35.67</v>
      </c>
    </row>
    <row r="33" spans="1:4" x14ac:dyDescent="0.25">
      <c r="A33" s="1" t="s">
        <v>75</v>
      </c>
      <c r="B33" s="1">
        <v>73</v>
      </c>
      <c r="C33" s="1">
        <v>182</v>
      </c>
      <c r="D33" s="1">
        <v>25.89</v>
      </c>
    </row>
    <row r="34" spans="1:4" x14ac:dyDescent="0.25">
      <c r="A34" s="1" t="s">
        <v>76</v>
      </c>
      <c r="B34" s="1">
        <v>74</v>
      </c>
      <c r="C34" s="1">
        <v>188</v>
      </c>
      <c r="D34" s="1">
        <v>26.55</v>
      </c>
    </row>
    <row r="35" spans="1:4" x14ac:dyDescent="0.25">
      <c r="A35" s="1" t="s">
        <v>77</v>
      </c>
      <c r="B35" s="1">
        <v>78</v>
      </c>
      <c r="C35" s="1">
        <v>200</v>
      </c>
      <c r="D35" s="1">
        <v>24.17</v>
      </c>
    </row>
    <row r="36" spans="1:4" x14ac:dyDescent="0.25">
      <c r="A36" s="1" t="s">
        <v>78</v>
      </c>
      <c r="B36" s="1">
        <v>73</v>
      </c>
      <c r="C36" s="1">
        <v>180</v>
      </c>
      <c r="D36" s="1">
        <v>26.69</v>
      </c>
    </row>
    <row r="37" spans="1:4" x14ac:dyDescent="0.25">
      <c r="A37" s="1" t="s">
        <v>79</v>
      </c>
      <c r="B37" s="1">
        <v>75</v>
      </c>
      <c r="C37" s="1">
        <v>200</v>
      </c>
      <c r="D37" s="1">
        <v>25.13</v>
      </c>
    </row>
    <row r="38" spans="1:4" x14ac:dyDescent="0.25">
      <c r="A38" s="1" t="s">
        <v>80</v>
      </c>
      <c r="B38" s="1">
        <v>73</v>
      </c>
      <c r="C38" s="1">
        <v>200</v>
      </c>
      <c r="D38" s="1">
        <v>27.9</v>
      </c>
    </row>
    <row r="39" spans="1:4" x14ac:dyDescent="0.25">
      <c r="A39" s="1" t="s">
        <v>81</v>
      </c>
      <c r="B39" s="1">
        <v>75</v>
      </c>
      <c r="C39" s="1">
        <v>245</v>
      </c>
      <c r="D39" s="1">
        <v>30.17</v>
      </c>
    </row>
    <row r="40" spans="1:4" x14ac:dyDescent="0.25">
      <c r="A40" s="1" t="s">
        <v>82</v>
      </c>
      <c r="B40" s="1">
        <v>75</v>
      </c>
      <c r="C40" s="1">
        <v>240</v>
      </c>
      <c r="D40" s="1">
        <v>31.36</v>
      </c>
    </row>
    <row r="41" spans="1:4" x14ac:dyDescent="0.25">
      <c r="A41" s="1" t="s">
        <v>83</v>
      </c>
      <c r="B41" s="1">
        <v>74</v>
      </c>
      <c r="C41" s="1">
        <v>215</v>
      </c>
      <c r="D41" s="1">
        <v>30.99</v>
      </c>
    </row>
    <row r="42" spans="1:4" x14ac:dyDescent="0.25">
      <c r="A42" s="1" t="s">
        <v>84</v>
      </c>
      <c r="B42" s="1">
        <v>69</v>
      </c>
      <c r="C42" s="1">
        <v>185</v>
      </c>
      <c r="D42" s="1">
        <v>32.24</v>
      </c>
    </row>
    <row r="43" spans="1:4" x14ac:dyDescent="0.25">
      <c r="A43" s="1" t="s">
        <v>85</v>
      </c>
      <c r="B43" s="1">
        <v>71</v>
      </c>
      <c r="C43" s="1">
        <v>175</v>
      </c>
      <c r="D43" s="1">
        <v>27.61</v>
      </c>
    </row>
    <row r="44" spans="1:4" x14ac:dyDescent="0.25">
      <c r="A44" s="1" t="s">
        <v>86</v>
      </c>
      <c r="B44" s="1">
        <v>74</v>
      </c>
      <c r="C44" s="1">
        <v>199</v>
      </c>
      <c r="D44" s="1">
        <v>28.2</v>
      </c>
    </row>
    <row r="45" spans="1:4" x14ac:dyDescent="0.25">
      <c r="A45" s="1" t="s">
        <v>87</v>
      </c>
      <c r="B45" s="1">
        <v>73</v>
      </c>
      <c r="C45" s="1">
        <v>200</v>
      </c>
      <c r="D45" s="1">
        <v>28.85</v>
      </c>
    </row>
    <row r="46" spans="1:4" x14ac:dyDescent="0.25">
      <c r="A46" s="1" t="s">
        <v>88</v>
      </c>
      <c r="B46" s="1">
        <v>73</v>
      </c>
      <c r="C46" s="1">
        <v>215</v>
      </c>
      <c r="D46" s="1">
        <v>24.21</v>
      </c>
    </row>
    <row r="47" spans="1:4" x14ac:dyDescent="0.25">
      <c r="A47" s="1" t="s">
        <v>89</v>
      </c>
      <c r="B47" s="1">
        <v>76</v>
      </c>
      <c r="C47" s="1">
        <v>200</v>
      </c>
      <c r="D47" s="1">
        <v>22.02</v>
      </c>
    </row>
    <row r="48" spans="1:4" x14ac:dyDescent="0.25">
      <c r="A48" s="1" t="s">
        <v>90</v>
      </c>
      <c r="B48" s="1">
        <v>74</v>
      </c>
      <c r="C48" s="1">
        <v>205</v>
      </c>
      <c r="D48" s="1">
        <v>24.97</v>
      </c>
    </row>
    <row r="49" spans="1:4" x14ac:dyDescent="0.25">
      <c r="A49" s="1" t="s">
        <v>91</v>
      </c>
      <c r="B49" s="1">
        <v>74</v>
      </c>
      <c r="C49" s="1">
        <v>206</v>
      </c>
      <c r="D49" s="1">
        <v>26.78</v>
      </c>
    </row>
    <row r="50" spans="1:4" x14ac:dyDescent="0.25">
      <c r="A50" s="1" t="s">
        <v>92</v>
      </c>
      <c r="B50" s="1">
        <v>70</v>
      </c>
      <c r="C50" s="1">
        <v>186</v>
      </c>
      <c r="D50" s="1">
        <v>32.51</v>
      </c>
    </row>
    <row r="51" spans="1:4" x14ac:dyDescent="0.25">
      <c r="A51" s="1" t="s">
        <v>93</v>
      </c>
      <c r="B51" s="1">
        <v>72</v>
      </c>
      <c r="C51" s="1">
        <v>188</v>
      </c>
      <c r="D51" s="1">
        <v>30.95</v>
      </c>
    </row>
    <row r="52" spans="1:4" x14ac:dyDescent="0.25">
      <c r="A52" s="1" t="s">
        <v>94</v>
      </c>
      <c r="B52" s="1">
        <v>77</v>
      </c>
      <c r="C52" s="1">
        <v>220</v>
      </c>
      <c r="D52" s="1">
        <v>33.090000000000003</v>
      </c>
    </row>
    <row r="53" spans="1:4" x14ac:dyDescent="0.25">
      <c r="A53" s="1" t="s">
        <v>95</v>
      </c>
      <c r="B53" s="1">
        <v>74</v>
      </c>
      <c r="C53" s="1">
        <v>210</v>
      </c>
      <c r="D53" s="1">
        <v>32.74</v>
      </c>
    </row>
    <row r="54" spans="1:4" x14ac:dyDescent="0.25">
      <c r="A54" s="1" t="s">
        <v>96</v>
      </c>
      <c r="B54" s="1">
        <v>70</v>
      </c>
      <c r="C54" s="1">
        <v>195</v>
      </c>
      <c r="D54" s="1">
        <v>30.69</v>
      </c>
    </row>
    <row r="55" spans="1:4" x14ac:dyDescent="0.25">
      <c r="A55" s="1" t="s">
        <v>97</v>
      </c>
      <c r="B55" s="1">
        <v>76</v>
      </c>
      <c r="C55" s="1">
        <v>244</v>
      </c>
      <c r="D55" s="1">
        <v>36.51</v>
      </c>
    </row>
    <row r="56" spans="1:4" x14ac:dyDescent="0.25">
      <c r="A56" s="1" t="s">
        <v>98</v>
      </c>
      <c r="B56" s="1">
        <v>75</v>
      </c>
      <c r="C56" s="1">
        <v>195</v>
      </c>
      <c r="D56" s="1">
        <v>26.03</v>
      </c>
    </row>
    <row r="57" spans="1:4" x14ac:dyDescent="0.25">
      <c r="A57" s="1" t="s">
        <v>99</v>
      </c>
      <c r="B57" s="1">
        <v>73</v>
      </c>
      <c r="C57" s="1">
        <v>200</v>
      </c>
      <c r="D57" s="1">
        <v>23.45</v>
      </c>
    </row>
    <row r="58" spans="1:4" x14ac:dyDescent="0.25">
      <c r="A58" s="1" t="s">
        <v>100</v>
      </c>
      <c r="B58" s="1">
        <v>75</v>
      </c>
      <c r="C58" s="1">
        <v>200</v>
      </c>
      <c r="D58" s="1">
        <v>24.94</v>
      </c>
    </row>
    <row r="59" spans="1:4" x14ac:dyDescent="0.25">
      <c r="A59" s="1" t="s">
        <v>101</v>
      </c>
      <c r="B59" s="1">
        <v>76</v>
      </c>
      <c r="C59" s="1">
        <v>212</v>
      </c>
      <c r="D59" s="1">
        <v>24.09</v>
      </c>
    </row>
    <row r="60" spans="1:4" x14ac:dyDescent="0.25">
      <c r="A60" s="1" t="s">
        <v>102</v>
      </c>
      <c r="B60" s="1">
        <v>76</v>
      </c>
      <c r="C60" s="1">
        <v>224</v>
      </c>
      <c r="D60" s="1">
        <v>35.229999999999997</v>
      </c>
    </row>
    <row r="61" spans="1:4" x14ac:dyDescent="0.25">
      <c r="A61" s="1" t="s">
        <v>103</v>
      </c>
      <c r="B61" s="1">
        <v>78</v>
      </c>
      <c r="C61" s="1">
        <v>210</v>
      </c>
      <c r="D61" s="1">
        <v>27.43</v>
      </c>
    </row>
    <row r="62" spans="1:4" x14ac:dyDescent="0.25">
      <c r="A62" s="1" t="s">
        <v>104</v>
      </c>
      <c r="B62" s="1">
        <v>74</v>
      </c>
      <c r="C62" s="1">
        <v>205</v>
      </c>
      <c r="D62" s="1">
        <v>30.6</v>
      </c>
    </row>
    <row r="63" spans="1:4" x14ac:dyDescent="0.25">
      <c r="A63" s="1" t="s">
        <v>105</v>
      </c>
      <c r="B63" s="1">
        <v>74</v>
      </c>
      <c r="C63" s="1">
        <v>220</v>
      </c>
      <c r="D63" s="1">
        <v>27.94</v>
      </c>
    </row>
    <row r="64" spans="1:4" x14ac:dyDescent="0.25">
      <c r="A64" s="1" t="s">
        <v>106</v>
      </c>
      <c r="B64" s="1">
        <v>76</v>
      </c>
      <c r="C64" s="1">
        <v>195</v>
      </c>
      <c r="D64" s="1">
        <v>29.99</v>
      </c>
    </row>
    <row r="65" spans="1:4" x14ac:dyDescent="0.25">
      <c r="A65" s="1" t="s">
        <v>107</v>
      </c>
      <c r="B65" s="1">
        <v>77</v>
      </c>
      <c r="C65" s="1">
        <v>200</v>
      </c>
      <c r="D65" s="1">
        <v>25.17</v>
      </c>
    </row>
    <row r="66" spans="1:4" x14ac:dyDescent="0.25">
      <c r="A66" s="1" t="s">
        <v>108</v>
      </c>
      <c r="B66" s="1">
        <v>81</v>
      </c>
      <c r="C66" s="1">
        <v>260</v>
      </c>
      <c r="D66" s="1">
        <v>24.13</v>
      </c>
    </row>
    <row r="67" spans="1:4" x14ac:dyDescent="0.25">
      <c r="A67" s="1" t="s">
        <v>109</v>
      </c>
      <c r="B67" s="1">
        <v>78</v>
      </c>
      <c r="C67" s="1">
        <v>228</v>
      </c>
      <c r="D67" s="1">
        <v>30.46</v>
      </c>
    </row>
    <row r="68" spans="1:4" x14ac:dyDescent="0.25">
      <c r="A68" s="1" t="s">
        <v>110</v>
      </c>
      <c r="B68" s="1">
        <v>75</v>
      </c>
      <c r="C68" s="1">
        <v>270</v>
      </c>
      <c r="D68" s="1">
        <v>25.96</v>
      </c>
    </row>
    <row r="69" spans="1:4" x14ac:dyDescent="0.25">
      <c r="A69" s="1" t="s">
        <v>111</v>
      </c>
      <c r="B69" s="1">
        <v>77</v>
      </c>
      <c r="C69" s="1">
        <v>200</v>
      </c>
      <c r="D69" s="1">
        <v>22.55</v>
      </c>
    </row>
    <row r="70" spans="1:4" x14ac:dyDescent="0.25">
      <c r="A70" s="1" t="s">
        <v>112</v>
      </c>
      <c r="B70" s="1">
        <v>75</v>
      </c>
      <c r="C70" s="1">
        <v>210</v>
      </c>
      <c r="D70" s="1">
        <v>26.29</v>
      </c>
    </row>
    <row r="71" spans="1:4" x14ac:dyDescent="0.25">
      <c r="A71" s="1" t="s">
        <v>113</v>
      </c>
      <c r="B71" s="1">
        <v>76</v>
      </c>
      <c r="C71" s="1">
        <v>190</v>
      </c>
      <c r="D71" s="1">
        <v>24.79</v>
      </c>
    </row>
    <row r="72" spans="1:4" x14ac:dyDescent="0.25">
      <c r="A72" s="1" t="s">
        <v>114</v>
      </c>
      <c r="B72" s="1">
        <v>74</v>
      </c>
      <c r="C72" s="1">
        <v>220</v>
      </c>
      <c r="D72" s="1">
        <v>31.74</v>
      </c>
    </row>
    <row r="73" spans="1:4" x14ac:dyDescent="0.25">
      <c r="A73" s="1" t="s">
        <v>115</v>
      </c>
      <c r="B73" s="1">
        <v>72</v>
      </c>
      <c r="C73" s="1">
        <v>180</v>
      </c>
      <c r="D73" s="1">
        <v>23.92</v>
      </c>
    </row>
    <row r="74" spans="1:4" x14ac:dyDescent="0.25">
      <c r="A74" s="1" t="s">
        <v>116</v>
      </c>
      <c r="B74" s="1">
        <v>72</v>
      </c>
      <c r="C74" s="1">
        <v>205</v>
      </c>
      <c r="D74" s="1">
        <v>25.33</v>
      </c>
    </row>
    <row r="75" spans="1:4" x14ac:dyDescent="0.25">
      <c r="A75" s="1" t="s">
        <v>117</v>
      </c>
      <c r="B75" s="1">
        <v>75</v>
      </c>
      <c r="C75" s="1">
        <v>210</v>
      </c>
      <c r="D75" s="1">
        <v>24.02</v>
      </c>
    </row>
    <row r="76" spans="1:4" x14ac:dyDescent="0.25">
      <c r="A76" s="1" t="s">
        <v>118</v>
      </c>
      <c r="B76" s="1">
        <v>73</v>
      </c>
      <c r="C76" s="1">
        <v>220</v>
      </c>
      <c r="D76" s="1">
        <v>23.7</v>
      </c>
    </row>
    <row r="77" spans="1:4" x14ac:dyDescent="0.25">
      <c r="A77" s="1" t="s">
        <v>119</v>
      </c>
      <c r="B77" s="1">
        <v>73</v>
      </c>
      <c r="C77" s="1">
        <v>211</v>
      </c>
      <c r="D77" s="1">
        <v>31.59</v>
      </c>
    </row>
    <row r="78" spans="1:4" x14ac:dyDescent="0.25">
      <c r="A78" s="1" t="s">
        <v>120</v>
      </c>
      <c r="B78" s="1">
        <v>73</v>
      </c>
      <c r="C78" s="1">
        <v>200</v>
      </c>
      <c r="D78" s="1">
        <v>29.95</v>
      </c>
    </row>
    <row r="79" spans="1:4" x14ac:dyDescent="0.25">
      <c r="A79" s="1" t="s">
        <v>121</v>
      </c>
      <c r="B79" s="1">
        <v>70</v>
      </c>
      <c r="C79" s="1">
        <v>180</v>
      </c>
      <c r="D79" s="1">
        <v>23.64</v>
      </c>
    </row>
    <row r="80" spans="1:4" x14ac:dyDescent="0.25">
      <c r="A80" s="1" t="s">
        <v>122</v>
      </c>
      <c r="B80" s="1">
        <v>70</v>
      </c>
      <c r="C80" s="1">
        <v>190</v>
      </c>
      <c r="D80" s="1">
        <v>32.33</v>
      </c>
    </row>
    <row r="81" spans="1:4" x14ac:dyDescent="0.25">
      <c r="A81" s="1" t="s">
        <v>123</v>
      </c>
      <c r="B81" s="1">
        <v>70</v>
      </c>
      <c r="C81" s="1">
        <v>170</v>
      </c>
      <c r="D81" s="1">
        <v>23.13</v>
      </c>
    </row>
    <row r="82" spans="1:4" x14ac:dyDescent="0.25">
      <c r="A82" s="1" t="s">
        <v>124</v>
      </c>
      <c r="B82" s="1">
        <v>76</v>
      </c>
      <c r="C82" s="1">
        <v>230</v>
      </c>
      <c r="D82" s="1">
        <v>26.6</v>
      </c>
    </row>
    <row r="83" spans="1:4" x14ac:dyDescent="0.25">
      <c r="A83" s="1" t="s">
        <v>125</v>
      </c>
      <c r="B83" s="1">
        <v>68</v>
      </c>
      <c r="C83" s="1">
        <v>155</v>
      </c>
      <c r="D83" s="1">
        <v>26.46</v>
      </c>
    </row>
    <row r="84" spans="1:4" x14ac:dyDescent="0.25">
      <c r="A84" s="1" t="s">
        <v>126</v>
      </c>
      <c r="B84" s="1">
        <v>71</v>
      </c>
      <c r="C84" s="1">
        <v>185</v>
      </c>
      <c r="D84" s="1">
        <v>25.75</v>
      </c>
    </row>
    <row r="85" spans="1:4" x14ac:dyDescent="0.25">
      <c r="A85" s="1" t="s">
        <v>127</v>
      </c>
      <c r="B85" s="1">
        <v>72</v>
      </c>
      <c r="C85" s="1">
        <v>185</v>
      </c>
      <c r="D85" s="1">
        <v>27.51</v>
      </c>
    </row>
    <row r="86" spans="1:4" x14ac:dyDescent="0.25">
      <c r="A86" s="1" t="s">
        <v>128</v>
      </c>
      <c r="B86" s="1">
        <v>75</v>
      </c>
      <c r="C86" s="1">
        <v>200</v>
      </c>
      <c r="D86" s="1">
        <v>25.11</v>
      </c>
    </row>
    <row r="87" spans="1:4" x14ac:dyDescent="0.25">
      <c r="A87" s="1" t="s">
        <v>129</v>
      </c>
      <c r="B87" s="1">
        <v>75</v>
      </c>
      <c r="C87" s="1">
        <v>225</v>
      </c>
      <c r="D87" s="1">
        <v>32.51</v>
      </c>
    </row>
    <row r="88" spans="1:4" x14ac:dyDescent="0.25">
      <c r="A88" s="1" t="s">
        <v>130</v>
      </c>
      <c r="B88" s="1">
        <v>75</v>
      </c>
      <c r="C88" s="1">
        <v>225</v>
      </c>
      <c r="D88" s="1">
        <v>34.67</v>
      </c>
    </row>
    <row r="89" spans="1:4" x14ac:dyDescent="0.25">
      <c r="A89" s="1" t="s">
        <v>131</v>
      </c>
      <c r="B89" s="1">
        <v>75</v>
      </c>
      <c r="C89" s="1">
        <v>220</v>
      </c>
      <c r="D89" s="1">
        <v>31.06</v>
      </c>
    </row>
    <row r="90" spans="1:4" x14ac:dyDescent="0.25">
      <c r="A90" s="1" t="s">
        <v>132</v>
      </c>
      <c r="B90" s="1">
        <v>68</v>
      </c>
      <c r="C90" s="1">
        <v>160</v>
      </c>
      <c r="D90" s="1">
        <v>29.1</v>
      </c>
    </row>
    <row r="91" spans="1:4" x14ac:dyDescent="0.25">
      <c r="A91" s="1" t="s">
        <v>133</v>
      </c>
      <c r="B91" s="1">
        <v>74</v>
      </c>
      <c r="C91" s="1">
        <v>205</v>
      </c>
      <c r="D91" s="1">
        <v>28.66</v>
      </c>
    </row>
    <row r="92" spans="1:4" x14ac:dyDescent="0.25">
      <c r="A92" s="1" t="s">
        <v>134</v>
      </c>
      <c r="B92" s="1">
        <v>78</v>
      </c>
      <c r="C92" s="1">
        <v>235</v>
      </c>
      <c r="D92" s="1">
        <v>28.35</v>
      </c>
    </row>
    <row r="93" spans="1:4" x14ac:dyDescent="0.25">
      <c r="A93" s="1" t="s">
        <v>135</v>
      </c>
      <c r="B93" s="1">
        <v>71</v>
      </c>
      <c r="C93" s="1">
        <v>250</v>
      </c>
      <c r="D93" s="1">
        <v>33.770000000000003</v>
      </c>
    </row>
    <row r="94" spans="1:4" x14ac:dyDescent="0.25">
      <c r="A94" s="1" t="s">
        <v>136</v>
      </c>
      <c r="B94" s="1">
        <v>73</v>
      </c>
      <c r="C94" s="1">
        <v>210</v>
      </c>
      <c r="D94" s="1">
        <v>30.89</v>
      </c>
    </row>
    <row r="95" spans="1:4" x14ac:dyDescent="0.25">
      <c r="A95" s="1" t="s">
        <v>137</v>
      </c>
      <c r="B95" s="1">
        <v>76</v>
      </c>
      <c r="C95" s="1">
        <v>190</v>
      </c>
      <c r="D95" s="1">
        <v>37.74</v>
      </c>
    </row>
    <row r="96" spans="1:4" x14ac:dyDescent="0.25">
      <c r="A96" s="1" t="s">
        <v>138</v>
      </c>
      <c r="B96" s="1">
        <v>74</v>
      </c>
      <c r="C96" s="1">
        <v>160</v>
      </c>
      <c r="D96" s="1">
        <v>24.14</v>
      </c>
    </row>
    <row r="97" spans="1:4" x14ac:dyDescent="0.25">
      <c r="A97" s="1" t="s">
        <v>139</v>
      </c>
      <c r="B97" s="1">
        <v>74</v>
      </c>
      <c r="C97" s="1">
        <v>200</v>
      </c>
      <c r="D97" s="1">
        <v>25.71</v>
      </c>
    </row>
    <row r="98" spans="1:4" x14ac:dyDescent="0.25">
      <c r="A98" s="1" t="s">
        <v>140</v>
      </c>
      <c r="B98" s="1">
        <v>79</v>
      </c>
      <c r="C98" s="1">
        <v>205</v>
      </c>
      <c r="D98" s="1">
        <v>24.41</v>
      </c>
    </row>
    <row r="99" spans="1:4" x14ac:dyDescent="0.25">
      <c r="A99" s="1" t="s">
        <v>141</v>
      </c>
      <c r="B99" s="1">
        <v>75</v>
      </c>
      <c r="C99" s="1">
        <v>222</v>
      </c>
      <c r="D99" s="1">
        <v>24.32</v>
      </c>
    </row>
    <row r="100" spans="1:4" x14ac:dyDescent="0.25">
      <c r="A100" s="1" t="s">
        <v>142</v>
      </c>
      <c r="B100" s="1">
        <v>73</v>
      </c>
      <c r="C100" s="1">
        <v>195</v>
      </c>
      <c r="D100" s="1">
        <v>28.09</v>
      </c>
    </row>
    <row r="101" spans="1:4" x14ac:dyDescent="0.25">
      <c r="A101" s="1" t="s">
        <v>143</v>
      </c>
      <c r="B101" s="1">
        <v>76</v>
      </c>
      <c r="C101" s="1">
        <v>205</v>
      </c>
      <c r="D101" s="1">
        <v>33.31</v>
      </c>
    </row>
    <row r="102" spans="1:4" x14ac:dyDescent="0.25">
      <c r="A102" s="1" t="s">
        <v>144</v>
      </c>
      <c r="B102" s="1">
        <v>74</v>
      </c>
      <c r="C102" s="1">
        <v>220</v>
      </c>
      <c r="D102" s="1">
        <v>36.4</v>
      </c>
    </row>
    <row r="103" spans="1:4" x14ac:dyDescent="0.25">
      <c r="A103" s="1" t="s">
        <v>145</v>
      </c>
      <c r="B103" s="1">
        <v>74</v>
      </c>
      <c r="C103" s="1">
        <v>220</v>
      </c>
      <c r="D103" s="1">
        <v>37.36</v>
      </c>
    </row>
    <row r="104" spans="1:4" x14ac:dyDescent="0.25">
      <c r="A104" s="1" t="s">
        <v>146</v>
      </c>
      <c r="B104" s="1">
        <v>73</v>
      </c>
      <c r="C104" s="1">
        <v>170</v>
      </c>
      <c r="D104" s="1">
        <v>31.61</v>
      </c>
    </row>
    <row r="105" spans="1:4" x14ac:dyDescent="0.25">
      <c r="A105" s="1" t="s">
        <v>147</v>
      </c>
      <c r="B105" s="1">
        <v>72</v>
      </c>
      <c r="C105" s="1">
        <v>185</v>
      </c>
      <c r="D105" s="1">
        <v>25.14</v>
      </c>
    </row>
    <row r="106" spans="1:4" x14ac:dyDescent="0.25">
      <c r="A106" s="1" t="s">
        <v>148</v>
      </c>
      <c r="B106" s="1">
        <v>74</v>
      </c>
      <c r="C106" s="1">
        <v>195</v>
      </c>
      <c r="D106" s="1">
        <v>30.29</v>
      </c>
    </row>
    <row r="107" spans="1:4" x14ac:dyDescent="0.25">
      <c r="A107" s="1" t="s">
        <v>149</v>
      </c>
      <c r="B107" s="1">
        <v>73</v>
      </c>
      <c r="C107" s="1">
        <v>220</v>
      </c>
      <c r="D107" s="1">
        <v>36.369999999999997</v>
      </c>
    </row>
    <row r="108" spans="1:4" x14ac:dyDescent="0.25">
      <c r="A108" s="1" t="s">
        <v>150</v>
      </c>
      <c r="B108" s="1">
        <v>74</v>
      </c>
      <c r="C108" s="1">
        <v>230</v>
      </c>
      <c r="D108" s="1">
        <v>34.89</v>
      </c>
    </row>
    <row r="109" spans="1:4" x14ac:dyDescent="0.25">
      <c r="A109" s="1" t="s">
        <v>151</v>
      </c>
      <c r="B109" s="1">
        <v>72</v>
      </c>
      <c r="C109" s="1">
        <v>180</v>
      </c>
      <c r="D109" s="1">
        <v>23.79</v>
      </c>
    </row>
    <row r="110" spans="1:4" x14ac:dyDescent="0.25">
      <c r="A110" s="1" t="s">
        <v>152</v>
      </c>
      <c r="B110" s="1">
        <v>73</v>
      </c>
      <c r="C110" s="1">
        <v>220</v>
      </c>
      <c r="D110" s="1">
        <v>27.96</v>
      </c>
    </row>
    <row r="111" spans="1:4" x14ac:dyDescent="0.25">
      <c r="A111" s="1" t="s">
        <v>153</v>
      </c>
      <c r="B111" s="1">
        <v>69</v>
      </c>
      <c r="C111" s="1">
        <v>180</v>
      </c>
      <c r="D111" s="1">
        <v>23.54</v>
      </c>
    </row>
    <row r="112" spans="1:4" x14ac:dyDescent="0.25">
      <c r="A112" s="1" t="s">
        <v>154</v>
      </c>
      <c r="B112" s="1">
        <v>72</v>
      </c>
      <c r="C112" s="1">
        <v>180</v>
      </c>
      <c r="D112" s="1">
        <v>31.37</v>
      </c>
    </row>
    <row r="113" spans="1:4" x14ac:dyDescent="0.25">
      <c r="A113" s="1" t="s">
        <v>155</v>
      </c>
      <c r="B113" s="1">
        <v>73</v>
      </c>
      <c r="C113" s="1">
        <v>170</v>
      </c>
      <c r="D113" s="1">
        <v>31.29</v>
      </c>
    </row>
    <row r="114" spans="1:4" x14ac:dyDescent="0.25">
      <c r="A114" s="1" t="s">
        <v>156</v>
      </c>
      <c r="B114" s="1">
        <v>75</v>
      </c>
      <c r="C114" s="1">
        <v>210</v>
      </c>
      <c r="D114" s="1">
        <v>33.01</v>
      </c>
    </row>
    <row r="115" spans="1:4" x14ac:dyDescent="0.25">
      <c r="A115" s="1" t="s">
        <v>157</v>
      </c>
      <c r="B115" s="1">
        <v>75</v>
      </c>
      <c r="C115" s="1">
        <v>215</v>
      </c>
      <c r="D115" s="1">
        <v>25.1</v>
      </c>
    </row>
    <row r="116" spans="1:4" x14ac:dyDescent="0.25">
      <c r="A116" s="1" t="s">
        <v>158</v>
      </c>
      <c r="B116" s="1">
        <v>73</v>
      </c>
      <c r="C116" s="1">
        <v>200</v>
      </c>
      <c r="D116" s="1">
        <v>31.28</v>
      </c>
    </row>
    <row r="117" spans="1:4" x14ac:dyDescent="0.25">
      <c r="A117" s="1" t="s">
        <v>159</v>
      </c>
      <c r="B117" s="1">
        <v>72</v>
      </c>
      <c r="C117" s="1">
        <v>213</v>
      </c>
      <c r="D117" s="1">
        <v>34.75</v>
      </c>
    </row>
    <row r="118" spans="1:4" x14ac:dyDescent="0.25">
      <c r="A118" s="1" t="s">
        <v>160</v>
      </c>
      <c r="B118" s="1">
        <v>72</v>
      </c>
      <c r="C118" s="1">
        <v>180</v>
      </c>
      <c r="D118" s="1">
        <v>23.46</v>
      </c>
    </row>
    <row r="119" spans="1:4" x14ac:dyDescent="0.25">
      <c r="A119" s="1" t="s">
        <v>161</v>
      </c>
      <c r="B119" s="1">
        <v>76</v>
      </c>
      <c r="C119" s="1">
        <v>192</v>
      </c>
      <c r="D119" s="1">
        <v>25.37</v>
      </c>
    </row>
    <row r="120" spans="1:4" x14ac:dyDescent="0.25">
      <c r="A120" s="1" t="s">
        <v>162</v>
      </c>
      <c r="B120" s="1">
        <v>74</v>
      </c>
      <c r="C120" s="1">
        <v>235</v>
      </c>
      <c r="D120" s="1">
        <v>29.57</v>
      </c>
    </row>
    <row r="121" spans="1:4" x14ac:dyDescent="0.25">
      <c r="A121" s="1" t="s">
        <v>163</v>
      </c>
      <c r="B121" s="1">
        <v>72</v>
      </c>
      <c r="C121" s="1">
        <v>185</v>
      </c>
      <c r="D121" s="1">
        <v>27.33</v>
      </c>
    </row>
    <row r="122" spans="1:4" x14ac:dyDescent="0.25">
      <c r="A122" s="1" t="s">
        <v>164</v>
      </c>
      <c r="B122" s="1">
        <v>76</v>
      </c>
      <c r="C122" s="1">
        <v>230</v>
      </c>
      <c r="D122" s="1">
        <v>31.28</v>
      </c>
    </row>
    <row r="123" spans="1:4" x14ac:dyDescent="0.25">
      <c r="A123" s="1" t="s">
        <v>165</v>
      </c>
      <c r="B123" s="1">
        <v>77</v>
      </c>
      <c r="C123" s="1">
        <v>235</v>
      </c>
      <c r="D123" s="1">
        <v>40.29</v>
      </c>
    </row>
    <row r="124" spans="1:4" x14ac:dyDescent="0.25">
      <c r="A124" s="1" t="s">
        <v>166</v>
      </c>
      <c r="B124" s="1">
        <v>74</v>
      </c>
      <c r="C124" s="1">
        <v>210</v>
      </c>
      <c r="D124" s="1">
        <v>40.58</v>
      </c>
    </row>
    <row r="125" spans="1:4" x14ac:dyDescent="0.25">
      <c r="A125" s="1" t="s">
        <v>167</v>
      </c>
      <c r="B125" s="1">
        <v>77</v>
      </c>
      <c r="C125" s="1">
        <v>222</v>
      </c>
      <c r="D125" s="1">
        <v>26.79</v>
      </c>
    </row>
    <row r="126" spans="1:4" x14ac:dyDescent="0.25">
      <c r="A126" s="1" t="s">
        <v>168</v>
      </c>
      <c r="B126" s="1">
        <v>75</v>
      </c>
      <c r="C126" s="1">
        <v>210</v>
      </c>
      <c r="D126" s="1">
        <v>32.549999999999997</v>
      </c>
    </row>
    <row r="127" spans="1:4" x14ac:dyDescent="0.25">
      <c r="A127" s="1" t="s">
        <v>169</v>
      </c>
      <c r="B127" s="1">
        <v>76</v>
      </c>
      <c r="C127" s="1">
        <v>230</v>
      </c>
      <c r="D127" s="1">
        <v>26.27</v>
      </c>
    </row>
    <row r="128" spans="1:4" x14ac:dyDescent="0.25">
      <c r="A128" s="1" t="s">
        <v>170</v>
      </c>
      <c r="B128" s="1">
        <v>80</v>
      </c>
      <c r="C128" s="1">
        <v>220</v>
      </c>
      <c r="D128" s="1">
        <v>29.47</v>
      </c>
    </row>
    <row r="129" spans="1:4" x14ac:dyDescent="0.25">
      <c r="A129" s="1" t="s">
        <v>171</v>
      </c>
      <c r="B129" s="1">
        <v>74</v>
      </c>
      <c r="C129" s="1">
        <v>180</v>
      </c>
      <c r="D129" s="1">
        <v>29.07</v>
      </c>
    </row>
    <row r="130" spans="1:4" x14ac:dyDescent="0.25">
      <c r="A130" s="1" t="s">
        <v>172</v>
      </c>
      <c r="B130" s="1">
        <v>74</v>
      </c>
      <c r="C130" s="1">
        <v>190</v>
      </c>
      <c r="D130" s="1">
        <v>23.15</v>
      </c>
    </row>
    <row r="131" spans="1:4" x14ac:dyDescent="0.25">
      <c r="A131" s="1" t="s">
        <v>173</v>
      </c>
      <c r="B131" s="1">
        <v>75</v>
      </c>
      <c r="C131" s="1">
        <v>200</v>
      </c>
      <c r="D131" s="1">
        <v>24.9</v>
      </c>
    </row>
    <row r="132" spans="1:4" x14ac:dyDescent="0.25">
      <c r="A132" s="1" t="s">
        <v>174</v>
      </c>
      <c r="B132" s="1">
        <v>78</v>
      </c>
      <c r="C132" s="1">
        <v>210</v>
      </c>
      <c r="D132" s="1">
        <v>23.29</v>
      </c>
    </row>
    <row r="133" spans="1:4" x14ac:dyDescent="0.25">
      <c r="A133" s="1" t="s">
        <v>175</v>
      </c>
      <c r="B133" s="1">
        <v>73</v>
      </c>
      <c r="C133" s="1">
        <v>194</v>
      </c>
      <c r="D133" s="1">
        <v>31.18</v>
      </c>
    </row>
    <row r="134" spans="1:4" x14ac:dyDescent="0.25">
      <c r="A134" s="1" t="s">
        <v>176</v>
      </c>
      <c r="B134" s="1">
        <v>73</v>
      </c>
      <c r="C134" s="1">
        <v>180</v>
      </c>
      <c r="D134" s="1">
        <v>26.56</v>
      </c>
    </row>
    <row r="135" spans="1:4" x14ac:dyDescent="0.25">
      <c r="A135" s="1" t="s">
        <v>177</v>
      </c>
      <c r="B135" s="1">
        <v>74</v>
      </c>
      <c r="C135" s="1">
        <v>190</v>
      </c>
      <c r="D135" s="1">
        <v>25.03</v>
      </c>
    </row>
    <row r="136" spans="1:4" x14ac:dyDescent="0.25">
      <c r="A136" s="1" t="s">
        <v>178</v>
      </c>
      <c r="B136" s="1">
        <v>75</v>
      </c>
      <c r="C136" s="1">
        <v>240</v>
      </c>
      <c r="D136" s="1">
        <v>35.659999999999997</v>
      </c>
    </row>
    <row r="137" spans="1:4" x14ac:dyDescent="0.25">
      <c r="A137" s="1" t="s">
        <v>179</v>
      </c>
      <c r="B137" s="1">
        <v>76</v>
      </c>
      <c r="C137" s="1">
        <v>200</v>
      </c>
      <c r="D137" s="1">
        <v>29.64</v>
      </c>
    </row>
    <row r="138" spans="1:4" x14ac:dyDescent="0.25">
      <c r="A138" s="1" t="s">
        <v>180</v>
      </c>
      <c r="B138" s="1">
        <v>71</v>
      </c>
      <c r="C138" s="1">
        <v>198</v>
      </c>
      <c r="D138" s="1">
        <v>30.74</v>
      </c>
    </row>
    <row r="139" spans="1:4" x14ac:dyDescent="0.25">
      <c r="A139" s="1" t="s">
        <v>181</v>
      </c>
      <c r="B139" s="1">
        <v>73</v>
      </c>
      <c r="C139" s="1">
        <v>200</v>
      </c>
      <c r="D139" s="1">
        <v>28.43</v>
      </c>
    </row>
    <row r="140" spans="1:4" x14ac:dyDescent="0.25">
      <c r="A140" s="1" t="s">
        <v>182</v>
      </c>
      <c r="B140" s="1">
        <v>74</v>
      </c>
      <c r="C140" s="1">
        <v>195</v>
      </c>
      <c r="D140" s="1">
        <v>33.770000000000003</v>
      </c>
    </row>
    <row r="141" spans="1:4" x14ac:dyDescent="0.25">
      <c r="A141" s="1" t="s">
        <v>183</v>
      </c>
      <c r="B141" s="1">
        <v>76</v>
      </c>
      <c r="C141" s="1">
        <v>210</v>
      </c>
      <c r="D141" s="1">
        <v>40.97</v>
      </c>
    </row>
    <row r="142" spans="1:4" x14ac:dyDescent="0.25">
      <c r="A142" s="1" t="s">
        <v>184</v>
      </c>
      <c r="B142" s="1">
        <v>76</v>
      </c>
      <c r="C142" s="1">
        <v>220</v>
      </c>
      <c r="D142" s="1">
        <v>23.52</v>
      </c>
    </row>
    <row r="143" spans="1:4" x14ac:dyDescent="0.25">
      <c r="A143" s="1" t="s">
        <v>185</v>
      </c>
      <c r="B143" s="1">
        <v>74</v>
      </c>
      <c r="C143" s="1">
        <v>190</v>
      </c>
      <c r="D143" s="1">
        <v>28.19</v>
      </c>
    </row>
    <row r="144" spans="1:4" x14ac:dyDescent="0.25">
      <c r="A144" s="1" t="s">
        <v>186</v>
      </c>
      <c r="B144" s="1">
        <v>73</v>
      </c>
      <c r="C144" s="1">
        <v>210</v>
      </c>
      <c r="D144" s="1">
        <v>26.84</v>
      </c>
    </row>
    <row r="145" spans="1:4" x14ac:dyDescent="0.25">
      <c r="A145" s="1" t="s">
        <v>187</v>
      </c>
      <c r="B145" s="1">
        <v>74</v>
      </c>
      <c r="C145" s="1">
        <v>225</v>
      </c>
      <c r="D145" s="1">
        <v>26.16</v>
      </c>
    </row>
    <row r="146" spans="1:4" x14ac:dyDescent="0.25">
      <c r="A146" s="1" t="s">
        <v>188</v>
      </c>
      <c r="B146" s="1">
        <v>70</v>
      </c>
      <c r="C146" s="1">
        <v>180</v>
      </c>
      <c r="D146" s="1">
        <v>28.67</v>
      </c>
    </row>
    <row r="147" spans="1:4" x14ac:dyDescent="0.25">
      <c r="A147" s="1" t="s">
        <v>189</v>
      </c>
      <c r="B147" s="1">
        <v>72</v>
      </c>
      <c r="C147" s="1">
        <v>185</v>
      </c>
      <c r="D147" s="1">
        <v>24.2</v>
      </c>
    </row>
    <row r="148" spans="1:4" x14ac:dyDescent="0.25">
      <c r="A148" s="1" t="s">
        <v>190</v>
      </c>
      <c r="B148" s="1">
        <v>73</v>
      </c>
      <c r="C148" s="1">
        <v>170</v>
      </c>
      <c r="D148" s="1">
        <v>27.08</v>
      </c>
    </row>
    <row r="149" spans="1:4" x14ac:dyDescent="0.25">
      <c r="A149" s="1" t="s">
        <v>191</v>
      </c>
      <c r="B149" s="1">
        <v>73</v>
      </c>
      <c r="C149" s="1">
        <v>185</v>
      </c>
      <c r="D149" s="1">
        <v>24.76</v>
      </c>
    </row>
    <row r="150" spans="1:4" x14ac:dyDescent="0.25">
      <c r="A150" s="1" t="s">
        <v>192</v>
      </c>
      <c r="B150" s="1">
        <v>73</v>
      </c>
      <c r="C150" s="1">
        <v>185</v>
      </c>
      <c r="D150" s="1">
        <v>23.36</v>
      </c>
    </row>
    <row r="151" spans="1:4" x14ac:dyDescent="0.25">
      <c r="A151" s="1" t="s">
        <v>193</v>
      </c>
      <c r="B151" s="1">
        <v>73</v>
      </c>
      <c r="C151" s="1">
        <v>180</v>
      </c>
      <c r="D151" s="1">
        <v>25.35</v>
      </c>
    </row>
    <row r="152" spans="1:4" x14ac:dyDescent="0.25">
      <c r="A152" s="1" t="s">
        <v>194</v>
      </c>
      <c r="B152" s="1">
        <v>71</v>
      </c>
      <c r="C152" s="1">
        <v>178</v>
      </c>
      <c r="D152" s="1">
        <v>24.63</v>
      </c>
    </row>
    <row r="153" spans="1:4" x14ac:dyDescent="0.25">
      <c r="A153" s="1" t="s">
        <v>195</v>
      </c>
      <c r="B153" s="1">
        <v>74</v>
      </c>
      <c r="C153" s="1">
        <v>175</v>
      </c>
      <c r="D153" s="1">
        <v>24.02</v>
      </c>
    </row>
    <row r="154" spans="1:4" x14ac:dyDescent="0.25">
      <c r="A154" s="1" t="s">
        <v>196</v>
      </c>
      <c r="B154" s="1">
        <v>74</v>
      </c>
      <c r="C154" s="1">
        <v>200</v>
      </c>
      <c r="D154" s="1">
        <v>24.58</v>
      </c>
    </row>
    <row r="155" spans="1:4" x14ac:dyDescent="0.25">
      <c r="A155" s="1" t="s">
        <v>197</v>
      </c>
      <c r="B155" s="1">
        <v>72</v>
      </c>
      <c r="C155" s="1">
        <v>204</v>
      </c>
      <c r="D155" s="1">
        <v>30.82</v>
      </c>
    </row>
    <row r="156" spans="1:4" x14ac:dyDescent="0.25">
      <c r="A156" s="1" t="s">
        <v>198</v>
      </c>
      <c r="B156" s="1">
        <v>74</v>
      </c>
      <c r="C156" s="1">
        <v>211</v>
      </c>
      <c r="D156" s="1">
        <v>32.89</v>
      </c>
    </row>
    <row r="157" spans="1:4" x14ac:dyDescent="0.25">
      <c r="A157" s="1" t="s">
        <v>199</v>
      </c>
      <c r="B157" s="1">
        <v>71</v>
      </c>
      <c r="C157" s="1">
        <v>190</v>
      </c>
      <c r="D157" s="1">
        <v>33.33</v>
      </c>
    </row>
    <row r="158" spans="1:4" x14ac:dyDescent="0.25">
      <c r="A158" s="1" t="s">
        <v>200</v>
      </c>
      <c r="B158" s="1">
        <v>74</v>
      </c>
      <c r="C158" s="1">
        <v>210</v>
      </c>
      <c r="D158" s="1">
        <v>33.520000000000003</v>
      </c>
    </row>
    <row r="159" spans="1:4" x14ac:dyDescent="0.25">
      <c r="A159" s="1" t="s">
        <v>201</v>
      </c>
      <c r="B159" s="1">
        <v>75</v>
      </c>
      <c r="C159" s="1">
        <v>240</v>
      </c>
      <c r="D159" s="1">
        <v>29.74</v>
      </c>
    </row>
    <row r="160" spans="1:4" x14ac:dyDescent="0.25">
      <c r="A160" s="1" t="s">
        <v>202</v>
      </c>
      <c r="B160" s="1">
        <v>73</v>
      </c>
      <c r="C160" s="1">
        <v>190</v>
      </c>
      <c r="D160" s="1">
        <v>36.24</v>
      </c>
    </row>
    <row r="161" spans="1:4" x14ac:dyDescent="0.25">
      <c r="A161" s="1" t="s">
        <v>203</v>
      </c>
      <c r="B161" s="1">
        <v>75</v>
      </c>
      <c r="C161" s="1">
        <v>190</v>
      </c>
      <c r="D161" s="1">
        <v>28.5</v>
      </c>
    </row>
    <row r="162" spans="1:4" x14ac:dyDescent="0.25">
      <c r="A162" s="1" t="s">
        <v>204</v>
      </c>
      <c r="B162" s="1">
        <v>75</v>
      </c>
      <c r="C162" s="1">
        <v>185</v>
      </c>
      <c r="D162" s="1">
        <v>29.42</v>
      </c>
    </row>
    <row r="163" spans="1:4" x14ac:dyDescent="0.25">
      <c r="A163" s="1" t="s">
        <v>205</v>
      </c>
      <c r="B163" s="1">
        <v>79</v>
      </c>
      <c r="C163" s="1">
        <v>290</v>
      </c>
      <c r="D163" s="1">
        <v>26.61</v>
      </c>
    </row>
    <row r="164" spans="1:4" x14ac:dyDescent="0.25">
      <c r="A164" s="1" t="s">
        <v>206</v>
      </c>
      <c r="B164" s="1">
        <v>73</v>
      </c>
      <c r="C164" s="1">
        <v>175</v>
      </c>
      <c r="D164" s="1">
        <v>23.79</v>
      </c>
    </row>
    <row r="165" spans="1:4" x14ac:dyDescent="0.25">
      <c r="A165" s="1" t="s">
        <v>207</v>
      </c>
      <c r="B165" s="1">
        <v>75</v>
      </c>
      <c r="C165" s="1">
        <v>185</v>
      </c>
      <c r="D165" s="1">
        <v>24.96</v>
      </c>
    </row>
    <row r="166" spans="1:4" x14ac:dyDescent="0.25">
      <c r="A166" s="1" t="s">
        <v>208</v>
      </c>
      <c r="B166" s="1">
        <v>76</v>
      </c>
      <c r="C166" s="1">
        <v>200</v>
      </c>
      <c r="D166" s="1">
        <v>25.93</v>
      </c>
    </row>
    <row r="167" spans="1:4" x14ac:dyDescent="0.25">
      <c r="A167" s="1" t="s">
        <v>209</v>
      </c>
      <c r="B167" s="1">
        <v>74</v>
      </c>
      <c r="C167" s="1">
        <v>220</v>
      </c>
      <c r="D167" s="1">
        <v>22.81</v>
      </c>
    </row>
    <row r="168" spans="1:4" x14ac:dyDescent="0.25">
      <c r="A168" s="1" t="s">
        <v>210</v>
      </c>
      <c r="B168" s="1">
        <v>76</v>
      </c>
      <c r="C168" s="1">
        <v>170</v>
      </c>
      <c r="D168" s="1">
        <v>25.29</v>
      </c>
    </row>
    <row r="169" spans="1:4" x14ac:dyDescent="0.25">
      <c r="A169" s="1" t="s">
        <v>211</v>
      </c>
      <c r="B169" s="1">
        <v>78</v>
      </c>
      <c r="C169" s="1">
        <v>220</v>
      </c>
      <c r="D169" s="1">
        <v>26.07</v>
      </c>
    </row>
    <row r="170" spans="1:4" x14ac:dyDescent="0.25">
      <c r="A170" s="1" t="s">
        <v>212</v>
      </c>
      <c r="B170" s="1">
        <v>74</v>
      </c>
      <c r="C170" s="1">
        <v>190</v>
      </c>
      <c r="D170" s="1">
        <v>26.09</v>
      </c>
    </row>
    <row r="171" spans="1:4" x14ac:dyDescent="0.25">
      <c r="A171" s="1" t="s">
        <v>213</v>
      </c>
      <c r="B171" s="1">
        <v>76</v>
      </c>
      <c r="C171" s="1">
        <v>220</v>
      </c>
      <c r="D171" s="1">
        <v>23.23</v>
      </c>
    </row>
    <row r="172" spans="1:4" x14ac:dyDescent="0.25">
      <c r="A172" s="1" t="s">
        <v>214</v>
      </c>
      <c r="B172" s="1">
        <v>72</v>
      </c>
      <c r="C172" s="1">
        <v>205</v>
      </c>
      <c r="D172" s="1">
        <v>33.49</v>
      </c>
    </row>
    <row r="173" spans="1:4" x14ac:dyDescent="0.25">
      <c r="A173" s="1" t="s">
        <v>215</v>
      </c>
      <c r="B173" s="1">
        <v>74</v>
      </c>
      <c r="C173" s="1">
        <v>200</v>
      </c>
      <c r="D173" s="1">
        <v>31.84</v>
      </c>
    </row>
    <row r="174" spans="1:4" x14ac:dyDescent="0.25">
      <c r="A174" s="1" t="s">
        <v>216</v>
      </c>
      <c r="B174" s="1">
        <v>76</v>
      </c>
      <c r="C174" s="1">
        <v>250</v>
      </c>
      <c r="D174" s="1">
        <v>42.3</v>
      </c>
    </row>
    <row r="175" spans="1:4" x14ac:dyDescent="0.25">
      <c r="A175" s="1" t="s">
        <v>217</v>
      </c>
      <c r="B175" s="1">
        <v>74</v>
      </c>
      <c r="C175" s="1">
        <v>225</v>
      </c>
      <c r="D175" s="1">
        <v>35.82</v>
      </c>
    </row>
    <row r="176" spans="1:4" x14ac:dyDescent="0.25">
      <c r="A176" s="1" t="s">
        <v>218</v>
      </c>
      <c r="B176" s="1">
        <v>75</v>
      </c>
      <c r="C176" s="1">
        <v>215</v>
      </c>
      <c r="D176" s="1">
        <v>35.270000000000003</v>
      </c>
    </row>
    <row r="177" spans="1:4" x14ac:dyDescent="0.25">
      <c r="A177" s="1" t="s">
        <v>219</v>
      </c>
      <c r="B177" s="1">
        <v>78</v>
      </c>
      <c r="C177" s="1">
        <v>210</v>
      </c>
      <c r="D177" s="1">
        <v>26.81</v>
      </c>
    </row>
    <row r="178" spans="1:4" x14ac:dyDescent="0.25">
      <c r="A178" s="1" t="s">
        <v>220</v>
      </c>
      <c r="B178" s="1">
        <v>75</v>
      </c>
      <c r="C178" s="1">
        <v>215</v>
      </c>
      <c r="D178" s="1">
        <v>38.49</v>
      </c>
    </row>
    <row r="179" spans="1:4" x14ac:dyDescent="0.25">
      <c r="A179" s="1" t="s">
        <v>221</v>
      </c>
      <c r="B179" s="1">
        <v>72</v>
      </c>
      <c r="C179" s="1">
        <v>195</v>
      </c>
      <c r="D179" s="1">
        <v>32.68</v>
      </c>
    </row>
    <row r="180" spans="1:4" x14ac:dyDescent="0.25">
      <c r="A180" s="1" t="s">
        <v>222</v>
      </c>
      <c r="B180" s="1">
        <v>74</v>
      </c>
      <c r="C180" s="1">
        <v>200</v>
      </c>
      <c r="D180" s="1">
        <v>34.93</v>
      </c>
    </row>
    <row r="181" spans="1:4" x14ac:dyDescent="0.25">
      <c r="A181" s="1" t="s">
        <v>223</v>
      </c>
      <c r="B181" s="1">
        <v>72</v>
      </c>
      <c r="C181" s="1">
        <v>194</v>
      </c>
      <c r="D181" s="1">
        <v>26.26</v>
      </c>
    </row>
    <row r="182" spans="1:4" x14ac:dyDescent="0.25">
      <c r="A182" s="1" t="s">
        <v>224</v>
      </c>
      <c r="B182" s="1">
        <v>74</v>
      </c>
      <c r="C182" s="1">
        <v>220</v>
      </c>
      <c r="D182" s="1">
        <v>27.56</v>
      </c>
    </row>
    <row r="183" spans="1:4" x14ac:dyDescent="0.25">
      <c r="A183" s="1" t="s">
        <v>225</v>
      </c>
      <c r="B183" s="1">
        <v>70</v>
      </c>
      <c r="C183" s="1">
        <v>180</v>
      </c>
      <c r="D183" s="1">
        <v>23.98</v>
      </c>
    </row>
    <row r="184" spans="1:4" x14ac:dyDescent="0.25">
      <c r="A184" s="1" t="s">
        <v>226</v>
      </c>
      <c r="B184" s="1">
        <v>71</v>
      </c>
      <c r="C184" s="1">
        <v>180</v>
      </c>
      <c r="D184" s="1">
        <v>29.73</v>
      </c>
    </row>
    <row r="185" spans="1:4" x14ac:dyDescent="0.25">
      <c r="A185" s="1" t="s">
        <v>227</v>
      </c>
      <c r="B185" s="1">
        <v>70</v>
      </c>
      <c r="C185" s="1">
        <v>170</v>
      </c>
      <c r="D185" s="1">
        <v>31.33</v>
      </c>
    </row>
    <row r="186" spans="1:4" x14ac:dyDescent="0.25">
      <c r="A186" s="1" t="s">
        <v>228</v>
      </c>
      <c r="B186" s="1">
        <v>75</v>
      </c>
      <c r="C186" s="1">
        <v>195</v>
      </c>
      <c r="D186" s="1">
        <v>27.13</v>
      </c>
    </row>
    <row r="187" spans="1:4" x14ac:dyDescent="0.25">
      <c r="A187" s="1" t="s">
        <v>229</v>
      </c>
      <c r="B187" s="1">
        <v>71</v>
      </c>
      <c r="C187" s="1">
        <v>180</v>
      </c>
      <c r="D187" s="1">
        <v>26.75</v>
      </c>
    </row>
    <row r="188" spans="1:4" x14ac:dyDescent="0.25">
      <c r="A188" s="1" t="s">
        <v>230</v>
      </c>
      <c r="B188" s="1">
        <v>71</v>
      </c>
      <c r="C188" s="1">
        <v>170</v>
      </c>
      <c r="D188" s="1">
        <v>27.09</v>
      </c>
    </row>
    <row r="189" spans="1:4" x14ac:dyDescent="0.25">
      <c r="A189" s="1" t="s">
        <v>231</v>
      </c>
      <c r="B189" s="1">
        <v>73</v>
      </c>
      <c r="C189" s="1">
        <v>206</v>
      </c>
      <c r="D189" s="1">
        <v>29.23</v>
      </c>
    </row>
    <row r="190" spans="1:4" x14ac:dyDescent="0.25">
      <c r="A190" s="1" t="s">
        <v>232</v>
      </c>
      <c r="B190" s="1">
        <v>72</v>
      </c>
      <c r="C190" s="1">
        <v>205</v>
      </c>
      <c r="D190" s="1">
        <v>28.88</v>
      </c>
    </row>
    <row r="191" spans="1:4" x14ac:dyDescent="0.25">
      <c r="A191" s="1" t="s">
        <v>233</v>
      </c>
      <c r="B191" s="1">
        <v>71</v>
      </c>
      <c r="C191" s="1">
        <v>200</v>
      </c>
      <c r="D191" s="1">
        <v>33.01</v>
      </c>
    </row>
    <row r="192" spans="1:4" x14ac:dyDescent="0.25">
      <c r="A192" s="1" t="s">
        <v>234</v>
      </c>
      <c r="B192" s="1">
        <v>73</v>
      </c>
      <c r="C192" s="1">
        <v>225</v>
      </c>
      <c r="D192" s="1">
        <v>30.57</v>
      </c>
    </row>
    <row r="193" spans="1:4" x14ac:dyDescent="0.25">
      <c r="A193" s="1" t="s">
        <v>235</v>
      </c>
      <c r="B193" s="1">
        <v>72</v>
      </c>
      <c r="C193" s="1">
        <v>201</v>
      </c>
      <c r="D193" s="1">
        <v>31.24</v>
      </c>
    </row>
    <row r="194" spans="1:4" x14ac:dyDescent="0.25">
      <c r="A194" s="1" t="s">
        <v>236</v>
      </c>
      <c r="B194" s="1">
        <v>75</v>
      </c>
      <c r="C194" s="1">
        <v>225</v>
      </c>
      <c r="D194" s="1">
        <v>24.95</v>
      </c>
    </row>
    <row r="195" spans="1:4" x14ac:dyDescent="0.25">
      <c r="A195" s="1" t="s">
        <v>237</v>
      </c>
      <c r="B195" s="1">
        <v>70</v>
      </c>
      <c r="C195" s="1">
        <v>226</v>
      </c>
      <c r="D195" s="1">
        <v>27.35</v>
      </c>
    </row>
    <row r="196" spans="1:4" x14ac:dyDescent="0.25">
      <c r="A196" s="1" t="s">
        <v>238</v>
      </c>
      <c r="B196" s="1">
        <v>74</v>
      </c>
      <c r="C196" s="1">
        <v>233</v>
      </c>
      <c r="D196" s="1">
        <v>24.62</v>
      </c>
    </row>
    <row r="197" spans="1:4" x14ac:dyDescent="0.25">
      <c r="A197" s="1" t="s">
        <v>239</v>
      </c>
      <c r="B197" s="1">
        <v>74</v>
      </c>
      <c r="C197" s="1">
        <v>180</v>
      </c>
      <c r="D197" s="1">
        <v>24.98</v>
      </c>
    </row>
    <row r="198" spans="1:4" x14ac:dyDescent="0.25">
      <c r="A198" s="1" t="s">
        <v>240</v>
      </c>
      <c r="B198" s="1">
        <v>75</v>
      </c>
      <c r="C198" s="1">
        <v>225</v>
      </c>
      <c r="D198" s="1">
        <v>26.22</v>
      </c>
    </row>
    <row r="199" spans="1:4" x14ac:dyDescent="0.25">
      <c r="A199" s="1" t="s">
        <v>241</v>
      </c>
      <c r="B199" s="1">
        <v>73</v>
      </c>
      <c r="C199" s="1">
        <v>180</v>
      </c>
      <c r="D199" s="1">
        <v>26.04</v>
      </c>
    </row>
    <row r="200" spans="1:4" x14ac:dyDescent="0.25">
      <c r="A200" s="1" t="s">
        <v>242</v>
      </c>
      <c r="B200" s="1">
        <v>77</v>
      </c>
      <c r="C200" s="1">
        <v>220</v>
      </c>
      <c r="D200" s="1">
        <v>26.45</v>
      </c>
    </row>
    <row r="201" spans="1:4" x14ac:dyDescent="0.25">
      <c r="A201" s="1" t="s">
        <v>243</v>
      </c>
      <c r="B201" s="1">
        <v>73</v>
      </c>
      <c r="C201" s="1">
        <v>180</v>
      </c>
      <c r="D201" s="1">
        <v>25.25</v>
      </c>
    </row>
    <row r="202" spans="1:4" x14ac:dyDescent="0.25">
      <c r="A202" s="1" t="s">
        <v>244</v>
      </c>
      <c r="B202" s="1">
        <v>76</v>
      </c>
      <c r="C202" s="1">
        <v>237</v>
      </c>
      <c r="D202" s="1">
        <v>27.77</v>
      </c>
    </row>
    <row r="203" spans="1:4" x14ac:dyDescent="0.25">
      <c r="A203" s="1" t="s">
        <v>245</v>
      </c>
      <c r="B203" s="1">
        <v>75</v>
      </c>
      <c r="C203" s="1">
        <v>215</v>
      </c>
      <c r="D203" s="1">
        <v>35.159999999999997</v>
      </c>
    </row>
    <row r="204" spans="1:4" x14ac:dyDescent="0.25">
      <c r="A204" s="1" t="s">
        <v>246</v>
      </c>
      <c r="B204" s="1">
        <v>74</v>
      </c>
      <c r="C204" s="1">
        <v>190</v>
      </c>
      <c r="D204" s="1">
        <v>37.1</v>
      </c>
    </row>
    <row r="205" spans="1:4" x14ac:dyDescent="0.25">
      <c r="A205" s="1" t="s">
        <v>247</v>
      </c>
      <c r="B205" s="1">
        <v>76</v>
      </c>
      <c r="C205" s="1">
        <v>235</v>
      </c>
      <c r="D205" s="1">
        <v>34.51</v>
      </c>
    </row>
    <row r="206" spans="1:4" x14ac:dyDescent="0.25">
      <c r="A206" s="1" t="s">
        <v>248</v>
      </c>
      <c r="B206" s="1">
        <v>75</v>
      </c>
      <c r="C206" s="1">
        <v>190</v>
      </c>
      <c r="D206" s="1">
        <v>29.28</v>
      </c>
    </row>
    <row r="207" spans="1:4" x14ac:dyDescent="0.25">
      <c r="A207" s="1" t="s">
        <v>249</v>
      </c>
      <c r="B207" s="1">
        <v>73</v>
      </c>
      <c r="C207" s="1">
        <v>180</v>
      </c>
      <c r="D207" s="1">
        <v>32.14</v>
      </c>
    </row>
    <row r="208" spans="1:4" x14ac:dyDescent="0.25">
      <c r="A208" s="1" t="s">
        <v>250</v>
      </c>
      <c r="B208" s="1">
        <v>71</v>
      </c>
      <c r="C208" s="1">
        <v>165</v>
      </c>
      <c r="D208" s="1">
        <v>23.94</v>
      </c>
    </row>
    <row r="209" spans="1:4" x14ac:dyDescent="0.25">
      <c r="A209" s="1" t="s">
        <v>251</v>
      </c>
      <c r="B209" s="1">
        <v>76</v>
      </c>
      <c r="C209" s="1">
        <v>195</v>
      </c>
      <c r="D209" s="1">
        <v>27.45</v>
      </c>
    </row>
    <row r="210" spans="1:4" x14ac:dyDescent="0.25">
      <c r="A210" s="1" t="s">
        <v>252</v>
      </c>
      <c r="B210" s="1">
        <v>75</v>
      </c>
      <c r="C210" s="1">
        <v>200</v>
      </c>
      <c r="D210" s="1">
        <v>28.77</v>
      </c>
    </row>
    <row r="211" spans="1:4" x14ac:dyDescent="0.25">
      <c r="A211" s="1" t="s">
        <v>253</v>
      </c>
      <c r="B211" s="1">
        <v>72</v>
      </c>
      <c r="C211" s="1">
        <v>190</v>
      </c>
      <c r="D211" s="1">
        <v>23.58</v>
      </c>
    </row>
    <row r="212" spans="1:4" x14ac:dyDescent="0.25">
      <c r="A212" s="1" t="s">
        <v>254</v>
      </c>
      <c r="B212" s="1">
        <v>71</v>
      </c>
      <c r="C212" s="1">
        <v>190</v>
      </c>
      <c r="D212" s="1">
        <v>27.56</v>
      </c>
    </row>
    <row r="213" spans="1:4" x14ac:dyDescent="0.25">
      <c r="A213" s="1" t="s">
        <v>255</v>
      </c>
      <c r="B213" s="1">
        <v>77</v>
      </c>
      <c r="C213" s="1">
        <v>185</v>
      </c>
      <c r="D213" s="1">
        <v>24.01</v>
      </c>
    </row>
    <row r="214" spans="1:4" x14ac:dyDescent="0.25">
      <c r="A214" s="1" t="s">
        <v>256</v>
      </c>
      <c r="B214" s="1">
        <v>73</v>
      </c>
      <c r="C214" s="1">
        <v>185</v>
      </c>
      <c r="D214" s="1">
        <v>26.52</v>
      </c>
    </row>
    <row r="215" spans="1:4" x14ac:dyDescent="0.25">
      <c r="A215" s="1" t="s">
        <v>257</v>
      </c>
      <c r="B215" s="1">
        <v>74</v>
      </c>
      <c r="C215" s="1">
        <v>205</v>
      </c>
      <c r="D215" s="1">
        <v>35.54</v>
      </c>
    </row>
    <row r="216" spans="1:4" x14ac:dyDescent="0.25">
      <c r="A216" s="1" t="s">
        <v>258</v>
      </c>
      <c r="B216" s="1">
        <v>71</v>
      </c>
      <c r="C216" s="1">
        <v>190</v>
      </c>
      <c r="D216" s="1">
        <v>29.43</v>
      </c>
    </row>
    <row r="217" spans="1:4" x14ac:dyDescent="0.25">
      <c r="A217" s="1" t="s">
        <v>259</v>
      </c>
      <c r="B217" s="1">
        <v>72</v>
      </c>
      <c r="C217" s="1">
        <v>205</v>
      </c>
      <c r="D217" s="1">
        <v>29.9</v>
      </c>
    </row>
    <row r="218" spans="1:4" x14ac:dyDescent="0.25">
      <c r="A218" s="1" t="s">
        <v>260</v>
      </c>
      <c r="B218" s="1">
        <v>74</v>
      </c>
      <c r="C218" s="1">
        <v>206</v>
      </c>
      <c r="D218" s="1">
        <v>32.700000000000003</v>
      </c>
    </row>
    <row r="219" spans="1:4" x14ac:dyDescent="0.25">
      <c r="A219" s="1" t="s">
        <v>261</v>
      </c>
      <c r="B219" s="1">
        <v>75</v>
      </c>
      <c r="C219" s="1">
        <v>220</v>
      </c>
      <c r="D219" s="1">
        <v>28.8</v>
      </c>
    </row>
    <row r="220" spans="1:4" x14ac:dyDescent="0.25">
      <c r="A220" s="1" t="s">
        <v>262</v>
      </c>
      <c r="B220" s="1">
        <v>73</v>
      </c>
      <c r="C220" s="1">
        <v>208</v>
      </c>
      <c r="D220" s="1">
        <v>32.82</v>
      </c>
    </row>
    <row r="221" spans="1:4" x14ac:dyDescent="0.25">
      <c r="A221" s="1" t="s">
        <v>263</v>
      </c>
      <c r="B221" s="1">
        <v>72</v>
      </c>
      <c r="C221" s="1">
        <v>170</v>
      </c>
      <c r="D221" s="1">
        <v>24.36</v>
      </c>
    </row>
    <row r="222" spans="1:4" x14ac:dyDescent="0.25">
      <c r="A222" s="1" t="s">
        <v>264</v>
      </c>
      <c r="B222" s="1">
        <v>75</v>
      </c>
      <c r="C222" s="1">
        <v>195</v>
      </c>
      <c r="D222" s="1">
        <v>32.68</v>
      </c>
    </row>
    <row r="223" spans="1:4" x14ac:dyDescent="0.25">
      <c r="A223" s="1" t="s">
        <v>265</v>
      </c>
      <c r="B223" s="1">
        <v>75</v>
      </c>
      <c r="C223" s="1">
        <v>210</v>
      </c>
      <c r="D223" s="1">
        <v>31.59</v>
      </c>
    </row>
    <row r="224" spans="1:4" x14ac:dyDescent="0.25">
      <c r="A224" s="1" t="s">
        <v>266</v>
      </c>
      <c r="B224" s="1">
        <v>74</v>
      </c>
      <c r="C224" s="1">
        <v>190</v>
      </c>
      <c r="D224" s="1">
        <v>33.32</v>
      </c>
    </row>
    <row r="225" spans="1:4" x14ac:dyDescent="0.25">
      <c r="A225" s="1" t="s">
        <v>267</v>
      </c>
      <c r="B225" s="1">
        <v>72</v>
      </c>
      <c r="C225" s="1">
        <v>211</v>
      </c>
      <c r="D225" s="1">
        <v>32.97</v>
      </c>
    </row>
    <row r="226" spans="1:4" x14ac:dyDescent="0.25">
      <c r="A226" s="1" t="s">
        <v>268</v>
      </c>
      <c r="B226" s="1">
        <v>74</v>
      </c>
      <c r="C226" s="1">
        <v>230</v>
      </c>
      <c r="D226" s="1">
        <v>32.72</v>
      </c>
    </row>
    <row r="227" spans="1:4" x14ac:dyDescent="0.25">
      <c r="A227" s="1" t="s">
        <v>269</v>
      </c>
      <c r="B227" s="1">
        <v>71</v>
      </c>
      <c r="C227" s="1">
        <v>170</v>
      </c>
      <c r="D227" s="1">
        <v>22.55</v>
      </c>
    </row>
    <row r="228" spans="1:4" x14ac:dyDescent="0.25">
      <c r="A228" s="1" t="s">
        <v>270</v>
      </c>
      <c r="B228" s="1">
        <v>70</v>
      </c>
      <c r="C228" s="1">
        <v>185</v>
      </c>
      <c r="D228" s="1">
        <v>27.45</v>
      </c>
    </row>
    <row r="229" spans="1:4" x14ac:dyDescent="0.25">
      <c r="A229" s="1" t="s">
        <v>271</v>
      </c>
      <c r="B229" s="1">
        <v>75</v>
      </c>
      <c r="C229" s="1">
        <v>230</v>
      </c>
      <c r="D229" s="1">
        <v>36.14</v>
      </c>
    </row>
    <row r="230" spans="1:4" x14ac:dyDescent="0.25">
      <c r="A230" s="1" t="s">
        <v>272</v>
      </c>
      <c r="B230" s="1">
        <v>74</v>
      </c>
      <c r="C230" s="1">
        <v>185</v>
      </c>
      <c r="D230" s="1">
        <v>38.229999999999997</v>
      </c>
    </row>
    <row r="231" spans="1:4" x14ac:dyDescent="0.25">
      <c r="A231" s="1" t="s">
        <v>273</v>
      </c>
      <c r="B231" s="1">
        <v>77</v>
      </c>
      <c r="C231" s="1">
        <v>241</v>
      </c>
      <c r="D231" s="1">
        <v>31.14</v>
      </c>
    </row>
    <row r="232" spans="1:4" x14ac:dyDescent="0.25">
      <c r="A232" s="1" t="s">
        <v>274</v>
      </c>
      <c r="B232" s="1">
        <v>77</v>
      </c>
      <c r="C232" s="1">
        <v>225</v>
      </c>
      <c r="D232" s="1">
        <v>34.71</v>
      </c>
    </row>
    <row r="233" spans="1:4" x14ac:dyDescent="0.25">
      <c r="A233" s="1" t="s">
        <v>275</v>
      </c>
      <c r="B233" s="1">
        <v>75</v>
      </c>
      <c r="C233" s="1">
        <v>210</v>
      </c>
      <c r="D233" s="1">
        <v>26.13</v>
      </c>
    </row>
    <row r="234" spans="1:4" x14ac:dyDescent="0.25">
      <c r="A234" s="1" t="s">
        <v>276</v>
      </c>
      <c r="B234" s="1">
        <v>75</v>
      </c>
      <c r="C234" s="1">
        <v>175</v>
      </c>
      <c r="D234" s="1">
        <v>24.43</v>
      </c>
    </row>
    <row r="235" spans="1:4" x14ac:dyDescent="0.25">
      <c r="A235" s="1" t="s">
        <v>277</v>
      </c>
      <c r="B235" s="1">
        <v>78</v>
      </c>
      <c r="C235" s="1">
        <v>230</v>
      </c>
      <c r="D235" s="1">
        <v>23.76</v>
      </c>
    </row>
    <row r="236" spans="1:4" x14ac:dyDescent="0.25">
      <c r="A236" s="1" t="s">
        <v>278</v>
      </c>
      <c r="B236" s="1">
        <v>75</v>
      </c>
      <c r="C236" s="1">
        <v>200</v>
      </c>
      <c r="D236" s="1">
        <v>26.92</v>
      </c>
    </row>
    <row r="237" spans="1:4" x14ac:dyDescent="0.25">
      <c r="A237" s="1" t="s">
        <v>279</v>
      </c>
      <c r="B237" s="1">
        <v>76</v>
      </c>
      <c r="C237" s="1">
        <v>215</v>
      </c>
      <c r="D237" s="1">
        <v>25.85</v>
      </c>
    </row>
    <row r="238" spans="1:4" x14ac:dyDescent="0.25">
      <c r="A238" s="1" t="s">
        <v>280</v>
      </c>
      <c r="B238" s="1">
        <v>73</v>
      </c>
      <c r="C238" s="1">
        <v>198</v>
      </c>
      <c r="D238" s="1">
        <v>30.16</v>
      </c>
    </row>
    <row r="239" spans="1:4" x14ac:dyDescent="0.25">
      <c r="A239" s="1" t="s">
        <v>281</v>
      </c>
      <c r="B239" s="1">
        <v>75</v>
      </c>
      <c r="C239" s="1">
        <v>226</v>
      </c>
      <c r="D239" s="1">
        <v>25.03</v>
      </c>
    </row>
    <row r="240" spans="1:4" x14ac:dyDescent="0.25">
      <c r="A240" s="1" t="s">
        <v>282</v>
      </c>
      <c r="B240" s="1">
        <v>75</v>
      </c>
      <c r="C240" s="1">
        <v>278</v>
      </c>
      <c r="D240" s="1">
        <v>24.21</v>
      </c>
    </row>
    <row r="241" spans="1:4" x14ac:dyDescent="0.25">
      <c r="A241" s="1" t="s">
        <v>283</v>
      </c>
      <c r="B241" s="1">
        <v>79</v>
      </c>
      <c r="C241" s="1">
        <v>215</v>
      </c>
      <c r="D241" s="1">
        <v>26.51</v>
      </c>
    </row>
    <row r="242" spans="1:4" x14ac:dyDescent="0.25">
      <c r="A242" s="1" t="s">
        <v>284</v>
      </c>
      <c r="B242" s="1">
        <v>77</v>
      </c>
      <c r="C242" s="1">
        <v>230</v>
      </c>
      <c r="D242" s="1">
        <v>26.36</v>
      </c>
    </row>
    <row r="243" spans="1:4" x14ac:dyDescent="0.25">
      <c r="A243" s="1" t="s">
        <v>285</v>
      </c>
      <c r="B243" s="1">
        <v>76</v>
      </c>
      <c r="C243" s="1">
        <v>240</v>
      </c>
      <c r="D243" s="1">
        <v>30.88</v>
      </c>
    </row>
    <row r="244" spans="1:4" x14ac:dyDescent="0.25">
      <c r="A244" s="1" t="s">
        <v>286</v>
      </c>
      <c r="B244" s="1">
        <v>71</v>
      </c>
      <c r="C244" s="1">
        <v>184</v>
      </c>
      <c r="D244" s="1">
        <v>32.57</v>
      </c>
    </row>
    <row r="245" spans="1:4" x14ac:dyDescent="0.25">
      <c r="A245" s="1" t="s">
        <v>287</v>
      </c>
      <c r="B245" s="1">
        <v>75</v>
      </c>
      <c r="C245" s="1">
        <v>219</v>
      </c>
      <c r="D245" s="1">
        <v>37.68</v>
      </c>
    </row>
    <row r="246" spans="1:4" x14ac:dyDescent="0.25">
      <c r="A246" s="1" t="s">
        <v>288</v>
      </c>
      <c r="B246" s="1">
        <v>74</v>
      </c>
      <c r="C246" s="1">
        <v>170</v>
      </c>
      <c r="D246" s="1">
        <v>37.25</v>
      </c>
    </row>
    <row r="247" spans="1:4" x14ac:dyDescent="0.25">
      <c r="A247" s="1" t="s">
        <v>289</v>
      </c>
      <c r="B247" s="1">
        <v>69</v>
      </c>
      <c r="C247" s="1">
        <v>218</v>
      </c>
      <c r="D247" s="1">
        <v>35.25</v>
      </c>
    </row>
    <row r="248" spans="1:4" x14ac:dyDescent="0.25">
      <c r="A248" s="1" t="s">
        <v>290</v>
      </c>
      <c r="B248" s="1">
        <v>71</v>
      </c>
      <c r="C248" s="1">
        <v>190</v>
      </c>
      <c r="D248" s="1">
        <v>33.950000000000003</v>
      </c>
    </row>
    <row r="249" spans="1:4" x14ac:dyDescent="0.25">
      <c r="A249" s="1" t="s">
        <v>291</v>
      </c>
      <c r="B249" s="1">
        <v>76</v>
      </c>
      <c r="C249" s="1">
        <v>225</v>
      </c>
      <c r="D249" s="1">
        <v>32.659999999999997</v>
      </c>
    </row>
    <row r="250" spans="1:4" x14ac:dyDescent="0.25">
      <c r="A250" s="1" t="s">
        <v>292</v>
      </c>
      <c r="B250" s="1">
        <v>72</v>
      </c>
      <c r="C250" s="1">
        <v>220</v>
      </c>
      <c r="D250" s="1">
        <v>26.68</v>
      </c>
    </row>
    <row r="251" spans="1:4" x14ac:dyDescent="0.25">
      <c r="A251" s="1" t="s">
        <v>293</v>
      </c>
      <c r="B251" s="1">
        <v>72</v>
      </c>
      <c r="C251" s="1">
        <v>176</v>
      </c>
      <c r="D251" s="1">
        <v>25.18</v>
      </c>
    </row>
    <row r="252" spans="1:4" x14ac:dyDescent="0.25">
      <c r="A252" s="1" t="s">
        <v>294</v>
      </c>
      <c r="B252" s="1">
        <v>70</v>
      </c>
      <c r="C252" s="1">
        <v>190</v>
      </c>
      <c r="D252" s="1">
        <v>31.39</v>
      </c>
    </row>
    <row r="253" spans="1:4" x14ac:dyDescent="0.25">
      <c r="A253" s="1" t="s">
        <v>295</v>
      </c>
      <c r="B253" s="1">
        <v>72</v>
      </c>
      <c r="C253" s="1">
        <v>197</v>
      </c>
      <c r="D253" s="1">
        <v>33.74</v>
      </c>
    </row>
    <row r="254" spans="1:4" x14ac:dyDescent="0.25">
      <c r="A254" s="1" t="s">
        <v>296</v>
      </c>
      <c r="B254" s="1">
        <v>73</v>
      </c>
      <c r="C254" s="1">
        <v>204</v>
      </c>
      <c r="D254" s="1">
        <v>31.42</v>
      </c>
    </row>
    <row r="255" spans="1:4" x14ac:dyDescent="0.25">
      <c r="A255" s="1" t="s">
        <v>297</v>
      </c>
      <c r="B255" s="1">
        <v>71</v>
      </c>
      <c r="C255" s="1">
        <v>167</v>
      </c>
      <c r="D255" s="1">
        <v>27.5</v>
      </c>
    </row>
    <row r="256" spans="1:4" x14ac:dyDescent="0.25">
      <c r="A256" s="1" t="s">
        <v>298</v>
      </c>
      <c r="B256" s="1">
        <v>72</v>
      </c>
      <c r="C256" s="1">
        <v>180</v>
      </c>
      <c r="D256" s="1">
        <v>24.25</v>
      </c>
    </row>
    <row r="257" spans="1:4" x14ac:dyDescent="0.25">
      <c r="A257" s="1" t="s">
        <v>299</v>
      </c>
      <c r="B257" s="1">
        <v>71</v>
      </c>
      <c r="C257" s="1">
        <v>195</v>
      </c>
      <c r="D257" s="1">
        <v>29.78</v>
      </c>
    </row>
    <row r="258" spans="1:4" x14ac:dyDescent="0.25">
      <c r="A258" s="1" t="s">
        <v>300</v>
      </c>
      <c r="B258" s="1">
        <v>73</v>
      </c>
      <c r="C258" s="1">
        <v>220</v>
      </c>
      <c r="D258" s="1">
        <v>30</v>
      </c>
    </row>
    <row r="259" spans="1:4" x14ac:dyDescent="0.25">
      <c r="A259" s="1" t="s">
        <v>301</v>
      </c>
      <c r="B259" s="1">
        <v>72</v>
      </c>
      <c r="C259" s="1">
        <v>215</v>
      </c>
      <c r="D259" s="1">
        <v>33.090000000000003</v>
      </c>
    </row>
    <row r="260" spans="1:4" x14ac:dyDescent="0.25">
      <c r="A260" s="1" t="s">
        <v>302</v>
      </c>
      <c r="B260" s="1">
        <v>73</v>
      </c>
      <c r="C260" s="1">
        <v>185</v>
      </c>
      <c r="D260" s="1">
        <v>25.96</v>
      </c>
    </row>
    <row r="261" spans="1:4" x14ac:dyDescent="0.25">
      <c r="A261" s="1" t="s">
        <v>303</v>
      </c>
      <c r="B261" s="1">
        <v>74</v>
      </c>
      <c r="C261" s="1">
        <v>190</v>
      </c>
      <c r="D261" s="1">
        <v>23.34</v>
      </c>
    </row>
    <row r="262" spans="1:4" x14ac:dyDescent="0.25">
      <c r="A262" s="1" t="s">
        <v>304</v>
      </c>
      <c r="B262" s="1">
        <v>74</v>
      </c>
      <c r="C262" s="1">
        <v>205</v>
      </c>
      <c r="D262" s="1">
        <v>29.98</v>
      </c>
    </row>
    <row r="263" spans="1:4" x14ac:dyDescent="0.25">
      <c r="A263" s="1" t="s">
        <v>305</v>
      </c>
      <c r="B263" s="1">
        <v>72</v>
      </c>
      <c r="C263" s="1">
        <v>205</v>
      </c>
      <c r="D263" s="1">
        <v>38.28</v>
      </c>
    </row>
    <row r="264" spans="1:4" x14ac:dyDescent="0.25">
      <c r="A264" s="1" t="s">
        <v>306</v>
      </c>
      <c r="B264" s="1">
        <v>73</v>
      </c>
      <c r="C264" s="1">
        <v>200</v>
      </c>
      <c r="D264" s="1">
        <v>27.12</v>
      </c>
    </row>
    <row r="265" spans="1:4" x14ac:dyDescent="0.25">
      <c r="A265" s="1" t="s">
        <v>307</v>
      </c>
      <c r="B265" s="1">
        <v>75</v>
      </c>
      <c r="C265" s="1">
        <v>200</v>
      </c>
      <c r="D265" s="1">
        <v>24.97</v>
      </c>
    </row>
    <row r="266" spans="1:4" x14ac:dyDescent="0.25">
      <c r="A266" s="1" t="s">
        <v>308</v>
      </c>
      <c r="B266" s="1">
        <v>74</v>
      </c>
      <c r="C266" s="1">
        <v>210</v>
      </c>
      <c r="D266" s="1">
        <v>24.34</v>
      </c>
    </row>
    <row r="267" spans="1:4" x14ac:dyDescent="0.25">
      <c r="A267" s="1" t="s">
        <v>309</v>
      </c>
      <c r="B267" s="1">
        <v>74</v>
      </c>
      <c r="C267" s="1">
        <v>215</v>
      </c>
      <c r="D267" s="1">
        <v>29.49</v>
      </c>
    </row>
    <row r="268" spans="1:4" x14ac:dyDescent="0.25">
      <c r="A268" s="1" t="s">
        <v>310</v>
      </c>
      <c r="B268" s="1">
        <v>77</v>
      </c>
      <c r="C268" s="1">
        <v>200</v>
      </c>
      <c r="D268" s="1">
        <v>24.02</v>
      </c>
    </row>
    <row r="269" spans="1:4" x14ac:dyDescent="0.25">
      <c r="A269" s="1" t="s">
        <v>311</v>
      </c>
      <c r="B269" s="1">
        <v>75</v>
      </c>
      <c r="C269" s="1">
        <v>205</v>
      </c>
      <c r="D269" s="1">
        <v>24.73</v>
      </c>
    </row>
    <row r="270" spans="1:4" x14ac:dyDescent="0.25">
      <c r="A270" s="1" t="s">
        <v>312</v>
      </c>
      <c r="B270" s="1">
        <v>73</v>
      </c>
      <c r="C270" s="1">
        <v>211</v>
      </c>
      <c r="D270" s="1">
        <v>42.3</v>
      </c>
    </row>
    <row r="271" spans="1:4" x14ac:dyDescent="0.25">
      <c r="A271" s="1" t="s">
        <v>313</v>
      </c>
      <c r="B271" s="1">
        <v>72</v>
      </c>
      <c r="C271" s="1">
        <v>190</v>
      </c>
      <c r="D271" s="1">
        <v>29.54</v>
      </c>
    </row>
    <row r="272" spans="1:4" x14ac:dyDescent="0.25">
      <c r="A272" s="1" t="s">
        <v>314</v>
      </c>
      <c r="B272" s="1">
        <v>71</v>
      </c>
      <c r="C272" s="1">
        <v>208</v>
      </c>
      <c r="D272" s="1">
        <v>29.95</v>
      </c>
    </row>
    <row r="273" spans="1:4" x14ac:dyDescent="0.25">
      <c r="A273" s="1" t="s">
        <v>315</v>
      </c>
      <c r="B273" s="1">
        <v>74</v>
      </c>
      <c r="C273" s="1">
        <v>200</v>
      </c>
      <c r="D273" s="1">
        <v>29.24</v>
      </c>
    </row>
    <row r="274" spans="1:4" x14ac:dyDescent="0.25">
      <c r="A274" s="1" t="s">
        <v>316</v>
      </c>
      <c r="B274" s="1">
        <v>77</v>
      </c>
      <c r="C274" s="1">
        <v>210</v>
      </c>
      <c r="D274" s="1">
        <v>30.3</v>
      </c>
    </row>
    <row r="275" spans="1:4" x14ac:dyDescent="0.25">
      <c r="A275" s="1" t="s">
        <v>317</v>
      </c>
      <c r="B275" s="1">
        <v>75</v>
      </c>
      <c r="C275" s="1">
        <v>232</v>
      </c>
      <c r="D275" s="1">
        <v>40.770000000000003</v>
      </c>
    </row>
    <row r="276" spans="1:4" x14ac:dyDescent="0.25">
      <c r="A276" s="1" t="s">
        <v>318</v>
      </c>
      <c r="B276" s="1">
        <v>75</v>
      </c>
      <c r="C276" s="1">
        <v>230</v>
      </c>
      <c r="D276" s="1">
        <v>38.85</v>
      </c>
    </row>
    <row r="277" spans="1:4" x14ac:dyDescent="0.25">
      <c r="A277" s="1" t="s">
        <v>319</v>
      </c>
      <c r="B277" s="1">
        <v>75</v>
      </c>
      <c r="C277" s="1">
        <v>210</v>
      </c>
      <c r="D277" s="1">
        <v>22.31</v>
      </c>
    </row>
    <row r="278" spans="1:4" x14ac:dyDescent="0.25">
      <c r="A278" s="1" t="s">
        <v>320</v>
      </c>
      <c r="B278" s="1">
        <v>78</v>
      </c>
      <c r="C278" s="1">
        <v>220</v>
      </c>
      <c r="D278" s="1">
        <v>25.44</v>
      </c>
    </row>
    <row r="279" spans="1:4" x14ac:dyDescent="0.25">
      <c r="A279" s="1" t="s">
        <v>321</v>
      </c>
      <c r="B279" s="1">
        <v>78</v>
      </c>
      <c r="C279" s="1">
        <v>210</v>
      </c>
      <c r="D279" s="1">
        <v>21.78</v>
      </c>
    </row>
    <row r="280" spans="1:4" x14ac:dyDescent="0.25">
      <c r="A280" s="1" t="s">
        <v>322</v>
      </c>
      <c r="B280" s="1">
        <v>74</v>
      </c>
      <c r="C280" s="1">
        <v>202</v>
      </c>
      <c r="D280" s="1">
        <v>22.64</v>
      </c>
    </row>
    <row r="281" spans="1:4" x14ac:dyDescent="0.25">
      <c r="A281" s="1" t="s">
        <v>323</v>
      </c>
      <c r="B281" s="1">
        <v>76</v>
      </c>
      <c r="C281" s="1">
        <v>212</v>
      </c>
      <c r="D281" s="1">
        <v>26.11</v>
      </c>
    </row>
    <row r="282" spans="1:4" x14ac:dyDescent="0.25">
      <c r="A282" s="1" t="s">
        <v>324</v>
      </c>
      <c r="B282" s="1">
        <v>78</v>
      </c>
      <c r="C282" s="1">
        <v>225</v>
      </c>
      <c r="D282" s="1">
        <v>27.55</v>
      </c>
    </row>
    <row r="283" spans="1:4" x14ac:dyDescent="0.25">
      <c r="A283" s="1" t="s">
        <v>325</v>
      </c>
      <c r="B283" s="1">
        <v>76</v>
      </c>
      <c r="C283" s="1">
        <v>170</v>
      </c>
      <c r="D283" s="1">
        <v>24.63</v>
      </c>
    </row>
    <row r="284" spans="1:4" x14ac:dyDescent="0.25">
      <c r="A284" s="1" t="s">
        <v>326</v>
      </c>
      <c r="B284" s="1">
        <v>70</v>
      </c>
      <c r="C284" s="1">
        <v>190</v>
      </c>
      <c r="D284" s="1">
        <v>23.58</v>
      </c>
    </row>
    <row r="285" spans="1:4" x14ac:dyDescent="0.25">
      <c r="A285" s="1" t="s">
        <v>327</v>
      </c>
      <c r="B285" s="1">
        <v>72</v>
      </c>
      <c r="C285" s="1">
        <v>200</v>
      </c>
      <c r="D285" s="1">
        <v>30.73</v>
      </c>
    </row>
    <row r="286" spans="1:4" x14ac:dyDescent="0.25">
      <c r="A286" s="1" t="s">
        <v>328</v>
      </c>
      <c r="B286" s="1">
        <v>80</v>
      </c>
      <c r="C286" s="1">
        <v>237</v>
      </c>
      <c r="D286" s="1">
        <v>32.17</v>
      </c>
    </row>
    <row r="287" spans="1:4" x14ac:dyDescent="0.25">
      <c r="A287" s="1" t="s">
        <v>329</v>
      </c>
      <c r="B287" s="1">
        <v>74</v>
      </c>
      <c r="C287" s="1">
        <v>220</v>
      </c>
      <c r="D287" s="1">
        <v>30.43</v>
      </c>
    </row>
    <row r="288" spans="1:4" x14ac:dyDescent="0.25">
      <c r="A288" s="1" t="s">
        <v>330</v>
      </c>
      <c r="B288" s="1">
        <v>74</v>
      </c>
      <c r="C288" s="1">
        <v>170</v>
      </c>
      <c r="D288" s="1">
        <v>23.27</v>
      </c>
    </row>
    <row r="289" spans="1:4" x14ac:dyDescent="0.25">
      <c r="A289" s="1" t="s">
        <v>331</v>
      </c>
      <c r="B289" s="1">
        <v>71</v>
      </c>
      <c r="C289" s="1">
        <v>193</v>
      </c>
      <c r="D289" s="1">
        <v>32.51</v>
      </c>
    </row>
    <row r="290" spans="1:4" x14ac:dyDescent="0.25">
      <c r="A290" s="1" t="s">
        <v>332</v>
      </c>
      <c r="B290" s="1">
        <v>70</v>
      </c>
      <c r="C290" s="1">
        <v>190</v>
      </c>
      <c r="D290" s="1">
        <v>25.08</v>
      </c>
    </row>
    <row r="291" spans="1:4" x14ac:dyDescent="0.25">
      <c r="A291" s="1" t="s">
        <v>333</v>
      </c>
      <c r="B291" s="1">
        <v>72</v>
      </c>
      <c r="C291" s="1">
        <v>150</v>
      </c>
      <c r="D291" s="1">
        <v>22.41</v>
      </c>
    </row>
    <row r="292" spans="1:4" x14ac:dyDescent="0.25">
      <c r="A292" s="1" t="s">
        <v>334</v>
      </c>
      <c r="B292" s="1">
        <v>71</v>
      </c>
      <c r="C292" s="1">
        <v>220</v>
      </c>
      <c r="D292" s="1">
        <v>27.9</v>
      </c>
    </row>
    <row r="293" spans="1:4" x14ac:dyDescent="0.25">
      <c r="A293" s="1" t="s">
        <v>335</v>
      </c>
      <c r="B293" s="1">
        <v>74</v>
      </c>
      <c r="C293" s="1">
        <v>200</v>
      </c>
      <c r="D293" s="1">
        <v>34.74</v>
      </c>
    </row>
    <row r="294" spans="1:4" x14ac:dyDescent="0.25">
      <c r="A294" s="1" t="s">
        <v>336</v>
      </c>
      <c r="B294" s="1">
        <v>71</v>
      </c>
      <c r="C294" s="1">
        <v>190</v>
      </c>
      <c r="D294" s="1">
        <v>30.79</v>
      </c>
    </row>
    <row r="295" spans="1:4" x14ac:dyDescent="0.25">
      <c r="A295" s="1" t="s">
        <v>337</v>
      </c>
      <c r="B295" s="1">
        <v>72</v>
      </c>
      <c r="C295" s="1">
        <v>185</v>
      </c>
      <c r="D295" s="1">
        <v>25.71</v>
      </c>
    </row>
    <row r="296" spans="1:4" x14ac:dyDescent="0.25">
      <c r="A296" s="1" t="s">
        <v>338</v>
      </c>
      <c r="B296" s="1">
        <v>71</v>
      </c>
      <c r="C296" s="1">
        <v>185</v>
      </c>
      <c r="D296" s="1">
        <v>29.26</v>
      </c>
    </row>
    <row r="297" spans="1:4" x14ac:dyDescent="0.25">
      <c r="A297" s="1" t="s">
        <v>339</v>
      </c>
      <c r="B297" s="1">
        <v>74</v>
      </c>
      <c r="C297" s="1">
        <v>200</v>
      </c>
      <c r="D297" s="1">
        <v>21.58</v>
      </c>
    </row>
    <row r="298" spans="1:4" x14ac:dyDescent="0.25">
      <c r="A298" s="1" t="s">
        <v>340</v>
      </c>
      <c r="B298" s="1">
        <v>69</v>
      </c>
      <c r="C298" s="1">
        <v>172</v>
      </c>
      <c r="D298" s="1">
        <v>33.36</v>
      </c>
    </row>
    <row r="299" spans="1:4" x14ac:dyDescent="0.25">
      <c r="A299" s="1" t="s">
        <v>341</v>
      </c>
      <c r="B299" s="1">
        <v>76</v>
      </c>
      <c r="C299" s="1">
        <v>220</v>
      </c>
      <c r="D299" s="1">
        <v>24.94</v>
      </c>
    </row>
    <row r="300" spans="1:4" x14ac:dyDescent="0.25">
      <c r="A300" s="1" t="s">
        <v>342</v>
      </c>
      <c r="B300" s="1">
        <v>75</v>
      </c>
      <c r="C300" s="1">
        <v>225</v>
      </c>
      <c r="D300" s="1">
        <v>20.9</v>
      </c>
    </row>
    <row r="301" spans="1:4" x14ac:dyDescent="0.25">
      <c r="A301" s="1" t="s">
        <v>343</v>
      </c>
      <c r="B301" s="1">
        <v>75</v>
      </c>
      <c r="C301" s="1">
        <v>190</v>
      </c>
      <c r="D301" s="1">
        <v>21.52</v>
      </c>
    </row>
    <row r="302" spans="1:4" x14ac:dyDescent="0.25">
      <c r="A302" s="1" t="s">
        <v>344</v>
      </c>
      <c r="B302" s="1">
        <v>76</v>
      </c>
      <c r="C302" s="1">
        <v>195</v>
      </c>
      <c r="D302" s="1">
        <v>25.85</v>
      </c>
    </row>
    <row r="303" spans="1:4" x14ac:dyDescent="0.25">
      <c r="A303" s="1" t="s">
        <v>345</v>
      </c>
      <c r="B303" s="1">
        <v>73</v>
      </c>
      <c r="C303" s="1">
        <v>219</v>
      </c>
      <c r="D303" s="1">
        <v>27.27</v>
      </c>
    </row>
    <row r="304" spans="1:4" x14ac:dyDescent="0.25">
      <c r="A304" s="1" t="s">
        <v>346</v>
      </c>
      <c r="B304" s="1">
        <v>76</v>
      </c>
      <c r="C304" s="1">
        <v>190</v>
      </c>
      <c r="D304" s="1">
        <v>26.75</v>
      </c>
    </row>
    <row r="305" spans="1:4" x14ac:dyDescent="0.25">
      <c r="A305" s="1" t="s">
        <v>347</v>
      </c>
      <c r="B305" s="1">
        <v>73</v>
      </c>
      <c r="C305" s="1">
        <v>197</v>
      </c>
      <c r="D305" s="1">
        <v>36.03</v>
      </c>
    </row>
    <row r="306" spans="1:4" x14ac:dyDescent="0.25">
      <c r="A306" s="1" t="s">
        <v>348</v>
      </c>
      <c r="B306" s="1">
        <v>77</v>
      </c>
      <c r="C306" s="1">
        <v>200</v>
      </c>
      <c r="D306" s="1">
        <v>30.52</v>
      </c>
    </row>
    <row r="307" spans="1:4" x14ac:dyDescent="0.25">
      <c r="A307" s="1" t="s">
        <v>349</v>
      </c>
      <c r="B307" s="1">
        <v>73</v>
      </c>
      <c r="C307" s="1">
        <v>195</v>
      </c>
      <c r="D307" s="1">
        <v>32.549999999999997</v>
      </c>
    </row>
    <row r="308" spans="1:4" x14ac:dyDescent="0.25">
      <c r="A308" s="1" t="s">
        <v>350</v>
      </c>
      <c r="B308" s="1">
        <v>72</v>
      </c>
      <c r="C308" s="1">
        <v>210</v>
      </c>
      <c r="D308" s="1">
        <v>29.86</v>
      </c>
    </row>
    <row r="309" spans="1:4" x14ac:dyDescent="0.25">
      <c r="A309" s="1" t="s">
        <v>351</v>
      </c>
      <c r="B309" s="1">
        <v>72</v>
      </c>
      <c r="C309" s="1">
        <v>177</v>
      </c>
      <c r="D309" s="1">
        <v>29.58</v>
      </c>
    </row>
    <row r="310" spans="1:4" x14ac:dyDescent="0.25">
      <c r="A310" s="1" t="s">
        <v>352</v>
      </c>
      <c r="B310" s="1">
        <v>77</v>
      </c>
      <c r="C310" s="1">
        <v>220</v>
      </c>
      <c r="D310" s="1">
        <v>30.02</v>
      </c>
    </row>
    <row r="311" spans="1:4" x14ac:dyDescent="0.25">
      <c r="A311" s="1" t="s">
        <v>353</v>
      </c>
      <c r="B311" s="1">
        <v>77</v>
      </c>
      <c r="C311" s="1">
        <v>235</v>
      </c>
      <c r="D311" s="1">
        <v>29.16</v>
      </c>
    </row>
    <row r="312" spans="1:4" x14ac:dyDescent="0.25">
      <c r="A312" s="1" t="s">
        <v>354</v>
      </c>
      <c r="B312" s="1">
        <v>71</v>
      </c>
      <c r="C312" s="1">
        <v>180</v>
      </c>
      <c r="D312" s="1">
        <v>22.3</v>
      </c>
    </row>
    <row r="313" spans="1:4" x14ac:dyDescent="0.25">
      <c r="A313" s="1" t="s">
        <v>355</v>
      </c>
      <c r="B313" s="1">
        <v>74</v>
      </c>
      <c r="C313" s="1">
        <v>195</v>
      </c>
      <c r="D313" s="1">
        <v>22.06</v>
      </c>
    </row>
    <row r="314" spans="1:4" x14ac:dyDescent="0.25">
      <c r="A314" s="1" t="s">
        <v>356</v>
      </c>
      <c r="B314" s="1">
        <v>74</v>
      </c>
      <c r="C314" s="1">
        <v>195</v>
      </c>
      <c r="D314" s="1">
        <v>25.65</v>
      </c>
    </row>
    <row r="315" spans="1:4" x14ac:dyDescent="0.25">
      <c r="A315" s="1" t="s">
        <v>357</v>
      </c>
      <c r="B315" s="1">
        <v>73</v>
      </c>
      <c r="C315" s="1">
        <v>190</v>
      </c>
      <c r="D315" s="1">
        <v>25.49</v>
      </c>
    </row>
    <row r="316" spans="1:4" x14ac:dyDescent="0.25">
      <c r="A316" s="1" t="s">
        <v>358</v>
      </c>
      <c r="B316" s="1">
        <v>78</v>
      </c>
      <c r="C316" s="1">
        <v>230</v>
      </c>
      <c r="D316" s="1">
        <v>27.86</v>
      </c>
    </row>
    <row r="317" spans="1:4" x14ac:dyDescent="0.25">
      <c r="A317" s="1" t="s">
        <v>359</v>
      </c>
      <c r="B317" s="1">
        <v>75</v>
      </c>
      <c r="C317" s="1">
        <v>190</v>
      </c>
      <c r="D317" s="1">
        <v>23.73</v>
      </c>
    </row>
    <row r="318" spans="1:4" x14ac:dyDescent="0.25">
      <c r="A318" s="1" t="s">
        <v>360</v>
      </c>
      <c r="B318" s="1">
        <v>73</v>
      </c>
      <c r="C318" s="1">
        <v>200</v>
      </c>
      <c r="D318" s="1">
        <v>31.78</v>
      </c>
    </row>
    <row r="319" spans="1:4" x14ac:dyDescent="0.25">
      <c r="A319" s="1" t="s">
        <v>361</v>
      </c>
      <c r="B319" s="1">
        <v>70</v>
      </c>
      <c r="C319" s="1">
        <v>190</v>
      </c>
      <c r="D319" s="1">
        <v>23.06</v>
      </c>
    </row>
    <row r="320" spans="1:4" x14ac:dyDescent="0.25">
      <c r="A320" s="1" t="s">
        <v>362</v>
      </c>
      <c r="B320" s="1">
        <v>74</v>
      </c>
      <c r="C320" s="1">
        <v>190</v>
      </c>
      <c r="D320" s="1">
        <v>26.6</v>
      </c>
    </row>
    <row r="321" spans="1:4" x14ac:dyDescent="0.25">
      <c r="A321" s="1" t="s">
        <v>363</v>
      </c>
      <c r="B321" s="1">
        <v>72</v>
      </c>
      <c r="C321" s="1">
        <v>200</v>
      </c>
      <c r="D321" s="1">
        <v>29.39</v>
      </c>
    </row>
    <row r="322" spans="1:4" x14ac:dyDescent="0.25">
      <c r="A322" s="1" t="s">
        <v>364</v>
      </c>
      <c r="B322" s="1">
        <v>73</v>
      </c>
      <c r="C322" s="1">
        <v>200</v>
      </c>
      <c r="D322" s="1">
        <v>26.51</v>
      </c>
    </row>
    <row r="323" spans="1:4" x14ac:dyDescent="0.25">
      <c r="A323" s="1" t="s">
        <v>365</v>
      </c>
      <c r="B323" s="1">
        <v>73</v>
      </c>
      <c r="C323" s="1">
        <v>184</v>
      </c>
      <c r="D323" s="1">
        <v>25.08</v>
      </c>
    </row>
    <row r="324" spans="1:4" x14ac:dyDescent="0.25">
      <c r="A324" s="1" t="s">
        <v>366</v>
      </c>
      <c r="B324" s="1">
        <v>75</v>
      </c>
      <c r="C324" s="1">
        <v>200</v>
      </c>
      <c r="D324" s="1">
        <v>25.76</v>
      </c>
    </row>
    <row r="325" spans="1:4" x14ac:dyDescent="0.25">
      <c r="A325" s="1" t="s">
        <v>367</v>
      </c>
      <c r="B325" s="1">
        <v>75</v>
      </c>
      <c r="C325" s="1">
        <v>180</v>
      </c>
      <c r="D325" s="1">
        <v>22.52</v>
      </c>
    </row>
    <row r="326" spans="1:4" x14ac:dyDescent="0.25">
      <c r="A326" s="1" t="s">
        <v>368</v>
      </c>
      <c r="B326" s="1">
        <v>74</v>
      </c>
      <c r="C326" s="1">
        <v>219</v>
      </c>
      <c r="D326" s="1">
        <v>25.57</v>
      </c>
    </row>
    <row r="327" spans="1:4" x14ac:dyDescent="0.25">
      <c r="A327" s="1" t="s">
        <v>369</v>
      </c>
      <c r="B327" s="1">
        <v>76</v>
      </c>
      <c r="C327" s="1">
        <v>187</v>
      </c>
      <c r="D327" s="1">
        <v>25.43</v>
      </c>
    </row>
    <row r="328" spans="1:4" x14ac:dyDescent="0.25">
      <c r="A328" s="1" t="s">
        <v>370</v>
      </c>
      <c r="B328" s="1">
        <v>73</v>
      </c>
      <c r="C328" s="1">
        <v>200</v>
      </c>
      <c r="D328" s="1">
        <v>34.65</v>
      </c>
    </row>
    <row r="329" spans="1:4" x14ac:dyDescent="0.25">
      <c r="A329" s="1" t="s">
        <v>371</v>
      </c>
      <c r="B329" s="1">
        <v>74</v>
      </c>
      <c r="C329" s="1">
        <v>220</v>
      </c>
      <c r="D329" s="1">
        <v>22.68</v>
      </c>
    </row>
    <row r="330" spans="1:4" x14ac:dyDescent="0.25">
      <c r="A330" s="1" t="s">
        <v>372</v>
      </c>
      <c r="B330" s="1">
        <v>75</v>
      </c>
      <c r="C330" s="1">
        <v>205</v>
      </c>
      <c r="D330" s="1">
        <v>21.46</v>
      </c>
    </row>
    <row r="331" spans="1:4" x14ac:dyDescent="0.25">
      <c r="A331" s="1" t="s">
        <v>373</v>
      </c>
      <c r="B331" s="1">
        <v>73</v>
      </c>
      <c r="C331" s="1">
        <v>205</v>
      </c>
      <c r="D331" s="1">
        <v>26.27</v>
      </c>
    </row>
    <row r="332" spans="1:4" x14ac:dyDescent="0.25">
      <c r="A332" s="1" t="s">
        <v>374</v>
      </c>
      <c r="B332" s="1">
        <v>75</v>
      </c>
      <c r="C332" s="1">
        <v>190</v>
      </c>
      <c r="D332" s="1">
        <v>23.47</v>
      </c>
    </row>
    <row r="333" spans="1:4" x14ac:dyDescent="0.25">
      <c r="A333" s="1" t="s">
        <v>375</v>
      </c>
      <c r="B333" s="1">
        <v>72</v>
      </c>
      <c r="C333" s="1">
        <v>170</v>
      </c>
      <c r="D333" s="1">
        <v>23.1</v>
      </c>
    </row>
    <row r="334" spans="1:4" x14ac:dyDescent="0.25">
      <c r="A334" s="1" t="s">
        <v>376</v>
      </c>
      <c r="B334" s="1">
        <v>73</v>
      </c>
      <c r="C334" s="1">
        <v>160</v>
      </c>
      <c r="D334" s="1">
        <v>29.14</v>
      </c>
    </row>
    <row r="335" spans="1:4" x14ac:dyDescent="0.25">
      <c r="A335" s="1" t="s">
        <v>377</v>
      </c>
      <c r="B335" s="1">
        <v>73</v>
      </c>
      <c r="C335" s="1">
        <v>215</v>
      </c>
      <c r="D335" s="1">
        <v>29.77</v>
      </c>
    </row>
    <row r="336" spans="1:4" x14ac:dyDescent="0.25">
      <c r="A336" s="1" t="s">
        <v>378</v>
      </c>
      <c r="B336" s="1">
        <v>72</v>
      </c>
      <c r="C336" s="1">
        <v>175</v>
      </c>
      <c r="D336" s="1">
        <v>23.85</v>
      </c>
    </row>
    <row r="337" spans="1:4" x14ac:dyDescent="0.25">
      <c r="A337" s="1" t="s">
        <v>379</v>
      </c>
      <c r="B337" s="1">
        <v>74</v>
      </c>
      <c r="C337" s="1">
        <v>205</v>
      </c>
      <c r="D337" s="1">
        <v>28.88</v>
      </c>
    </row>
    <row r="338" spans="1:4" x14ac:dyDescent="0.25">
      <c r="A338" s="1" t="s">
        <v>380</v>
      </c>
      <c r="B338" s="1">
        <v>78</v>
      </c>
      <c r="C338" s="1">
        <v>200</v>
      </c>
      <c r="D338" s="1">
        <v>24.49</v>
      </c>
    </row>
    <row r="339" spans="1:4" x14ac:dyDescent="0.25">
      <c r="A339" s="1" t="s">
        <v>381</v>
      </c>
      <c r="B339" s="1">
        <v>76</v>
      </c>
      <c r="C339" s="1">
        <v>214</v>
      </c>
      <c r="D339" s="1">
        <v>25.19</v>
      </c>
    </row>
    <row r="340" spans="1:4" x14ac:dyDescent="0.25">
      <c r="A340" s="1" t="s">
        <v>382</v>
      </c>
      <c r="B340" s="1">
        <v>73</v>
      </c>
      <c r="C340" s="1">
        <v>200</v>
      </c>
      <c r="D340" s="1">
        <v>27.48</v>
      </c>
    </row>
    <row r="341" spans="1:4" x14ac:dyDescent="0.25">
      <c r="A341" s="1" t="s">
        <v>383</v>
      </c>
      <c r="B341" s="1">
        <v>74</v>
      </c>
      <c r="C341" s="1">
        <v>190</v>
      </c>
      <c r="D341" s="1">
        <v>28.31</v>
      </c>
    </row>
    <row r="342" spans="1:4" x14ac:dyDescent="0.25">
      <c r="A342" s="1" t="s">
        <v>384</v>
      </c>
      <c r="B342" s="1">
        <v>75</v>
      </c>
      <c r="C342" s="1">
        <v>180</v>
      </c>
      <c r="D342" s="1">
        <v>26.54</v>
      </c>
    </row>
    <row r="343" spans="1:4" x14ac:dyDescent="0.25">
      <c r="A343" s="1" t="s">
        <v>385</v>
      </c>
      <c r="B343" s="1">
        <v>70</v>
      </c>
      <c r="C343" s="1">
        <v>205</v>
      </c>
      <c r="D343" s="1">
        <v>26.77</v>
      </c>
    </row>
    <row r="344" spans="1:4" x14ac:dyDescent="0.25">
      <c r="A344" s="1" t="s">
        <v>386</v>
      </c>
      <c r="B344" s="1">
        <v>75</v>
      </c>
      <c r="C344" s="1">
        <v>220</v>
      </c>
      <c r="D344" s="1">
        <v>23.75</v>
      </c>
    </row>
    <row r="345" spans="1:4" x14ac:dyDescent="0.25">
      <c r="A345" s="1" t="s">
        <v>387</v>
      </c>
      <c r="B345" s="1">
        <v>71</v>
      </c>
      <c r="C345" s="1">
        <v>190</v>
      </c>
      <c r="D345" s="1">
        <v>26.41</v>
      </c>
    </row>
    <row r="346" spans="1:4" x14ac:dyDescent="0.25">
      <c r="A346" s="1" t="s">
        <v>388</v>
      </c>
      <c r="B346" s="1">
        <v>72</v>
      </c>
      <c r="C346" s="1">
        <v>215</v>
      </c>
      <c r="D346" s="1">
        <v>36.47</v>
      </c>
    </row>
    <row r="347" spans="1:4" x14ac:dyDescent="0.25">
      <c r="A347" s="1" t="s">
        <v>389</v>
      </c>
      <c r="B347" s="1">
        <v>78</v>
      </c>
      <c r="C347" s="1">
        <v>235</v>
      </c>
      <c r="D347" s="1">
        <v>26.06</v>
      </c>
    </row>
    <row r="348" spans="1:4" x14ac:dyDescent="0.25">
      <c r="A348" s="1" t="s">
        <v>390</v>
      </c>
      <c r="B348" s="1">
        <v>75</v>
      </c>
      <c r="C348" s="1">
        <v>191</v>
      </c>
      <c r="D348" s="1">
        <v>27.55</v>
      </c>
    </row>
    <row r="349" spans="1:4" x14ac:dyDescent="0.25">
      <c r="A349" s="1" t="s">
        <v>391</v>
      </c>
      <c r="B349" s="1">
        <v>73</v>
      </c>
      <c r="C349" s="1">
        <v>200</v>
      </c>
      <c r="D349" s="1">
        <v>31.28</v>
      </c>
    </row>
    <row r="350" spans="1:4" x14ac:dyDescent="0.25">
      <c r="A350" s="1" t="s">
        <v>392</v>
      </c>
      <c r="B350" s="1">
        <v>73</v>
      </c>
      <c r="C350" s="1">
        <v>181</v>
      </c>
      <c r="D350" s="1">
        <v>29.04</v>
      </c>
    </row>
    <row r="351" spans="1:4" x14ac:dyDescent="0.25">
      <c r="A351" s="1" t="s">
        <v>393</v>
      </c>
      <c r="B351" s="1">
        <v>71</v>
      </c>
      <c r="C351" s="1">
        <v>200</v>
      </c>
      <c r="D351" s="1">
        <v>32.950000000000003</v>
      </c>
    </row>
    <row r="352" spans="1:4" x14ac:dyDescent="0.25">
      <c r="A352" s="1" t="s">
        <v>394</v>
      </c>
      <c r="B352" s="1">
        <v>75</v>
      </c>
      <c r="C352" s="1">
        <v>210</v>
      </c>
      <c r="D352" s="1">
        <v>26.65</v>
      </c>
    </row>
    <row r="353" spans="1:4" x14ac:dyDescent="0.25">
      <c r="A353" s="1" t="s">
        <v>395</v>
      </c>
      <c r="B353" s="1">
        <v>77</v>
      </c>
      <c r="C353" s="1">
        <v>240</v>
      </c>
      <c r="D353" s="1">
        <v>27.5</v>
      </c>
    </row>
    <row r="354" spans="1:4" x14ac:dyDescent="0.25">
      <c r="A354" s="1" t="s">
        <v>396</v>
      </c>
      <c r="B354" s="1">
        <v>72</v>
      </c>
      <c r="C354" s="1">
        <v>185</v>
      </c>
      <c r="D354" s="1">
        <v>30.9</v>
      </c>
    </row>
    <row r="355" spans="1:4" x14ac:dyDescent="0.25">
      <c r="A355" s="1" t="s">
        <v>397</v>
      </c>
      <c r="B355" s="1">
        <v>69</v>
      </c>
      <c r="C355" s="1">
        <v>165</v>
      </c>
      <c r="D355" s="1">
        <v>29.09</v>
      </c>
    </row>
    <row r="356" spans="1:4" x14ac:dyDescent="0.25">
      <c r="A356" s="1" t="s">
        <v>398</v>
      </c>
      <c r="B356" s="1">
        <v>73</v>
      </c>
      <c r="C356" s="1">
        <v>190</v>
      </c>
      <c r="D356" s="1">
        <v>36.67</v>
      </c>
    </row>
    <row r="357" spans="1:4" x14ac:dyDescent="0.25">
      <c r="A357" s="1" t="s">
        <v>399</v>
      </c>
      <c r="B357" s="1">
        <v>74</v>
      </c>
      <c r="C357" s="1">
        <v>185</v>
      </c>
      <c r="D357" s="1">
        <v>23.44</v>
      </c>
    </row>
    <row r="358" spans="1:4" x14ac:dyDescent="0.25">
      <c r="A358" s="1" t="s">
        <v>400</v>
      </c>
      <c r="B358" s="1">
        <v>72</v>
      </c>
      <c r="C358" s="1">
        <v>175</v>
      </c>
      <c r="D358" s="1">
        <v>29.09</v>
      </c>
    </row>
    <row r="359" spans="1:4" x14ac:dyDescent="0.25">
      <c r="A359" s="1" t="s">
        <v>401</v>
      </c>
      <c r="B359" s="1">
        <v>70</v>
      </c>
      <c r="C359" s="1">
        <v>155</v>
      </c>
      <c r="D359" s="1">
        <v>22.89</v>
      </c>
    </row>
    <row r="360" spans="1:4" x14ac:dyDescent="0.25">
      <c r="A360" s="1" t="s">
        <v>402</v>
      </c>
      <c r="B360" s="1">
        <v>75</v>
      </c>
      <c r="C360" s="1">
        <v>210</v>
      </c>
      <c r="D360" s="1">
        <v>25.48</v>
      </c>
    </row>
    <row r="361" spans="1:4" x14ac:dyDescent="0.25">
      <c r="A361" s="1" t="s">
        <v>403</v>
      </c>
      <c r="B361" s="1">
        <v>70</v>
      </c>
      <c r="C361" s="1">
        <v>170</v>
      </c>
      <c r="D361" s="1">
        <v>25.84</v>
      </c>
    </row>
    <row r="362" spans="1:4" x14ac:dyDescent="0.25">
      <c r="A362" s="1" t="s">
        <v>404</v>
      </c>
      <c r="B362" s="1">
        <v>72</v>
      </c>
      <c r="C362" s="1">
        <v>175</v>
      </c>
      <c r="D362" s="1">
        <v>27.2</v>
      </c>
    </row>
    <row r="363" spans="1:4" x14ac:dyDescent="0.25">
      <c r="A363" s="1" t="s">
        <v>405</v>
      </c>
      <c r="B363" s="1">
        <v>72</v>
      </c>
      <c r="C363" s="1">
        <v>220</v>
      </c>
      <c r="D363" s="1">
        <v>25.22</v>
      </c>
    </row>
    <row r="364" spans="1:4" x14ac:dyDescent="0.25">
      <c r="A364" s="1" t="s">
        <v>406</v>
      </c>
      <c r="B364" s="1">
        <v>74</v>
      </c>
      <c r="C364" s="1">
        <v>210</v>
      </c>
      <c r="D364" s="1">
        <v>24.67</v>
      </c>
    </row>
    <row r="365" spans="1:4" x14ac:dyDescent="0.25">
      <c r="A365" s="1" t="s">
        <v>407</v>
      </c>
      <c r="B365" s="1">
        <v>73</v>
      </c>
      <c r="C365" s="1">
        <v>205</v>
      </c>
      <c r="D365" s="1">
        <v>39.25</v>
      </c>
    </row>
    <row r="366" spans="1:4" x14ac:dyDescent="0.25">
      <c r="A366" s="1" t="s">
        <v>408</v>
      </c>
      <c r="B366" s="1">
        <v>74</v>
      </c>
      <c r="C366" s="1">
        <v>200</v>
      </c>
      <c r="D366" s="1">
        <v>32.17</v>
      </c>
    </row>
    <row r="367" spans="1:4" x14ac:dyDescent="0.25">
      <c r="A367" s="1" t="s">
        <v>409</v>
      </c>
      <c r="B367" s="1">
        <v>75</v>
      </c>
      <c r="C367" s="1">
        <v>225</v>
      </c>
      <c r="D367" s="1">
        <v>33.61</v>
      </c>
    </row>
    <row r="368" spans="1:4" x14ac:dyDescent="0.25">
      <c r="A368" s="1" t="s">
        <v>410</v>
      </c>
      <c r="B368" s="1">
        <v>76</v>
      </c>
      <c r="C368" s="1">
        <v>205</v>
      </c>
      <c r="D368" s="1">
        <v>32.770000000000003</v>
      </c>
    </row>
    <row r="369" spans="1:4" x14ac:dyDescent="0.25">
      <c r="A369" s="1" t="s">
        <v>411</v>
      </c>
      <c r="B369" s="1">
        <v>75</v>
      </c>
      <c r="C369" s="1">
        <v>195</v>
      </c>
      <c r="D369" s="1">
        <v>29.83</v>
      </c>
    </row>
    <row r="370" spans="1:4" x14ac:dyDescent="0.25">
      <c r="A370" s="1" t="s">
        <v>412</v>
      </c>
      <c r="B370" s="1">
        <v>80</v>
      </c>
      <c r="C370" s="1">
        <v>240</v>
      </c>
      <c r="D370" s="1">
        <v>31.02</v>
      </c>
    </row>
    <row r="371" spans="1:4" x14ac:dyDescent="0.25">
      <c r="A371" s="1" t="s">
        <v>413</v>
      </c>
      <c r="B371" s="1">
        <v>72</v>
      </c>
      <c r="C371" s="1">
        <v>150</v>
      </c>
      <c r="D371" s="1">
        <v>29.73</v>
      </c>
    </row>
    <row r="372" spans="1:4" x14ac:dyDescent="0.25">
      <c r="A372" s="1" t="s">
        <v>414</v>
      </c>
      <c r="B372" s="1">
        <v>75</v>
      </c>
      <c r="C372" s="1">
        <v>200</v>
      </c>
      <c r="D372" s="1">
        <v>28.48</v>
      </c>
    </row>
    <row r="373" spans="1:4" x14ac:dyDescent="0.25">
      <c r="A373" s="1" t="s">
        <v>415</v>
      </c>
      <c r="B373" s="1">
        <v>73</v>
      </c>
      <c r="C373" s="1">
        <v>215</v>
      </c>
      <c r="D373" s="1">
        <v>26.51</v>
      </c>
    </row>
    <row r="374" spans="1:4" x14ac:dyDescent="0.25">
      <c r="A374" s="1" t="s">
        <v>416</v>
      </c>
      <c r="B374" s="1">
        <v>74</v>
      </c>
      <c r="C374" s="1">
        <v>202</v>
      </c>
      <c r="D374" s="1">
        <v>26</v>
      </c>
    </row>
    <row r="375" spans="1:4" x14ac:dyDescent="0.25">
      <c r="A375" s="1" t="s">
        <v>417</v>
      </c>
      <c r="B375" s="1">
        <v>74</v>
      </c>
      <c r="C375" s="1">
        <v>200</v>
      </c>
      <c r="D375" s="1">
        <v>23.36</v>
      </c>
    </row>
    <row r="376" spans="1:4" x14ac:dyDescent="0.25">
      <c r="A376" s="1" t="s">
        <v>418</v>
      </c>
      <c r="B376" s="1">
        <v>73</v>
      </c>
      <c r="C376" s="1">
        <v>190</v>
      </c>
      <c r="D376" s="1">
        <v>25.9</v>
      </c>
    </row>
    <row r="377" spans="1:4" x14ac:dyDescent="0.25">
      <c r="A377" s="1" t="s">
        <v>419</v>
      </c>
      <c r="B377" s="1">
        <v>75</v>
      </c>
      <c r="C377" s="1">
        <v>205</v>
      </c>
      <c r="D377" s="1">
        <v>28.5</v>
      </c>
    </row>
    <row r="378" spans="1:4" x14ac:dyDescent="0.25">
      <c r="A378" s="1" t="s">
        <v>420</v>
      </c>
      <c r="B378" s="1">
        <v>75</v>
      </c>
      <c r="C378" s="1">
        <v>190</v>
      </c>
      <c r="D378" s="1">
        <v>25.62</v>
      </c>
    </row>
    <row r="379" spans="1:4" x14ac:dyDescent="0.25">
      <c r="A379" s="1" t="s">
        <v>421</v>
      </c>
      <c r="B379" s="1">
        <v>71</v>
      </c>
      <c r="C379" s="1">
        <v>160</v>
      </c>
      <c r="D379" s="1">
        <v>30.94</v>
      </c>
    </row>
    <row r="380" spans="1:4" x14ac:dyDescent="0.25">
      <c r="A380" s="1" t="s">
        <v>422</v>
      </c>
      <c r="B380" s="1">
        <v>73</v>
      </c>
      <c r="C380" s="1">
        <v>215</v>
      </c>
      <c r="D380" s="1">
        <v>26.59</v>
      </c>
    </row>
    <row r="381" spans="1:4" x14ac:dyDescent="0.25">
      <c r="A381" s="1" t="s">
        <v>423</v>
      </c>
      <c r="B381" s="1">
        <v>75</v>
      </c>
      <c r="C381" s="1">
        <v>185</v>
      </c>
      <c r="D381" s="1">
        <v>22.78</v>
      </c>
    </row>
    <row r="382" spans="1:4" x14ac:dyDescent="0.25">
      <c r="A382" s="1" t="s">
        <v>424</v>
      </c>
      <c r="B382" s="1">
        <v>74</v>
      </c>
      <c r="C382" s="1">
        <v>200</v>
      </c>
      <c r="D382" s="1">
        <v>32.26</v>
      </c>
    </row>
    <row r="383" spans="1:4" x14ac:dyDescent="0.25">
      <c r="A383" s="1" t="s">
        <v>425</v>
      </c>
      <c r="B383" s="1">
        <v>74</v>
      </c>
      <c r="C383" s="1">
        <v>190</v>
      </c>
      <c r="D383" s="1">
        <v>30.35</v>
      </c>
    </row>
    <row r="384" spans="1:4" x14ac:dyDescent="0.25">
      <c r="A384" s="1" t="s">
        <v>426</v>
      </c>
      <c r="B384" s="1">
        <v>72</v>
      </c>
      <c r="C384" s="1">
        <v>210</v>
      </c>
      <c r="D384" s="1">
        <v>33.26</v>
      </c>
    </row>
    <row r="385" spans="1:4" x14ac:dyDescent="0.25">
      <c r="A385" s="1" t="s">
        <v>427</v>
      </c>
      <c r="B385" s="1">
        <v>74</v>
      </c>
      <c r="C385" s="1">
        <v>185</v>
      </c>
      <c r="D385" s="1">
        <v>32.35</v>
      </c>
    </row>
    <row r="386" spans="1:4" x14ac:dyDescent="0.25">
      <c r="A386" s="1" t="s">
        <v>428</v>
      </c>
      <c r="B386" s="1">
        <v>74</v>
      </c>
      <c r="C386" s="1">
        <v>220</v>
      </c>
      <c r="D386" s="1">
        <v>27.3</v>
      </c>
    </row>
    <row r="387" spans="1:4" x14ac:dyDescent="0.25">
      <c r="A387" s="1" t="s">
        <v>429</v>
      </c>
      <c r="B387" s="1">
        <v>74</v>
      </c>
      <c r="C387" s="1">
        <v>190</v>
      </c>
      <c r="D387" s="1">
        <v>32.08</v>
      </c>
    </row>
    <row r="388" spans="1:4" x14ac:dyDescent="0.25">
      <c r="A388" s="1" t="s">
        <v>430</v>
      </c>
      <c r="B388" s="1">
        <v>73</v>
      </c>
      <c r="C388" s="1">
        <v>202</v>
      </c>
      <c r="D388" s="1">
        <v>25.25</v>
      </c>
    </row>
    <row r="389" spans="1:4" x14ac:dyDescent="0.25">
      <c r="A389" s="1" t="s">
        <v>431</v>
      </c>
      <c r="B389" s="1">
        <v>76</v>
      </c>
      <c r="C389" s="1">
        <v>205</v>
      </c>
      <c r="D389" s="1">
        <v>25.03</v>
      </c>
    </row>
    <row r="390" spans="1:4" x14ac:dyDescent="0.25">
      <c r="A390" s="1" t="s">
        <v>432</v>
      </c>
      <c r="B390" s="1">
        <v>75</v>
      </c>
      <c r="C390" s="1">
        <v>220</v>
      </c>
      <c r="D390" s="1">
        <v>26.89</v>
      </c>
    </row>
    <row r="391" spans="1:4" x14ac:dyDescent="0.25">
      <c r="A391" s="1" t="s">
        <v>433</v>
      </c>
      <c r="B391" s="1">
        <v>72</v>
      </c>
      <c r="C391" s="1">
        <v>175</v>
      </c>
      <c r="D391" s="1">
        <v>24.69</v>
      </c>
    </row>
    <row r="392" spans="1:4" x14ac:dyDescent="0.25">
      <c r="A392" s="1" t="s">
        <v>434</v>
      </c>
      <c r="B392" s="1">
        <v>73</v>
      </c>
      <c r="C392" s="1">
        <v>160</v>
      </c>
      <c r="D392" s="1">
        <v>22.44</v>
      </c>
    </row>
    <row r="393" spans="1:4" x14ac:dyDescent="0.25">
      <c r="A393" s="1" t="s">
        <v>435</v>
      </c>
      <c r="B393" s="1">
        <v>73</v>
      </c>
      <c r="C393" s="1">
        <v>190</v>
      </c>
      <c r="D393" s="1">
        <v>30.36</v>
      </c>
    </row>
    <row r="394" spans="1:4" x14ac:dyDescent="0.25">
      <c r="A394" s="1" t="s">
        <v>436</v>
      </c>
      <c r="B394" s="1">
        <v>73</v>
      </c>
      <c r="C394" s="1">
        <v>200</v>
      </c>
      <c r="D394" s="1">
        <v>26.27</v>
      </c>
    </row>
    <row r="395" spans="1:4" x14ac:dyDescent="0.25">
      <c r="A395" s="1" t="s">
        <v>437</v>
      </c>
      <c r="B395" s="1">
        <v>72</v>
      </c>
      <c r="C395" s="1">
        <v>229</v>
      </c>
      <c r="D395" s="1">
        <v>29.5</v>
      </c>
    </row>
    <row r="396" spans="1:4" x14ac:dyDescent="0.25">
      <c r="A396" s="1" t="s">
        <v>438</v>
      </c>
      <c r="B396" s="1">
        <v>72</v>
      </c>
      <c r="C396" s="1">
        <v>206</v>
      </c>
      <c r="D396" s="1">
        <v>29.75</v>
      </c>
    </row>
    <row r="397" spans="1:4" x14ac:dyDescent="0.25">
      <c r="A397" s="1" t="s">
        <v>439</v>
      </c>
      <c r="B397" s="1">
        <v>72</v>
      </c>
      <c r="C397" s="1">
        <v>220</v>
      </c>
      <c r="D397" s="1">
        <v>38.299999999999997</v>
      </c>
    </row>
    <row r="398" spans="1:4" x14ac:dyDescent="0.25">
      <c r="A398" s="1" t="s">
        <v>440</v>
      </c>
      <c r="B398" s="1">
        <v>72</v>
      </c>
      <c r="C398" s="1">
        <v>180</v>
      </c>
      <c r="D398" s="1">
        <v>39.75</v>
      </c>
    </row>
    <row r="399" spans="1:4" x14ac:dyDescent="0.25">
      <c r="A399" s="1" t="s">
        <v>441</v>
      </c>
      <c r="B399" s="1">
        <v>71</v>
      </c>
      <c r="C399" s="1">
        <v>195</v>
      </c>
      <c r="D399" s="1">
        <v>32.840000000000003</v>
      </c>
    </row>
    <row r="400" spans="1:4" x14ac:dyDescent="0.25">
      <c r="A400" s="1" t="s">
        <v>442</v>
      </c>
      <c r="B400" s="1">
        <v>75</v>
      </c>
      <c r="C400" s="1">
        <v>175</v>
      </c>
      <c r="D400" s="1">
        <v>26.66</v>
      </c>
    </row>
    <row r="401" spans="1:4" x14ac:dyDescent="0.25">
      <c r="A401" s="1" t="s">
        <v>443</v>
      </c>
      <c r="B401" s="1">
        <v>77</v>
      </c>
      <c r="C401" s="1">
        <v>250</v>
      </c>
      <c r="D401" s="1">
        <v>26.6</v>
      </c>
    </row>
    <row r="402" spans="1:4" x14ac:dyDescent="0.25">
      <c r="A402" s="1" t="s">
        <v>444</v>
      </c>
      <c r="B402" s="1">
        <v>75</v>
      </c>
      <c r="C402" s="1">
        <v>188</v>
      </c>
      <c r="D402" s="1">
        <v>24.94</v>
      </c>
    </row>
    <row r="403" spans="1:4" x14ac:dyDescent="0.25">
      <c r="A403" s="1" t="s">
        <v>445</v>
      </c>
      <c r="B403" s="1">
        <v>74</v>
      </c>
      <c r="C403" s="1">
        <v>230</v>
      </c>
      <c r="D403" s="1">
        <v>27.76</v>
      </c>
    </row>
    <row r="404" spans="1:4" x14ac:dyDescent="0.25">
      <c r="A404" s="1" t="s">
        <v>446</v>
      </c>
      <c r="B404" s="1">
        <v>73</v>
      </c>
      <c r="C404" s="1">
        <v>190</v>
      </c>
      <c r="D404" s="1">
        <v>23.66</v>
      </c>
    </row>
    <row r="405" spans="1:4" x14ac:dyDescent="0.25">
      <c r="A405" s="1" t="s">
        <v>447</v>
      </c>
      <c r="B405" s="1">
        <v>75</v>
      </c>
      <c r="C405" s="1">
        <v>200</v>
      </c>
      <c r="D405" s="1">
        <v>24.96</v>
      </c>
    </row>
    <row r="406" spans="1:4" x14ac:dyDescent="0.25">
      <c r="A406" s="1" t="s">
        <v>448</v>
      </c>
      <c r="B406" s="1">
        <v>79</v>
      </c>
      <c r="C406" s="1">
        <v>190</v>
      </c>
      <c r="D406" s="1">
        <v>23.65</v>
      </c>
    </row>
    <row r="407" spans="1:4" x14ac:dyDescent="0.25">
      <c r="A407" s="1" t="s">
        <v>449</v>
      </c>
      <c r="B407" s="1">
        <v>74</v>
      </c>
      <c r="C407" s="1">
        <v>219</v>
      </c>
      <c r="D407" s="1">
        <v>29.42</v>
      </c>
    </row>
    <row r="408" spans="1:4" x14ac:dyDescent="0.25">
      <c r="A408" s="1" t="s">
        <v>450</v>
      </c>
      <c r="B408" s="1">
        <v>76</v>
      </c>
      <c r="C408" s="1">
        <v>235</v>
      </c>
      <c r="D408" s="1">
        <v>32.18</v>
      </c>
    </row>
    <row r="409" spans="1:4" x14ac:dyDescent="0.25">
      <c r="A409" s="1" t="s">
        <v>451</v>
      </c>
      <c r="B409" s="1">
        <v>73</v>
      </c>
      <c r="C409" s="1">
        <v>180</v>
      </c>
      <c r="D409" s="1">
        <v>26.66</v>
      </c>
    </row>
    <row r="410" spans="1:4" x14ac:dyDescent="0.25">
      <c r="A410" s="1" t="s">
        <v>452</v>
      </c>
      <c r="B410" s="1">
        <v>74</v>
      </c>
      <c r="C410" s="1">
        <v>180</v>
      </c>
      <c r="D410" s="1">
        <v>27.47</v>
      </c>
    </row>
    <row r="411" spans="1:4" x14ac:dyDescent="0.25">
      <c r="A411" s="1" t="s">
        <v>453</v>
      </c>
      <c r="B411" s="1">
        <v>74</v>
      </c>
      <c r="C411" s="1">
        <v>180</v>
      </c>
      <c r="D411" s="1">
        <v>25.66</v>
      </c>
    </row>
    <row r="412" spans="1:4" x14ac:dyDescent="0.25">
      <c r="A412" s="1" t="s">
        <v>454</v>
      </c>
      <c r="B412" s="1">
        <v>72</v>
      </c>
      <c r="C412" s="1">
        <v>200</v>
      </c>
      <c r="D412" s="1">
        <v>35.130000000000003</v>
      </c>
    </row>
    <row r="413" spans="1:4" x14ac:dyDescent="0.25">
      <c r="A413" s="1" t="s">
        <v>455</v>
      </c>
      <c r="B413" s="1">
        <v>74</v>
      </c>
      <c r="C413" s="1">
        <v>234</v>
      </c>
      <c r="D413" s="1">
        <v>31.15</v>
      </c>
    </row>
    <row r="414" spans="1:4" x14ac:dyDescent="0.25">
      <c r="A414" s="1" t="s">
        <v>456</v>
      </c>
      <c r="B414" s="1">
        <v>74</v>
      </c>
      <c r="C414" s="1">
        <v>185</v>
      </c>
      <c r="D414" s="1">
        <v>35.67</v>
      </c>
    </row>
    <row r="415" spans="1:4" x14ac:dyDescent="0.25">
      <c r="A415" s="1" t="s">
        <v>457</v>
      </c>
      <c r="B415" s="1">
        <v>75</v>
      </c>
      <c r="C415" s="1">
        <v>220</v>
      </c>
      <c r="D415" s="1">
        <v>29.6</v>
      </c>
    </row>
    <row r="416" spans="1:4" x14ac:dyDescent="0.25">
      <c r="A416" s="1" t="s">
        <v>458</v>
      </c>
      <c r="B416" s="1">
        <v>78</v>
      </c>
      <c r="C416" s="1">
        <v>223</v>
      </c>
      <c r="D416" s="1">
        <v>30.14</v>
      </c>
    </row>
    <row r="417" spans="1:4" x14ac:dyDescent="0.25">
      <c r="A417" s="1" t="s">
        <v>459</v>
      </c>
      <c r="B417" s="1">
        <v>74</v>
      </c>
      <c r="C417" s="1">
        <v>200</v>
      </c>
      <c r="D417" s="1">
        <v>24.53</v>
      </c>
    </row>
    <row r="418" spans="1:4" x14ac:dyDescent="0.25">
      <c r="A418" s="1" t="s">
        <v>460</v>
      </c>
      <c r="B418" s="1">
        <v>74</v>
      </c>
      <c r="C418" s="1">
        <v>210</v>
      </c>
      <c r="D418" s="1">
        <v>24.49</v>
      </c>
    </row>
    <row r="419" spans="1:4" x14ac:dyDescent="0.25">
      <c r="A419" s="1" t="s">
        <v>461</v>
      </c>
      <c r="B419" s="1">
        <v>74</v>
      </c>
      <c r="C419" s="1">
        <v>200</v>
      </c>
      <c r="D419" s="1">
        <v>26.28</v>
      </c>
    </row>
    <row r="420" spans="1:4" x14ac:dyDescent="0.25">
      <c r="A420" s="1" t="s">
        <v>462</v>
      </c>
      <c r="B420" s="1">
        <v>77</v>
      </c>
      <c r="C420" s="1">
        <v>210</v>
      </c>
      <c r="D420" s="1">
        <v>24.06</v>
      </c>
    </row>
    <row r="421" spans="1:4" x14ac:dyDescent="0.25">
      <c r="A421" s="1" t="s">
        <v>463</v>
      </c>
      <c r="B421" s="1">
        <v>70</v>
      </c>
      <c r="C421" s="1">
        <v>190</v>
      </c>
      <c r="D421" s="1">
        <v>35.880000000000003</v>
      </c>
    </row>
    <row r="422" spans="1:4" x14ac:dyDescent="0.25">
      <c r="A422" s="1" t="s">
        <v>464</v>
      </c>
      <c r="B422" s="1">
        <v>73</v>
      </c>
      <c r="C422" s="1">
        <v>177</v>
      </c>
      <c r="D422" s="1">
        <v>30.42</v>
      </c>
    </row>
    <row r="423" spans="1:4" x14ac:dyDescent="0.25">
      <c r="A423" s="1" t="s">
        <v>465</v>
      </c>
      <c r="B423" s="1">
        <v>74</v>
      </c>
      <c r="C423" s="1">
        <v>227</v>
      </c>
      <c r="D423" s="1">
        <v>30.09</v>
      </c>
    </row>
    <row r="424" spans="1:4" x14ac:dyDescent="0.25">
      <c r="A424" s="1" t="s">
        <v>466</v>
      </c>
      <c r="B424" s="1">
        <v>73</v>
      </c>
      <c r="C424" s="1">
        <v>180</v>
      </c>
      <c r="D424" s="1">
        <v>26.5</v>
      </c>
    </row>
    <row r="425" spans="1:4" x14ac:dyDescent="0.25">
      <c r="A425" s="1" t="s">
        <v>467</v>
      </c>
      <c r="B425" s="1">
        <v>71</v>
      </c>
      <c r="C425" s="1">
        <v>195</v>
      </c>
      <c r="D425" s="1">
        <v>24.94</v>
      </c>
    </row>
    <row r="426" spans="1:4" x14ac:dyDescent="0.25">
      <c r="A426" s="1" t="s">
        <v>468</v>
      </c>
      <c r="B426" s="1">
        <v>75</v>
      </c>
      <c r="C426" s="1">
        <v>199</v>
      </c>
      <c r="D426" s="1">
        <v>29.6</v>
      </c>
    </row>
    <row r="427" spans="1:4" x14ac:dyDescent="0.25">
      <c r="A427" s="1" t="s">
        <v>469</v>
      </c>
      <c r="B427" s="1">
        <v>71</v>
      </c>
      <c r="C427" s="1">
        <v>175</v>
      </c>
      <c r="D427" s="1">
        <v>32.43</v>
      </c>
    </row>
    <row r="428" spans="1:4" x14ac:dyDescent="0.25">
      <c r="A428" s="1" t="s">
        <v>470</v>
      </c>
      <c r="B428" s="1">
        <v>72</v>
      </c>
      <c r="C428" s="1">
        <v>185</v>
      </c>
      <c r="D428" s="1">
        <v>37.159999999999997</v>
      </c>
    </row>
    <row r="429" spans="1:4" x14ac:dyDescent="0.25">
      <c r="A429" s="1" t="s">
        <v>471</v>
      </c>
      <c r="B429" s="1">
        <v>77</v>
      </c>
      <c r="C429" s="1">
        <v>240</v>
      </c>
      <c r="D429" s="1">
        <v>30.57</v>
      </c>
    </row>
    <row r="430" spans="1:4" x14ac:dyDescent="0.25">
      <c r="A430" s="1" t="s">
        <v>472</v>
      </c>
      <c r="B430" s="1">
        <v>74</v>
      </c>
      <c r="C430" s="1">
        <v>210</v>
      </c>
      <c r="D430" s="1">
        <v>27.01</v>
      </c>
    </row>
    <row r="431" spans="1:4" x14ac:dyDescent="0.25">
      <c r="A431" s="1" t="s">
        <v>473</v>
      </c>
      <c r="B431" s="1">
        <v>70</v>
      </c>
      <c r="C431" s="1">
        <v>180</v>
      </c>
      <c r="D431" s="1">
        <v>30.23</v>
      </c>
    </row>
    <row r="432" spans="1:4" x14ac:dyDescent="0.25">
      <c r="A432" s="1" t="s">
        <v>474</v>
      </c>
      <c r="B432" s="1">
        <v>77</v>
      </c>
      <c r="C432" s="1">
        <v>194</v>
      </c>
      <c r="D432" s="1">
        <v>26.03</v>
      </c>
    </row>
    <row r="433" spans="1:4" x14ac:dyDescent="0.25">
      <c r="A433" s="1" t="s">
        <v>475</v>
      </c>
      <c r="B433" s="1">
        <v>73</v>
      </c>
      <c r="C433" s="1">
        <v>225</v>
      </c>
      <c r="D433" s="1">
        <v>28.23</v>
      </c>
    </row>
    <row r="434" spans="1:4" x14ac:dyDescent="0.25">
      <c r="A434" s="1" t="s">
        <v>476</v>
      </c>
      <c r="B434" s="1">
        <v>77</v>
      </c>
      <c r="C434" s="1">
        <v>275</v>
      </c>
      <c r="D434" s="1">
        <v>38.76</v>
      </c>
    </row>
    <row r="435" spans="1:4" x14ac:dyDescent="0.25">
      <c r="A435" s="1" t="s">
        <v>477</v>
      </c>
      <c r="B435" s="1">
        <v>74</v>
      </c>
      <c r="C435" s="1">
        <v>195</v>
      </c>
      <c r="D435" s="1">
        <v>23.62</v>
      </c>
    </row>
    <row r="436" spans="1:4" x14ac:dyDescent="0.25">
      <c r="A436" s="1" t="s">
        <v>478</v>
      </c>
      <c r="B436" s="1">
        <v>72</v>
      </c>
      <c r="C436" s="1">
        <v>180</v>
      </c>
      <c r="D436" s="1">
        <v>25.21</v>
      </c>
    </row>
    <row r="437" spans="1:4" x14ac:dyDescent="0.25">
      <c r="A437" s="1" t="s">
        <v>479</v>
      </c>
      <c r="B437" s="1">
        <v>76</v>
      </c>
      <c r="C437" s="1">
        <v>205</v>
      </c>
      <c r="D437" s="1">
        <v>25.45</v>
      </c>
    </row>
    <row r="438" spans="1:4" x14ac:dyDescent="0.25">
      <c r="A438" s="1" t="s">
        <v>480</v>
      </c>
      <c r="B438" s="1">
        <v>71</v>
      </c>
      <c r="C438" s="1">
        <v>193</v>
      </c>
      <c r="D438" s="1">
        <v>26.24</v>
      </c>
    </row>
    <row r="439" spans="1:4" x14ac:dyDescent="0.25">
      <c r="A439" s="1" t="s">
        <v>481</v>
      </c>
      <c r="B439" s="1">
        <v>76</v>
      </c>
      <c r="C439" s="1">
        <v>230</v>
      </c>
      <c r="D439" s="1">
        <v>30.15</v>
      </c>
    </row>
    <row r="440" spans="1:4" x14ac:dyDescent="0.25">
      <c r="A440" s="1" t="s">
        <v>482</v>
      </c>
      <c r="B440" s="1">
        <v>78</v>
      </c>
      <c r="C440" s="1">
        <v>230</v>
      </c>
      <c r="D440" s="1">
        <v>29.8</v>
      </c>
    </row>
    <row r="441" spans="1:4" x14ac:dyDescent="0.25">
      <c r="A441" s="1" t="s">
        <v>483</v>
      </c>
      <c r="B441" s="1">
        <v>75</v>
      </c>
      <c r="C441" s="1">
        <v>220</v>
      </c>
      <c r="D441" s="1">
        <v>33.409999999999997</v>
      </c>
    </row>
    <row r="442" spans="1:4" x14ac:dyDescent="0.25">
      <c r="A442" s="1" t="s">
        <v>484</v>
      </c>
      <c r="B442" s="1">
        <v>73</v>
      </c>
      <c r="C442" s="1">
        <v>200</v>
      </c>
      <c r="D442" s="1">
        <v>30.95</v>
      </c>
    </row>
    <row r="443" spans="1:4" x14ac:dyDescent="0.25">
      <c r="A443" s="1" t="s">
        <v>485</v>
      </c>
      <c r="B443" s="1">
        <v>78</v>
      </c>
      <c r="C443" s="1">
        <v>249</v>
      </c>
      <c r="D443" s="1">
        <v>31.17</v>
      </c>
    </row>
    <row r="444" spans="1:4" x14ac:dyDescent="0.25">
      <c r="A444" s="1" t="s">
        <v>486</v>
      </c>
      <c r="B444" s="1">
        <v>74</v>
      </c>
      <c r="C444" s="1">
        <v>190</v>
      </c>
      <c r="D444" s="1">
        <v>30.95</v>
      </c>
    </row>
    <row r="445" spans="1:4" x14ac:dyDescent="0.25">
      <c r="A445" s="1" t="s">
        <v>487</v>
      </c>
      <c r="B445" s="1">
        <v>79</v>
      </c>
      <c r="C445" s="1">
        <v>208</v>
      </c>
      <c r="D445" s="1">
        <v>29.44</v>
      </c>
    </row>
    <row r="446" spans="1:4" x14ac:dyDescent="0.25">
      <c r="A446" s="1" t="s">
        <v>488</v>
      </c>
      <c r="B446" s="1">
        <v>75</v>
      </c>
      <c r="C446" s="1">
        <v>245</v>
      </c>
      <c r="D446" s="1">
        <v>27.14</v>
      </c>
    </row>
    <row r="447" spans="1:4" x14ac:dyDescent="0.25">
      <c r="A447" s="1" t="s">
        <v>489</v>
      </c>
      <c r="B447" s="1">
        <v>76</v>
      </c>
      <c r="C447" s="1">
        <v>250</v>
      </c>
      <c r="D447" s="1">
        <v>26.21</v>
      </c>
    </row>
    <row r="448" spans="1:4" x14ac:dyDescent="0.25">
      <c r="A448" s="1" t="s">
        <v>490</v>
      </c>
      <c r="B448" s="1">
        <v>72</v>
      </c>
      <c r="C448" s="1">
        <v>160</v>
      </c>
      <c r="D448" s="1">
        <v>24.08</v>
      </c>
    </row>
    <row r="449" spans="1:4" x14ac:dyDescent="0.25">
      <c r="A449" s="1" t="s">
        <v>491</v>
      </c>
      <c r="B449" s="1">
        <v>75</v>
      </c>
      <c r="C449" s="1">
        <v>192</v>
      </c>
      <c r="D449" s="1">
        <v>23.96</v>
      </c>
    </row>
    <row r="450" spans="1:4" x14ac:dyDescent="0.25">
      <c r="A450" s="1" t="s">
        <v>492</v>
      </c>
      <c r="B450" s="1">
        <v>75</v>
      </c>
      <c r="C450" s="1">
        <v>220</v>
      </c>
      <c r="D450" s="1">
        <v>24.94</v>
      </c>
    </row>
    <row r="451" spans="1:4" x14ac:dyDescent="0.25">
      <c r="A451" s="1" t="s">
        <v>493</v>
      </c>
      <c r="B451" s="1">
        <v>70</v>
      </c>
      <c r="C451" s="1">
        <v>170</v>
      </c>
      <c r="D451" s="1">
        <v>29.56</v>
      </c>
    </row>
    <row r="452" spans="1:4" x14ac:dyDescent="0.25">
      <c r="A452" s="1" t="s">
        <v>494</v>
      </c>
      <c r="B452" s="1">
        <v>72</v>
      </c>
      <c r="C452" s="1">
        <v>197</v>
      </c>
      <c r="D452" s="1">
        <v>26.42</v>
      </c>
    </row>
    <row r="453" spans="1:4" x14ac:dyDescent="0.25">
      <c r="A453" s="1" t="s">
        <v>495</v>
      </c>
      <c r="B453" s="1">
        <v>70</v>
      </c>
      <c r="C453" s="1">
        <v>155</v>
      </c>
      <c r="D453" s="1">
        <v>23.92</v>
      </c>
    </row>
    <row r="454" spans="1:4" x14ac:dyDescent="0.25">
      <c r="A454" s="1" t="s">
        <v>496</v>
      </c>
      <c r="B454" s="1">
        <v>74</v>
      </c>
      <c r="C454" s="1">
        <v>190</v>
      </c>
      <c r="D454" s="1">
        <v>25.23</v>
      </c>
    </row>
    <row r="455" spans="1:4" x14ac:dyDescent="0.25">
      <c r="A455" s="1" t="s">
        <v>497</v>
      </c>
      <c r="B455" s="1">
        <v>71</v>
      </c>
      <c r="C455" s="1">
        <v>200</v>
      </c>
      <c r="D455" s="1">
        <v>35.82</v>
      </c>
    </row>
    <row r="456" spans="1:4" x14ac:dyDescent="0.25">
      <c r="A456" s="1" t="s">
        <v>498</v>
      </c>
      <c r="B456" s="1">
        <v>76</v>
      </c>
      <c r="C456" s="1">
        <v>220</v>
      </c>
      <c r="D456" s="1">
        <v>23.87</v>
      </c>
    </row>
    <row r="457" spans="1:4" x14ac:dyDescent="0.25">
      <c r="A457" s="1" t="s">
        <v>499</v>
      </c>
      <c r="B457" s="1">
        <v>73</v>
      </c>
      <c r="C457" s="1">
        <v>210</v>
      </c>
      <c r="D457" s="1">
        <v>32.57</v>
      </c>
    </row>
    <row r="458" spans="1:4" x14ac:dyDescent="0.25">
      <c r="A458" s="1" t="s">
        <v>500</v>
      </c>
      <c r="B458" s="1">
        <v>76</v>
      </c>
      <c r="C458" s="1">
        <v>228</v>
      </c>
      <c r="D458" s="1">
        <v>25.79</v>
      </c>
    </row>
    <row r="459" spans="1:4" x14ac:dyDescent="0.25">
      <c r="A459" s="1" t="s">
        <v>501</v>
      </c>
      <c r="B459" s="1">
        <v>71</v>
      </c>
      <c r="C459" s="1">
        <v>190</v>
      </c>
      <c r="D459" s="1">
        <v>31.47</v>
      </c>
    </row>
    <row r="460" spans="1:4" x14ac:dyDescent="0.25">
      <c r="A460" s="1" t="s">
        <v>502</v>
      </c>
      <c r="B460" s="1">
        <v>69</v>
      </c>
      <c r="C460" s="1">
        <v>160</v>
      </c>
      <c r="D460" s="1">
        <v>22.61</v>
      </c>
    </row>
    <row r="461" spans="1:4" x14ac:dyDescent="0.25">
      <c r="A461" s="1" t="s">
        <v>503</v>
      </c>
      <c r="B461" s="1">
        <v>72</v>
      </c>
      <c r="C461" s="1">
        <v>184</v>
      </c>
      <c r="D461" s="1">
        <v>24.85</v>
      </c>
    </row>
    <row r="462" spans="1:4" x14ac:dyDescent="0.25">
      <c r="A462" s="1" t="s">
        <v>504</v>
      </c>
      <c r="B462" s="1">
        <v>72</v>
      </c>
      <c r="C462" s="1">
        <v>180</v>
      </c>
      <c r="D462" s="1">
        <v>27.33</v>
      </c>
    </row>
    <row r="463" spans="1:4" x14ac:dyDescent="0.25">
      <c r="A463" s="1" t="s">
        <v>505</v>
      </c>
      <c r="B463" s="1">
        <v>69</v>
      </c>
      <c r="C463" s="1">
        <v>180</v>
      </c>
      <c r="D463" s="1">
        <v>26.67</v>
      </c>
    </row>
    <row r="464" spans="1:4" x14ac:dyDescent="0.25">
      <c r="A464" s="1" t="s">
        <v>506</v>
      </c>
      <c r="B464" s="1">
        <v>73</v>
      </c>
      <c r="C464" s="1">
        <v>200</v>
      </c>
      <c r="D464" s="1">
        <v>37.43</v>
      </c>
    </row>
    <row r="465" spans="1:4" x14ac:dyDescent="0.25">
      <c r="A465" s="1" t="s">
        <v>507</v>
      </c>
      <c r="B465" s="1">
        <v>69</v>
      </c>
      <c r="C465" s="1">
        <v>176</v>
      </c>
      <c r="D465" s="1">
        <v>29.31</v>
      </c>
    </row>
    <row r="466" spans="1:4" x14ac:dyDescent="0.25">
      <c r="A466" s="1" t="s">
        <v>508</v>
      </c>
      <c r="B466" s="1">
        <v>73</v>
      </c>
      <c r="C466" s="1">
        <v>160</v>
      </c>
      <c r="D466" s="1">
        <v>29.85</v>
      </c>
    </row>
    <row r="467" spans="1:4" x14ac:dyDescent="0.25">
      <c r="A467" s="1" t="s">
        <v>509</v>
      </c>
      <c r="B467" s="1">
        <v>74</v>
      </c>
      <c r="C467" s="1">
        <v>222</v>
      </c>
      <c r="D467" s="1">
        <v>27.93</v>
      </c>
    </row>
    <row r="468" spans="1:4" x14ac:dyDescent="0.25">
      <c r="A468" s="1" t="s">
        <v>510</v>
      </c>
      <c r="B468" s="1">
        <v>74</v>
      </c>
      <c r="C468" s="1">
        <v>211</v>
      </c>
      <c r="D468" s="1">
        <v>31.62</v>
      </c>
    </row>
    <row r="469" spans="1:4" x14ac:dyDescent="0.25">
      <c r="A469" s="1" t="s">
        <v>511</v>
      </c>
      <c r="B469" s="1">
        <v>72</v>
      </c>
      <c r="C469" s="1">
        <v>195</v>
      </c>
      <c r="D469" s="1">
        <v>30.55</v>
      </c>
    </row>
    <row r="470" spans="1:4" x14ac:dyDescent="0.25">
      <c r="A470" s="1" t="s">
        <v>512</v>
      </c>
      <c r="B470" s="1">
        <v>71</v>
      </c>
      <c r="C470" s="1">
        <v>200</v>
      </c>
      <c r="D470" s="1">
        <v>24.77</v>
      </c>
    </row>
    <row r="471" spans="1:4" x14ac:dyDescent="0.25">
      <c r="A471" s="1" t="s">
        <v>513</v>
      </c>
      <c r="B471" s="1">
        <v>74</v>
      </c>
      <c r="C471" s="1">
        <v>210</v>
      </c>
      <c r="D471" s="1">
        <v>28.38</v>
      </c>
    </row>
    <row r="472" spans="1:4" x14ac:dyDescent="0.25">
      <c r="A472" s="1" t="s">
        <v>514</v>
      </c>
      <c r="B472" s="1">
        <v>73</v>
      </c>
      <c r="C472" s="1">
        <v>225</v>
      </c>
      <c r="D472" s="1">
        <v>35.020000000000003</v>
      </c>
    </row>
    <row r="473" spans="1:4" x14ac:dyDescent="0.25">
      <c r="A473" s="1" t="s">
        <v>515</v>
      </c>
      <c r="B473" s="1">
        <v>72</v>
      </c>
      <c r="C473" s="1">
        <v>175</v>
      </c>
      <c r="D473" s="1">
        <v>33.770000000000003</v>
      </c>
    </row>
    <row r="474" spans="1:4" x14ac:dyDescent="0.25">
      <c r="A474" s="1" t="s">
        <v>516</v>
      </c>
      <c r="B474" s="1">
        <v>72</v>
      </c>
      <c r="C474" s="1">
        <v>206</v>
      </c>
      <c r="D474" s="1">
        <v>27.97</v>
      </c>
    </row>
    <row r="475" spans="1:4" x14ac:dyDescent="0.25">
      <c r="A475" s="1" t="s">
        <v>517</v>
      </c>
      <c r="B475" s="1">
        <v>76</v>
      </c>
      <c r="C475" s="1">
        <v>240</v>
      </c>
      <c r="D475" s="1">
        <v>27.85</v>
      </c>
    </row>
    <row r="476" spans="1:4" x14ac:dyDescent="0.25">
      <c r="A476" s="1" t="s">
        <v>518</v>
      </c>
      <c r="B476" s="1">
        <v>76</v>
      </c>
      <c r="C476" s="1">
        <v>185</v>
      </c>
      <c r="D476" s="1">
        <v>23.26</v>
      </c>
    </row>
    <row r="477" spans="1:4" x14ac:dyDescent="0.25">
      <c r="A477" s="1" t="s">
        <v>519</v>
      </c>
      <c r="B477" s="1">
        <v>76</v>
      </c>
      <c r="C477" s="1">
        <v>260</v>
      </c>
      <c r="D477" s="1">
        <v>25.38</v>
      </c>
    </row>
    <row r="478" spans="1:4" x14ac:dyDescent="0.25">
      <c r="A478" s="1" t="s">
        <v>520</v>
      </c>
      <c r="B478" s="1">
        <v>74</v>
      </c>
      <c r="C478" s="1">
        <v>185</v>
      </c>
      <c r="D478" s="1">
        <v>23.35</v>
      </c>
    </row>
    <row r="479" spans="1:4" x14ac:dyDescent="0.25">
      <c r="A479" s="1" t="s">
        <v>521</v>
      </c>
      <c r="B479" s="1">
        <v>76</v>
      </c>
      <c r="C479" s="1">
        <v>221</v>
      </c>
      <c r="D479" s="1">
        <v>25.45</v>
      </c>
    </row>
    <row r="480" spans="1:4" x14ac:dyDescent="0.25">
      <c r="A480" s="1" t="s">
        <v>522</v>
      </c>
      <c r="B480" s="1">
        <v>75</v>
      </c>
      <c r="C480" s="1">
        <v>205</v>
      </c>
      <c r="D480" s="1">
        <v>26.49</v>
      </c>
    </row>
    <row r="481" spans="1:4" x14ac:dyDescent="0.25">
      <c r="A481" s="1" t="s">
        <v>523</v>
      </c>
      <c r="B481" s="1">
        <v>71</v>
      </c>
      <c r="C481" s="1">
        <v>200</v>
      </c>
      <c r="D481" s="1">
        <v>24</v>
      </c>
    </row>
    <row r="482" spans="1:4" x14ac:dyDescent="0.25">
      <c r="A482" s="1" t="s">
        <v>524</v>
      </c>
      <c r="B482" s="1">
        <v>72</v>
      </c>
      <c r="C482" s="1">
        <v>170</v>
      </c>
      <c r="D482" s="1">
        <v>24.16</v>
      </c>
    </row>
    <row r="483" spans="1:4" x14ac:dyDescent="0.25">
      <c r="A483" s="1" t="s">
        <v>525</v>
      </c>
      <c r="B483" s="1">
        <v>71</v>
      </c>
      <c r="C483" s="1">
        <v>201</v>
      </c>
      <c r="D483" s="1">
        <v>28.1</v>
      </c>
    </row>
    <row r="484" spans="1:4" x14ac:dyDescent="0.25">
      <c r="A484" s="1" t="s">
        <v>526</v>
      </c>
      <c r="B484" s="1">
        <v>73</v>
      </c>
      <c r="C484" s="1">
        <v>205</v>
      </c>
      <c r="D484" s="1">
        <v>25.65</v>
      </c>
    </row>
    <row r="485" spans="1:4" x14ac:dyDescent="0.25">
      <c r="A485" s="1" t="s">
        <v>527</v>
      </c>
      <c r="B485" s="1">
        <v>75</v>
      </c>
      <c r="C485" s="1">
        <v>185</v>
      </c>
      <c r="D485" s="1">
        <v>28.58</v>
      </c>
    </row>
    <row r="486" spans="1:4" x14ac:dyDescent="0.25">
      <c r="A486" s="1" t="s">
        <v>528</v>
      </c>
      <c r="B486" s="1">
        <v>76</v>
      </c>
      <c r="C486" s="1">
        <v>205</v>
      </c>
      <c r="D486" s="1">
        <v>32.270000000000003</v>
      </c>
    </row>
    <row r="487" spans="1:4" x14ac:dyDescent="0.25">
      <c r="A487" s="1" t="s">
        <v>529</v>
      </c>
      <c r="B487" s="1">
        <v>75</v>
      </c>
      <c r="C487" s="1">
        <v>245</v>
      </c>
      <c r="D487" s="1">
        <v>29.86</v>
      </c>
    </row>
    <row r="488" spans="1:4" x14ac:dyDescent="0.25">
      <c r="A488" s="1" t="s">
        <v>530</v>
      </c>
      <c r="B488" s="1">
        <v>71</v>
      </c>
      <c r="C488" s="1">
        <v>220</v>
      </c>
      <c r="D488" s="1">
        <v>25.14</v>
      </c>
    </row>
    <row r="489" spans="1:4" x14ac:dyDescent="0.25">
      <c r="A489" s="1" t="s">
        <v>531</v>
      </c>
      <c r="B489" s="1">
        <v>75</v>
      </c>
      <c r="C489" s="1">
        <v>210</v>
      </c>
      <c r="D489" s="1">
        <v>23.03</v>
      </c>
    </row>
    <row r="490" spans="1:4" x14ac:dyDescent="0.25">
      <c r="A490" s="1" t="s">
        <v>532</v>
      </c>
      <c r="B490" s="1">
        <v>74</v>
      </c>
      <c r="C490" s="1">
        <v>220</v>
      </c>
      <c r="D490" s="1">
        <v>30.25</v>
      </c>
    </row>
    <row r="491" spans="1:4" x14ac:dyDescent="0.25">
      <c r="A491" s="1" t="s">
        <v>533</v>
      </c>
      <c r="B491" s="1">
        <v>72</v>
      </c>
      <c r="C491" s="1">
        <v>185</v>
      </c>
      <c r="D491" s="1">
        <v>30.67</v>
      </c>
    </row>
    <row r="492" spans="1:4" x14ac:dyDescent="0.25">
      <c r="A492" s="1" t="s">
        <v>534</v>
      </c>
      <c r="B492" s="1">
        <v>73</v>
      </c>
      <c r="C492" s="1">
        <v>175</v>
      </c>
      <c r="D492" s="1">
        <v>27.73</v>
      </c>
    </row>
    <row r="493" spans="1:4" x14ac:dyDescent="0.25">
      <c r="A493" s="1" t="s">
        <v>535</v>
      </c>
      <c r="B493" s="1">
        <v>73</v>
      </c>
      <c r="C493" s="1">
        <v>170</v>
      </c>
      <c r="D493" s="1">
        <v>23.34</v>
      </c>
    </row>
    <row r="494" spans="1:4" x14ac:dyDescent="0.25">
      <c r="A494" s="1" t="s">
        <v>536</v>
      </c>
      <c r="B494" s="1">
        <v>73</v>
      </c>
      <c r="C494" s="1">
        <v>180</v>
      </c>
      <c r="D494" s="1">
        <v>25.94</v>
      </c>
    </row>
    <row r="495" spans="1:4" x14ac:dyDescent="0.25">
      <c r="A495" s="1" t="s">
        <v>537</v>
      </c>
      <c r="B495" s="1">
        <v>73</v>
      </c>
      <c r="C495" s="1">
        <v>200</v>
      </c>
      <c r="D495" s="1">
        <v>31.56</v>
      </c>
    </row>
    <row r="496" spans="1:4" x14ac:dyDescent="0.25">
      <c r="A496" s="1" t="s">
        <v>538</v>
      </c>
      <c r="B496" s="1">
        <v>76</v>
      </c>
      <c r="C496" s="1">
        <v>210</v>
      </c>
      <c r="D496" s="1">
        <v>34.85</v>
      </c>
    </row>
    <row r="497" spans="1:4" x14ac:dyDescent="0.25">
      <c r="A497" s="1" t="s">
        <v>539</v>
      </c>
      <c r="B497" s="1">
        <v>72</v>
      </c>
      <c r="C497" s="1">
        <v>175</v>
      </c>
      <c r="D497" s="1">
        <v>23.98</v>
      </c>
    </row>
    <row r="498" spans="1:4" x14ac:dyDescent="0.25">
      <c r="A498" s="1" t="s">
        <v>540</v>
      </c>
      <c r="B498" s="1">
        <v>76</v>
      </c>
      <c r="C498" s="1">
        <v>220</v>
      </c>
      <c r="D498" s="1">
        <v>23.14</v>
      </c>
    </row>
    <row r="499" spans="1:4" x14ac:dyDescent="0.25">
      <c r="A499" s="1" t="s">
        <v>541</v>
      </c>
      <c r="B499" s="1">
        <v>73</v>
      </c>
      <c r="C499" s="1">
        <v>206</v>
      </c>
      <c r="D499" s="1">
        <v>28.99</v>
      </c>
    </row>
    <row r="500" spans="1:4" x14ac:dyDescent="0.25">
      <c r="A500" s="1" t="s">
        <v>542</v>
      </c>
      <c r="B500" s="1">
        <v>73</v>
      </c>
      <c r="C500" s="1">
        <v>180</v>
      </c>
      <c r="D500" s="1">
        <v>25.02</v>
      </c>
    </row>
    <row r="501" spans="1:4" x14ac:dyDescent="0.25">
      <c r="A501" s="1" t="s">
        <v>543</v>
      </c>
      <c r="B501" s="1">
        <v>73</v>
      </c>
      <c r="C501" s="1">
        <v>210</v>
      </c>
      <c r="D501" s="1">
        <v>29.85</v>
      </c>
    </row>
    <row r="502" spans="1:4" x14ac:dyDescent="0.25">
      <c r="A502" s="1" t="s">
        <v>544</v>
      </c>
      <c r="B502" s="1">
        <v>75</v>
      </c>
      <c r="C502" s="1">
        <v>195</v>
      </c>
      <c r="D502" s="1">
        <v>27.03</v>
      </c>
    </row>
    <row r="503" spans="1:4" x14ac:dyDescent="0.25">
      <c r="A503" s="1" t="s">
        <v>545</v>
      </c>
      <c r="B503" s="1">
        <v>75</v>
      </c>
      <c r="C503" s="1">
        <v>200</v>
      </c>
      <c r="D503" s="1">
        <v>25.15</v>
      </c>
    </row>
    <row r="504" spans="1:4" x14ac:dyDescent="0.25">
      <c r="A504" s="1" t="s">
        <v>546</v>
      </c>
      <c r="B504" s="1">
        <v>77</v>
      </c>
      <c r="C504" s="1">
        <v>200</v>
      </c>
      <c r="D504" s="1">
        <v>27.12</v>
      </c>
    </row>
    <row r="505" spans="1:4" x14ac:dyDescent="0.25">
      <c r="A505" s="1" t="s">
        <v>547</v>
      </c>
      <c r="B505" s="1">
        <v>73</v>
      </c>
      <c r="C505" s="1">
        <v>164</v>
      </c>
      <c r="D505" s="1">
        <v>31.63</v>
      </c>
    </row>
    <row r="506" spans="1:4" x14ac:dyDescent="0.25">
      <c r="A506" s="1" t="s">
        <v>548</v>
      </c>
      <c r="B506" s="1">
        <v>72</v>
      </c>
      <c r="C506" s="1">
        <v>180</v>
      </c>
      <c r="D506" s="1">
        <v>32.619999999999997</v>
      </c>
    </row>
    <row r="507" spans="1:4" x14ac:dyDescent="0.25">
      <c r="A507" s="1" t="s">
        <v>549</v>
      </c>
      <c r="B507" s="1">
        <v>75</v>
      </c>
      <c r="C507" s="1">
        <v>220</v>
      </c>
      <c r="D507" s="1">
        <v>39.79</v>
      </c>
    </row>
    <row r="508" spans="1:4" x14ac:dyDescent="0.25">
      <c r="A508" s="1" t="s">
        <v>550</v>
      </c>
      <c r="B508" s="1">
        <v>70</v>
      </c>
      <c r="C508" s="1">
        <v>195</v>
      </c>
      <c r="D508" s="1">
        <v>34.47</v>
      </c>
    </row>
    <row r="509" spans="1:4" x14ac:dyDescent="0.25">
      <c r="A509" s="1" t="s">
        <v>551</v>
      </c>
      <c r="B509" s="1">
        <v>74</v>
      </c>
      <c r="C509" s="1">
        <v>205</v>
      </c>
      <c r="D509" s="1">
        <v>23.47</v>
      </c>
    </row>
    <row r="510" spans="1:4" x14ac:dyDescent="0.25">
      <c r="A510" s="1" t="s">
        <v>552</v>
      </c>
      <c r="B510" s="1">
        <v>72</v>
      </c>
      <c r="C510" s="1">
        <v>170</v>
      </c>
      <c r="D510" s="1">
        <v>25.31</v>
      </c>
    </row>
    <row r="511" spans="1:4" x14ac:dyDescent="0.25">
      <c r="A511" s="1" t="s">
        <v>553</v>
      </c>
      <c r="B511" s="1">
        <v>80</v>
      </c>
      <c r="C511" s="1">
        <v>240</v>
      </c>
      <c r="D511" s="1">
        <v>27.1</v>
      </c>
    </row>
    <row r="512" spans="1:4" x14ac:dyDescent="0.25">
      <c r="A512" s="1" t="s">
        <v>554</v>
      </c>
      <c r="B512" s="1">
        <v>71</v>
      </c>
      <c r="C512" s="1">
        <v>210</v>
      </c>
      <c r="D512" s="1">
        <v>24.35</v>
      </c>
    </row>
    <row r="513" spans="1:4" x14ac:dyDescent="0.25">
      <c r="A513" s="1" t="s">
        <v>555</v>
      </c>
      <c r="B513" s="1">
        <v>71</v>
      </c>
      <c r="C513" s="1">
        <v>195</v>
      </c>
      <c r="D513" s="1">
        <v>23.45</v>
      </c>
    </row>
    <row r="514" spans="1:4" x14ac:dyDescent="0.25">
      <c r="A514" s="1" t="s">
        <v>556</v>
      </c>
      <c r="B514" s="1">
        <v>74</v>
      </c>
      <c r="C514" s="1">
        <v>200</v>
      </c>
      <c r="D514" s="1">
        <v>28.24</v>
      </c>
    </row>
    <row r="515" spans="1:4" x14ac:dyDescent="0.25">
      <c r="A515" s="1" t="s">
        <v>557</v>
      </c>
      <c r="B515" s="1">
        <v>74</v>
      </c>
      <c r="C515" s="1">
        <v>205</v>
      </c>
      <c r="D515" s="1">
        <v>28.77</v>
      </c>
    </row>
    <row r="516" spans="1:4" x14ac:dyDescent="0.25">
      <c r="A516" s="1" t="s">
        <v>558</v>
      </c>
      <c r="B516" s="1">
        <v>73</v>
      </c>
      <c r="C516" s="1">
        <v>192</v>
      </c>
      <c r="D516" s="1">
        <v>26.53</v>
      </c>
    </row>
    <row r="517" spans="1:4" x14ac:dyDescent="0.25">
      <c r="A517" s="1" t="s">
        <v>559</v>
      </c>
      <c r="B517" s="1">
        <v>75</v>
      </c>
      <c r="C517" s="1">
        <v>190</v>
      </c>
      <c r="D517" s="1">
        <v>25.64</v>
      </c>
    </row>
    <row r="518" spans="1:4" x14ac:dyDescent="0.25">
      <c r="A518" s="1" t="s">
        <v>560</v>
      </c>
      <c r="B518" s="1">
        <v>76</v>
      </c>
      <c r="C518" s="1">
        <v>170</v>
      </c>
      <c r="D518" s="1">
        <v>25.83</v>
      </c>
    </row>
    <row r="519" spans="1:4" x14ac:dyDescent="0.25">
      <c r="A519" s="1" t="s">
        <v>561</v>
      </c>
      <c r="B519" s="1">
        <v>73</v>
      </c>
      <c r="C519" s="1">
        <v>240</v>
      </c>
      <c r="D519" s="1">
        <v>38.06</v>
      </c>
    </row>
    <row r="520" spans="1:4" x14ac:dyDescent="0.25">
      <c r="A520" s="1" t="s">
        <v>562</v>
      </c>
      <c r="B520" s="1">
        <v>77</v>
      </c>
      <c r="C520" s="1">
        <v>200</v>
      </c>
      <c r="D520" s="1">
        <v>36.380000000000003</v>
      </c>
    </row>
    <row r="521" spans="1:4" x14ac:dyDescent="0.25">
      <c r="A521" s="1" t="s">
        <v>563</v>
      </c>
      <c r="B521" s="1">
        <v>72</v>
      </c>
      <c r="C521" s="1">
        <v>205</v>
      </c>
      <c r="D521" s="1">
        <v>25.27</v>
      </c>
    </row>
    <row r="522" spans="1:4" x14ac:dyDescent="0.25">
      <c r="A522" s="1" t="s">
        <v>564</v>
      </c>
      <c r="B522" s="1">
        <v>73</v>
      </c>
      <c r="C522" s="1">
        <v>175</v>
      </c>
      <c r="D522" s="1">
        <v>27.2</v>
      </c>
    </row>
    <row r="523" spans="1:4" x14ac:dyDescent="0.25">
      <c r="A523" s="1" t="s">
        <v>565</v>
      </c>
      <c r="B523" s="1">
        <v>77</v>
      </c>
      <c r="C523" s="1">
        <v>250</v>
      </c>
      <c r="D523" s="1">
        <v>31.59</v>
      </c>
    </row>
    <row r="524" spans="1:4" x14ac:dyDescent="0.25">
      <c r="A524" s="1" t="s">
        <v>566</v>
      </c>
      <c r="B524" s="1">
        <v>76</v>
      </c>
      <c r="C524" s="1">
        <v>220</v>
      </c>
      <c r="D524" s="1">
        <v>29.56</v>
      </c>
    </row>
    <row r="525" spans="1:4" x14ac:dyDescent="0.25">
      <c r="A525" s="1" t="s">
        <v>567</v>
      </c>
      <c r="B525" s="1">
        <v>71</v>
      </c>
      <c r="C525" s="1">
        <v>224</v>
      </c>
      <c r="D525" s="1">
        <v>35.5</v>
      </c>
    </row>
    <row r="526" spans="1:4" x14ac:dyDescent="0.25">
      <c r="A526" s="1" t="s">
        <v>568</v>
      </c>
      <c r="B526" s="1">
        <v>75</v>
      </c>
      <c r="C526" s="1">
        <v>210</v>
      </c>
      <c r="D526" s="1">
        <v>30.35</v>
      </c>
    </row>
    <row r="527" spans="1:4" x14ac:dyDescent="0.25">
      <c r="A527" s="1" t="s">
        <v>569</v>
      </c>
      <c r="B527" s="1">
        <v>73</v>
      </c>
      <c r="C527" s="1">
        <v>195</v>
      </c>
      <c r="D527" s="1">
        <v>24.11</v>
      </c>
    </row>
    <row r="528" spans="1:4" x14ac:dyDescent="0.25">
      <c r="A528" s="1" t="s">
        <v>570</v>
      </c>
      <c r="B528" s="1">
        <v>74</v>
      </c>
      <c r="C528" s="1">
        <v>180</v>
      </c>
      <c r="D528" s="1">
        <v>23.29</v>
      </c>
    </row>
    <row r="529" spans="1:4" x14ac:dyDescent="0.25">
      <c r="A529" s="1" t="s">
        <v>571</v>
      </c>
      <c r="B529" s="1">
        <v>77</v>
      </c>
      <c r="C529" s="1">
        <v>245</v>
      </c>
      <c r="D529" s="1">
        <v>31.48</v>
      </c>
    </row>
    <row r="530" spans="1:4" x14ac:dyDescent="0.25">
      <c r="A530" s="1" t="s">
        <v>572</v>
      </c>
      <c r="B530" s="1">
        <v>71</v>
      </c>
      <c r="C530" s="1">
        <v>175</v>
      </c>
      <c r="D530" s="1">
        <v>27.23</v>
      </c>
    </row>
    <row r="531" spans="1:4" x14ac:dyDescent="0.25">
      <c r="A531" s="1" t="s">
        <v>573</v>
      </c>
      <c r="B531" s="1">
        <v>72</v>
      </c>
      <c r="C531" s="1">
        <v>180</v>
      </c>
      <c r="D531" s="1">
        <v>24.07</v>
      </c>
    </row>
    <row r="532" spans="1:4" x14ac:dyDescent="0.25">
      <c r="A532" s="1" t="s">
        <v>574</v>
      </c>
      <c r="B532" s="1">
        <v>73</v>
      </c>
      <c r="C532" s="1">
        <v>215</v>
      </c>
      <c r="D532" s="1">
        <v>28.68</v>
      </c>
    </row>
    <row r="533" spans="1:4" x14ac:dyDescent="0.25">
      <c r="A533" s="1" t="s">
        <v>575</v>
      </c>
      <c r="B533" s="1">
        <v>69</v>
      </c>
      <c r="C533" s="1">
        <v>175</v>
      </c>
      <c r="D533" s="1">
        <v>27.05</v>
      </c>
    </row>
    <row r="534" spans="1:4" x14ac:dyDescent="0.25">
      <c r="A534" s="1" t="s">
        <v>576</v>
      </c>
      <c r="B534" s="1">
        <v>73</v>
      </c>
      <c r="C534" s="1">
        <v>180</v>
      </c>
      <c r="D534" s="1">
        <v>31.15</v>
      </c>
    </row>
    <row r="535" spans="1:4" x14ac:dyDescent="0.25">
      <c r="A535" s="1" t="s">
        <v>577</v>
      </c>
      <c r="B535" s="1">
        <v>70</v>
      </c>
      <c r="C535" s="1">
        <v>195</v>
      </c>
      <c r="D535" s="1">
        <v>31.85</v>
      </c>
    </row>
    <row r="536" spans="1:4" x14ac:dyDescent="0.25">
      <c r="A536" s="1" t="s">
        <v>578</v>
      </c>
      <c r="B536" s="1">
        <v>74</v>
      </c>
      <c r="C536" s="1">
        <v>230</v>
      </c>
      <c r="D536" s="1">
        <v>31.68</v>
      </c>
    </row>
    <row r="537" spans="1:4" x14ac:dyDescent="0.25">
      <c r="A537" s="1" t="s">
        <v>579</v>
      </c>
      <c r="B537" s="1">
        <v>76</v>
      </c>
      <c r="C537" s="1">
        <v>230</v>
      </c>
      <c r="D537" s="1">
        <v>34.229999999999997</v>
      </c>
    </row>
    <row r="538" spans="1:4" x14ac:dyDescent="0.25">
      <c r="A538" s="1" t="s">
        <v>580</v>
      </c>
      <c r="B538" s="1">
        <v>73</v>
      </c>
      <c r="C538" s="1">
        <v>205</v>
      </c>
      <c r="D538" s="1">
        <v>32.01</v>
      </c>
    </row>
    <row r="539" spans="1:4" x14ac:dyDescent="0.25">
      <c r="A539" s="1" t="s">
        <v>581</v>
      </c>
      <c r="B539" s="1">
        <v>73</v>
      </c>
      <c r="C539" s="1">
        <v>215</v>
      </c>
      <c r="D539" s="1">
        <v>25.41</v>
      </c>
    </row>
    <row r="540" spans="1:4" x14ac:dyDescent="0.25">
      <c r="A540" s="1" t="s">
        <v>582</v>
      </c>
      <c r="B540" s="1">
        <v>75</v>
      </c>
      <c r="C540" s="1">
        <v>195</v>
      </c>
      <c r="D540" s="1">
        <v>24.73</v>
      </c>
    </row>
    <row r="541" spans="1:4" x14ac:dyDescent="0.25">
      <c r="A541" s="1" t="s">
        <v>583</v>
      </c>
      <c r="B541" s="1">
        <v>73</v>
      </c>
      <c r="C541" s="1">
        <v>180</v>
      </c>
      <c r="D541" s="1">
        <v>25.66</v>
      </c>
    </row>
    <row r="542" spans="1:4" x14ac:dyDescent="0.25">
      <c r="A542" s="1" t="s">
        <v>584</v>
      </c>
      <c r="B542" s="1">
        <v>79</v>
      </c>
      <c r="C542" s="1">
        <v>205</v>
      </c>
      <c r="D542" s="1">
        <v>24.5</v>
      </c>
    </row>
    <row r="543" spans="1:4" x14ac:dyDescent="0.25">
      <c r="A543" s="1" t="s">
        <v>585</v>
      </c>
      <c r="B543" s="1">
        <v>74</v>
      </c>
      <c r="C543" s="1">
        <v>180</v>
      </c>
      <c r="D543" s="1">
        <v>24.38</v>
      </c>
    </row>
    <row r="544" spans="1:4" x14ac:dyDescent="0.25">
      <c r="A544" s="1" t="s">
        <v>586</v>
      </c>
      <c r="B544" s="1">
        <v>73</v>
      </c>
      <c r="C544" s="1">
        <v>190</v>
      </c>
      <c r="D544" s="1">
        <v>26.89</v>
      </c>
    </row>
    <row r="545" spans="1:4" x14ac:dyDescent="0.25">
      <c r="A545" s="1" t="s">
        <v>587</v>
      </c>
      <c r="B545" s="1">
        <v>74</v>
      </c>
      <c r="C545" s="1">
        <v>180</v>
      </c>
      <c r="D545" s="1">
        <v>24.2</v>
      </c>
    </row>
    <row r="546" spans="1:4" x14ac:dyDescent="0.25">
      <c r="A546" s="1" t="s">
        <v>588</v>
      </c>
      <c r="B546" s="1">
        <v>77</v>
      </c>
      <c r="C546" s="1">
        <v>190</v>
      </c>
      <c r="D546" s="1">
        <v>26.97</v>
      </c>
    </row>
    <row r="547" spans="1:4" x14ac:dyDescent="0.25">
      <c r="A547" s="1" t="s">
        <v>589</v>
      </c>
      <c r="B547" s="1">
        <v>75</v>
      </c>
      <c r="C547" s="1">
        <v>190</v>
      </c>
      <c r="D547" s="1">
        <v>25.21</v>
      </c>
    </row>
    <row r="548" spans="1:4" x14ac:dyDescent="0.25">
      <c r="A548" s="1" t="s">
        <v>590</v>
      </c>
      <c r="B548" s="1">
        <v>74</v>
      </c>
      <c r="C548" s="1">
        <v>220</v>
      </c>
      <c r="D548" s="1">
        <v>30.46</v>
      </c>
    </row>
    <row r="549" spans="1:4" x14ac:dyDescent="0.25">
      <c r="A549" s="1" t="s">
        <v>591</v>
      </c>
      <c r="B549" s="1">
        <v>73</v>
      </c>
      <c r="C549" s="1">
        <v>210</v>
      </c>
      <c r="D549" s="1">
        <v>28.53</v>
      </c>
    </row>
    <row r="550" spans="1:4" x14ac:dyDescent="0.25">
      <c r="A550" s="1" t="s">
        <v>592</v>
      </c>
      <c r="B550" s="1">
        <v>77</v>
      </c>
      <c r="C550" s="1">
        <v>255</v>
      </c>
      <c r="D550" s="1">
        <v>25.75</v>
      </c>
    </row>
    <row r="551" spans="1:4" x14ac:dyDescent="0.25">
      <c r="A551" s="1" t="s">
        <v>593</v>
      </c>
      <c r="B551" s="1">
        <v>73</v>
      </c>
      <c r="C551" s="1">
        <v>190</v>
      </c>
      <c r="D551" s="1">
        <v>31.15</v>
      </c>
    </row>
    <row r="552" spans="1:4" x14ac:dyDescent="0.25">
      <c r="A552" s="1" t="s">
        <v>594</v>
      </c>
      <c r="B552" s="1">
        <v>77</v>
      </c>
      <c r="C552" s="1">
        <v>230</v>
      </c>
      <c r="D552" s="1">
        <v>26.48</v>
      </c>
    </row>
    <row r="553" spans="1:4" x14ac:dyDescent="0.25">
      <c r="A553" s="1" t="s">
        <v>595</v>
      </c>
      <c r="B553" s="1">
        <v>74</v>
      </c>
      <c r="C553" s="1">
        <v>200</v>
      </c>
      <c r="D553" s="1">
        <v>26.93</v>
      </c>
    </row>
    <row r="554" spans="1:4" x14ac:dyDescent="0.25">
      <c r="A554" s="1" t="s">
        <v>596</v>
      </c>
      <c r="B554" s="1">
        <v>74</v>
      </c>
      <c r="C554" s="1">
        <v>205</v>
      </c>
      <c r="D554" s="1">
        <v>29.55</v>
      </c>
    </row>
    <row r="555" spans="1:4" x14ac:dyDescent="0.25">
      <c r="A555" s="1" t="s">
        <v>597</v>
      </c>
      <c r="B555" s="1">
        <v>73</v>
      </c>
      <c r="C555" s="1">
        <v>210</v>
      </c>
      <c r="D555" s="1">
        <v>34.75</v>
      </c>
    </row>
    <row r="556" spans="1:4" x14ac:dyDescent="0.25">
      <c r="A556" s="1" t="s">
        <v>598</v>
      </c>
      <c r="B556" s="1">
        <v>77</v>
      </c>
      <c r="C556" s="1">
        <v>225</v>
      </c>
      <c r="D556" s="1">
        <v>29.71</v>
      </c>
    </row>
    <row r="557" spans="1:4" x14ac:dyDescent="0.25">
      <c r="A557" s="1" t="s">
        <v>599</v>
      </c>
      <c r="B557" s="1">
        <v>74</v>
      </c>
      <c r="C557" s="1">
        <v>215</v>
      </c>
      <c r="D557" s="1">
        <v>29.83</v>
      </c>
    </row>
    <row r="558" spans="1:4" x14ac:dyDescent="0.25">
      <c r="A558" s="1" t="s">
        <v>600</v>
      </c>
      <c r="B558" s="1">
        <v>77</v>
      </c>
      <c r="C558" s="1">
        <v>220</v>
      </c>
      <c r="D558" s="1">
        <v>33.57</v>
      </c>
    </row>
    <row r="559" spans="1:4" x14ac:dyDescent="0.25">
      <c r="A559" s="1" t="s">
        <v>601</v>
      </c>
      <c r="B559" s="1">
        <v>75</v>
      </c>
      <c r="C559" s="1">
        <v>205</v>
      </c>
      <c r="D559" s="1">
        <v>28.21</v>
      </c>
    </row>
    <row r="560" spans="1:4" x14ac:dyDescent="0.25">
      <c r="A560" s="1" t="s">
        <v>602</v>
      </c>
      <c r="B560" s="1">
        <v>77</v>
      </c>
      <c r="C560" s="1">
        <v>200</v>
      </c>
      <c r="D560" s="1">
        <v>27.54</v>
      </c>
    </row>
    <row r="561" spans="1:4" x14ac:dyDescent="0.25">
      <c r="A561" s="1" t="s">
        <v>603</v>
      </c>
      <c r="B561" s="1">
        <v>75</v>
      </c>
      <c r="C561" s="1">
        <v>220</v>
      </c>
      <c r="D561" s="1">
        <v>26.05</v>
      </c>
    </row>
    <row r="562" spans="1:4" x14ac:dyDescent="0.25">
      <c r="A562" s="1" t="s">
        <v>604</v>
      </c>
      <c r="B562" s="1">
        <v>71</v>
      </c>
      <c r="C562" s="1">
        <v>197</v>
      </c>
      <c r="D562" s="1">
        <v>23.64</v>
      </c>
    </row>
    <row r="563" spans="1:4" x14ac:dyDescent="0.25">
      <c r="A563" s="1" t="s">
        <v>605</v>
      </c>
      <c r="B563" s="1">
        <v>74</v>
      </c>
      <c r="C563" s="1">
        <v>225</v>
      </c>
      <c r="D563" s="1">
        <v>24.82</v>
      </c>
    </row>
    <row r="564" spans="1:4" x14ac:dyDescent="0.25">
      <c r="A564" s="1" t="s">
        <v>606</v>
      </c>
      <c r="B564" s="1">
        <v>70</v>
      </c>
      <c r="C564" s="1">
        <v>187</v>
      </c>
      <c r="D564" s="1">
        <v>29.8</v>
      </c>
    </row>
    <row r="565" spans="1:4" x14ac:dyDescent="0.25">
      <c r="A565" s="1" t="s">
        <v>607</v>
      </c>
      <c r="B565" s="1">
        <v>79</v>
      </c>
      <c r="C565" s="1">
        <v>245</v>
      </c>
      <c r="D565" s="1">
        <v>34.71</v>
      </c>
    </row>
    <row r="566" spans="1:4" x14ac:dyDescent="0.25">
      <c r="A566" s="1" t="s">
        <v>608</v>
      </c>
      <c r="B566" s="1">
        <v>72</v>
      </c>
      <c r="C566" s="1">
        <v>185</v>
      </c>
      <c r="D566" s="1">
        <v>29.22</v>
      </c>
    </row>
    <row r="567" spans="1:4" x14ac:dyDescent="0.25">
      <c r="A567" s="1" t="s">
        <v>609</v>
      </c>
      <c r="B567" s="1">
        <v>72</v>
      </c>
      <c r="C567" s="1">
        <v>185</v>
      </c>
      <c r="D567" s="1">
        <v>23.96</v>
      </c>
    </row>
    <row r="568" spans="1:4" x14ac:dyDescent="0.25">
      <c r="A568" s="1" t="s">
        <v>610</v>
      </c>
      <c r="B568" s="1">
        <v>70</v>
      </c>
      <c r="C568" s="1">
        <v>175</v>
      </c>
      <c r="D568" s="1">
        <v>23.87</v>
      </c>
    </row>
    <row r="569" spans="1:4" x14ac:dyDescent="0.25">
      <c r="A569" s="1" t="s">
        <v>611</v>
      </c>
      <c r="B569" s="1">
        <v>74</v>
      </c>
      <c r="C569" s="1">
        <v>200</v>
      </c>
      <c r="D569" s="1">
        <v>26.77</v>
      </c>
    </row>
    <row r="570" spans="1:4" x14ac:dyDescent="0.25">
      <c r="A570" s="1" t="s">
        <v>612</v>
      </c>
      <c r="B570" s="1">
        <v>74</v>
      </c>
      <c r="C570" s="1">
        <v>180</v>
      </c>
      <c r="D570" s="1">
        <v>23.49</v>
      </c>
    </row>
    <row r="571" spans="1:4" x14ac:dyDescent="0.25">
      <c r="A571" s="1" t="s">
        <v>613</v>
      </c>
      <c r="B571" s="1">
        <v>72</v>
      </c>
      <c r="C571" s="1">
        <v>188</v>
      </c>
      <c r="D571" s="1">
        <v>26.77</v>
      </c>
    </row>
    <row r="572" spans="1:4" x14ac:dyDescent="0.25">
      <c r="A572" s="1" t="s">
        <v>614</v>
      </c>
      <c r="B572" s="1">
        <v>73</v>
      </c>
      <c r="C572" s="1">
        <v>225</v>
      </c>
      <c r="D572" s="1">
        <v>24.51</v>
      </c>
    </row>
    <row r="573" spans="1:4" x14ac:dyDescent="0.25">
      <c r="A573" s="1" t="s">
        <v>615</v>
      </c>
      <c r="B573" s="1">
        <v>72</v>
      </c>
      <c r="C573" s="1">
        <v>200</v>
      </c>
      <c r="D573" s="1">
        <v>33.229999999999997</v>
      </c>
    </row>
    <row r="574" spans="1:4" x14ac:dyDescent="0.25">
      <c r="A574" s="1" t="s">
        <v>616</v>
      </c>
      <c r="B574" s="1">
        <v>74</v>
      </c>
      <c r="C574" s="1">
        <v>210</v>
      </c>
      <c r="D574" s="1">
        <v>31.04</v>
      </c>
    </row>
    <row r="575" spans="1:4" x14ac:dyDescent="0.25">
      <c r="A575" s="1" t="s">
        <v>617</v>
      </c>
      <c r="B575" s="1">
        <v>74</v>
      </c>
      <c r="C575" s="1">
        <v>245</v>
      </c>
      <c r="D575" s="1">
        <v>32.020000000000003</v>
      </c>
    </row>
    <row r="576" spans="1:4" x14ac:dyDescent="0.25">
      <c r="A576" s="1" t="s">
        <v>618</v>
      </c>
      <c r="B576" s="1">
        <v>76</v>
      </c>
      <c r="C576" s="1">
        <v>213</v>
      </c>
      <c r="D576" s="1">
        <v>31.44</v>
      </c>
    </row>
    <row r="577" spans="1:4" x14ac:dyDescent="0.25">
      <c r="A577" s="1" t="s">
        <v>619</v>
      </c>
      <c r="B577" s="1">
        <v>82</v>
      </c>
      <c r="C577" s="1">
        <v>231</v>
      </c>
      <c r="D577" s="1">
        <v>43.47</v>
      </c>
    </row>
    <row r="578" spans="1:4" x14ac:dyDescent="0.25">
      <c r="A578" s="1" t="s">
        <v>620</v>
      </c>
      <c r="B578" s="1">
        <v>74</v>
      </c>
      <c r="C578" s="1">
        <v>165</v>
      </c>
      <c r="D578" s="1">
        <v>28.38</v>
      </c>
    </row>
    <row r="579" spans="1:4" x14ac:dyDescent="0.25">
      <c r="A579" s="1" t="s">
        <v>621</v>
      </c>
      <c r="B579" s="1">
        <v>74</v>
      </c>
      <c r="C579" s="1">
        <v>228</v>
      </c>
      <c r="D579" s="1">
        <v>27.81</v>
      </c>
    </row>
    <row r="580" spans="1:4" x14ac:dyDescent="0.25">
      <c r="A580" s="1" t="s">
        <v>622</v>
      </c>
      <c r="B580" s="1">
        <v>70</v>
      </c>
      <c r="C580" s="1">
        <v>210</v>
      </c>
      <c r="D580" s="1">
        <v>24.57</v>
      </c>
    </row>
    <row r="581" spans="1:4" x14ac:dyDescent="0.25">
      <c r="A581" s="1" t="s">
        <v>623</v>
      </c>
      <c r="B581" s="1">
        <v>73</v>
      </c>
      <c r="C581" s="1">
        <v>250</v>
      </c>
      <c r="D581" s="1">
        <v>23.34</v>
      </c>
    </row>
    <row r="582" spans="1:4" x14ac:dyDescent="0.25">
      <c r="A582" s="1" t="s">
        <v>624</v>
      </c>
      <c r="B582" s="1">
        <v>73</v>
      </c>
      <c r="C582" s="1">
        <v>191</v>
      </c>
      <c r="D582" s="1">
        <v>27.09</v>
      </c>
    </row>
    <row r="583" spans="1:4" x14ac:dyDescent="0.25">
      <c r="A583" s="1" t="s">
        <v>536</v>
      </c>
      <c r="B583" s="1">
        <v>74</v>
      </c>
      <c r="C583" s="1">
        <v>190</v>
      </c>
      <c r="D583" s="1">
        <v>25.14</v>
      </c>
    </row>
    <row r="584" spans="1:4" x14ac:dyDescent="0.25">
      <c r="A584" s="1" t="s">
        <v>625</v>
      </c>
      <c r="B584" s="1">
        <v>77</v>
      </c>
      <c r="C584" s="1">
        <v>200</v>
      </c>
      <c r="D584" s="1">
        <v>27.07</v>
      </c>
    </row>
    <row r="585" spans="1:4" x14ac:dyDescent="0.25">
      <c r="A585" s="1" t="s">
        <v>626</v>
      </c>
      <c r="B585" s="1">
        <v>72</v>
      </c>
      <c r="C585" s="1">
        <v>215</v>
      </c>
      <c r="D585" s="1">
        <v>24.02</v>
      </c>
    </row>
    <row r="586" spans="1:4" x14ac:dyDescent="0.25">
      <c r="A586" s="1" t="s">
        <v>627</v>
      </c>
      <c r="B586" s="1">
        <v>76</v>
      </c>
      <c r="C586" s="1">
        <v>254</v>
      </c>
      <c r="D586" s="1">
        <v>27.6</v>
      </c>
    </row>
    <row r="587" spans="1:4" x14ac:dyDescent="0.25">
      <c r="A587" s="1" t="s">
        <v>628</v>
      </c>
      <c r="B587" s="1">
        <v>73</v>
      </c>
      <c r="C587" s="1">
        <v>232</v>
      </c>
      <c r="D587" s="1">
        <v>27.99</v>
      </c>
    </row>
    <row r="588" spans="1:4" x14ac:dyDescent="0.25">
      <c r="A588" s="1" t="s">
        <v>629</v>
      </c>
      <c r="B588" s="1">
        <v>73</v>
      </c>
      <c r="C588" s="1">
        <v>180</v>
      </c>
      <c r="D588" s="1">
        <v>27.56</v>
      </c>
    </row>
    <row r="589" spans="1:4" x14ac:dyDescent="0.25">
      <c r="A589" s="1" t="s">
        <v>630</v>
      </c>
      <c r="B589" s="1">
        <v>72</v>
      </c>
      <c r="C589" s="1">
        <v>215</v>
      </c>
      <c r="D589" s="1">
        <v>28.63</v>
      </c>
    </row>
    <row r="590" spans="1:4" x14ac:dyDescent="0.25">
      <c r="A590" s="1" t="s">
        <v>631</v>
      </c>
      <c r="B590" s="1">
        <v>74</v>
      </c>
      <c r="C590" s="1">
        <v>220</v>
      </c>
      <c r="D590" s="1">
        <v>30.99</v>
      </c>
    </row>
    <row r="591" spans="1:4" x14ac:dyDescent="0.25">
      <c r="A591" s="1" t="s">
        <v>632</v>
      </c>
      <c r="B591" s="1">
        <v>74</v>
      </c>
      <c r="C591" s="1">
        <v>180</v>
      </c>
      <c r="D591" s="1">
        <v>26.33</v>
      </c>
    </row>
    <row r="592" spans="1:4" x14ac:dyDescent="0.25">
      <c r="A592" s="1" t="s">
        <v>633</v>
      </c>
      <c r="B592" s="1">
        <v>71</v>
      </c>
      <c r="C592" s="1">
        <v>200</v>
      </c>
      <c r="D592" s="1">
        <v>26.97</v>
      </c>
    </row>
    <row r="593" spans="1:4" x14ac:dyDescent="0.25">
      <c r="A593" s="1" t="s">
        <v>634</v>
      </c>
      <c r="B593" s="1">
        <v>72</v>
      </c>
      <c r="C593" s="1">
        <v>170</v>
      </c>
      <c r="D593" s="1">
        <v>22.85</v>
      </c>
    </row>
    <row r="594" spans="1:4" x14ac:dyDescent="0.25">
      <c r="A594" s="1" t="s">
        <v>635</v>
      </c>
      <c r="B594" s="1">
        <v>75</v>
      </c>
      <c r="C594" s="1">
        <v>195</v>
      </c>
      <c r="D594" s="1">
        <v>23.19</v>
      </c>
    </row>
    <row r="595" spans="1:4" x14ac:dyDescent="0.25">
      <c r="A595" s="1" t="s">
        <v>636</v>
      </c>
      <c r="B595" s="1">
        <v>74</v>
      </c>
      <c r="C595" s="1">
        <v>210</v>
      </c>
      <c r="D595" s="1">
        <v>23.87</v>
      </c>
    </row>
    <row r="596" spans="1:4" x14ac:dyDescent="0.25">
      <c r="A596" s="1" t="s">
        <v>637</v>
      </c>
      <c r="B596" s="1">
        <v>74</v>
      </c>
      <c r="C596" s="1">
        <v>200</v>
      </c>
      <c r="D596" s="1">
        <v>33.979999999999997</v>
      </c>
    </row>
    <row r="597" spans="1:4" x14ac:dyDescent="0.25">
      <c r="A597" s="1" t="s">
        <v>638</v>
      </c>
      <c r="B597" s="1">
        <v>77</v>
      </c>
      <c r="C597" s="1">
        <v>220</v>
      </c>
      <c r="D597" s="1">
        <v>28.26</v>
      </c>
    </row>
    <row r="598" spans="1:4" x14ac:dyDescent="0.25">
      <c r="A598" s="1" t="s">
        <v>639</v>
      </c>
      <c r="B598" s="1">
        <v>70</v>
      </c>
      <c r="C598" s="1">
        <v>165</v>
      </c>
      <c r="D598" s="1">
        <v>29.12</v>
      </c>
    </row>
    <row r="599" spans="1:4" x14ac:dyDescent="0.25">
      <c r="A599" s="1" t="s">
        <v>640</v>
      </c>
      <c r="B599" s="1">
        <v>71</v>
      </c>
      <c r="C599" s="1">
        <v>180</v>
      </c>
      <c r="D599" s="1">
        <v>26.18</v>
      </c>
    </row>
    <row r="600" spans="1:4" x14ac:dyDescent="0.25">
      <c r="A600" s="1" t="s">
        <v>641</v>
      </c>
      <c r="B600" s="1">
        <v>73</v>
      </c>
      <c r="C600" s="1">
        <v>200</v>
      </c>
      <c r="D600" s="1">
        <v>28.03</v>
      </c>
    </row>
    <row r="601" spans="1:4" x14ac:dyDescent="0.25">
      <c r="A601" s="1" t="s">
        <v>642</v>
      </c>
      <c r="B601" s="1">
        <v>76</v>
      </c>
      <c r="C601" s="1">
        <v>200</v>
      </c>
      <c r="D601" s="1">
        <v>23.08</v>
      </c>
    </row>
    <row r="602" spans="1:4" x14ac:dyDescent="0.25">
      <c r="A602" s="1" t="s">
        <v>643</v>
      </c>
      <c r="B602" s="1">
        <v>71</v>
      </c>
      <c r="C602" s="1">
        <v>170</v>
      </c>
      <c r="D602" s="1">
        <v>26.24</v>
      </c>
    </row>
    <row r="603" spans="1:4" x14ac:dyDescent="0.25">
      <c r="A603" s="1" t="s">
        <v>644</v>
      </c>
      <c r="B603" s="1">
        <v>75</v>
      </c>
      <c r="C603" s="1">
        <v>224</v>
      </c>
      <c r="D603" s="1">
        <v>26.63</v>
      </c>
    </row>
    <row r="604" spans="1:4" x14ac:dyDescent="0.25">
      <c r="A604" s="1" t="s">
        <v>645</v>
      </c>
      <c r="B604" s="1">
        <v>74</v>
      </c>
      <c r="C604" s="1">
        <v>220</v>
      </c>
      <c r="D604" s="1">
        <v>24.21</v>
      </c>
    </row>
    <row r="605" spans="1:4" x14ac:dyDescent="0.25">
      <c r="A605" s="1" t="s">
        <v>646</v>
      </c>
      <c r="B605" s="1">
        <v>72</v>
      </c>
      <c r="C605" s="1">
        <v>180</v>
      </c>
      <c r="D605" s="1">
        <v>23.01</v>
      </c>
    </row>
    <row r="606" spans="1:4" x14ac:dyDescent="0.25">
      <c r="A606" s="1" t="s">
        <v>647</v>
      </c>
      <c r="B606" s="1">
        <v>76</v>
      </c>
      <c r="C606" s="1">
        <v>198</v>
      </c>
      <c r="D606" s="1">
        <v>23.13</v>
      </c>
    </row>
    <row r="607" spans="1:4" x14ac:dyDescent="0.25">
      <c r="A607" s="1" t="s">
        <v>648</v>
      </c>
      <c r="B607" s="1">
        <v>79</v>
      </c>
      <c r="C607" s="1">
        <v>240</v>
      </c>
      <c r="D607" s="1">
        <v>23.08</v>
      </c>
    </row>
    <row r="608" spans="1:4" x14ac:dyDescent="0.25">
      <c r="A608" s="1" t="s">
        <v>649</v>
      </c>
      <c r="B608" s="1">
        <v>76</v>
      </c>
      <c r="C608" s="1">
        <v>239</v>
      </c>
      <c r="D608" s="1">
        <v>25.13</v>
      </c>
    </row>
    <row r="609" spans="1:4" x14ac:dyDescent="0.25">
      <c r="A609" s="1" t="s">
        <v>650</v>
      </c>
      <c r="B609" s="1">
        <v>73</v>
      </c>
      <c r="C609" s="1">
        <v>185</v>
      </c>
      <c r="D609" s="1">
        <v>24.66</v>
      </c>
    </row>
    <row r="610" spans="1:4" x14ac:dyDescent="0.25">
      <c r="A610" s="1" t="s">
        <v>651</v>
      </c>
      <c r="B610" s="1">
        <v>76</v>
      </c>
      <c r="C610" s="1">
        <v>210</v>
      </c>
      <c r="D610" s="1">
        <v>26.03</v>
      </c>
    </row>
    <row r="611" spans="1:4" x14ac:dyDescent="0.25">
      <c r="A611" s="1" t="s">
        <v>652</v>
      </c>
      <c r="B611" s="1">
        <v>78</v>
      </c>
      <c r="C611" s="1">
        <v>220</v>
      </c>
      <c r="D611" s="1">
        <v>28.7</v>
      </c>
    </row>
    <row r="612" spans="1:4" x14ac:dyDescent="0.25">
      <c r="A612" s="1" t="s">
        <v>653</v>
      </c>
      <c r="B612" s="1">
        <v>75</v>
      </c>
      <c r="C612" s="1">
        <v>200</v>
      </c>
      <c r="D612" s="1">
        <v>25.57</v>
      </c>
    </row>
    <row r="613" spans="1:4" x14ac:dyDescent="0.25">
      <c r="A613" s="1" t="s">
        <v>654</v>
      </c>
      <c r="B613" s="1">
        <v>76</v>
      </c>
      <c r="C613" s="1">
        <v>195</v>
      </c>
      <c r="D613" s="1">
        <v>24.65</v>
      </c>
    </row>
    <row r="614" spans="1:4" x14ac:dyDescent="0.25">
      <c r="A614" s="1" t="s">
        <v>655</v>
      </c>
      <c r="B614" s="1">
        <v>72</v>
      </c>
      <c r="C614" s="1">
        <v>220</v>
      </c>
      <c r="D614" s="1">
        <v>25.55</v>
      </c>
    </row>
    <row r="615" spans="1:4" x14ac:dyDescent="0.25">
      <c r="A615" s="1" t="s">
        <v>656</v>
      </c>
      <c r="B615" s="1">
        <v>72</v>
      </c>
      <c r="C615" s="1">
        <v>230</v>
      </c>
      <c r="D615" s="1">
        <v>22.27</v>
      </c>
    </row>
    <row r="616" spans="1:4" x14ac:dyDescent="0.25">
      <c r="A616" s="1" t="s">
        <v>657</v>
      </c>
      <c r="B616" s="1">
        <v>73</v>
      </c>
      <c r="C616" s="1">
        <v>170</v>
      </c>
      <c r="D616" s="1">
        <v>24.76</v>
      </c>
    </row>
    <row r="617" spans="1:4" x14ac:dyDescent="0.25">
      <c r="A617" s="1" t="s">
        <v>658</v>
      </c>
      <c r="B617" s="1">
        <v>73</v>
      </c>
      <c r="C617" s="1">
        <v>220</v>
      </c>
      <c r="D617" s="1">
        <v>23.98</v>
      </c>
    </row>
    <row r="618" spans="1:4" x14ac:dyDescent="0.25">
      <c r="A618" s="1" t="s">
        <v>659</v>
      </c>
      <c r="B618" s="1">
        <v>75</v>
      </c>
      <c r="C618" s="1">
        <v>230</v>
      </c>
      <c r="D618" s="1">
        <v>27.85</v>
      </c>
    </row>
    <row r="619" spans="1:4" x14ac:dyDescent="0.25">
      <c r="A619" s="1" t="s">
        <v>660</v>
      </c>
      <c r="B619" s="1">
        <v>71</v>
      </c>
      <c r="C619" s="1">
        <v>165</v>
      </c>
      <c r="D619" s="1">
        <v>22.14</v>
      </c>
    </row>
    <row r="620" spans="1:4" x14ac:dyDescent="0.25">
      <c r="A620" s="1" t="s">
        <v>661</v>
      </c>
      <c r="B620" s="1">
        <v>76</v>
      </c>
      <c r="C620" s="1">
        <v>205</v>
      </c>
      <c r="D620" s="1">
        <v>27.05</v>
      </c>
    </row>
    <row r="621" spans="1:4" x14ac:dyDescent="0.25">
      <c r="A621" s="1" t="s">
        <v>662</v>
      </c>
      <c r="B621" s="1">
        <v>70</v>
      </c>
      <c r="C621" s="1">
        <v>192</v>
      </c>
      <c r="D621" s="1">
        <v>31.45</v>
      </c>
    </row>
    <row r="622" spans="1:4" x14ac:dyDescent="0.25">
      <c r="A622" s="1" t="s">
        <v>663</v>
      </c>
      <c r="B622" s="1">
        <v>75</v>
      </c>
      <c r="C622" s="1">
        <v>210</v>
      </c>
      <c r="D622" s="1">
        <v>32.03</v>
      </c>
    </row>
    <row r="623" spans="1:4" x14ac:dyDescent="0.25">
      <c r="A623" s="1" t="s">
        <v>664</v>
      </c>
      <c r="B623" s="1">
        <v>74</v>
      </c>
      <c r="C623" s="1">
        <v>205</v>
      </c>
      <c r="D623" s="1">
        <v>29.95</v>
      </c>
    </row>
    <row r="624" spans="1:4" x14ac:dyDescent="0.25">
      <c r="A624" s="1" t="s">
        <v>665</v>
      </c>
      <c r="B624" s="1">
        <v>75</v>
      </c>
      <c r="C624" s="1">
        <v>200</v>
      </c>
      <c r="D624" s="1">
        <v>23.47</v>
      </c>
    </row>
    <row r="625" spans="1:4" x14ac:dyDescent="0.25">
      <c r="A625" s="1" t="s">
        <v>666</v>
      </c>
      <c r="B625" s="1">
        <v>73</v>
      </c>
      <c r="C625" s="1">
        <v>210</v>
      </c>
      <c r="D625" s="1">
        <v>37.21</v>
      </c>
    </row>
    <row r="626" spans="1:4" x14ac:dyDescent="0.25">
      <c r="A626" s="1" t="s">
        <v>667</v>
      </c>
      <c r="B626" s="1">
        <v>71</v>
      </c>
      <c r="C626" s="1">
        <v>185</v>
      </c>
      <c r="D626" s="1">
        <v>25.67</v>
      </c>
    </row>
    <row r="627" spans="1:4" x14ac:dyDescent="0.25">
      <c r="A627" s="1" t="s">
        <v>668</v>
      </c>
      <c r="B627" s="1">
        <v>71</v>
      </c>
      <c r="C627" s="1">
        <v>195</v>
      </c>
      <c r="D627" s="1">
        <v>34.69</v>
      </c>
    </row>
    <row r="628" spans="1:4" x14ac:dyDescent="0.25">
      <c r="A628" s="1" t="s">
        <v>669</v>
      </c>
      <c r="B628" s="1">
        <v>72</v>
      </c>
      <c r="C628" s="1">
        <v>202</v>
      </c>
      <c r="D628" s="1">
        <v>30.04</v>
      </c>
    </row>
    <row r="629" spans="1:4" x14ac:dyDescent="0.25">
      <c r="A629" s="1" t="s">
        <v>670</v>
      </c>
      <c r="B629" s="1">
        <v>73</v>
      </c>
      <c r="C629" s="1">
        <v>205</v>
      </c>
      <c r="D629" s="1">
        <v>32.520000000000003</v>
      </c>
    </row>
    <row r="630" spans="1:4" x14ac:dyDescent="0.25">
      <c r="A630" s="1" t="s">
        <v>671</v>
      </c>
      <c r="B630" s="1">
        <v>73</v>
      </c>
      <c r="C630" s="1">
        <v>195</v>
      </c>
      <c r="D630" s="1">
        <v>24.15</v>
      </c>
    </row>
    <row r="631" spans="1:4" x14ac:dyDescent="0.25">
      <c r="A631" s="1" t="s">
        <v>672</v>
      </c>
      <c r="B631" s="1">
        <v>72</v>
      </c>
      <c r="C631" s="1">
        <v>180</v>
      </c>
      <c r="D631" s="1">
        <v>26.86</v>
      </c>
    </row>
    <row r="632" spans="1:4" x14ac:dyDescent="0.25">
      <c r="A632" s="1" t="s">
        <v>673</v>
      </c>
      <c r="B632" s="1">
        <v>69</v>
      </c>
      <c r="C632" s="1">
        <v>200</v>
      </c>
      <c r="D632" s="1">
        <v>27.94</v>
      </c>
    </row>
    <row r="633" spans="1:4" x14ac:dyDescent="0.25">
      <c r="A633" s="1" t="s">
        <v>674</v>
      </c>
      <c r="B633" s="1">
        <v>73</v>
      </c>
      <c r="C633" s="1">
        <v>185</v>
      </c>
      <c r="D633" s="1">
        <v>26.63</v>
      </c>
    </row>
    <row r="634" spans="1:4" x14ac:dyDescent="0.25">
      <c r="A634" s="1" t="s">
        <v>675</v>
      </c>
      <c r="B634" s="1">
        <v>78</v>
      </c>
      <c r="C634" s="1">
        <v>240</v>
      </c>
      <c r="D634" s="1">
        <v>27.31</v>
      </c>
    </row>
    <row r="635" spans="1:4" x14ac:dyDescent="0.25">
      <c r="A635" s="1" t="s">
        <v>676</v>
      </c>
      <c r="B635" s="1">
        <v>71</v>
      </c>
      <c r="C635" s="1">
        <v>185</v>
      </c>
      <c r="D635" s="1">
        <v>30.55</v>
      </c>
    </row>
    <row r="636" spans="1:4" x14ac:dyDescent="0.25">
      <c r="A636" s="1" t="s">
        <v>677</v>
      </c>
      <c r="B636" s="1">
        <v>73</v>
      </c>
      <c r="C636" s="1">
        <v>220</v>
      </c>
      <c r="D636" s="1">
        <v>40.68</v>
      </c>
    </row>
    <row r="637" spans="1:4" x14ac:dyDescent="0.25">
      <c r="A637" s="1" t="s">
        <v>678</v>
      </c>
      <c r="B637" s="1">
        <v>75</v>
      </c>
      <c r="C637" s="1">
        <v>205</v>
      </c>
      <c r="D637" s="1">
        <v>37.270000000000003</v>
      </c>
    </row>
    <row r="638" spans="1:4" x14ac:dyDescent="0.25">
      <c r="A638" s="1" t="s">
        <v>679</v>
      </c>
      <c r="B638" s="1">
        <v>76</v>
      </c>
      <c r="C638" s="1">
        <v>205</v>
      </c>
      <c r="D638" s="1">
        <v>25.78</v>
      </c>
    </row>
    <row r="639" spans="1:4" x14ac:dyDescent="0.25">
      <c r="A639" s="1" t="s">
        <v>680</v>
      </c>
      <c r="B639" s="1">
        <v>70</v>
      </c>
      <c r="C639" s="1">
        <v>180</v>
      </c>
      <c r="D639" s="1">
        <v>30.98</v>
      </c>
    </row>
    <row r="640" spans="1:4" x14ac:dyDescent="0.25">
      <c r="A640" s="1" t="s">
        <v>681</v>
      </c>
      <c r="B640" s="1">
        <v>74</v>
      </c>
      <c r="C640" s="1">
        <v>201</v>
      </c>
      <c r="D640" s="1">
        <v>28.41</v>
      </c>
    </row>
    <row r="641" spans="1:4" x14ac:dyDescent="0.25">
      <c r="A641" s="1" t="s">
        <v>682</v>
      </c>
      <c r="B641" s="1">
        <v>77</v>
      </c>
      <c r="C641" s="1">
        <v>190</v>
      </c>
      <c r="D641" s="1">
        <v>30.01</v>
      </c>
    </row>
    <row r="642" spans="1:4" x14ac:dyDescent="0.25">
      <c r="A642" s="1" t="s">
        <v>683</v>
      </c>
      <c r="B642" s="1">
        <v>75</v>
      </c>
      <c r="C642" s="1">
        <v>208</v>
      </c>
      <c r="D642" s="1">
        <v>31.57</v>
      </c>
    </row>
    <row r="643" spans="1:4" x14ac:dyDescent="0.25">
      <c r="A643" s="1" t="s">
        <v>684</v>
      </c>
      <c r="B643" s="1">
        <v>79</v>
      </c>
      <c r="C643" s="1">
        <v>240</v>
      </c>
      <c r="D643" s="1">
        <v>28.81</v>
      </c>
    </row>
    <row r="644" spans="1:4" x14ac:dyDescent="0.25">
      <c r="A644" s="1" t="s">
        <v>685</v>
      </c>
      <c r="B644" s="1">
        <v>72</v>
      </c>
      <c r="D644" s="1">
        <v>27.77</v>
      </c>
    </row>
    <row r="645" spans="1:4" x14ac:dyDescent="0.25">
      <c r="A645" s="1" t="s">
        <v>686</v>
      </c>
      <c r="B645" s="1">
        <v>72</v>
      </c>
      <c r="C645" s="1">
        <v>180</v>
      </c>
      <c r="D645" s="1">
        <v>24.09</v>
      </c>
    </row>
    <row r="646" spans="1:4" x14ac:dyDescent="0.25">
      <c r="A646" s="1" t="s">
        <v>687</v>
      </c>
      <c r="B646" s="1">
        <v>77</v>
      </c>
      <c r="C646" s="1">
        <v>230</v>
      </c>
      <c r="D646" s="1">
        <v>26.47</v>
      </c>
    </row>
    <row r="647" spans="1:4" x14ac:dyDescent="0.25">
      <c r="A647" s="1" t="s">
        <v>688</v>
      </c>
      <c r="B647" s="1">
        <v>73</v>
      </c>
      <c r="C647" s="1">
        <v>195</v>
      </c>
      <c r="D647" s="1">
        <v>30.5</v>
      </c>
    </row>
    <row r="648" spans="1:4" x14ac:dyDescent="0.25">
      <c r="A648" s="1" t="s">
        <v>689</v>
      </c>
      <c r="B648" s="1">
        <v>75</v>
      </c>
      <c r="C648" s="1">
        <v>215</v>
      </c>
      <c r="D648" s="1">
        <v>23.74</v>
      </c>
    </row>
    <row r="649" spans="1:4" x14ac:dyDescent="0.25">
      <c r="A649" s="1" t="s">
        <v>690</v>
      </c>
      <c r="B649" s="1">
        <v>75</v>
      </c>
      <c r="C649" s="1">
        <v>190</v>
      </c>
      <c r="D649" s="1">
        <v>24.49</v>
      </c>
    </row>
    <row r="650" spans="1:4" x14ac:dyDescent="0.25">
      <c r="A650" s="1" t="s">
        <v>691</v>
      </c>
      <c r="B650" s="1">
        <v>75</v>
      </c>
      <c r="C650" s="1">
        <v>195</v>
      </c>
      <c r="D650" s="1">
        <v>26.73</v>
      </c>
    </row>
    <row r="651" spans="1:4" x14ac:dyDescent="0.25">
      <c r="A651" s="1" t="s">
        <v>692</v>
      </c>
      <c r="B651" s="1">
        <v>73</v>
      </c>
      <c r="C651" s="1">
        <v>215</v>
      </c>
      <c r="D651" s="1">
        <v>27.01</v>
      </c>
    </row>
    <row r="652" spans="1:4" x14ac:dyDescent="0.25">
      <c r="A652" s="1" t="s">
        <v>693</v>
      </c>
      <c r="B652" s="1">
        <v>73</v>
      </c>
      <c r="C652" s="1">
        <v>215</v>
      </c>
      <c r="D652" s="1">
        <v>39.75</v>
      </c>
    </row>
    <row r="653" spans="1:4" x14ac:dyDescent="0.25">
      <c r="A653" s="1" t="s">
        <v>694</v>
      </c>
      <c r="B653" s="1">
        <v>76</v>
      </c>
      <c r="C653" s="1">
        <v>220</v>
      </c>
      <c r="D653" s="1">
        <v>27.16</v>
      </c>
    </row>
    <row r="654" spans="1:4" x14ac:dyDescent="0.25">
      <c r="A654" s="1" t="s">
        <v>695</v>
      </c>
      <c r="B654" s="1">
        <v>77</v>
      </c>
      <c r="C654" s="1">
        <v>220</v>
      </c>
      <c r="D654" s="1">
        <v>25.74</v>
      </c>
    </row>
    <row r="655" spans="1:4" x14ac:dyDescent="0.25">
      <c r="A655" s="1" t="s">
        <v>696</v>
      </c>
      <c r="B655" s="1">
        <v>75</v>
      </c>
      <c r="C655" s="1">
        <v>230</v>
      </c>
      <c r="D655" s="1">
        <v>37.43</v>
      </c>
    </row>
    <row r="656" spans="1:4" x14ac:dyDescent="0.25">
      <c r="A656" s="1" t="s">
        <v>697</v>
      </c>
      <c r="B656" s="1">
        <v>70</v>
      </c>
      <c r="C656" s="1">
        <v>195</v>
      </c>
      <c r="D656" s="1">
        <v>39.85</v>
      </c>
    </row>
    <row r="657" spans="1:4" x14ac:dyDescent="0.25">
      <c r="A657" s="1" t="s">
        <v>698</v>
      </c>
      <c r="B657" s="1">
        <v>71</v>
      </c>
      <c r="C657" s="1">
        <v>190</v>
      </c>
      <c r="D657" s="1">
        <v>28.62</v>
      </c>
    </row>
    <row r="658" spans="1:4" x14ac:dyDescent="0.25">
      <c r="A658" s="1" t="s">
        <v>699</v>
      </c>
      <c r="B658" s="1">
        <v>71</v>
      </c>
      <c r="C658" s="1">
        <v>195</v>
      </c>
      <c r="D658" s="1">
        <v>23.9</v>
      </c>
    </row>
    <row r="659" spans="1:4" x14ac:dyDescent="0.25">
      <c r="A659" s="1" t="s">
        <v>700</v>
      </c>
      <c r="B659" s="1">
        <v>75</v>
      </c>
      <c r="C659" s="1">
        <v>209</v>
      </c>
      <c r="D659" s="1">
        <v>25.18</v>
      </c>
    </row>
    <row r="660" spans="1:4" x14ac:dyDescent="0.25">
      <c r="A660" s="1" t="s">
        <v>701</v>
      </c>
      <c r="B660" s="1">
        <v>74</v>
      </c>
      <c r="C660" s="1">
        <v>204</v>
      </c>
      <c r="D660" s="1">
        <v>33.53</v>
      </c>
    </row>
    <row r="661" spans="1:4" x14ac:dyDescent="0.25">
      <c r="A661" s="1" t="s">
        <v>702</v>
      </c>
      <c r="B661" s="1">
        <v>69</v>
      </c>
      <c r="C661" s="1">
        <v>170</v>
      </c>
      <c r="D661" s="1">
        <v>33.03</v>
      </c>
    </row>
    <row r="662" spans="1:4" x14ac:dyDescent="0.25">
      <c r="A662" s="1" t="s">
        <v>703</v>
      </c>
      <c r="B662" s="1">
        <v>70</v>
      </c>
      <c r="C662" s="1">
        <v>185</v>
      </c>
      <c r="D662" s="1">
        <v>31.35</v>
      </c>
    </row>
    <row r="663" spans="1:4" x14ac:dyDescent="0.25">
      <c r="A663" s="1" t="s">
        <v>704</v>
      </c>
      <c r="B663" s="1">
        <v>75</v>
      </c>
      <c r="C663" s="1">
        <v>205</v>
      </c>
      <c r="D663" s="1">
        <v>22.39</v>
      </c>
    </row>
    <row r="664" spans="1:4" x14ac:dyDescent="0.25">
      <c r="A664" s="1" t="s">
        <v>705</v>
      </c>
      <c r="B664" s="1">
        <v>72</v>
      </c>
      <c r="C664" s="1">
        <v>175</v>
      </c>
      <c r="D664" s="1">
        <v>27.99</v>
      </c>
    </row>
    <row r="665" spans="1:4" x14ac:dyDescent="0.25">
      <c r="A665" s="1" t="s">
        <v>706</v>
      </c>
      <c r="B665" s="1">
        <v>75</v>
      </c>
      <c r="C665" s="1">
        <v>210</v>
      </c>
      <c r="D665" s="1">
        <v>27.22</v>
      </c>
    </row>
    <row r="666" spans="1:4" x14ac:dyDescent="0.25">
      <c r="A666" s="1" t="s">
        <v>707</v>
      </c>
      <c r="B666" s="1">
        <v>73</v>
      </c>
      <c r="C666" s="1">
        <v>190</v>
      </c>
      <c r="D666" s="1">
        <v>27.49</v>
      </c>
    </row>
    <row r="667" spans="1:4" x14ac:dyDescent="0.25">
      <c r="A667" s="1" t="s">
        <v>708</v>
      </c>
      <c r="B667" s="1">
        <v>72</v>
      </c>
      <c r="C667" s="1">
        <v>180</v>
      </c>
      <c r="D667" s="1">
        <v>27.53</v>
      </c>
    </row>
    <row r="668" spans="1:4" x14ac:dyDescent="0.25">
      <c r="A668" s="1" t="s">
        <v>709</v>
      </c>
      <c r="B668" s="1">
        <v>72</v>
      </c>
      <c r="C668" s="1">
        <v>180</v>
      </c>
      <c r="D668" s="1">
        <v>26.26</v>
      </c>
    </row>
    <row r="669" spans="1:4" x14ac:dyDescent="0.25">
      <c r="A669" s="1" t="s">
        <v>710</v>
      </c>
      <c r="B669" s="1">
        <v>72</v>
      </c>
      <c r="C669" s="1">
        <v>160</v>
      </c>
      <c r="D669" s="1">
        <v>25.18</v>
      </c>
    </row>
    <row r="670" spans="1:4" x14ac:dyDescent="0.25">
      <c r="A670" s="1" t="s">
        <v>711</v>
      </c>
      <c r="B670" s="1">
        <v>76</v>
      </c>
      <c r="C670" s="1">
        <v>235</v>
      </c>
      <c r="D670" s="1">
        <v>27.12</v>
      </c>
    </row>
    <row r="671" spans="1:4" x14ac:dyDescent="0.25">
      <c r="A671" s="1" t="s">
        <v>712</v>
      </c>
      <c r="B671" s="1">
        <v>75</v>
      </c>
      <c r="C671" s="1">
        <v>200</v>
      </c>
      <c r="D671" s="1">
        <v>27.69</v>
      </c>
    </row>
    <row r="672" spans="1:4" x14ac:dyDescent="0.25">
      <c r="A672" s="1" t="s">
        <v>713</v>
      </c>
      <c r="B672" s="1">
        <v>74</v>
      </c>
      <c r="C672" s="1">
        <v>210</v>
      </c>
      <c r="D672" s="1">
        <v>25.69</v>
      </c>
    </row>
    <row r="673" spans="1:4" x14ac:dyDescent="0.25">
      <c r="A673" s="1" t="s">
        <v>714</v>
      </c>
      <c r="B673" s="1">
        <v>75</v>
      </c>
      <c r="C673" s="1">
        <v>224</v>
      </c>
      <c r="D673" s="1">
        <v>36.32</v>
      </c>
    </row>
    <row r="674" spans="1:4" x14ac:dyDescent="0.25">
      <c r="A674" s="1" t="s">
        <v>715</v>
      </c>
      <c r="B674" s="1">
        <v>69</v>
      </c>
      <c r="C674" s="1">
        <v>180</v>
      </c>
      <c r="D674" s="1">
        <v>28.11</v>
      </c>
    </row>
    <row r="675" spans="1:4" x14ac:dyDescent="0.25">
      <c r="A675" s="1" t="s">
        <v>716</v>
      </c>
      <c r="B675" s="1">
        <v>73</v>
      </c>
      <c r="C675" s="1">
        <v>190</v>
      </c>
      <c r="D675" s="1">
        <v>31.21</v>
      </c>
    </row>
    <row r="676" spans="1:4" x14ac:dyDescent="0.25">
      <c r="A676" s="1" t="s">
        <v>717</v>
      </c>
      <c r="B676" s="1">
        <v>72</v>
      </c>
      <c r="C676" s="1">
        <v>197</v>
      </c>
      <c r="D676" s="1">
        <v>30.8</v>
      </c>
    </row>
    <row r="677" spans="1:4" x14ac:dyDescent="0.25">
      <c r="A677" s="1" t="s">
        <v>718</v>
      </c>
      <c r="B677" s="1">
        <v>72</v>
      </c>
      <c r="C677" s="1">
        <v>203</v>
      </c>
      <c r="D677" s="1">
        <v>30.21</v>
      </c>
    </row>
    <row r="678" spans="1:4" x14ac:dyDescent="0.25">
      <c r="A678" s="1" t="s">
        <v>719</v>
      </c>
      <c r="B678" s="1">
        <v>75</v>
      </c>
      <c r="C678" s="1">
        <v>205</v>
      </c>
      <c r="D678" s="1">
        <v>28.06</v>
      </c>
    </row>
    <row r="679" spans="1:4" x14ac:dyDescent="0.25">
      <c r="A679" s="1" t="s">
        <v>720</v>
      </c>
      <c r="B679" s="1">
        <v>77</v>
      </c>
      <c r="C679" s="1">
        <v>170</v>
      </c>
      <c r="D679" s="1">
        <v>26.52</v>
      </c>
    </row>
    <row r="680" spans="1:4" x14ac:dyDescent="0.25">
      <c r="A680" s="1" t="s">
        <v>721</v>
      </c>
      <c r="B680" s="1">
        <v>76</v>
      </c>
      <c r="C680" s="1">
        <v>200</v>
      </c>
      <c r="D680" s="1">
        <v>23.1</v>
      </c>
    </row>
    <row r="681" spans="1:4" x14ac:dyDescent="0.25">
      <c r="A681" s="1" t="s">
        <v>722</v>
      </c>
      <c r="B681" s="1">
        <v>80</v>
      </c>
      <c r="C681" s="1">
        <v>250</v>
      </c>
      <c r="D681" s="1">
        <v>25.02</v>
      </c>
    </row>
    <row r="682" spans="1:4" x14ac:dyDescent="0.25">
      <c r="A682" s="1" t="s">
        <v>723</v>
      </c>
      <c r="B682" s="1">
        <v>77</v>
      </c>
      <c r="C682" s="1">
        <v>200</v>
      </c>
      <c r="D682" s="1">
        <v>26.14</v>
      </c>
    </row>
    <row r="683" spans="1:4" x14ac:dyDescent="0.25">
      <c r="A683" s="1" t="s">
        <v>724</v>
      </c>
      <c r="B683" s="1">
        <v>76</v>
      </c>
      <c r="C683" s="1">
        <v>220</v>
      </c>
      <c r="D683" s="1">
        <v>25.38</v>
      </c>
    </row>
    <row r="684" spans="1:4" x14ac:dyDescent="0.25">
      <c r="A684" s="1" t="s">
        <v>725</v>
      </c>
      <c r="B684" s="1">
        <v>79</v>
      </c>
      <c r="C684" s="1">
        <v>200</v>
      </c>
      <c r="D684" s="1">
        <v>27.6</v>
      </c>
    </row>
    <row r="685" spans="1:4" x14ac:dyDescent="0.25">
      <c r="A685" s="1" t="s">
        <v>726</v>
      </c>
      <c r="B685" s="1">
        <v>71</v>
      </c>
      <c r="C685" s="1">
        <v>190</v>
      </c>
      <c r="D685" s="1">
        <v>25.5</v>
      </c>
    </row>
    <row r="686" spans="1:4" x14ac:dyDescent="0.25">
      <c r="A686" s="1" t="s">
        <v>727</v>
      </c>
      <c r="B686" s="1">
        <v>75</v>
      </c>
      <c r="C686" s="1">
        <v>170</v>
      </c>
      <c r="D686" s="1">
        <v>24.24</v>
      </c>
    </row>
    <row r="687" spans="1:4" x14ac:dyDescent="0.25">
      <c r="A687" s="1" t="s">
        <v>728</v>
      </c>
      <c r="B687" s="1">
        <v>73</v>
      </c>
      <c r="C687" s="1">
        <v>190</v>
      </c>
      <c r="D687" s="1">
        <v>23.32</v>
      </c>
    </row>
    <row r="688" spans="1:4" x14ac:dyDescent="0.25">
      <c r="A688" s="1" t="s">
        <v>729</v>
      </c>
      <c r="B688" s="1">
        <v>76</v>
      </c>
      <c r="C688" s="1">
        <v>220</v>
      </c>
      <c r="D688" s="1">
        <v>31.56</v>
      </c>
    </row>
    <row r="689" spans="1:4" x14ac:dyDescent="0.25">
      <c r="A689" s="1" t="s">
        <v>730</v>
      </c>
      <c r="B689" s="1">
        <v>77</v>
      </c>
      <c r="C689" s="1">
        <v>215</v>
      </c>
      <c r="D689" s="1">
        <v>34.19</v>
      </c>
    </row>
    <row r="690" spans="1:4" x14ac:dyDescent="0.25">
      <c r="A690" s="1" t="s">
        <v>731</v>
      </c>
      <c r="B690" s="1">
        <v>73</v>
      </c>
      <c r="C690" s="1">
        <v>206</v>
      </c>
      <c r="D690" s="1">
        <v>36.78</v>
      </c>
    </row>
    <row r="691" spans="1:4" x14ac:dyDescent="0.25">
      <c r="A691" s="1" t="s">
        <v>732</v>
      </c>
      <c r="B691" s="1">
        <v>76</v>
      </c>
      <c r="C691" s="1">
        <v>215</v>
      </c>
      <c r="D691" s="1">
        <v>27.73</v>
      </c>
    </row>
    <row r="692" spans="1:4" x14ac:dyDescent="0.25">
      <c r="A692" s="1" t="s">
        <v>733</v>
      </c>
      <c r="B692" s="1">
        <v>70</v>
      </c>
      <c r="C692" s="1">
        <v>185</v>
      </c>
      <c r="D692" s="1">
        <v>34.880000000000003</v>
      </c>
    </row>
    <row r="693" spans="1:4" x14ac:dyDescent="0.25">
      <c r="A693" s="1" t="s">
        <v>734</v>
      </c>
      <c r="B693" s="1">
        <v>75</v>
      </c>
      <c r="C693" s="1">
        <v>235</v>
      </c>
      <c r="D693" s="1">
        <v>31</v>
      </c>
    </row>
    <row r="694" spans="1:4" x14ac:dyDescent="0.25">
      <c r="A694" s="1" t="s">
        <v>735</v>
      </c>
      <c r="B694" s="1">
        <v>73</v>
      </c>
      <c r="C694" s="1">
        <v>188</v>
      </c>
      <c r="D694" s="1">
        <v>48.52</v>
      </c>
    </row>
    <row r="695" spans="1:4" x14ac:dyDescent="0.25">
      <c r="A695" s="1" t="s">
        <v>736</v>
      </c>
      <c r="B695" s="1">
        <v>75</v>
      </c>
      <c r="C695" s="1">
        <v>230</v>
      </c>
      <c r="D695" s="1">
        <v>34.68</v>
      </c>
    </row>
    <row r="696" spans="1:4" x14ac:dyDescent="0.25">
      <c r="A696" s="1" t="s">
        <v>737</v>
      </c>
      <c r="B696" s="1">
        <v>70</v>
      </c>
      <c r="C696" s="1">
        <v>195</v>
      </c>
      <c r="D696" s="1">
        <v>37.380000000000003</v>
      </c>
    </row>
    <row r="697" spans="1:4" x14ac:dyDescent="0.25">
      <c r="A697" s="1" t="s">
        <v>738</v>
      </c>
      <c r="B697" s="1">
        <v>69</v>
      </c>
      <c r="C697" s="1">
        <v>168</v>
      </c>
      <c r="D697" s="1">
        <v>24.33</v>
      </c>
    </row>
    <row r="698" spans="1:4" x14ac:dyDescent="0.25">
      <c r="A698" s="1" t="s">
        <v>739</v>
      </c>
      <c r="B698" s="1">
        <v>71</v>
      </c>
      <c r="C698" s="1">
        <v>190</v>
      </c>
      <c r="D698" s="1">
        <v>37.299999999999997</v>
      </c>
    </row>
    <row r="699" spans="1:4" x14ac:dyDescent="0.25">
      <c r="A699" s="1" t="s">
        <v>740</v>
      </c>
      <c r="B699" s="1">
        <v>72</v>
      </c>
      <c r="C699" s="1">
        <v>160</v>
      </c>
      <c r="D699" s="1">
        <v>23.72</v>
      </c>
    </row>
    <row r="700" spans="1:4" x14ac:dyDescent="0.25">
      <c r="A700" s="1" t="s">
        <v>741</v>
      </c>
      <c r="B700" s="1">
        <v>72</v>
      </c>
      <c r="C700" s="1">
        <v>200</v>
      </c>
      <c r="D700" s="1">
        <v>24.19</v>
      </c>
    </row>
    <row r="701" spans="1:4" x14ac:dyDescent="0.25">
      <c r="A701" s="1" t="s">
        <v>742</v>
      </c>
      <c r="B701" s="1">
        <v>73</v>
      </c>
      <c r="C701" s="1">
        <v>200</v>
      </c>
      <c r="D701" s="1">
        <v>25.7</v>
      </c>
    </row>
    <row r="702" spans="1:4" x14ac:dyDescent="0.25">
      <c r="A702" s="1" t="s">
        <v>743</v>
      </c>
      <c r="B702" s="1">
        <v>70</v>
      </c>
      <c r="C702" s="1">
        <v>189</v>
      </c>
      <c r="D702" s="1">
        <v>29.06</v>
      </c>
    </row>
    <row r="703" spans="1:4" x14ac:dyDescent="0.25">
      <c r="A703" s="1" t="s">
        <v>744</v>
      </c>
      <c r="B703" s="1">
        <v>70</v>
      </c>
      <c r="C703" s="1">
        <v>180</v>
      </c>
      <c r="D703" s="1">
        <v>33.479999999999997</v>
      </c>
    </row>
    <row r="704" spans="1:4" x14ac:dyDescent="0.25">
      <c r="A704" s="1" t="s">
        <v>745</v>
      </c>
      <c r="B704" s="1">
        <v>73</v>
      </c>
      <c r="C704" s="1">
        <v>190</v>
      </c>
      <c r="D704" s="1">
        <v>29.85</v>
      </c>
    </row>
    <row r="705" spans="1:4" x14ac:dyDescent="0.25">
      <c r="A705" s="1" t="s">
        <v>746</v>
      </c>
      <c r="B705" s="1">
        <v>76</v>
      </c>
      <c r="C705" s="1">
        <v>200</v>
      </c>
      <c r="D705" s="1">
        <v>34.299999999999997</v>
      </c>
    </row>
    <row r="706" spans="1:4" x14ac:dyDescent="0.25">
      <c r="A706" s="1" t="s">
        <v>747</v>
      </c>
      <c r="B706" s="1">
        <v>75</v>
      </c>
      <c r="C706" s="1">
        <v>220</v>
      </c>
      <c r="D706" s="1">
        <v>40.659999999999997</v>
      </c>
    </row>
    <row r="707" spans="1:4" x14ac:dyDescent="0.25">
      <c r="A707" s="1" t="s">
        <v>748</v>
      </c>
      <c r="B707" s="1">
        <v>72</v>
      </c>
      <c r="C707" s="1">
        <v>187</v>
      </c>
      <c r="D707" s="1">
        <v>21.9</v>
      </c>
    </row>
    <row r="708" spans="1:4" x14ac:dyDescent="0.25">
      <c r="A708" s="1" t="s">
        <v>749</v>
      </c>
      <c r="B708" s="1">
        <v>73</v>
      </c>
      <c r="C708" s="1">
        <v>240</v>
      </c>
      <c r="D708" s="1">
        <v>27.39</v>
      </c>
    </row>
    <row r="709" spans="1:4" x14ac:dyDescent="0.25">
      <c r="A709" s="1" t="s">
        <v>750</v>
      </c>
      <c r="B709" s="1">
        <v>79</v>
      </c>
      <c r="C709" s="1">
        <v>190</v>
      </c>
      <c r="D709" s="1">
        <v>23.13</v>
      </c>
    </row>
    <row r="710" spans="1:4" x14ac:dyDescent="0.25">
      <c r="A710" s="1" t="s">
        <v>751</v>
      </c>
      <c r="B710" s="1">
        <v>71</v>
      </c>
      <c r="C710" s="1">
        <v>180</v>
      </c>
      <c r="D710" s="1">
        <v>35.35</v>
      </c>
    </row>
    <row r="711" spans="1:4" x14ac:dyDescent="0.25">
      <c r="A711" s="1" t="s">
        <v>752</v>
      </c>
      <c r="B711" s="1">
        <v>72</v>
      </c>
      <c r="C711" s="1">
        <v>185</v>
      </c>
      <c r="D711" s="1">
        <v>40.93</v>
      </c>
    </row>
    <row r="712" spans="1:4" x14ac:dyDescent="0.25">
      <c r="A712" s="1" t="s">
        <v>753</v>
      </c>
      <c r="B712" s="1">
        <v>74</v>
      </c>
      <c r="C712" s="1">
        <v>210</v>
      </c>
      <c r="D712" s="1">
        <v>33.67</v>
      </c>
    </row>
    <row r="713" spans="1:4" x14ac:dyDescent="0.25">
      <c r="A713" s="1" t="s">
        <v>754</v>
      </c>
      <c r="B713" s="1">
        <v>74</v>
      </c>
      <c r="C713" s="1">
        <v>220</v>
      </c>
      <c r="D713" s="1">
        <v>37.39</v>
      </c>
    </row>
    <row r="714" spans="1:4" x14ac:dyDescent="0.25">
      <c r="A714" s="1" t="s">
        <v>755</v>
      </c>
      <c r="B714" s="1">
        <v>74</v>
      </c>
      <c r="C714" s="1">
        <v>219</v>
      </c>
      <c r="D714" s="1">
        <v>27.97</v>
      </c>
    </row>
    <row r="715" spans="1:4" x14ac:dyDescent="0.25">
      <c r="A715" s="1" t="s">
        <v>756</v>
      </c>
      <c r="B715" s="1">
        <v>72</v>
      </c>
      <c r="C715" s="1">
        <v>190</v>
      </c>
      <c r="D715" s="1">
        <v>25.54</v>
      </c>
    </row>
    <row r="716" spans="1:4" x14ac:dyDescent="0.25">
      <c r="A716" s="1" t="s">
        <v>757</v>
      </c>
      <c r="B716" s="1">
        <v>76</v>
      </c>
      <c r="C716" s="1">
        <v>193</v>
      </c>
      <c r="D716" s="1">
        <v>25.81</v>
      </c>
    </row>
    <row r="717" spans="1:4" x14ac:dyDescent="0.25">
      <c r="A717" s="1" t="s">
        <v>758</v>
      </c>
      <c r="B717" s="1">
        <v>76</v>
      </c>
      <c r="C717" s="1">
        <v>175</v>
      </c>
      <c r="D717" s="1">
        <v>22.53</v>
      </c>
    </row>
    <row r="718" spans="1:4" x14ac:dyDescent="0.25">
      <c r="A718" s="1" t="s">
        <v>759</v>
      </c>
      <c r="B718" s="1">
        <v>72</v>
      </c>
      <c r="C718" s="1">
        <v>180</v>
      </c>
      <c r="D718" s="1">
        <v>22.86</v>
      </c>
    </row>
    <row r="719" spans="1:4" x14ac:dyDescent="0.25">
      <c r="A719" s="1" t="s">
        <v>760</v>
      </c>
      <c r="B719" s="1">
        <v>72</v>
      </c>
      <c r="C719" s="1">
        <v>215</v>
      </c>
      <c r="D719" s="1">
        <v>24.07</v>
      </c>
    </row>
    <row r="720" spans="1:4" x14ac:dyDescent="0.25">
      <c r="A720" s="1" t="s">
        <v>761</v>
      </c>
      <c r="B720" s="1">
        <v>71</v>
      </c>
      <c r="C720" s="1">
        <v>210</v>
      </c>
      <c r="D720" s="1">
        <v>29.5</v>
      </c>
    </row>
    <row r="721" spans="1:4" x14ac:dyDescent="0.25">
      <c r="A721" s="1" t="s">
        <v>762</v>
      </c>
      <c r="B721" s="1">
        <v>72</v>
      </c>
      <c r="C721" s="1">
        <v>200</v>
      </c>
      <c r="D721" s="1">
        <v>30.03</v>
      </c>
    </row>
    <row r="722" spans="1:4" x14ac:dyDescent="0.25">
      <c r="A722" s="1" t="s">
        <v>763</v>
      </c>
      <c r="B722" s="1">
        <v>72</v>
      </c>
      <c r="C722" s="1">
        <v>190</v>
      </c>
      <c r="D722" s="1">
        <v>27.38</v>
      </c>
    </row>
    <row r="723" spans="1:4" x14ac:dyDescent="0.25">
      <c r="A723" s="1" t="s">
        <v>764</v>
      </c>
      <c r="B723" s="1">
        <v>70</v>
      </c>
      <c r="C723" s="1">
        <v>185</v>
      </c>
      <c r="D723" s="1">
        <v>30.51</v>
      </c>
    </row>
    <row r="724" spans="1:4" x14ac:dyDescent="0.25">
      <c r="A724" s="1" t="s">
        <v>765</v>
      </c>
      <c r="B724" s="1">
        <v>77</v>
      </c>
      <c r="C724" s="1">
        <v>220</v>
      </c>
      <c r="D724" s="1">
        <v>28.3</v>
      </c>
    </row>
    <row r="725" spans="1:4" x14ac:dyDescent="0.25">
      <c r="A725" s="1" t="s">
        <v>766</v>
      </c>
      <c r="B725" s="1">
        <v>74</v>
      </c>
      <c r="C725" s="1">
        <v>170</v>
      </c>
      <c r="D725" s="1">
        <v>29.84</v>
      </c>
    </row>
    <row r="726" spans="1:4" x14ac:dyDescent="0.25">
      <c r="A726" s="1" t="s">
        <v>767</v>
      </c>
      <c r="B726" s="1">
        <v>72</v>
      </c>
      <c r="C726" s="1">
        <v>195</v>
      </c>
      <c r="D726" s="1">
        <v>33.409999999999997</v>
      </c>
    </row>
    <row r="727" spans="1:4" x14ac:dyDescent="0.25">
      <c r="A727" s="1" t="s">
        <v>768</v>
      </c>
      <c r="B727" s="1">
        <v>76</v>
      </c>
      <c r="C727" s="1">
        <v>205</v>
      </c>
      <c r="D727" s="1">
        <v>33.6</v>
      </c>
    </row>
    <row r="728" spans="1:4" x14ac:dyDescent="0.25">
      <c r="A728" s="1" t="s">
        <v>769</v>
      </c>
      <c r="B728" s="1">
        <v>71</v>
      </c>
      <c r="C728" s="1">
        <v>195</v>
      </c>
      <c r="D728" s="1">
        <v>35.6</v>
      </c>
    </row>
    <row r="729" spans="1:4" x14ac:dyDescent="0.25">
      <c r="A729" s="1" t="s">
        <v>770</v>
      </c>
      <c r="B729" s="1">
        <v>76</v>
      </c>
      <c r="C729" s="1">
        <v>210</v>
      </c>
      <c r="D729" s="1">
        <v>24.19</v>
      </c>
    </row>
    <row r="730" spans="1:4" x14ac:dyDescent="0.25">
      <c r="A730" s="1" t="s">
        <v>771</v>
      </c>
      <c r="B730" s="1">
        <v>71</v>
      </c>
      <c r="C730" s="1">
        <v>190</v>
      </c>
      <c r="D730" s="1">
        <v>37.880000000000003</v>
      </c>
    </row>
    <row r="731" spans="1:4" x14ac:dyDescent="0.25">
      <c r="A731" s="1" t="s">
        <v>772</v>
      </c>
      <c r="B731" s="1">
        <v>73</v>
      </c>
      <c r="C731" s="1">
        <v>190</v>
      </c>
      <c r="D731" s="1">
        <v>27.56</v>
      </c>
    </row>
    <row r="732" spans="1:4" x14ac:dyDescent="0.25">
      <c r="A732" s="1" t="s">
        <v>773</v>
      </c>
      <c r="B732" s="1">
        <v>70</v>
      </c>
      <c r="C732" s="1">
        <v>180</v>
      </c>
      <c r="D732" s="1">
        <v>24.42</v>
      </c>
    </row>
    <row r="733" spans="1:4" x14ac:dyDescent="0.25">
      <c r="A733" s="1" t="s">
        <v>774</v>
      </c>
      <c r="B733" s="1">
        <v>73</v>
      </c>
      <c r="C733" s="1">
        <v>220</v>
      </c>
      <c r="D733" s="1">
        <v>31.05</v>
      </c>
    </row>
    <row r="734" spans="1:4" x14ac:dyDescent="0.25">
      <c r="A734" s="1" t="s">
        <v>775</v>
      </c>
      <c r="B734" s="1">
        <v>73</v>
      </c>
      <c r="C734" s="1">
        <v>190</v>
      </c>
      <c r="D734" s="1">
        <v>31.56</v>
      </c>
    </row>
    <row r="735" spans="1:4" x14ac:dyDescent="0.25">
      <c r="A735" s="1" t="s">
        <v>776</v>
      </c>
      <c r="B735" s="1">
        <v>72</v>
      </c>
      <c r="C735" s="1">
        <v>186</v>
      </c>
      <c r="D735" s="1">
        <v>35.549999999999997</v>
      </c>
    </row>
    <row r="736" spans="1:4" x14ac:dyDescent="0.25">
      <c r="A736" s="1" t="s">
        <v>777</v>
      </c>
      <c r="B736" s="1">
        <v>71</v>
      </c>
      <c r="C736" s="1">
        <v>185</v>
      </c>
      <c r="D736" s="1">
        <v>41.21</v>
      </c>
    </row>
    <row r="737" spans="1:4" x14ac:dyDescent="0.25">
      <c r="A737" s="1" t="s">
        <v>778</v>
      </c>
      <c r="B737" s="1">
        <v>71</v>
      </c>
      <c r="C737" s="1">
        <v>190</v>
      </c>
      <c r="D737" s="1">
        <v>27.12</v>
      </c>
    </row>
    <row r="738" spans="1:4" x14ac:dyDescent="0.25">
      <c r="A738" s="1" t="s">
        <v>779</v>
      </c>
      <c r="B738" s="1">
        <v>71</v>
      </c>
      <c r="C738" s="1">
        <v>180</v>
      </c>
      <c r="D738" s="1">
        <v>26.97</v>
      </c>
    </row>
    <row r="739" spans="1:4" x14ac:dyDescent="0.25">
      <c r="A739" s="1" t="s">
        <v>780</v>
      </c>
      <c r="B739" s="1">
        <v>72</v>
      </c>
      <c r="C739" s="1">
        <v>190</v>
      </c>
      <c r="D739" s="1">
        <v>28.92</v>
      </c>
    </row>
    <row r="740" spans="1:4" x14ac:dyDescent="0.25">
      <c r="A740" s="1" t="s">
        <v>781</v>
      </c>
      <c r="B740" s="1">
        <v>72</v>
      </c>
      <c r="C740" s="1">
        <v>170</v>
      </c>
      <c r="D740" s="1">
        <v>30.06</v>
      </c>
    </row>
    <row r="741" spans="1:4" x14ac:dyDescent="0.25">
      <c r="A741" s="1" t="s">
        <v>782</v>
      </c>
      <c r="B741" s="1">
        <v>74</v>
      </c>
      <c r="C741" s="1">
        <v>210</v>
      </c>
      <c r="D741" s="1">
        <v>31.51</v>
      </c>
    </row>
    <row r="742" spans="1:4" x14ac:dyDescent="0.25">
      <c r="A742" s="1" t="s">
        <v>783</v>
      </c>
      <c r="B742" s="1">
        <v>74</v>
      </c>
      <c r="C742" s="1">
        <v>240</v>
      </c>
      <c r="D742" s="1">
        <v>30.69</v>
      </c>
    </row>
    <row r="743" spans="1:4" x14ac:dyDescent="0.25">
      <c r="A743" s="1" t="s">
        <v>784</v>
      </c>
      <c r="B743" s="1">
        <v>74</v>
      </c>
      <c r="C743" s="1">
        <v>220</v>
      </c>
      <c r="D743" s="1">
        <v>30.19</v>
      </c>
    </row>
    <row r="744" spans="1:4" x14ac:dyDescent="0.25">
      <c r="A744" s="1" t="s">
        <v>785</v>
      </c>
      <c r="B744" s="1">
        <v>71</v>
      </c>
      <c r="C744" s="1">
        <v>180</v>
      </c>
      <c r="D744" s="1">
        <v>38.11</v>
      </c>
    </row>
    <row r="745" spans="1:4" x14ac:dyDescent="0.25">
      <c r="A745" s="1" t="s">
        <v>786</v>
      </c>
      <c r="B745" s="1">
        <v>72</v>
      </c>
      <c r="C745" s="1">
        <v>210</v>
      </c>
      <c r="D745" s="1">
        <v>28.68</v>
      </c>
    </row>
    <row r="746" spans="1:4" x14ac:dyDescent="0.25">
      <c r="A746" s="1" t="s">
        <v>787</v>
      </c>
      <c r="B746" s="1">
        <v>75</v>
      </c>
      <c r="C746" s="1">
        <v>210</v>
      </c>
      <c r="D746" s="1">
        <v>27.44</v>
      </c>
    </row>
    <row r="747" spans="1:4" x14ac:dyDescent="0.25">
      <c r="A747" s="1" t="s">
        <v>788</v>
      </c>
      <c r="B747" s="1">
        <v>72</v>
      </c>
      <c r="C747" s="1">
        <v>195</v>
      </c>
      <c r="D747" s="1">
        <v>24.63</v>
      </c>
    </row>
    <row r="748" spans="1:4" x14ac:dyDescent="0.25">
      <c r="A748" s="1" t="s">
        <v>789</v>
      </c>
      <c r="B748" s="1">
        <v>71</v>
      </c>
      <c r="C748" s="1">
        <v>160</v>
      </c>
      <c r="D748" s="1">
        <v>28.11</v>
      </c>
    </row>
    <row r="749" spans="1:4" x14ac:dyDescent="0.25">
      <c r="A749" s="1" t="s">
        <v>790</v>
      </c>
      <c r="B749" s="1">
        <v>72</v>
      </c>
      <c r="C749" s="1">
        <v>180</v>
      </c>
      <c r="D749" s="1">
        <v>28.9</v>
      </c>
    </row>
    <row r="750" spans="1:4" x14ac:dyDescent="0.25">
      <c r="A750" s="1" t="s">
        <v>791</v>
      </c>
      <c r="B750" s="1">
        <v>72</v>
      </c>
      <c r="C750" s="1">
        <v>205</v>
      </c>
      <c r="D750" s="1">
        <v>24.11</v>
      </c>
    </row>
    <row r="751" spans="1:4" x14ac:dyDescent="0.25">
      <c r="A751" s="1" t="s">
        <v>792</v>
      </c>
      <c r="B751" s="1">
        <v>72</v>
      </c>
      <c r="C751" s="1">
        <v>200</v>
      </c>
      <c r="D751" s="1">
        <v>40.53</v>
      </c>
    </row>
    <row r="752" spans="1:4" x14ac:dyDescent="0.25">
      <c r="A752" s="1" t="s">
        <v>793</v>
      </c>
      <c r="B752" s="1">
        <v>72</v>
      </c>
      <c r="C752" s="1">
        <v>185</v>
      </c>
      <c r="D752" s="1">
        <v>29.5</v>
      </c>
    </row>
    <row r="753" spans="1:4" x14ac:dyDescent="0.25">
      <c r="A753" s="1" t="s">
        <v>794</v>
      </c>
      <c r="B753" s="1">
        <v>74</v>
      </c>
      <c r="C753" s="1">
        <v>245</v>
      </c>
      <c r="D753" s="1">
        <v>28.62</v>
      </c>
    </row>
    <row r="754" spans="1:4" x14ac:dyDescent="0.25">
      <c r="A754" s="1" t="s">
        <v>795</v>
      </c>
      <c r="B754" s="1">
        <v>74</v>
      </c>
      <c r="C754" s="1">
        <v>190</v>
      </c>
      <c r="D754" s="1">
        <v>26.42</v>
      </c>
    </row>
    <row r="755" spans="1:4" x14ac:dyDescent="0.25">
      <c r="A755" s="1" t="s">
        <v>796</v>
      </c>
      <c r="B755" s="1">
        <v>77</v>
      </c>
      <c r="C755" s="1">
        <v>210</v>
      </c>
      <c r="D755" s="1">
        <v>30.18</v>
      </c>
    </row>
    <row r="756" spans="1:4" x14ac:dyDescent="0.25">
      <c r="A756" s="1" t="s">
        <v>797</v>
      </c>
      <c r="B756" s="1">
        <v>75</v>
      </c>
      <c r="C756" s="1">
        <v>200</v>
      </c>
      <c r="D756" s="1">
        <v>33.75</v>
      </c>
    </row>
    <row r="757" spans="1:4" x14ac:dyDescent="0.25">
      <c r="A757" s="1" t="s">
        <v>798</v>
      </c>
      <c r="B757" s="1">
        <v>73</v>
      </c>
      <c r="C757" s="1">
        <v>200</v>
      </c>
      <c r="D757" s="1">
        <v>30.06</v>
      </c>
    </row>
    <row r="758" spans="1:4" x14ac:dyDescent="0.25">
      <c r="A758" s="1" t="s">
        <v>799</v>
      </c>
      <c r="B758" s="1">
        <v>75</v>
      </c>
      <c r="C758" s="1">
        <v>222</v>
      </c>
      <c r="D758" s="1">
        <v>29.22</v>
      </c>
    </row>
    <row r="759" spans="1:4" x14ac:dyDescent="0.25">
      <c r="A759" s="1" t="s">
        <v>800</v>
      </c>
      <c r="B759" s="1">
        <v>73</v>
      </c>
      <c r="C759" s="1">
        <v>215</v>
      </c>
      <c r="D759" s="1">
        <v>24.47</v>
      </c>
    </row>
    <row r="760" spans="1:4" x14ac:dyDescent="0.25">
      <c r="A760" s="1" t="s">
        <v>801</v>
      </c>
      <c r="B760" s="1">
        <v>76</v>
      </c>
      <c r="C760" s="1">
        <v>240</v>
      </c>
      <c r="D760" s="1">
        <v>24.94</v>
      </c>
    </row>
    <row r="761" spans="1:4" x14ac:dyDescent="0.25">
      <c r="A761" s="1" t="s">
        <v>802</v>
      </c>
      <c r="B761" s="1">
        <v>72</v>
      </c>
      <c r="C761" s="1">
        <v>170</v>
      </c>
      <c r="D761" s="1">
        <v>28.77</v>
      </c>
    </row>
    <row r="762" spans="1:4" x14ac:dyDescent="0.25">
      <c r="A762" s="1" t="s">
        <v>803</v>
      </c>
      <c r="B762" s="1">
        <v>77</v>
      </c>
      <c r="C762" s="1">
        <v>220</v>
      </c>
      <c r="D762" s="1">
        <v>28.54</v>
      </c>
    </row>
    <row r="763" spans="1:4" x14ac:dyDescent="0.25">
      <c r="A763" s="1" t="s">
        <v>804</v>
      </c>
      <c r="B763" s="1">
        <v>75</v>
      </c>
      <c r="C763" s="1">
        <v>156</v>
      </c>
      <c r="D763" s="1">
        <v>27.32</v>
      </c>
    </row>
    <row r="764" spans="1:4" x14ac:dyDescent="0.25">
      <c r="A764" s="1" t="s">
        <v>805</v>
      </c>
      <c r="B764" s="1">
        <v>72</v>
      </c>
      <c r="C764" s="1">
        <v>190</v>
      </c>
      <c r="D764" s="1">
        <v>35.119999999999997</v>
      </c>
    </row>
    <row r="765" spans="1:4" x14ac:dyDescent="0.25">
      <c r="A765" s="1" t="s">
        <v>806</v>
      </c>
      <c r="B765" s="1">
        <v>71</v>
      </c>
      <c r="C765" s="1">
        <v>202</v>
      </c>
      <c r="D765" s="1">
        <v>24.04</v>
      </c>
    </row>
    <row r="766" spans="1:4" x14ac:dyDescent="0.25">
      <c r="A766" s="1" t="s">
        <v>807</v>
      </c>
      <c r="B766" s="1">
        <v>71</v>
      </c>
      <c r="C766" s="1">
        <v>221</v>
      </c>
      <c r="D766" s="1">
        <v>36.39</v>
      </c>
    </row>
    <row r="767" spans="1:4" x14ac:dyDescent="0.25">
      <c r="A767" s="1" t="s">
        <v>808</v>
      </c>
      <c r="B767" s="1">
        <v>75</v>
      </c>
      <c r="C767" s="1">
        <v>200</v>
      </c>
      <c r="D767" s="1">
        <v>22.81</v>
      </c>
    </row>
    <row r="768" spans="1:4" x14ac:dyDescent="0.25">
      <c r="A768" s="1" t="s">
        <v>809</v>
      </c>
      <c r="B768" s="1">
        <v>72</v>
      </c>
      <c r="C768" s="1">
        <v>190</v>
      </c>
      <c r="D768" s="1">
        <v>33.6</v>
      </c>
    </row>
    <row r="769" spans="1:4" x14ac:dyDescent="0.25">
      <c r="A769" s="1" t="s">
        <v>810</v>
      </c>
      <c r="B769" s="1">
        <v>73</v>
      </c>
      <c r="C769" s="1">
        <v>210</v>
      </c>
      <c r="D769" s="1">
        <v>38.979999999999997</v>
      </c>
    </row>
    <row r="770" spans="1:4" x14ac:dyDescent="0.25">
      <c r="A770" s="1" t="s">
        <v>811</v>
      </c>
      <c r="B770" s="1">
        <v>73</v>
      </c>
      <c r="C770" s="1">
        <v>190</v>
      </c>
      <c r="D770" s="1">
        <v>34.39</v>
      </c>
    </row>
    <row r="771" spans="1:4" x14ac:dyDescent="0.25">
      <c r="A771" s="1" t="s">
        <v>812</v>
      </c>
      <c r="B771" s="1">
        <v>71</v>
      </c>
      <c r="C771" s="1">
        <v>200</v>
      </c>
      <c r="D771" s="1">
        <v>33.15</v>
      </c>
    </row>
    <row r="772" spans="1:4" x14ac:dyDescent="0.25">
      <c r="A772" s="1" t="s">
        <v>813</v>
      </c>
      <c r="B772" s="1">
        <v>70</v>
      </c>
      <c r="C772" s="1">
        <v>165</v>
      </c>
      <c r="D772" s="1">
        <v>29.35</v>
      </c>
    </row>
    <row r="773" spans="1:4" x14ac:dyDescent="0.25">
      <c r="A773" s="1" t="s">
        <v>814</v>
      </c>
      <c r="B773" s="1">
        <v>75</v>
      </c>
      <c r="C773" s="1">
        <v>190</v>
      </c>
      <c r="D773" s="1">
        <v>26.59</v>
      </c>
    </row>
    <row r="774" spans="1:4" x14ac:dyDescent="0.25">
      <c r="A774" s="1" t="s">
        <v>815</v>
      </c>
      <c r="B774" s="1">
        <v>71</v>
      </c>
      <c r="C774" s="1">
        <v>185</v>
      </c>
      <c r="D774" s="1">
        <v>23.46</v>
      </c>
    </row>
    <row r="775" spans="1:4" x14ac:dyDescent="0.25">
      <c r="A775" s="1" t="s">
        <v>816</v>
      </c>
      <c r="B775" s="1">
        <v>76</v>
      </c>
      <c r="C775" s="1">
        <v>230</v>
      </c>
      <c r="D775" s="1">
        <v>22.43</v>
      </c>
    </row>
    <row r="776" spans="1:4" x14ac:dyDescent="0.25">
      <c r="A776" s="1" t="s">
        <v>817</v>
      </c>
      <c r="B776" s="1">
        <v>73</v>
      </c>
      <c r="C776" s="1">
        <v>208</v>
      </c>
      <c r="D776" s="1">
        <v>24.89</v>
      </c>
    </row>
    <row r="777" spans="1:4" x14ac:dyDescent="0.25">
      <c r="A777" s="1" t="s">
        <v>818</v>
      </c>
      <c r="B777" s="1">
        <v>68</v>
      </c>
      <c r="C777" s="1">
        <v>209</v>
      </c>
      <c r="D777" s="1">
        <v>24.67</v>
      </c>
    </row>
    <row r="778" spans="1:4" x14ac:dyDescent="0.25">
      <c r="A778" s="1" t="s">
        <v>819</v>
      </c>
      <c r="B778" s="1">
        <v>71</v>
      </c>
      <c r="C778" s="1">
        <v>175</v>
      </c>
      <c r="D778" s="1">
        <v>26.17</v>
      </c>
    </row>
    <row r="779" spans="1:4" x14ac:dyDescent="0.25">
      <c r="A779" s="1" t="s">
        <v>820</v>
      </c>
      <c r="B779" s="1">
        <v>72</v>
      </c>
      <c r="C779" s="1">
        <v>180</v>
      </c>
      <c r="D779" s="1">
        <v>29.54</v>
      </c>
    </row>
    <row r="780" spans="1:4" x14ac:dyDescent="0.25">
      <c r="A780" s="1" t="s">
        <v>821</v>
      </c>
      <c r="B780" s="1">
        <v>74</v>
      </c>
      <c r="C780" s="1">
        <v>200</v>
      </c>
      <c r="D780" s="1">
        <v>39.49</v>
      </c>
    </row>
    <row r="781" spans="1:4" x14ac:dyDescent="0.25">
      <c r="A781" s="1" t="s">
        <v>822</v>
      </c>
      <c r="B781" s="1">
        <v>77</v>
      </c>
      <c r="C781" s="1">
        <v>205</v>
      </c>
      <c r="D781" s="1">
        <v>34.08</v>
      </c>
    </row>
    <row r="782" spans="1:4" x14ac:dyDescent="0.25">
      <c r="A782" s="1" t="s">
        <v>823</v>
      </c>
      <c r="B782" s="1">
        <v>72</v>
      </c>
      <c r="C782" s="1">
        <v>200</v>
      </c>
      <c r="D782" s="1">
        <v>30.52</v>
      </c>
    </row>
    <row r="783" spans="1:4" x14ac:dyDescent="0.25">
      <c r="A783" s="1" t="s">
        <v>824</v>
      </c>
      <c r="B783" s="1">
        <v>76</v>
      </c>
      <c r="C783" s="1">
        <v>250</v>
      </c>
      <c r="D783" s="1">
        <v>28.77</v>
      </c>
    </row>
    <row r="784" spans="1:4" x14ac:dyDescent="0.25">
      <c r="A784" s="1" t="s">
        <v>825</v>
      </c>
      <c r="B784" s="1">
        <v>78</v>
      </c>
      <c r="C784" s="1">
        <v>210</v>
      </c>
      <c r="D784" s="1">
        <v>33.75</v>
      </c>
    </row>
    <row r="785" spans="1:4" x14ac:dyDescent="0.25">
      <c r="A785" s="1" t="s">
        <v>826</v>
      </c>
      <c r="B785" s="1">
        <v>81</v>
      </c>
      <c r="C785" s="1">
        <v>230</v>
      </c>
      <c r="D785" s="1">
        <v>32.69</v>
      </c>
    </row>
    <row r="786" spans="1:4" x14ac:dyDescent="0.25">
      <c r="A786" s="1" t="s">
        <v>827</v>
      </c>
      <c r="B786" s="1">
        <v>72</v>
      </c>
      <c r="C786" s="1">
        <v>244</v>
      </c>
      <c r="D786" s="1">
        <v>22.59</v>
      </c>
    </row>
    <row r="787" spans="1:4" x14ac:dyDescent="0.25">
      <c r="A787" s="1" t="s">
        <v>828</v>
      </c>
      <c r="B787" s="1">
        <v>73</v>
      </c>
      <c r="C787" s="1">
        <v>202</v>
      </c>
      <c r="D787" s="1">
        <v>37.04</v>
      </c>
    </row>
    <row r="788" spans="1:4" x14ac:dyDescent="0.25">
      <c r="A788" s="1" t="s">
        <v>829</v>
      </c>
      <c r="B788" s="1">
        <v>76</v>
      </c>
      <c r="C788" s="1">
        <v>240</v>
      </c>
      <c r="D788" s="1">
        <v>22.7</v>
      </c>
    </row>
    <row r="789" spans="1:4" x14ac:dyDescent="0.25">
      <c r="A789" s="1" t="s">
        <v>830</v>
      </c>
      <c r="B789" s="1">
        <v>72</v>
      </c>
      <c r="C789" s="1">
        <v>200</v>
      </c>
      <c r="D789" s="1">
        <v>25.6</v>
      </c>
    </row>
    <row r="790" spans="1:4" x14ac:dyDescent="0.25">
      <c r="A790" s="1" t="s">
        <v>831</v>
      </c>
      <c r="B790" s="1">
        <v>72</v>
      </c>
      <c r="C790" s="1">
        <v>215</v>
      </c>
      <c r="D790" s="1">
        <v>27.23</v>
      </c>
    </row>
    <row r="791" spans="1:4" x14ac:dyDescent="0.25">
      <c r="A791" s="1" t="s">
        <v>832</v>
      </c>
      <c r="B791" s="1">
        <v>74</v>
      </c>
      <c r="C791" s="1">
        <v>177</v>
      </c>
      <c r="D791" s="1">
        <v>25.74</v>
      </c>
    </row>
    <row r="792" spans="1:4" x14ac:dyDescent="0.25">
      <c r="A792" s="1" t="s">
        <v>833</v>
      </c>
      <c r="B792" s="1">
        <v>76</v>
      </c>
      <c r="C792" s="1">
        <v>210</v>
      </c>
      <c r="D792" s="1">
        <v>30.29</v>
      </c>
    </row>
    <row r="793" spans="1:4" x14ac:dyDescent="0.25">
      <c r="A793" s="1" t="s">
        <v>834</v>
      </c>
      <c r="B793" s="1">
        <v>73</v>
      </c>
      <c r="C793" s="1">
        <v>170</v>
      </c>
      <c r="D793" s="1">
        <v>26.72</v>
      </c>
    </row>
    <row r="794" spans="1:4" x14ac:dyDescent="0.25">
      <c r="A794" s="1" t="s">
        <v>835</v>
      </c>
      <c r="B794" s="1">
        <v>76</v>
      </c>
      <c r="C794" s="1">
        <v>215</v>
      </c>
      <c r="D794" s="1">
        <v>33.9</v>
      </c>
    </row>
    <row r="795" spans="1:4" x14ac:dyDescent="0.25">
      <c r="A795" s="1" t="s">
        <v>836</v>
      </c>
      <c r="B795" s="1">
        <v>75</v>
      </c>
      <c r="C795" s="1">
        <v>217</v>
      </c>
      <c r="D795" s="1">
        <v>29.86</v>
      </c>
    </row>
    <row r="796" spans="1:4" x14ac:dyDescent="0.25">
      <c r="A796" s="1" t="s">
        <v>837</v>
      </c>
      <c r="B796" s="1">
        <v>70</v>
      </c>
      <c r="C796" s="1">
        <v>198</v>
      </c>
      <c r="D796" s="1">
        <v>36.130000000000003</v>
      </c>
    </row>
    <row r="797" spans="1:4" x14ac:dyDescent="0.25">
      <c r="A797" s="1" t="s">
        <v>838</v>
      </c>
      <c r="B797" s="1">
        <v>71</v>
      </c>
      <c r="C797" s="1">
        <v>200</v>
      </c>
      <c r="D797" s="1">
        <v>27.54</v>
      </c>
    </row>
    <row r="798" spans="1:4" x14ac:dyDescent="0.25">
      <c r="A798" s="1" t="s">
        <v>839</v>
      </c>
      <c r="B798" s="1">
        <v>74</v>
      </c>
      <c r="C798" s="1">
        <v>220</v>
      </c>
      <c r="D798" s="1">
        <v>31.49</v>
      </c>
    </row>
    <row r="799" spans="1:4" x14ac:dyDescent="0.25">
      <c r="A799" s="1" t="s">
        <v>840</v>
      </c>
      <c r="B799" s="1">
        <v>72</v>
      </c>
      <c r="C799" s="1">
        <v>170</v>
      </c>
      <c r="D799" s="1">
        <v>28.1</v>
      </c>
    </row>
    <row r="800" spans="1:4" x14ac:dyDescent="0.25">
      <c r="A800" s="1" t="s">
        <v>841</v>
      </c>
      <c r="B800" s="1">
        <v>73</v>
      </c>
      <c r="C800" s="1">
        <v>200</v>
      </c>
      <c r="D800" s="1">
        <v>34.07</v>
      </c>
    </row>
    <row r="801" spans="1:4" x14ac:dyDescent="0.25">
      <c r="A801" s="1" t="s">
        <v>842</v>
      </c>
      <c r="B801" s="1">
        <v>76</v>
      </c>
      <c r="C801" s="1">
        <v>230</v>
      </c>
      <c r="D801" s="1">
        <v>27.28</v>
      </c>
    </row>
    <row r="802" spans="1:4" x14ac:dyDescent="0.25">
      <c r="A802" s="1" t="s">
        <v>843</v>
      </c>
      <c r="B802" s="1">
        <v>76</v>
      </c>
      <c r="C802" s="1">
        <v>231</v>
      </c>
      <c r="D802" s="1">
        <v>30.8</v>
      </c>
    </row>
    <row r="803" spans="1:4" x14ac:dyDescent="0.25">
      <c r="A803" s="1" t="s">
        <v>844</v>
      </c>
      <c r="B803" s="1">
        <v>73</v>
      </c>
      <c r="C803" s="1">
        <v>183</v>
      </c>
      <c r="D803" s="1">
        <v>28.2</v>
      </c>
    </row>
    <row r="804" spans="1:4" x14ac:dyDescent="0.25">
      <c r="A804" s="1" t="s">
        <v>845</v>
      </c>
      <c r="B804" s="1">
        <v>71</v>
      </c>
      <c r="C804" s="1">
        <v>192</v>
      </c>
      <c r="D804" s="1">
        <v>27.9</v>
      </c>
    </row>
    <row r="805" spans="1:4" x14ac:dyDescent="0.25">
      <c r="A805" s="1" t="s">
        <v>846</v>
      </c>
      <c r="B805" s="1">
        <v>68</v>
      </c>
      <c r="C805" s="1">
        <v>167</v>
      </c>
      <c r="D805" s="1">
        <v>28.26</v>
      </c>
    </row>
    <row r="806" spans="1:4" x14ac:dyDescent="0.25">
      <c r="A806" s="1" t="s">
        <v>847</v>
      </c>
      <c r="B806" s="1">
        <v>71</v>
      </c>
      <c r="C806" s="1">
        <v>190</v>
      </c>
      <c r="D806" s="1">
        <v>30.96</v>
      </c>
    </row>
    <row r="807" spans="1:4" x14ac:dyDescent="0.25">
      <c r="A807" s="1" t="s">
        <v>848</v>
      </c>
      <c r="B807" s="1">
        <v>71</v>
      </c>
      <c r="C807" s="1">
        <v>180</v>
      </c>
      <c r="D807" s="1">
        <v>24.18</v>
      </c>
    </row>
    <row r="808" spans="1:4" x14ac:dyDescent="0.25">
      <c r="A808" s="1" t="s">
        <v>849</v>
      </c>
      <c r="B808" s="1">
        <v>74</v>
      </c>
      <c r="C808" s="1">
        <v>180</v>
      </c>
      <c r="D808" s="1">
        <v>27.52</v>
      </c>
    </row>
    <row r="809" spans="1:4" x14ac:dyDescent="0.25">
      <c r="A809" s="1" t="s">
        <v>850</v>
      </c>
      <c r="B809" s="1">
        <v>77</v>
      </c>
      <c r="C809" s="1">
        <v>215</v>
      </c>
      <c r="D809" s="1">
        <v>27.78</v>
      </c>
    </row>
    <row r="810" spans="1:4" x14ac:dyDescent="0.25">
      <c r="A810" s="1" t="s">
        <v>851</v>
      </c>
      <c r="B810" s="1">
        <v>69</v>
      </c>
      <c r="C810" s="1">
        <v>160</v>
      </c>
      <c r="D810" s="1">
        <v>26.25</v>
      </c>
    </row>
    <row r="811" spans="1:4" x14ac:dyDescent="0.25">
      <c r="A811" s="1" t="s">
        <v>852</v>
      </c>
      <c r="B811" s="1">
        <v>72</v>
      </c>
      <c r="C811" s="1">
        <v>205</v>
      </c>
      <c r="D811" s="1">
        <v>29.5</v>
      </c>
    </row>
    <row r="812" spans="1:4" x14ac:dyDescent="0.25">
      <c r="A812" s="1" t="s">
        <v>853</v>
      </c>
      <c r="B812" s="1">
        <v>76</v>
      </c>
      <c r="C812" s="1">
        <v>223</v>
      </c>
      <c r="D812" s="1">
        <v>30.39</v>
      </c>
    </row>
    <row r="813" spans="1:4" x14ac:dyDescent="0.25">
      <c r="A813" s="1" t="s">
        <v>854</v>
      </c>
      <c r="B813" s="1">
        <v>73</v>
      </c>
      <c r="C813" s="1">
        <v>205</v>
      </c>
      <c r="D813" s="1">
        <v>28.66</v>
      </c>
    </row>
    <row r="814" spans="1:4" x14ac:dyDescent="0.25">
      <c r="A814" s="1" t="s">
        <v>855</v>
      </c>
      <c r="B814" s="1">
        <v>75</v>
      </c>
      <c r="C814" s="1">
        <v>175</v>
      </c>
      <c r="D814" s="1">
        <v>23.18</v>
      </c>
    </row>
    <row r="815" spans="1:4" x14ac:dyDescent="0.25">
      <c r="A815" s="1" t="s">
        <v>856</v>
      </c>
      <c r="B815" s="1">
        <v>76</v>
      </c>
      <c r="C815" s="1">
        <v>170</v>
      </c>
      <c r="D815" s="1">
        <v>25.81</v>
      </c>
    </row>
    <row r="816" spans="1:4" x14ac:dyDescent="0.25">
      <c r="A816" s="1" t="s">
        <v>857</v>
      </c>
      <c r="B816" s="1">
        <v>75</v>
      </c>
      <c r="C816" s="1">
        <v>190</v>
      </c>
      <c r="D816" s="1">
        <v>23.01</v>
      </c>
    </row>
    <row r="817" spans="1:4" x14ac:dyDescent="0.25">
      <c r="A817" s="1" t="s">
        <v>858</v>
      </c>
      <c r="B817" s="1">
        <v>76</v>
      </c>
      <c r="C817" s="1">
        <v>240</v>
      </c>
      <c r="D817" s="1">
        <v>31.72</v>
      </c>
    </row>
    <row r="818" spans="1:4" x14ac:dyDescent="0.25">
      <c r="A818" s="1" t="s">
        <v>859</v>
      </c>
      <c r="B818" s="1">
        <v>72</v>
      </c>
      <c r="C818" s="1">
        <v>175</v>
      </c>
      <c r="D818" s="1">
        <v>44.28</v>
      </c>
    </row>
    <row r="819" spans="1:4" x14ac:dyDescent="0.25">
      <c r="A819" s="1" t="s">
        <v>860</v>
      </c>
      <c r="B819" s="1">
        <v>74</v>
      </c>
      <c r="C819" s="1">
        <v>230</v>
      </c>
      <c r="D819" s="1">
        <v>36.909999999999997</v>
      </c>
    </row>
    <row r="820" spans="1:4" x14ac:dyDescent="0.25">
      <c r="A820" s="1" t="s">
        <v>861</v>
      </c>
      <c r="B820" s="1">
        <v>76</v>
      </c>
      <c r="C820" s="1">
        <v>223</v>
      </c>
      <c r="D820" s="1">
        <v>26.54</v>
      </c>
    </row>
    <row r="821" spans="1:4" x14ac:dyDescent="0.25">
      <c r="A821" s="1" t="s">
        <v>862</v>
      </c>
      <c r="B821" s="1">
        <v>74</v>
      </c>
      <c r="C821" s="1">
        <v>196</v>
      </c>
      <c r="D821" s="1">
        <v>29.27</v>
      </c>
    </row>
    <row r="822" spans="1:4" x14ac:dyDescent="0.25">
      <c r="A822" s="1" t="s">
        <v>863</v>
      </c>
      <c r="B822" s="1">
        <v>72</v>
      </c>
      <c r="C822" s="1">
        <v>167</v>
      </c>
      <c r="D822" s="1">
        <v>30.51</v>
      </c>
    </row>
    <row r="823" spans="1:4" x14ac:dyDescent="0.25">
      <c r="A823" s="1" t="s">
        <v>864</v>
      </c>
      <c r="B823" s="1">
        <v>75</v>
      </c>
      <c r="C823" s="1">
        <v>195</v>
      </c>
      <c r="D823" s="1">
        <v>31.28</v>
      </c>
    </row>
    <row r="824" spans="1:4" x14ac:dyDescent="0.25">
      <c r="A824" s="1" t="s">
        <v>865</v>
      </c>
      <c r="B824" s="1">
        <v>78</v>
      </c>
      <c r="C824" s="1">
        <v>190</v>
      </c>
      <c r="D824" s="1">
        <v>26.51</v>
      </c>
    </row>
    <row r="825" spans="1:4" x14ac:dyDescent="0.25">
      <c r="A825" s="1" t="s">
        <v>866</v>
      </c>
      <c r="B825" s="1">
        <v>77</v>
      </c>
      <c r="C825" s="1">
        <v>250</v>
      </c>
      <c r="D825" s="1">
        <v>34.869999999999997</v>
      </c>
    </row>
    <row r="826" spans="1:4" x14ac:dyDescent="0.25">
      <c r="A826" s="1" t="s">
        <v>867</v>
      </c>
      <c r="B826" s="1">
        <v>70</v>
      </c>
      <c r="C826" s="1">
        <v>190</v>
      </c>
      <c r="D826" s="1">
        <v>39.28</v>
      </c>
    </row>
    <row r="827" spans="1:4" x14ac:dyDescent="0.25">
      <c r="A827" s="1" t="s">
        <v>868</v>
      </c>
      <c r="B827" s="1">
        <v>72</v>
      </c>
      <c r="C827" s="1">
        <v>190</v>
      </c>
      <c r="D827" s="1">
        <v>28.56</v>
      </c>
    </row>
    <row r="828" spans="1:4" x14ac:dyDescent="0.25">
      <c r="A828" s="1" t="s">
        <v>869</v>
      </c>
      <c r="B828" s="1">
        <v>79</v>
      </c>
      <c r="C828" s="1">
        <v>190</v>
      </c>
      <c r="D828" s="1">
        <v>27.82</v>
      </c>
    </row>
    <row r="829" spans="1:4" x14ac:dyDescent="0.25">
      <c r="A829" s="1" t="s">
        <v>870</v>
      </c>
      <c r="B829" s="1">
        <v>74</v>
      </c>
      <c r="C829" s="1">
        <v>170</v>
      </c>
      <c r="D829" s="1">
        <v>25.94</v>
      </c>
    </row>
    <row r="830" spans="1:4" x14ac:dyDescent="0.25">
      <c r="A830" s="1" t="s">
        <v>871</v>
      </c>
      <c r="B830" s="1">
        <v>71</v>
      </c>
      <c r="C830" s="1">
        <v>160</v>
      </c>
      <c r="D830" s="1">
        <v>28.53</v>
      </c>
    </row>
    <row r="831" spans="1:4" x14ac:dyDescent="0.25">
      <c r="A831" s="1" t="s">
        <v>872</v>
      </c>
      <c r="B831" s="1">
        <v>68</v>
      </c>
      <c r="C831" s="1">
        <v>150</v>
      </c>
      <c r="D831" s="1">
        <v>22.11</v>
      </c>
    </row>
    <row r="832" spans="1:4" x14ac:dyDescent="0.25">
      <c r="A832" s="1" t="s">
        <v>873</v>
      </c>
      <c r="B832" s="1">
        <v>77</v>
      </c>
      <c r="C832" s="1">
        <v>225</v>
      </c>
      <c r="D832" s="1">
        <v>27.71</v>
      </c>
    </row>
    <row r="833" spans="1:4" x14ac:dyDescent="0.25">
      <c r="A833" s="1" t="s">
        <v>874</v>
      </c>
      <c r="B833" s="1">
        <v>75</v>
      </c>
      <c r="C833" s="1">
        <v>220</v>
      </c>
      <c r="D833" s="1">
        <v>37.380000000000003</v>
      </c>
    </row>
    <row r="834" spans="1:4" x14ac:dyDescent="0.25">
      <c r="A834" s="1" t="s">
        <v>875</v>
      </c>
      <c r="B834" s="1">
        <v>71</v>
      </c>
      <c r="C834" s="1">
        <v>209</v>
      </c>
      <c r="D834" s="1">
        <v>30.67</v>
      </c>
    </row>
    <row r="835" spans="1:4" x14ac:dyDescent="0.25">
      <c r="A835" s="1" t="s">
        <v>876</v>
      </c>
      <c r="B835" s="1">
        <v>72</v>
      </c>
      <c r="C835" s="1">
        <v>210</v>
      </c>
      <c r="D835" s="1">
        <v>30.48</v>
      </c>
    </row>
    <row r="836" spans="1:4" x14ac:dyDescent="0.25">
      <c r="A836" s="1" t="s">
        <v>877</v>
      </c>
      <c r="B836" s="1">
        <v>70</v>
      </c>
      <c r="C836" s="1">
        <v>176</v>
      </c>
      <c r="D836" s="1">
        <v>27.12</v>
      </c>
    </row>
    <row r="837" spans="1:4" x14ac:dyDescent="0.25">
      <c r="A837" s="1" t="s">
        <v>878</v>
      </c>
      <c r="B837" s="1">
        <v>72</v>
      </c>
      <c r="C837" s="1">
        <v>260</v>
      </c>
      <c r="D837" s="1">
        <v>22.81</v>
      </c>
    </row>
    <row r="838" spans="1:4" x14ac:dyDescent="0.25">
      <c r="A838" s="1" t="s">
        <v>879</v>
      </c>
      <c r="B838" s="1">
        <v>72</v>
      </c>
      <c r="C838" s="1">
        <v>195</v>
      </c>
      <c r="D838" s="1">
        <v>24.46</v>
      </c>
    </row>
    <row r="839" spans="1:4" x14ac:dyDescent="0.25">
      <c r="A839" s="1" t="s">
        <v>880</v>
      </c>
      <c r="B839" s="1">
        <v>73</v>
      </c>
      <c r="C839" s="1">
        <v>190</v>
      </c>
      <c r="D839" s="1">
        <v>34.729999999999997</v>
      </c>
    </row>
    <row r="840" spans="1:4" x14ac:dyDescent="0.25">
      <c r="A840" s="1" t="s">
        <v>881</v>
      </c>
      <c r="B840" s="1">
        <v>72</v>
      </c>
      <c r="C840" s="1">
        <v>184</v>
      </c>
      <c r="D840" s="1">
        <v>36.53</v>
      </c>
    </row>
    <row r="841" spans="1:4" x14ac:dyDescent="0.25">
      <c r="A841" s="1" t="s">
        <v>882</v>
      </c>
      <c r="B841" s="1">
        <v>74</v>
      </c>
      <c r="C841" s="1">
        <v>180</v>
      </c>
      <c r="D841" s="1">
        <v>24.53</v>
      </c>
    </row>
    <row r="842" spans="1:4" x14ac:dyDescent="0.25">
      <c r="A842" s="1" t="s">
        <v>883</v>
      </c>
      <c r="B842" s="1">
        <v>72</v>
      </c>
      <c r="C842" s="1">
        <v>195</v>
      </c>
      <c r="D842" s="1">
        <v>27.17</v>
      </c>
    </row>
    <row r="843" spans="1:4" x14ac:dyDescent="0.25">
      <c r="A843" s="1" t="s">
        <v>884</v>
      </c>
      <c r="B843" s="1">
        <v>72</v>
      </c>
      <c r="C843" s="1">
        <v>195</v>
      </c>
      <c r="D843" s="1">
        <v>26.9</v>
      </c>
    </row>
    <row r="844" spans="1:4" x14ac:dyDescent="0.25">
      <c r="A844" s="1" t="s">
        <v>885</v>
      </c>
      <c r="B844" s="1">
        <v>75</v>
      </c>
      <c r="C844" s="1">
        <v>219</v>
      </c>
      <c r="D844" s="1">
        <v>33.67</v>
      </c>
    </row>
    <row r="845" spans="1:4" x14ac:dyDescent="0.25">
      <c r="A845" s="1" t="s">
        <v>886</v>
      </c>
      <c r="B845" s="1">
        <v>72</v>
      </c>
      <c r="C845" s="1">
        <v>225</v>
      </c>
      <c r="D845" s="1">
        <v>29.14</v>
      </c>
    </row>
    <row r="846" spans="1:4" x14ac:dyDescent="0.25">
      <c r="A846" s="1" t="s">
        <v>887</v>
      </c>
      <c r="B846" s="1">
        <v>73</v>
      </c>
      <c r="C846" s="1">
        <v>212</v>
      </c>
      <c r="D846" s="1">
        <v>32.61</v>
      </c>
    </row>
    <row r="847" spans="1:4" x14ac:dyDescent="0.25">
      <c r="A847" s="1" t="s">
        <v>888</v>
      </c>
      <c r="B847" s="1">
        <v>74</v>
      </c>
      <c r="C847" s="1">
        <v>202</v>
      </c>
      <c r="D847" s="1">
        <v>33.869999999999997</v>
      </c>
    </row>
    <row r="848" spans="1:4" x14ac:dyDescent="0.25">
      <c r="A848" s="1" t="s">
        <v>889</v>
      </c>
      <c r="B848" s="1">
        <v>72</v>
      </c>
      <c r="C848" s="1">
        <v>185</v>
      </c>
      <c r="D848" s="1">
        <v>24.41</v>
      </c>
    </row>
    <row r="849" spans="1:4" x14ac:dyDescent="0.25">
      <c r="A849" s="1" t="s">
        <v>890</v>
      </c>
      <c r="B849" s="1">
        <v>78</v>
      </c>
      <c r="C849" s="1">
        <v>200</v>
      </c>
      <c r="D849" s="1">
        <v>24.94</v>
      </c>
    </row>
    <row r="850" spans="1:4" x14ac:dyDescent="0.25">
      <c r="A850" s="1" t="s">
        <v>891</v>
      </c>
      <c r="B850" s="1">
        <v>75</v>
      </c>
      <c r="C850" s="1">
        <v>209</v>
      </c>
      <c r="D850" s="1">
        <v>27.36</v>
      </c>
    </row>
    <row r="851" spans="1:4" x14ac:dyDescent="0.25">
      <c r="A851" s="1" t="s">
        <v>892</v>
      </c>
      <c r="B851" s="1">
        <v>72</v>
      </c>
      <c r="C851" s="1">
        <v>200</v>
      </c>
      <c r="D851" s="1">
        <v>26.33</v>
      </c>
    </row>
    <row r="852" spans="1:4" x14ac:dyDescent="0.25">
      <c r="A852" s="1" t="s">
        <v>893</v>
      </c>
      <c r="B852" s="1">
        <v>74</v>
      </c>
      <c r="C852" s="1">
        <v>195</v>
      </c>
      <c r="D852" s="1">
        <v>25.72</v>
      </c>
    </row>
    <row r="853" spans="1:4" x14ac:dyDescent="0.25">
      <c r="A853" s="1" t="s">
        <v>894</v>
      </c>
      <c r="B853" s="1">
        <v>75</v>
      </c>
      <c r="C853" s="1">
        <v>228</v>
      </c>
      <c r="D853" s="1">
        <v>28.7</v>
      </c>
    </row>
    <row r="854" spans="1:4" x14ac:dyDescent="0.25">
      <c r="A854" s="1" t="s">
        <v>895</v>
      </c>
      <c r="B854" s="1">
        <v>75</v>
      </c>
      <c r="C854" s="1">
        <v>210</v>
      </c>
      <c r="D854" s="1">
        <v>28.53</v>
      </c>
    </row>
    <row r="855" spans="1:4" x14ac:dyDescent="0.25">
      <c r="A855" s="1" t="s">
        <v>896</v>
      </c>
      <c r="B855" s="1">
        <v>76</v>
      </c>
      <c r="C855" s="1">
        <v>190</v>
      </c>
      <c r="D855" s="1">
        <v>26.07</v>
      </c>
    </row>
    <row r="856" spans="1:4" x14ac:dyDescent="0.25">
      <c r="A856" s="1" t="s">
        <v>897</v>
      </c>
      <c r="B856" s="1">
        <v>74</v>
      </c>
      <c r="C856" s="1">
        <v>212</v>
      </c>
      <c r="D856" s="1">
        <v>27.31</v>
      </c>
    </row>
    <row r="857" spans="1:4" x14ac:dyDescent="0.25">
      <c r="A857" s="1" t="s">
        <v>898</v>
      </c>
      <c r="B857" s="1">
        <v>74</v>
      </c>
      <c r="C857" s="1">
        <v>190</v>
      </c>
      <c r="D857" s="1">
        <v>23.26</v>
      </c>
    </row>
    <row r="858" spans="1:4" x14ac:dyDescent="0.25">
      <c r="A858" s="1" t="s">
        <v>899</v>
      </c>
      <c r="B858" s="1">
        <v>73</v>
      </c>
      <c r="C858" s="1">
        <v>218</v>
      </c>
      <c r="D858" s="1">
        <v>28.62</v>
      </c>
    </row>
    <row r="859" spans="1:4" x14ac:dyDescent="0.25">
      <c r="A859" s="1" t="s">
        <v>900</v>
      </c>
      <c r="B859" s="1">
        <v>74</v>
      </c>
      <c r="C859" s="1">
        <v>220</v>
      </c>
      <c r="D859" s="1">
        <v>32.159999999999997</v>
      </c>
    </row>
    <row r="860" spans="1:4" x14ac:dyDescent="0.25">
      <c r="A860" s="1" t="s">
        <v>901</v>
      </c>
      <c r="B860" s="1">
        <v>71</v>
      </c>
      <c r="C860" s="1">
        <v>190</v>
      </c>
      <c r="D860" s="1">
        <v>38.43</v>
      </c>
    </row>
    <row r="861" spans="1:4" x14ac:dyDescent="0.25">
      <c r="A861" s="1" t="s">
        <v>902</v>
      </c>
      <c r="B861" s="1">
        <v>74</v>
      </c>
      <c r="C861" s="1">
        <v>235</v>
      </c>
      <c r="D861" s="1">
        <v>31.81</v>
      </c>
    </row>
    <row r="862" spans="1:4" x14ac:dyDescent="0.25">
      <c r="A862" s="1" t="s">
        <v>903</v>
      </c>
      <c r="B862" s="1">
        <v>75</v>
      </c>
      <c r="C862" s="1">
        <v>210</v>
      </c>
      <c r="D862" s="1">
        <v>29.1</v>
      </c>
    </row>
    <row r="863" spans="1:4" x14ac:dyDescent="0.25">
      <c r="A863" s="1" t="s">
        <v>904</v>
      </c>
      <c r="B863" s="1">
        <v>76</v>
      </c>
      <c r="C863" s="1">
        <v>200</v>
      </c>
      <c r="D863" s="1">
        <v>31.28</v>
      </c>
    </row>
    <row r="864" spans="1:4" x14ac:dyDescent="0.25">
      <c r="A864" s="1" t="s">
        <v>905</v>
      </c>
      <c r="B864" s="1">
        <v>74</v>
      </c>
      <c r="C864" s="1">
        <v>188</v>
      </c>
      <c r="D864" s="1">
        <v>29.17</v>
      </c>
    </row>
    <row r="865" spans="1:4" x14ac:dyDescent="0.25">
      <c r="A865" s="1" t="s">
        <v>906</v>
      </c>
      <c r="B865" s="1">
        <v>76</v>
      </c>
      <c r="C865" s="1">
        <v>210</v>
      </c>
      <c r="D865" s="1">
        <v>25.89</v>
      </c>
    </row>
    <row r="866" spans="1:4" x14ac:dyDescent="0.25">
      <c r="A866" s="1" t="s">
        <v>907</v>
      </c>
      <c r="B866" s="1">
        <v>76</v>
      </c>
      <c r="C866" s="1">
        <v>235</v>
      </c>
      <c r="D866" s="1">
        <v>26.13</v>
      </c>
    </row>
    <row r="867" spans="1:4" x14ac:dyDescent="0.25">
      <c r="A867" s="1" t="s">
        <v>908</v>
      </c>
      <c r="B867" s="1">
        <v>73</v>
      </c>
      <c r="C867" s="1">
        <v>188</v>
      </c>
      <c r="D867" s="1">
        <v>29.13</v>
      </c>
    </row>
    <row r="868" spans="1:4" x14ac:dyDescent="0.25">
      <c r="A868" s="1" t="s">
        <v>909</v>
      </c>
      <c r="B868" s="1">
        <v>75</v>
      </c>
      <c r="C868" s="1">
        <v>215</v>
      </c>
      <c r="D868" s="1">
        <v>28.92</v>
      </c>
    </row>
    <row r="869" spans="1:4" x14ac:dyDescent="0.25">
      <c r="A869" s="1" t="s">
        <v>910</v>
      </c>
      <c r="B869" s="1">
        <v>75</v>
      </c>
      <c r="C869" s="1">
        <v>216</v>
      </c>
      <c r="D869" s="1">
        <v>26.01</v>
      </c>
    </row>
    <row r="870" spans="1:4" x14ac:dyDescent="0.25">
      <c r="A870" s="1" t="s">
        <v>911</v>
      </c>
      <c r="B870" s="1">
        <v>74</v>
      </c>
      <c r="C870" s="1">
        <v>220</v>
      </c>
      <c r="D870" s="1">
        <v>24.81</v>
      </c>
    </row>
    <row r="871" spans="1:4" x14ac:dyDescent="0.25">
      <c r="A871" s="1" t="s">
        <v>912</v>
      </c>
      <c r="B871" s="1">
        <v>68</v>
      </c>
      <c r="C871" s="1">
        <v>180</v>
      </c>
      <c r="D871" s="1">
        <v>28.79</v>
      </c>
    </row>
    <row r="872" spans="1:4" x14ac:dyDescent="0.25">
      <c r="A872" s="1" t="s">
        <v>913</v>
      </c>
      <c r="B872" s="1">
        <v>72</v>
      </c>
      <c r="C872" s="1">
        <v>185</v>
      </c>
      <c r="D872" s="1">
        <v>33.770000000000003</v>
      </c>
    </row>
    <row r="873" spans="1:4" x14ac:dyDescent="0.25">
      <c r="A873" s="1" t="s">
        <v>914</v>
      </c>
      <c r="B873" s="1">
        <v>75</v>
      </c>
      <c r="C873" s="1">
        <v>200</v>
      </c>
      <c r="D873" s="1">
        <v>33.85</v>
      </c>
    </row>
    <row r="874" spans="1:4" x14ac:dyDescent="0.25">
      <c r="A874" s="1" t="s">
        <v>915</v>
      </c>
      <c r="B874" s="1">
        <v>71</v>
      </c>
      <c r="C874" s="1">
        <v>210</v>
      </c>
      <c r="D874" s="1">
        <v>27.36</v>
      </c>
    </row>
    <row r="875" spans="1:4" x14ac:dyDescent="0.25">
      <c r="A875" s="1" t="s">
        <v>916</v>
      </c>
      <c r="B875" s="1">
        <v>70</v>
      </c>
      <c r="C875" s="1">
        <v>220</v>
      </c>
      <c r="D875" s="1">
        <v>26.01</v>
      </c>
    </row>
    <row r="876" spans="1:4" x14ac:dyDescent="0.25">
      <c r="A876" s="1" t="s">
        <v>917</v>
      </c>
      <c r="B876" s="1">
        <v>72</v>
      </c>
      <c r="C876" s="1">
        <v>185</v>
      </c>
      <c r="D876" s="1">
        <v>29.95</v>
      </c>
    </row>
    <row r="877" spans="1:4" x14ac:dyDescent="0.25">
      <c r="A877" s="1" t="s">
        <v>918</v>
      </c>
      <c r="B877" s="1">
        <v>73</v>
      </c>
      <c r="C877" s="1">
        <v>231</v>
      </c>
      <c r="D877" s="1">
        <v>28.12</v>
      </c>
    </row>
    <row r="878" spans="1:4" x14ac:dyDescent="0.25">
      <c r="A878" s="1" t="s">
        <v>919</v>
      </c>
      <c r="B878" s="1">
        <v>72</v>
      </c>
      <c r="C878" s="1">
        <v>210</v>
      </c>
      <c r="D878" s="1">
        <v>32.869999999999997</v>
      </c>
    </row>
    <row r="879" spans="1:4" x14ac:dyDescent="0.25">
      <c r="A879" s="1" t="s">
        <v>920</v>
      </c>
      <c r="B879" s="1">
        <v>75</v>
      </c>
      <c r="C879" s="1">
        <v>195</v>
      </c>
      <c r="D879" s="1">
        <v>31.2</v>
      </c>
    </row>
    <row r="880" spans="1:4" x14ac:dyDescent="0.25">
      <c r="A880" s="1" t="s">
        <v>921</v>
      </c>
      <c r="B880" s="1">
        <v>74</v>
      </c>
      <c r="C880" s="1">
        <v>200</v>
      </c>
      <c r="D880" s="1">
        <v>34.14</v>
      </c>
    </row>
    <row r="881" spans="1:4" x14ac:dyDescent="0.25">
      <c r="A881" s="1" t="s">
        <v>922</v>
      </c>
      <c r="B881" s="1">
        <v>70</v>
      </c>
      <c r="C881" s="1">
        <v>205</v>
      </c>
      <c r="D881" s="1">
        <v>36.11</v>
      </c>
    </row>
    <row r="882" spans="1:4" x14ac:dyDescent="0.25">
      <c r="A882" s="1" t="s">
        <v>923</v>
      </c>
      <c r="B882" s="1">
        <v>73</v>
      </c>
      <c r="C882" s="1">
        <v>200</v>
      </c>
      <c r="D882" s="1">
        <v>25.6</v>
      </c>
    </row>
    <row r="883" spans="1:4" x14ac:dyDescent="0.25">
      <c r="A883" s="1" t="s">
        <v>924</v>
      </c>
      <c r="B883" s="1">
        <v>76</v>
      </c>
      <c r="C883" s="1">
        <v>200</v>
      </c>
      <c r="D883" s="1">
        <v>26.31</v>
      </c>
    </row>
    <row r="884" spans="1:4" x14ac:dyDescent="0.25">
      <c r="A884" s="1" t="s">
        <v>925</v>
      </c>
      <c r="B884" s="1">
        <v>71</v>
      </c>
      <c r="C884" s="1">
        <v>190</v>
      </c>
      <c r="D884" s="1">
        <v>27.5</v>
      </c>
    </row>
    <row r="885" spans="1:4" x14ac:dyDescent="0.25">
      <c r="A885" s="1" t="s">
        <v>612</v>
      </c>
      <c r="B885" s="1">
        <v>82</v>
      </c>
      <c r="C885" s="1">
        <v>250</v>
      </c>
      <c r="D885" s="1">
        <v>27.77</v>
      </c>
    </row>
    <row r="886" spans="1:4" x14ac:dyDescent="0.25">
      <c r="A886" s="1" t="s">
        <v>926</v>
      </c>
      <c r="B886" s="1">
        <v>72</v>
      </c>
      <c r="C886" s="1">
        <v>185</v>
      </c>
      <c r="D886" s="1">
        <v>40.880000000000003</v>
      </c>
    </row>
    <row r="887" spans="1:4" x14ac:dyDescent="0.25">
      <c r="A887" s="1" t="s">
        <v>927</v>
      </c>
      <c r="B887" s="1">
        <v>73</v>
      </c>
      <c r="C887" s="1">
        <v>180</v>
      </c>
      <c r="D887" s="1">
        <v>25.75</v>
      </c>
    </row>
    <row r="888" spans="1:4" x14ac:dyDescent="0.25">
      <c r="A888" s="1" t="s">
        <v>928</v>
      </c>
      <c r="B888" s="1">
        <v>74</v>
      </c>
      <c r="C888" s="1">
        <v>170</v>
      </c>
      <c r="D888" s="1">
        <v>31.41</v>
      </c>
    </row>
    <row r="889" spans="1:4" x14ac:dyDescent="0.25">
      <c r="A889" s="1" t="s">
        <v>929</v>
      </c>
      <c r="B889" s="1">
        <v>71</v>
      </c>
      <c r="C889" s="1">
        <v>180</v>
      </c>
      <c r="D889" s="1">
        <v>30.84</v>
      </c>
    </row>
    <row r="890" spans="1:4" x14ac:dyDescent="0.25">
      <c r="A890" s="1" t="s">
        <v>930</v>
      </c>
      <c r="B890" s="1">
        <v>75</v>
      </c>
      <c r="C890" s="1">
        <v>208</v>
      </c>
      <c r="D890" s="1">
        <v>30.57</v>
      </c>
    </row>
    <row r="891" spans="1:4" x14ac:dyDescent="0.25">
      <c r="A891" s="1" t="s">
        <v>931</v>
      </c>
      <c r="B891" s="1">
        <v>77</v>
      </c>
      <c r="C891" s="1">
        <v>235</v>
      </c>
      <c r="D891" s="1">
        <v>39.79</v>
      </c>
    </row>
    <row r="892" spans="1:4" x14ac:dyDescent="0.25">
      <c r="A892" s="1" t="s">
        <v>932</v>
      </c>
      <c r="B892" s="1">
        <v>72</v>
      </c>
      <c r="C892" s="1">
        <v>215</v>
      </c>
      <c r="D892" s="1">
        <v>39.380000000000003</v>
      </c>
    </row>
    <row r="893" spans="1:4" x14ac:dyDescent="0.25">
      <c r="A893" s="1" t="s">
        <v>933</v>
      </c>
      <c r="B893" s="1">
        <v>74</v>
      </c>
      <c r="C893" s="1">
        <v>244</v>
      </c>
      <c r="D893" s="1">
        <v>29.42</v>
      </c>
    </row>
    <row r="894" spans="1:4" x14ac:dyDescent="0.25">
      <c r="A894" s="1" t="s">
        <v>934</v>
      </c>
      <c r="B894" s="1">
        <v>72</v>
      </c>
      <c r="C894" s="1">
        <v>220</v>
      </c>
      <c r="D894" s="1">
        <v>26.19</v>
      </c>
    </row>
    <row r="895" spans="1:4" x14ac:dyDescent="0.25">
      <c r="A895" s="1" t="s">
        <v>935</v>
      </c>
      <c r="B895" s="1">
        <v>73</v>
      </c>
      <c r="C895" s="1">
        <v>185</v>
      </c>
      <c r="D895" s="1">
        <v>23.74</v>
      </c>
    </row>
    <row r="896" spans="1:4" x14ac:dyDescent="0.25">
      <c r="A896" s="1" t="s">
        <v>936</v>
      </c>
      <c r="B896" s="1">
        <v>78</v>
      </c>
      <c r="C896" s="1">
        <v>230</v>
      </c>
      <c r="D896" s="1">
        <v>26.03</v>
      </c>
    </row>
    <row r="897" spans="1:4" x14ac:dyDescent="0.25">
      <c r="A897" s="1" t="s">
        <v>937</v>
      </c>
      <c r="B897" s="1">
        <v>77</v>
      </c>
      <c r="C897" s="1">
        <v>190</v>
      </c>
      <c r="D897" s="1">
        <v>28.59</v>
      </c>
    </row>
    <row r="898" spans="1:4" x14ac:dyDescent="0.25">
      <c r="A898" s="1" t="s">
        <v>938</v>
      </c>
      <c r="B898" s="1">
        <v>73</v>
      </c>
      <c r="C898" s="1">
        <v>200</v>
      </c>
      <c r="D898" s="1">
        <v>26.77</v>
      </c>
    </row>
    <row r="899" spans="1:4" x14ac:dyDescent="0.25">
      <c r="A899" s="1" t="s">
        <v>939</v>
      </c>
      <c r="B899" s="1">
        <v>73</v>
      </c>
      <c r="C899" s="1">
        <v>180</v>
      </c>
      <c r="D899" s="1">
        <v>27.21</v>
      </c>
    </row>
    <row r="900" spans="1:4" x14ac:dyDescent="0.25">
      <c r="A900" s="1" t="s">
        <v>940</v>
      </c>
      <c r="B900" s="1">
        <v>73</v>
      </c>
      <c r="C900" s="1">
        <v>190</v>
      </c>
      <c r="D900" s="1">
        <v>24.87</v>
      </c>
    </row>
    <row r="901" spans="1:4" x14ac:dyDescent="0.25">
      <c r="A901" s="1" t="s">
        <v>941</v>
      </c>
      <c r="B901" s="1">
        <v>73</v>
      </c>
      <c r="C901" s="1">
        <v>196</v>
      </c>
      <c r="D901" s="1">
        <v>30.26</v>
      </c>
    </row>
    <row r="902" spans="1:4" x14ac:dyDescent="0.25">
      <c r="A902" s="1" t="s">
        <v>942</v>
      </c>
      <c r="B902" s="1">
        <v>73</v>
      </c>
      <c r="C902" s="1">
        <v>180</v>
      </c>
      <c r="D902" s="1">
        <v>22.34</v>
      </c>
    </row>
    <row r="903" spans="1:4" x14ac:dyDescent="0.25">
      <c r="A903" s="1" t="s">
        <v>943</v>
      </c>
      <c r="B903" s="1">
        <v>76</v>
      </c>
      <c r="C903" s="1">
        <v>230</v>
      </c>
      <c r="D903" s="1">
        <v>26.2</v>
      </c>
    </row>
    <row r="904" spans="1:4" x14ac:dyDescent="0.25">
      <c r="A904" s="1" t="s">
        <v>944</v>
      </c>
      <c r="B904" s="1">
        <v>75</v>
      </c>
      <c r="C904" s="1">
        <v>224</v>
      </c>
      <c r="D904" s="1">
        <v>28.45</v>
      </c>
    </row>
    <row r="905" spans="1:4" x14ac:dyDescent="0.25">
      <c r="A905" s="1" t="s">
        <v>945</v>
      </c>
      <c r="B905" s="1">
        <v>70</v>
      </c>
      <c r="C905" s="1">
        <v>160</v>
      </c>
      <c r="D905" s="1">
        <v>27.63</v>
      </c>
    </row>
    <row r="906" spans="1:4" x14ac:dyDescent="0.25">
      <c r="A906" s="1" t="s">
        <v>946</v>
      </c>
      <c r="B906" s="1">
        <v>73</v>
      </c>
      <c r="C906" s="1">
        <v>178</v>
      </c>
      <c r="D906" s="1">
        <v>25.93</v>
      </c>
    </row>
    <row r="907" spans="1:4" x14ac:dyDescent="0.25">
      <c r="A907" s="1" t="s">
        <v>947</v>
      </c>
      <c r="B907" s="1">
        <v>72</v>
      </c>
      <c r="C907" s="1">
        <v>205</v>
      </c>
      <c r="D907" s="1">
        <v>28.94</v>
      </c>
    </row>
    <row r="908" spans="1:4" x14ac:dyDescent="0.25">
      <c r="A908" s="1" t="s">
        <v>948</v>
      </c>
      <c r="B908" s="1">
        <v>73</v>
      </c>
      <c r="C908" s="1">
        <v>185</v>
      </c>
      <c r="D908" s="1">
        <v>26.8</v>
      </c>
    </row>
    <row r="909" spans="1:4" x14ac:dyDescent="0.25">
      <c r="A909" s="1" t="s">
        <v>949</v>
      </c>
      <c r="B909" s="1">
        <v>75</v>
      </c>
      <c r="C909" s="1">
        <v>210</v>
      </c>
      <c r="D909" s="1">
        <v>22.42</v>
      </c>
    </row>
    <row r="910" spans="1:4" x14ac:dyDescent="0.25">
      <c r="A910" s="1" t="s">
        <v>950</v>
      </c>
      <c r="B910" s="1">
        <v>74</v>
      </c>
      <c r="C910" s="1">
        <v>180</v>
      </c>
      <c r="D910" s="1">
        <v>27.26</v>
      </c>
    </row>
    <row r="911" spans="1:4" x14ac:dyDescent="0.25">
      <c r="A911" s="1" t="s">
        <v>951</v>
      </c>
      <c r="B911" s="1">
        <v>73</v>
      </c>
      <c r="C911" s="1">
        <v>190</v>
      </c>
      <c r="D911" s="1">
        <v>28.38</v>
      </c>
    </row>
    <row r="912" spans="1:4" x14ac:dyDescent="0.25">
      <c r="A912" s="1" t="s">
        <v>952</v>
      </c>
      <c r="B912" s="1">
        <v>73</v>
      </c>
      <c r="C912" s="1">
        <v>200</v>
      </c>
      <c r="D912" s="1">
        <v>25.23</v>
      </c>
    </row>
    <row r="913" spans="1:4" x14ac:dyDescent="0.25">
      <c r="A913" s="1" t="s">
        <v>953</v>
      </c>
      <c r="B913" s="1">
        <v>76</v>
      </c>
      <c r="C913" s="1">
        <v>257</v>
      </c>
      <c r="D913" s="1">
        <v>28.16</v>
      </c>
    </row>
    <row r="914" spans="1:4" x14ac:dyDescent="0.25">
      <c r="A914" s="1" t="s">
        <v>954</v>
      </c>
      <c r="B914" s="1">
        <v>73</v>
      </c>
      <c r="C914" s="1">
        <v>190</v>
      </c>
      <c r="D914" s="1">
        <v>28.48</v>
      </c>
    </row>
    <row r="915" spans="1:4" x14ac:dyDescent="0.25">
      <c r="A915" s="1" t="s">
        <v>955</v>
      </c>
      <c r="B915" s="1">
        <v>75</v>
      </c>
      <c r="C915" s="1">
        <v>220</v>
      </c>
      <c r="D915" s="1">
        <v>26.78</v>
      </c>
    </row>
    <row r="916" spans="1:4" x14ac:dyDescent="0.25">
      <c r="A916" s="1" t="s">
        <v>956</v>
      </c>
      <c r="B916" s="1">
        <v>70</v>
      </c>
      <c r="C916" s="1">
        <v>165</v>
      </c>
      <c r="D916" s="1">
        <v>25.24</v>
      </c>
    </row>
    <row r="917" spans="1:4" x14ac:dyDescent="0.25">
      <c r="A917" s="1" t="s">
        <v>957</v>
      </c>
      <c r="B917" s="1">
        <v>77</v>
      </c>
      <c r="C917" s="1">
        <v>205</v>
      </c>
      <c r="D917" s="1">
        <v>27.45</v>
      </c>
    </row>
    <row r="918" spans="1:4" x14ac:dyDescent="0.25">
      <c r="A918" s="1" t="s">
        <v>958</v>
      </c>
      <c r="B918" s="1">
        <v>72</v>
      </c>
      <c r="C918" s="1">
        <v>200</v>
      </c>
      <c r="D918" s="1">
        <v>29.05</v>
      </c>
    </row>
    <row r="919" spans="1:4" x14ac:dyDescent="0.25">
      <c r="A919" s="1" t="s">
        <v>959</v>
      </c>
      <c r="B919" s="1">
        <v>77</v>
      </c>
      <c r="C919" s="1">
        <v>208</v>
      </c>
      <c r="D919" s="1">
        <v>29.08</v>
      </c>
    </row>
    <row r="920" spans="1:4" x14ac:dyDescent="0.25">
      <c r="A920" s="1" t="s">
        <v>960</v>
      </c>
      <c r="B920" s="1">
        <v>74</v>
      </c>
      <c r="C920" s="1">
        <v>185</v>
      </c>
      <c r="D920" s="1">
        <v>25.84</v>
      </c>
    </row>
    <row r="921" spans="1:4" x14ac:dyDescent="0.25">
      <c r="A921" s="1" t="s">
        <v>961</v>
      </c>
      <c r="B921" s="1">
        <v>75</v>
      </c>
      <c r="C921" s="1">
        <v>215</v>
      </c>
      <c r="D921" s="1">
        <v>25.4</v>
      </c>
    </row>
    <row r="922" spans="1:4" x14ac:dyDescent="0.25">
      <c r="A922" s="1" t="s">
        <v>962</v>
      </c>
      <c r="B922" s="1">
        <v>75</v>
      </c>
      <c r="C922" s="1">
        <v>170</v>
      </c>
      <c r="D922" s="1">
        <v>26.54</v>
      </c>
    </row>
    <row r="923" spans="1:4" x14ac:dyDescent="0.25">
      <c r="A923" s="1" t="s">
        <v>963</v>
      </c>
      <c r="B923" s="1">
        <v>75</v>
      </c>
      <c r="C923" s="1">
        <v>235</v>
      </c>
      <c r="D923" s="1">
        <v>22.73</v>
      </c>
    </row>
    <row r="924" spans="1:4" x14ac:dyDescent="0.25">
      <c r="A924" s="1" t="s">
        <v>964</v>
      </c>
      <c r="B924" s="1">
        <v>75</v>
      </c>
      <c r="C924" s="1">
        <v>210</v>
      </c>
      <c r="D924" s="1">
        <v>28.53</v>
      </c>
    </row>
    <row r="925" spans="1:4" x14ac:dyDescent="0.25">
      <c r="A925" s="1" t="s">
        <v>965</v>
      </c>
      <c r="B925" s="1">
        <v>72</v>
      </c>
      <c r="C925" s="1">
        <v>170</v>
      </c>
      <c r="D925" s="1">
        <v>25.37</v>
      </c>
    </row>
    <row r="926" spans="1:4" x14ac:dyDescent="0.25">
      <c r="A926" s="1" t="s">
        <v>966</v>
      </c>
      <c r="B926" s="1">
        <v>74</v>
      </c>
      <c r="C926" s="1">
        <v>180</v>
      </c>
      <c r="D926" s="1">
        <v>25.35</v>
      </c>
    </row>
    <row r="927" spans="1:4" x14ac:dyDescent="0.25">
      <c r="A927" s="1" t="s">
        <v>967</v>
      </c>
      <c r="B927" s="1">
        <v>71</v>
      </c>
      <c r="C927" s="1">
        <v>170</v>
      </c>
      <c r="D927" s="1">
        <v>26.43</v>
      </c>
    </row>
    <row r="928" spans="1:4" x14ac:dyDescent="0.25">
      <c r="A928" s="1" t="s">
        <v>968</v>
      </c>
      <c r="B928" s="1">
        <v>76</v>
      </c>
      <c r="C928" s="1">
        <v>190</v>
      </c>
      <c r="D928" s="1">
        <v>25.43</v>
      </c>
    </row>
    <row r="929" spans="1:4" x14ac:dyDescent="0.25">
      <c r="A929" s="1" t="s">
        <v>969</v>
      </c>
      <c r="B929" s="1">
        <v>71</v>
      </c>
      <c r="C929" s="1">
        <v>150</v>
      </c>
      <c r="D929" s="1">
        <v>29.23</v>
      </c>
    </row>
    <row r="930" spans="1:4" x14ac:dyDescent="0.25">
      <c r="A930" s="1" t="s">
        <v>970</v>
      </c>
      <c r="B930" s="1">
        <v>75</v>
      </c>
      <c r="C930" s="1">
        <v>230</v>
      </c>
      <c r="D930" s="1">
        <v>30.22</v>
      </c>
    </row>
    <row r="931" spans="1:4" x14ac:dyDescent="0.25">
      <c r="A931" s="1" t="s">
        <v>971</v>
      </c>
      <c r="B931" s="1">
        <v>76</v>
      </c>
      <c r="C931" s="1">
        <v>203</v>
      </c>
      <c r="D931" s="1">
        <v>32.299999999999997</v>
      </c>
    </row>
    <row r="932" spans="1:4" x14ac:dyDescent="0.25">
      <c r="A932" s="1" t="s">
        <v>972</v>
      </c>
      <c r="B932" s="1">
        <v>83</v>
      </c>
      <c r="C932" s="1">
        <v>260</v>
      </c>
      <c r="D932" s="1">
        <v>28.42</v>
      </c>
    </row>
    <row r="933" spans="1:4" x14ac:dyDescent="0.25">
      <c r="A933" s="1" t="s">
        <v>973</v>
      </c>
      <c r="B933" s="1">
        <v>75</v>
      </c>
      <c r="C933" s="1">
        <v>246</v>
      </c>
      <c r="D933" s="1">
        <v>25.24</v>
      </c>
    </row>
    <row r="934" spans="1:4" x14ac:dyDescent="0.25">
      <c r="A934" s="1" t="s">
        <v>974</v>
      </c>
      <c r="B934" s="1">
        <v>74</v>
      </c>
      <c r="C934" s="1">
        <v>186</v>
      </c>
      <c r="D934" s="1">
        <v>29.13</v>
      </c>
    </row>
    <row r="935" spans="1:4" x14ac:dyDescent="0.25">
      <c r="A935" s="1" t="s">
        <v>975</v>
      </c>
      <c r="B935" s="1">
        <v>76</v>
      </c>
      <c r="C935" s="1">
        <v>210</v>
      </c>
      <c r="D935" s="1">
        <v>24.63</v>
      </c>
    </row>
    <row r="936" spans="1:4" x14ac:dyDescent="0.25">
      <c r="A936" s="1" t="s">
        <v>976</v>
      </c>
      <c r="B936" s="1">
        <v>72</v>
      </c>
      <c r="C936" s="1">
        <v>198</v>
      </c>
      <c r="D936" s="1">
        <v>24.95</v>
      </c>
    </row>
    <row r="937" spans="1:4" x14ac:dyDescent="0.25">
      <c r="A937" s="1" t="s">
        <v>977</v>
      </c>
      <c r="B937" s="1">
        <v>72</v>
      </c>
      <c r="C937" s="1">
        <v>210</v>
      </c>
      <c r="D937" s="1">
        <v>28.06</v>
      </c>
    </row>
    <row r="938" spans="1:4" x14ac:dyDescent="0.25">
      <c r="A938" s="1" t="s">
        <v>978</v>
      </c>
      <c r="B938" s="1">
        <v>75</v>
      </c>
      <c r="C938" s="1">
        <v>215</v>
      </c>
      <c r="D938" s="1">
        <v>25.86</v>
      </c>
    </row>
    <row r="939" spans="1:4" x14ac:dyDescent="0.25">
      <c r="A939" s="1" t="s">
        <v>979</v>
      </c>
      <c r="B939" s="1">
        <v>75</v>
      </c>
      <c r="C939" s="1">
        <v>180</v>
      </c>
      <c r="D939" s="1">
        <v>27.32</v>
      </c>
    </row>
    <row r="940" spans="1:4" x14ac:dyDescent="0.25">
      <c r="A940" s="1" t="s">
        <v>980</v>
      </c>
      <c r="B940" s="1">
        <v>72</v>
      </c>
      <c r="C940" s="1">
        <v>200</v>
      </c>
      <c r="D940" s="1">
        <v>25.91</v>
      </c>
    </row>
    <row r="941" spans="1:4" x14ac:dyDescent="0.25">
      <c r="A941" s="1" t="s">
        <v>981</v>
      </c>
      <c r="B941" s="1">
        <v>77</v>
      </c>
      <c r="C941" s="1">
        <v>245</v>
      </c>
      <c r="D941" s="1">
        <v>26.63</v>
      </c>
    </row>
    <row r="942" spans="1:4" x14ac:dyDescent="0.25">
      <c r="A942" s="1" t="s">
        <v>982</v>
      </c>
      <c r="B942" s="1">
        <v>73</v>
      </c>
      <c r="C942" s="1">
        <v>200</v>
      </c>
      <c r="D942" s="1">
        <v>25.95</v>
      </c>
    </row>
    <row r="943" spans="1:4" x14ac:dyDescent="0.25">
      <c r="A943" s="1" t="s">
        <v>983</v>
      </c>
      <c r="B943" s="1">
        <v>72</v>
      </c>
      <c r="C943" s="1">
        <v>192</v>
      </c>
      <c r="D943" s="1">
        <v>29.17</v>
      </c>
    </row>
    <row r="944" spans="1:4" x14ac:dyDescent="0.25">
      <c r="A944" s="1" t="s">
        <v>984</v>
      </c>
      <c r="B944" s="1">
        <v>70</v>
      </c>
      <c r="C944" s="1">
        <v>192</v>
      </c>
      <c r="D944" s="1">
        <v>29.19</v>
      </c>
    </row>
    <row r="945" spans="1:4" x14ac:dyDescent="0.25">
      <c r="A945" s="1" t="s">
        <v>985</v>
      </c>
      <c r="B945" s="1">
        <v>74</v>
      </c>
      <c r="C945" s="1">
        <v>200</v>
      </c>
      <c r="D945" s="1">
        <v>28.44</v>
      </c>
    </row>
    <row r="946" spans="1:4" x14ac:dyDescent="0.25">
      <c r="A946" s="1" t="s">
        <v>986</v>
      </c>
      <c r="B946" s="1">
        <v>72</v>
      </c>
      <c r="C946" s="1">
        <v>192</v>
      </c>
      <c r="D946" s="1">
        <v>26.36</v>
      </c>
    </row>
    <row r="947" spans="1:4" x14ac:dyDescent="0.25">
      <c r="A947" s="1" t="s">
        <v>987</v>
      </c>
      <c r="B947" s="1">
        <v>74</v>
      </c>
      <c r="C947" s="1">
        <v>205</v>
      </c>
      <c r="D947" s="1">
        <v>28.29</v>
      </c>
    </row>
    <row r="948" spans="1:4" x14ac:dyDescent="0.25">
      <c r="A948" s="1" t="s">
        <v>988</v>
      </c>
      <c r="B948" s="1">
        <v>72</v>
      </c>
      <c r="C948" s="1">
        <v>190</v>
      </c>
      <c r="D948" s="1">
        <v>29.45</v>
      </c>
    </row>
    <row r="949" spans="1:4" x14ac:dyDescent="0.25">
      <c r="A949" s="1" t="s">
        <v>989</v>
      </c>
      <c r="B949" s="1">
        <v>71</v>
      </c>
      <c r="C949" s="1">
        <v>186</v>
      </c>
      <c r="D949" s="1">
        <v>25.34</v>
      </c>
    </row>
    <row r="950" spans="1:4" x14ac:dyDescent="0.25">
      <c r="A950" s="1" t="s">
        <v>990</v>
      </c>
      <c r="B950" s="1">
        <v>70</v>
      </c>
      <c r="C950" s="1">
        <v>170</v>
      </c>
      <c r="D950" s="1">
        <v>26.86</v>
      </c>
    </row>
    <row r="951" spans="1:4" x14ac:dyDescent="0.25">
      <c r="A951" s="1" t="s">
        <v>991</v>
      </c>
      <c r="B951" s="1">
        <v>71</v>
      </c>
      <c r="C951" s="1">
        <v>197</v>
      </c>
      <c r="D951" s="1">
        <v>26.36</v>
      </c>
    </row>
    <row r="952" spans="1:4" x14ac:dyDescent="0.25">
      <c r="A952" s="1" t="s">
        <v>992</v>
      </c>
      <c r="B952" s="1">
        <v>76</v>
      </c>
      <c r="C952" s="1">
        <v>219</v>
      </c>
      <c r="D952" s="1">
        <v>27.39</v>
      </c>
    </row>
    <row r="953" spans="1:4" x14ac:dyDescent="0.25">
      <c r="A953" s="1" t="s">
        <v>993</v>
      </c>
      <c r="B953" s="1">
        <v>74</v>
      </c>
      <c r="C953" s="1">
        <v>200</v>
      </c>
      <c r="D953" s="1">
        <v>25.84</v>
      </c>
    </row>
    <row r="954" spans="1:4" x14ac:dyDescent="0.25">
      <c r="A954" s="1" t="s">
        <v>994</v>
      </c>
      <c r="B954" s="1">
        <v>76</v>
      </c>
      <c r="C954" s="1">
        <v>220</v>
      </c>
      <c r="D954" s="1">
        <v>25.08</v>
      </c>
    </row>
    <row r="955" spans="1:4" x14ac:dyDescent="0.25">
      <c r="A955" s="1" t="s">
        <v>995</v>
      </c>
      <c r="B955" s="1">
        <v>74</v>
      </c>
      <c r="C955" s="1">
        <v>207</v>
      </c>
      <c r="D955" s="1">
        <v>23.87</v>
      </c>
    </row>
    <row r="956" spans="1:4" x14ac:dyDescent="0.25">
      <c r="A956" s="1" t="s">
        <v>996</v>
      </c>
      <c r="B956" s="1">
        <v>74</v>
      </c>
      <c r="C956" s="1">
        <v>225</v>
      </c>
      <c r="D956" s="1">
        <v>24.68</v>
      </c>
    </row>
    <row r="957" spans="1:4" x14ac:dyDescent="0.25">
      <c r="A957" s="1" t="s">
        <v>997</v>
      </c>
      <c r="B957" s="1">
        <v>74</v>
      </c>
      <c r="C957" s="1">
        <v>207</v>
      </c>
      <c r="D957" s="1">
        <v>24.64</v>
      </c>
    </row>
    <row r="958" spans="1:4" x14ac:dyDescent="0.25">
      <c r="A958" s="1" t="s">
        <v>998</v>
      </c>
      <c r="B958" s="1">
        <v>75</v>
      </c>
      <c r="C958" s="1">
        <v>212</v>
      </c>
      <c r="D958" s="1">
        <v>29.19</v>
      </c>
    </row>
    <row r="959" spans="1:4" x14ac:dyDescent="0.25">
      <c r="A959" s="1" t="s">
        <v>999</v>
      </c>
      <c r="B959" s="1">
        <v>75</v>
      </c>
      <c r="C959" s="1">
        <v>225</v>
      </c>
      <c r="D959" s="1">
        <v>28.84</v>
      </c>
    </row>
    <row r="960" spans="1:4" x14ac:dyDescent="0.25">
      <c r="A960" s="1" t="s">
        <v>1000</v>
      </c>
      <c r="B960" s="1">
        <v>71</v>
      </c>
      <c r="C960" s="1">
        <v>170</v>
      </c>
      <c r="D960" s="1">
        <v>25.33</v>
      </c>
    </row>
    <row r="961" spans="1:4" x14ac:dyDescent="0.25">
      <c r="A961" s="1" t="s">
        <v>1001</v>
      </c>
      <c r="B961" s="1">
        <v>71</v>
      </c>
      <c r="C961" s="1">
        <v>190</v>
      </c>
      <c r="D961" s="1">
        <v>24.45</v>
      </c>
    </row>
    <row r="962" spans="1:4" x14ac:dyDescent="0.25">
      <c r="A962" s="1" t="s">
        <v>1002</v>
      </c>
      <c r="B962" s="1">
        <v>74</v>
      </c>
      <c r="C962" s="1">
        <v>210</v>
      </c>
      <c r="D962" s="1">
        <v>28.32</v>
      </c>
    </row>
    <row r="963" spans="1:4" x14ac:dyDescent="0.25">
      <c r="A963" s="1" t="s">
        <v>1003</v>
      </c>
      <c r="B963" s="1">
        <v>77</v>
      </c>
      <c r="C963" s="1">
        <v>230</v>
      </c>
      <c r="D963" s="1">
        <v>32.340000000000003</v>
      </c>
    </row>
    <row r="964" spans="1:4" x14ac:dyDescent="0.25">
      <c r="A964" s="1" t="s">
        <v>1004</v>
      </c>
      <c r="B964" s="1">
        <v>71</v>
      </c>
      <c r="C964" s="1">
        <v>210</v>
      </c>
      <c r="D964" s="1">
        <v>34.97</v>
      </c>
    </row>
    <row r="965" spans="1:4" x14ac:dyDescent="0.25">
      <c r="A965" s="1" t="s">
        <v>1005</v>
      </c>
      <c r="B965" s="1">
        <v>74</v>
      </c>
      <c r="C965" s="1">
        <v>200</v>
      </c>
      <c r="D965" s="1">
        <v>32.04</v>
      </c>
    </row>
    <row r="966" spans="1:4" x14ac:dyDescent="0.25">
      <c r="A966" s="1" t="s">
        <v>1006</v>
      </c>
      <c r="B966" s="1">
        <v>75</v>
      </c>
      <c r="C966" s="1">
        <v>238</v>
      </c>
      <c r="D966" s="1">
        <v>23.49</v>
      </c>
    </row>
    <row r="967" spans="1:4" x14ac:dyDescent="0.25">
      <c r="A967" s="1" t="s">
        <v>1007</v>
      </c>
      <c r="B967" s="1">
        <v>77</v>
      </c>
      <c r="C967" s="1">
        <v>234</v>
      </c>
      <c r="D967" s="1">
        <v>26.09</v>
      </c>
    </row>
    <row r="968" spans="1:4" x14ac:dyDescent="0.25">
      <c r="A968" s="1" t="s">
        <v>1008</v>
      </c>
      <c r="B968" s="1">
        <v>76</v>
      </c>
      <c r="C968" s="1">
        <v>222</v>
      </c>
      <c r="D968" s="1">
        <v>26.41</v>
      </c>
    </row>
    <row r="969" spans="1:4" x14ac:dyDescent="0.25">
      <c r="A969" s="1" t="s">
        <v>1009</v>
      </c>
      <c r="B969" s="1">
        <v>74</v>
      </c>
      <c r="C969" s="1">
        <v>200</v>
      </c>
      <c r="D969" s="1">
        <v>26.55</v>
      </c>
    </row>
    <row r="970" spans="1:4" x14ac:dyDescent="0.25">
      <c r="A970" s="1" t="s">
        <v>1010</v>
      </c>
      <c r="B970" s="1">
        <v>76</v>
      </c>
      <c r="C970" s="1">
        <v>190</v>
      </c>
      <c r="D970" s="1">
        <v>24.62</v>
      </c>
    </row>
    <row r="971" spans="1:4" x14ac:dyDescent="0.25">
      <c r="A971" s="1" t="s">
        <v>1011</v>
      </c>
      <c r="B971" s="1">
        <v>72</v>
      </c>
      <c r="C971" s="1">
        <v>170</v>
      </c>
      <c r="D971" s="1">
        <v>28.49</v>
      </c>
    </row>
    <row r="972" spans="1:4" x14ac:dyDescent="0.25">
      <c r="A972" s="1" t="s">
        <v>1012</v>
      </c>
      <c r="B972" s="1">
        <v>71</v>
      </c>
      <c r="C972" s="1">
        <v>220</v>
      </c>
      <c r="D972" s="1">
        <v>32.61</v>
      </c>
    </row>
    <row r="973" spans="1:4" x14ac:dyDescent="0.25">
      <c r="A973" s="1" t="s">
        <v>1013</v>
      </c>
      <c r="B973" s="1">
        <v>72</v>
      </c>
      <c r="C973" s="1">
        <v>223</v>
      </c>
      <c r="D973" s="1">
        <v>28.06</v>
      </c>
    </row>
    <row r="974" spans="1:4" x14ac:dyDescent="0.25">
      <c r="A974" s="1" t="s">
        <v>1014</v>
      </c>
      <c r="B974" s="1">
        <v>75</v>
      </c>
      <c r="C974" s="1">
        <v>210</v>
      </c>
      <c r="D974" s="1">
        <v>28.08</v>
      </c>
    </row>
    <row r="975" spans="1:4" x14ac:dyDescent="0.25">
      <c r="A975" s="1" t="s">
        <v>1015</v>
      </c>
      <c r="B975" s="1">
        <v>73</v>
      </c>
      <c r="C975" s="1">
        <v>215</v>
      </c>
      <c r="D975" s="1">
        <v>37.340000000000003</v>
      </c>
    </row>
    <row r="976" spans="1:4" x14ac:dyDescent="0.25">
      <c r="A976" s="1" t="s">
        <v>1016</v>
      </c>
      <c r="B976" s="1">
        <v>68</v>
      </c>
      <c r="C976" s="1">
        <v>196</v>
      </c>
      <c r="D976" s="1">
        <v>35.25</v>
      </c>
    </row>
    <row r="977" spans="1:4" x14ac:dyDescent="0.25">
      <c r="A977" s="1" t="s">
        <v>1017</v>
      </c>
      <c r="B977" s="1">
        <v>72</v>
      </c>
      <c r="C977" s="1">
        <v>175</v>
      </c>
      <c r="D977" s="1">
        <v>24.77</v>
      </c>
    </row>
    <row r="978" spans="1:4" x14ac:dyDescent="0.25">
      <c r="A978" s="1" t="s">
        <v>1018</v>
      </c>
      <c r="B978" s="1">
        <v>69</v>
      </c>
      <c r="C978" s="1">
        <v>175</v>
      </c>
      <c r="D978" s="1">
        <v>39.85</v>
      </c>
    </row>
    <row r="979" spans="1:4" x14ac:dyDescent="0.25">
      <c r="A979" s="1" t="s">
        <v>1019</v>
      </c>
      <c r="B979" s="1">
        <v>73</v>
      </c>
      <c r="C979" s="1">
        <v>189</v>
      </c>
      <c r="D979" s="1">
        <v>35.49</v>
      </c>
    </row>
    <row r="980" spans="1:4" x14ac:dyDescent="0.25">
      <c r="A980" s="1" t="s">
        <v>1020</v>
      </c>
      <c r="B980" s="1">
        <v>73</v>
      </c>
      <c r="C980" s="1">
        <v>205</v>
      </c>
      <c r="D980" s="1">
        <v>31.84</v>
      </c>
    </row>
    <row r="981" spans="1:4" x14ac:dyDescent="0.25">
      <c r="A981" s="1" t="s">
        <v>1021</v>
      </c>
      <c r="B981" s="1">
        <v>75</v>
      </c>
      <c r="C981" s="1">
        <v>210</v>
      </c>
      <c r="D981" s="1">
        <v>26.67</v>
      </c>
    </row>
    <row r="982" spans="1:4" x14ac:dyDescent="0.25">
      <c r="A982" s="1" t="s">
        <v>1022</v>
      </c>
      <c r="B982" s="1">
        <v>70</v>
      </c>
      <c r="C982" s="1">
        <v>180</v>
      </c>
      <c r="D982" s="1">
        <v>34.75</v>
      </c>
    </row>
    <row r="983" spans="1:4" x14ac:dyDescent="0.25">
      <c r="A983" s="1" t="s">
        <v>1023</v>
      </c>
      <c r="B983" s="1">
        <v>70</v>
      </c>
      <c r="C983" s="1">
        <v>180</v>
      </c>
      <c r="D983" s="1">
        <v>28.91</v>
      </c>
    </row>
    <row r="984" spans="1:4" x14ac:dyDescent="0.25">
      <c r="A984" s="1" t="s">
        <v>1024</v>
      </c>
      <c r="B984" s="1">
        <v>74</v>
      </c>
      <c r="C984" s="1">
        <v>197</v>
      </c>
      <c r="D984" s="1">
        <v>32.729999999999997</v>
      </c>
    </row>
    <row r="985" spans="1:4" x14ac:dyDescent="0.25">
      <c r="A985" s="1" t="s">
        <v>1025</v>
      </c>
      <c r="B985" s="1">
        <v>75</v>
      </c>
      <c r="C985" s="1">
        <v>220</v>
      </c>
      <c r="D985" s="1">
        <v>35.72</v>
      </c>
    </row>
    <row r="986" spans="1:4" x14ac:dyDescent="0.25">
      <c r="A986" s="1" t="s">
        <v>1026</v>
      </c>
      <c r="B986" s="1">
        <v>74</v>
      </c>
      <c r="C986" s="1">
        <v>228</v>
      </c>
      <c r="D986" s="1">
        <v>42.6</v>
      </c>
    </row>
    <row r="987" spans="1:4" x14ac:dyDescent="0.25">
      <c r="A987" s="1" t="s">
        <v>1027</v>
      </c>
      <c r="B987" s="1">
        <v>74</v>
      </c>
      <c r="C987" s="1">
        <v>190</v>
      </c>
      <c r="D987" s="1">
        <v>26.22</v>
      </c>
    </row>
    <row r="988" spans="1:4" x14ac:dyDescent="0.25">
      <c r="A988" s="1" t="s">
        <v>1028</v>
      </c>
      <c r="B988" s="1">
        <v>73</v>
      </c>
      <c r="C988" s="1">
        <v>204</v>
      </c>
      <c r="D988" s="1">
        <v>21.85</v>
      </c>
    </row>
    <row r="989" spans="1:4" x14ac:dyDescent="0.25">
      <c r="A989" s="1" t="s">
        <v>1029</v>
      </c>
      <c r="B989" s="1">
        <v>74</v>
      </c>
      <c r="C989" s="1">
        <v>165</v>
      </c>
      <c r="D989" s="1">
        <v>24.28</v>
      </c>
    </row>
    <row r="990" spans="1:4" x14ac:dyDescent="0.25">
      <c r="A990" s="1" t="s">
        <v>1030</v>
      </c>
      <c r="B990" s="1">
        <v>75</v>
      </c>
      <c r="C990" s="1">
        <v>216</v>
      </c>
      <c r="D990" s="1">
        <v>22.41</v>
      </c>
    </row>
    <row r="991" spans="1:4" x14ac:dyDescent="0.25">
      <c r="A991" s="1" t="s">
        <v>1031</v>
      </c>
      <c r="B991" s="1">
        <v>77</v>
      </c>
      <c r="C991" s="1">
        <v>220</v>
      </c>
      <c r="D991" s="1">
        <v>32.56</v>
      </c>
    </row>
    <row r="992" spans="1:4" x14ac:dyDescent="0.25">
      <c r="A992" s="1" t="s">
        <v>1032</v>
      </c>
      <c r="B992" s="1">
        <v>73</v>
      </c>
      <c r="C992" s="1">
        <v>208</v>
      </c>
      <c r="D992" s="1">
        <v>32.74</v>
      </c>
    </row>
    <row r="993" spans="1:4" x14ac:dyDescent="0.25">
      <c r="A993" s="1" t="s">
        <v>1033</v>
      </c>
      <c r="B993" s="1">
        <v>74</v>
      </c>
      <c r="C993" s="1">
        <v>210</v>
      </c>
      <c r="D993" s="1">
        <v>26.39</v>
      </c>
    </row>
    <row r="994" spans="1:4" x14ac:dyDescent="0.25">
      <c r="A994" s="1" t="s">
        <v>1034</v>
      </c>
      <c r="B994" s="1">
        <v>76</v>
      </c>
      <c r="C994" s="1">
        <v>215</v>
      </c>
      <c r="D994" s="1">
        <v>28.8</v>
      </c>
    </row>
    <row r="995" spans="1:4" x14ac:dyDescent="0.25">
      <c r="A995" s="1" t="s">
        <v>1035</v>
      </c>
      <c r="B995" s="1">
        <v>74</v>
      </c>
      <c r="C995" s="1">
        <v>195</v>
      </c>
      <c r="D995" s="1">
        <v>28.2</v>
      </c>
    </row>
    <row r="996" spans="1:4" x14ac:dyDescent="0.25">
      <c r="A996" s="1" t="s">
        <v>1036</v>
      </c>
      <c r="B996" s="1">
        <v>75</v>
      </c>
      <c r="C996" s="1">
        <v>200</v>
      </c>
      <c r="D996" s="1">
        <v>26.52</v>
      </c>
    </row>
    <row r="997" spans="1:4" x14ac:dyDescent="0.25">
      <c r="A997" s="1" t="s">
        <v>1037</v>
      </c>
      <c r="B997" s="1">
        <v>73</v>
      </c>
      <c r="C997" s="1">
        <v>215</v>
      </c>
      <c r="D997" s="1">
        <v>34.520000000000003</v>
      </c>
    </row>
    <row r="998" spans="1:4" x14ac:dyDescent="0.25">
      <c r="A998" s="1" t="s">
        <v>1038</v>
      </c>
      <c r="B998" s="1">
        <v>76</v>
      </c>
      <c r="C998" s="1">
        <v>229</v>
      </c>
      <c r="D998" s="1">
        <v>34.32</v>
      </c>
    </row>
    <row r="999" spans="1:4" x14ac:dyDescent="0.25">
      <c r="A999" s="1" t="s">
        <v>1039</v>
      </c>
      <c r="B999" s="1">
        <v>78</v>
      </c>
      <c r="C999" s="1">
        <v>240</v>
      </c>
      <c r="D999" s="1">
        <v>26.98</v>
      </c>
    </row>
    <row r="1000" spans="1:4" x14ac:dyDescent="0.25">
      <c r="A1000" s="1" t="s">
        <v>1040</v>
      </c>
      <c r="B1000" s="1">
        <v>75</v>
      </c>
      <c r="C1000" s="1">
        <v>207</v>
      </c>
      <c r="D1000" s="1">
        <v>28.86</v>
      </c>
    </row>
    <row r="1001" spans="1:4" x14ac:dyDescent="0.25">
      <c r="A1001" s="1" t="s">
        <v>1041</v>
      </c>
      <c r="B1001" s="1">
        <v>73</v>
      </c>
      <c r="C1001" s="1">
        <v>205</v>
      </c>
      <c r="D1001" s="1">
        <v>24.96</v>
      </c>
    </row>
    <row r="1002" spans="1:4" x14ac:dyDescent="0.25">
      <c r="A1002" s="1" t="s">
        <v>1042</v>
      </c>
      <c r="B1002" s="1">
        <v>77</v>
      </c>
      <c r="C1002" s="1">
        <v>208</v>
      </c>
      <c r="D1002" s="1">
        <v>25.3</v>
      </c>
    </row>
    <row r="1003" spans="1:4" x14ac:dyDescent="0.25">
      <c r="A1003" s="1" t="s">
        <v>1043</v>
      </c>
      <c r="B1003" s="1">
        <v>74</v>
      </c>
      <c r="C1003" s="1">
        <v>185</v>
      </c>
      <c r="D1003" s="1">
        <v>27.06</v>
      </c>
    </row>
    <row r="1004" spans="1:4" x14ac:dyDescent="0.25">
      <c r="A1004" s="1" t="s">
        <v>1044</v>
      </c>
      <c r="B1004" s="1">
        <v>72</v>
      </c>
      <c r="C1004" s="1">
        <v>190</v>
      </c>
      <c r="D1004" s="1">
        <v>25.44</v>
      </c>
    </row>
    <row r="1005" spans="1:4" x14ac:dyDescent="0.25">
      <c r="A1005" s="1" t="s">
        <v>1045</v>
      </c>
      <c r="B1005" s="1">
        <v>74</v>
      </c>
      <c r="C1005" s="1">
        <v>170</v>
      </c>
      <c r="D1005" s="1">
        <v>25.53</v>
      </c>
    </row>
    <row r="1006" spans="1:4" x14ac:dyDescent="0.25">
      <c r="A1006" s="1" t="s">
        <v>1046</v>
      </c>
      <c r="B1006" s="1">
        <v>72</v>
      </c>
      <c r="C1006" s="1">
        <v>208</v>
      </c>
      <c r="D1006" s="1">
        <v>34.869999999999997</v>
      </c>
    </row>
    <row r="1007" spans="1:4" x14ac:dyDescent="0.25">
      <c r="A1007" s="1" t="s">
        <v>1047</v>
      </c>
      <c r="B1007" s="1">
        <v>71</v>
      </c>
      <c r="C1007" s="1">
        <v>225</v>
      </c>
      <c r="D1007" s="1">
        <v>24.63</v>
      </c>
    </row>
    <row r="1008" spans="1:4" x14ac:dyDescent="0.25">
      <c r="A1008" s="1" t="s">
        <v>1048</v>
      </c>
      <c r="B1008" s="1">
        <v>73</v>
      </c>
      <c r="C1008" s="1">
        <v>190</v>
      </c>
      <c r="D1008" s="1">
        <v>27.99</v>
      </c>
    </row>
    <row r="1009" spans="1:4" x14ac:dyDescent="0.25">
      <c r="A1009" s="1" t="s">
        <v>1049</v>
      </c>
      <c r="B1009" s="1">
        <v>75</v>
      </c>
      <c r="C1009" s="1">
        <v>225</v>
      </c>
      <c r="D1009" s="1">
        <v>27.12</v>
      </c>
    </row>
    <row r="1010" spans="1:4" x14ac:dyDescent="0.25">
      <c r="A1010" s="1" t="s">
        <v>1050</v>
      </c>
      <c r="B1010" s="1">
        <v>73</v>
      </c>
      <c r="C1010" s="1">
        <v>185</v>
      </c>
      <c r="D1010" s="1">
        <v>31.14</v>
      </c>
    </row>
    <row r="1011" spans="1:4" x14ac:dyDescent="0.25">
      <c r="A1011" s="1" t="s">
        <v>1051</v>
      </c>
      <c r="B1011" s="1">
        <v>67</v>
      </c>
      <c r="C1011" s="1">
        <v>180</v>
      </c>
      <c r="D1011" s="1">
        <v>30.21</v>
      </c>
    </row>
    <row r="1012" spans="1:4" x14ac:dyDescent="0.25">
      <c r="A1012" s="1" t="s">
        <v>1052</v>
      </c>
      <c r="B1012" s="1">
        <v>67</v>
      </c>
      <c r="C1012" s="1">
        <v>165</v>
      </c>
      <c r="D1012" s="1">
        <v>32.11</v>
      </c>
    </row>
    <row r="1013" spans="1:4" x14ac:dyDescent="0.25">
      <c r="A1013" s="1" t="s">
        <v>1053</v>
      </c>
      <c r="B1013" s="1">
        <v>76</v>
      </c>
      <c r="C1013" s="1">
        <v>240</v>
      </c>
      <c r="D1013" s="1">
        <v>31.91</v>
      </c>
    </row>
    <row r="1014" spans="1:4" x14ac:dyDescent="0.25">
      <c r="A1014" s="1" t="s">
        <v>1054</v>
      </c>
      <c r="B1014" s="1">
        <v>74</v>
      </c>
      <c r="C1014" s="1">
        <v>220</v>
      </c>
      <c r="D1014" s="1">
        <v>34.44</v>
      </c>
    </row>
    <row r="1015" spans="1:4" x14ac:dyDescent="0.25">
      <c r="A1015" s="1" t="s">
        <v>1055</v>
      </c>
      <c r="B1015" s="1">
        <v>73</v>
      </c>
      <c r="C1015" s="1">
        <v>212</v>
      </c>
      <c r="D1015" s="1">
        <v>36.68</v>
      </c>
    </row>
    <row r="1016" spans="1:4" x14ac:dyDescent="0.25">
      <c r="A1016" s="1" t="s">
        <v>1056</v>
      </c>
      <c r="B1016" s="1">
        <v>70</v>
      </c>
      <c r="C1016" s="1">
        <v>163</v>
      </c>
      <c r="D1016" s="1">
        <v>37.659999999999997</v>
      </c>
    </row>
    <row r="1017" spans="1:4" x14ac:dyDescent="0.25">
      <c r="A1017" s="1" t="s">
        <v>1057</v>
      </c>
      <c r="B1017" s="1">
        <v>75</v>
      </c>
      <c r="C1017" s="1">
        <v>215</v>
      </c>
      <c r="D1017" s="1">
        <v>30.98</v>
      </c>
    </row>
    <row r="1018" spans="1:4" x14ac:dyDescent="0.25">
      <c r="A1018" s="1" t="s">
        <v>1058</v>
      </c>
      <c r="B1018" s="1">
        <v>70</v>
      </c>
      <c r="C1018" s="1">
        <v>175</v>
      </c>
      <c r="D1018" s="1">
        <v>27.07</v>
      </c>
    </row>
    <row r="1019" spans="1:4" x14ac:dyDescent="0.25">
      <c r="A1019" s="1" t="s">
        <v>1059</v>
      </c>
      <c r="B1019" s="1">
        <v>72</v>
      </c>
      <c r="C1019" s="1">
        <v>205</v>
      </c>
      <c r="D1019" s="1">
        <v>29.11</v>
      </c>
    </row>
    <row r="1020" spans="1:4" x14ac:dyDescent="0.25">
      <c r="A1020" s="1" t="s">
        <v>1060</v>
      </c>
      <c r="B1020" s="1">
        <v>77</v>
      </c>
      <c r="C1020" s="1">
        <v>210</v>
      </c>
      <c r="D1020" s="1">
        <v>25.82</v>
      </c>
    </row>
    <row r="1021" spans="1:4" x14ac:dyDescent="0.25">
      <c r="A1021" s="1" t="s">
        <v>1061</v>
      </c>
      <c r="B1021" s="1">
        <v>79</v>
      </c>
      <c r="C1021" s="1">
        <v>205</v>
      </c>
      <c r="D1021" s="1">
        <v>25.5</v>
      </c>
    </row>
    <row r="1022" spans="1:4" x14ac:dyDescent="0.25">
      <c r="A1022" s="1" t="s">
        <v>1062</v>
      </c>
      <c r="B1022" s="1">
        <v>78</v>
      </c>
      <c r="C1022" s="1">
        <v>208</v>
      </c>
      <c r="D1022" s="1">
        <v>29.57</v>
      </c>
    </row>
    <row r="1023" spans="1:4" x14ac:dyDescent="0.25">
      <c r="A1023" s="1" t="s">
        <v>1063</v>
      </c>
      <c r="B1023" s="1">
        <v>74</v>
      </c>
      <c r="C1023" s="1">
        <v>215</v>
      </c>
      <c r="D1023" s="1">
        <v>25.37</v>
      </c>
    </row>
    <row r="1024" spans="1:4" x14ac:dyDescent="0.25">
      <c r="A1024" s="1" t="s">
        <v>1064</v>
      </c>
      <c r="B1024" s="1">
        <v>75</v>
      </c>
      <c r="C1024" s="1">
        <v>180</v>
      </c>
      <c r="D1024" s="1">
        <v>33.99</v>
      </c>
    </row>
    <row r="1025" spans="1:4" x14ac:dyDescent="0.25">
      <c r="A1025" s="1" t="s">
        <v>1065</v>
      </c>
      <c r="B1025" s="1">
        <v>75</v>
      </c>
      <c r="C1025" s="1">
        <v>200</v>
      </c>
      <c r="D1025" s="1">
        <v>29.86</v>
      </c>
    </row>
    <row r="1026" spans="1:4" x14ac:dyDescent="0.25">
      <c r="A1026" s="1" t="s">
        <v>1066</v>
      </c>
      <c r="B1026" s="1">
        <v>78</v>
      </c>
      <c r="C1026" s="1">
        <v>230</v>
      </c>
      <c r="D1026" s="1">
        <v>31.84</v>
      </c>
    </row>
    <row r="1027" spans="1:4" x14ac:dyDescent="0.25">
      <c r="A1027" s="1" t="s">
        <v>1067</v>
      </c>
      <c r="B1027" s="1">
        <v>76</v>
      </c>
      <c r="C1027" s="1">
        <v>211</v>
      </c>
      <c r="D1027" s="1">
        <v>38.31</v>
      </c>
    </row>
    <row r="1028" spans="1:4" x14ac:dyDescent="0.25">
      <c r="A1028" s="1" t="s">
        <v>1068</v>
      </c>
      <c r="B1028" s="1">
        <v>75</v>
      </c>
      <c r="C1028" s="1">
        <v>230</v>
      </c>
      <c r="D1028" s="1">
        <v>34.479999999999997</v>
      </c>
    </row>
    <row r="1029" spans="1:4" x14ac:dyDescent="0.25">
      <c r="A1029" s="1" t="s">
        <v>1069</v>
      </c>
      <c r="B1029" s="1">
        <v>69</v>
      </c>
      <c r="C1029" s="1">
        <v>190</v>
      </c>
      <c r="D1029" s="1">
        <v>36.880000000000003</v>
      </c>
    </row>
    <row r="1030" spans="1:4" x14ac:dyDescent="0.25">
      <c r="A1030" s="1" t="s">
        <v>1070</v>
      </c>
      <c r="B1030" s="1">
        <v>75</v>
      </c>
      <c r="C1030" s="1">
        <v>220</v>
      </c>
      <c r="D1030" s="1">
        <v>32.340000000000003</v>
      </c>
    </row>
    <row r="1031" spans="1:4" x14ac:dyDescent="0.25">
      <c r="A1031" s="1" t="s">
        <v>1071</v>
      </c>
      <c r="B1031" s="1">
        <v>72</v>
      </c>
      <c r="C1031" s="1">
        <v>180</v>
      </c>
      <c r="D1031" s="1">
        <v>31.58</v>
      </c>
    </row>
    <row r="1032" spans="1:4" x14ac:dyDescent="0.25">
      <c r="A1032" s="1" t="s">
        <v>1072</v>
      </c>
      <c r="B1032" s="1">
        <v>75</v>
      </c>
      <c r="C1032" s="1">
        <v>205</v>
      </c>
      <c r="D1032" s="1">
        <v>28.89</v>
      </c>
    </row>
    <row r="1033" spans="1:4" x14ac:dyDescent="0.25">
      <c r="A1033" s="1" t="s">
        <v>1073</v>
      </c>
      <c r="B1033" s="1">
        <v>73</v>
      </c>
      <c r="C1033" s="1">
        <v>190</v>
      </c>
      <c r="D1033" s="1">
        <v>25.08</v>
      </c>
    </row>
    <row r="1034" spans="1:4" x14ac:dyDescent="0.25">
      <c r="A1034" s="1" t="s">
        <v>1074</v>
      </c>
      <c r="B1034" s="1">
        <v>74</v>
      </c>
      <c r="C1034" s="1">
        <v>180</v>
      </c>
      <c r="D1034" s="1">
        <v>25.73</v>
      </c>
    </row>
    <row r="1035" spans="1:4" x14ac:dyDescent="0.25">
      <c r="A1035" s="1" t="s">
        <v>1075</v>
      </c>
      <c r="B1035" s="1">
        <v>75</v>
      </c>
      <c r="C1035" s="1">
        <v>205</v>
      </c>
      <c r="D1035" s="1">
        <v>25.19</v>
      </c>
    </row>
    <row r="1036" spans="1:4" x14ac:dyDescent="0.25">
      <c r="A1036" s="1" t="s">
        <v>1076</v>
      </c>
      <c r="B1036" s="1">
        <v>75</v>
      </c>
      <c r="C1036" s="1">
        <v>190</v>
      </c>
      <c r="D1036" s="1">
        <v>31.01</v>
      </c>
    </row>
    <row r="1037" spans="1:4" x14ac:dyDescent="0.25">
      <c r="A1037" s="1" t="s">
        <v>1077</v>
      </c>
      <c r="B1037" s="1">
        <v>73</v>
      </c>
      <c r="C1037" s="1">
        <v>195</v>
      </c>
      <c r="D1037" s="1">
        <v>27.92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C48"/>
  <sheetViews>
    <sheetView showGridLines="0" workbookViewId="0">
      <selection activeCell="E13" sqref="E13"/>
    </sheetView>
  </sheetViews>
  <sheetFormatPr defaultRowHeight="15" x14ac:dyDescent="0.25"/>
  <cols>
    <col min="1" max="1" width="8.85546875" style="1"/>
    <col min="2" max="2" width="15.85546875" style="1" customWidth="1"/>
    <col min="3" max="3" width="8.85546875" style="1"/>
  </cols>
  <sheetData>
    <row r="1" spans="1:3" x14ac:dyDescent="0.25">
      <c r="A1" s="5" t="s">
        <v>25</v>
      </c>
      <c r="B1" s="5" t="s">
        <v>23</v>
      </c>
      <c r="C1" s="5" t="s">
        <v>24</v>
      </c>
    </row>
    <row r="2" spans="1:3" x14ac:dyDescent="0.25">
      <c r="A2" s="1">
        <v>2012</v>
      </c>
      <c r="B2" s="1" t="s">
        <v>26</v>
      </c>
      <c r="C2" s="1">
        <v>33</v>
      </c>
    </row>
    <row r="3" spans="1:3" x14ac:dyDescent="0.25">
      <c r="A3" s="1">
        <v>2013</v>
      </c>
      <c r="B3" s="1" t="s">
        <v>26</v>
      </c>
      <c r="C3" s="1">
        <v>53</v>
      </c>
    </row>
    <row r="4" spans="1:3" x14ac:dyDescent="0.25">
      <c r="A4" s="1">
        <v>2014</v>
      </c>
      <c r="B4" s="1" t="s">
        <v>26</v>
      </c>
      <c r="C4" s="1">
        <v>26</v>
      </c>
    </row>
    <row r="5" spans="1:3" x14ac:dyDescent="0.25">
      <c r="A5" s="1">
        <v>2015</v>
      </c>
      <c r="B5" s="1" t="s">
        <v>26</v>
      </c>
      <c r="C5" s="1">
        <v>47</v>
      </c>
    </row>
    <row r="6" spans="1:3" x14ac:dyDescent="0.25">
      <c r="A6" s="1">
        <v>2011</v>
      </c>
      <c r="B6" s="1" t="s">
        <v>27</v>
      </c>
      <c r="C6" s="1">
        <v>29</v>
      </c>
    </row>
    <row r="7" spans="1:3" x14ac:dyDescent="0.25">
      <c r="A7" s="1">
        <v>2012</v>
      </c>
      <c r="B7" s="1" t="s">
        <v>27</v>
      </c>
      <c r="C7" s="1">
        <v>24</v>
      </c>
    </row>
    <row r="8" spans="1:3" x14ac:dyDescent="0.25">
      <c r="A8" s="1">
        <v>2013</v>
      </c>
      <c r="B8" s="1" t="s">
        <v>27</v>
      </c>
      <c r="C8" s="1">
        <v>27</v>
      </c>
    </row>
    <row r="9" spans="1:3" x14ac:dyDescent="0.25">
      <c r="A9" s="1">
        <v>2014</v>
      </c>
      <c r="B9" s="1" t="s">
        <v>27</v>
      </c>
      <c r="C9" s="1">
        <v>40</v>
      </c>
    </row>
    <row r="10" spans="1:3" x14ac:dyDescent="0.25">
      <c r="A10" s="1">
        <v>2015</v>
      </c>
      <c r="B10" s="1" t="s">
        <v>27</v>
      </c>
      <c r="C10" s="1">
        <v>44</v>
      </c>
    </row>
    <row r="11" spans="1:3" x14ac:dyDescent="0.25">
      <c r="A11" s="1">
        <v>2012</v>
      </c>
      <c r="B11" s="1" t="s">
        <v>28</v>
      </c>
      <c r="C11" s="1">
        <v>22</v>
      </c>
    </row>
    <row r="12" spans="1:3" x14ac:dyDescent="0.25">
      <c r="A12" s="1">
        <v>2013</v>
      </c>
      <c r="B12" s="1" t="s">
        <v>28</v>
      </c>
      <c r="C12" s="1">
        <v>20</v>
      </c>
    </row>
    <row r="13" spans="1:3" x14ac:dyDescent="0.25">
      <c r="A13" s="1">
        <v>2014</v>
      </c>
      <c r="B13" s="1" t="s">
        <v>28</v>
      </c>
      <c r="C13" s="1">
        <v>13</v>
      </c>
    </row>
    <row r="14" spans="1:3" x14ac:dyDescent="0.25">
      <c r="A14" s="1">
        <v>2015</v>
      </c>
      <c r="B14" s="1" t="s">
        <v>28</v>
      </c>
      <c r="C14" s="1">
        <v>42</v>
      </c>
    </row>
    <row r="15" spans="1:3" x14ac:dyDescent="0.25">
      <c r="A15" s="1">
        <v>2012</v>
      </c>
      <c r="B15" s="1" t="s">
        <v>29</v>
      </c>
      <c r="C15" s="1">
        <v>9</v>
      </c>
    </row>
    <row r="16" spans="1:3" x14ac:dyDescent="0.25">
      <c r="A16" s="1">
        <v>2013</v>
      </c>
      <c r="B16" s="1" t="s">
        <v>29</v>
      </c>
      <c r="C16" s="1">
        <v>24</v>
      </c>
    </row>
    <row r="17" spans="1:3" x14ac:dyDescent="0.25">
      <c r="A17" s="1">
        <v>2014</v>
      </c>
      <c r="B17" s="1" t="s">
        <v>29</v>
      </c>
      <c r="C17" s="1">
        <v>29</v>
      </c>
    </row>
    <row r="18" spans="1:3" x14ac:dyDescent="0.25">
      <c r="A18" s="1">
        <v>2015</v>
      </c>
      <c r="B18" s="1" t="s">
        <v>29</v>
      </c>
      <c r="C18" s="1">
        <v>41</v>
      </c>
    </row>
    <row r="19" spans="1:3" x14ac:dyDescent="0.25">
      <c r="A19" s="1">
        <v>2011</v>
      </c>
      <c r="B19" s="1" t="s">
        <v>30</v>
      </c>
      <c r="C19" s="1">
        <v>5</v>
      </c>
    </row>
    <row r="20" spans="1:3" x14ac:dyDescent="0.25">
      <c r="A20" s="1">
        <v>2012</v>
      </c>
      <c r="B20" s="1" t="s">
        <v>30</v>
      </c>
      <c r="C20" s="1">
        <v>30</v>
      </c>
    </row>
    <row r="21" spans="1:3" x14ac:dyDescent="0.25">
      <c r="A21" s="1">
        <v>2013</v>
      </c>
      <c r="B21" s="1" t="s">
        <v>30</v>
      </c>
      <c r="C21" s="1">
        <v>27</v>
      </c>
    </row>
    <row r="22" spans="1:3" x14ac:dyDescent="0.25">
      <c r="A22" s="1">
        <v>2014</v>
      </c>
      <c r="B22" s="1" t="s">
        <v>30</v>
      </c>
      <c r="C22" s="1">
        <v>36</v>
      </c>
    </row>
    <row r="23" spans="1:3" x14ac:dyDescent="0.25">
      <c r="A23" s="1">
        <v>2015</v>
      </c>
      <c r="B23" s="1" t="s">
        <v>30</v>
      </c>
      <c r="C23" s="1">
        <v>41</v>
      </c>
    </row>
    <row r="24" spans="1:3" x14ac:dyDescent="0.25">
      <c r="A24" s="1">
        <v>2011</v>
      </c>
      <c r="B24" s="1" t="s">
        <v>31</v>
      </c>
      <c r="C24" s="1">
        <v>43</v>
      </c>
    </row>
    <row r="25" spans="1:3" x14ac:dyDescent="0.25">
      <c r="A25" s="1">
        <v>2012</v>
      </c>
      <c r="B25" s="1" t="s">
        <v>31</v>
      </c>
      <c r="C25" s="1">
        <v>27</v>
      </c>
    </row>
    <row r="26" spans="1:3" x14ac:dyDescent="0.25">
      <c r="A26" s="1">
        <v>2013</v>
      </c>
      <c r="B26" s="1" t="s">
        <v>31</v>
      </c>
      <c r="C26" s="1">
        <v>28</v>
      </c>
    </row>
    <row r="27" spans="1:3" x14ac:dyDescent="0.25">
      <c r="A27" s="1">
        <v>2014</v>
      </c>
      <c r="B27" s="1" t="s">
        <v>31</v>
      </c>
      <c r="C27" s="1">
        <v>35</v>
      </c>
    </row>
    <row r="28" spans="1:3" x14ac:dyDescent="0.25">
      <c r="A28" s="1">
        <v>2015</v>
      </c>
      <c r="B28" s="1" t="s">
        <v>31</v>
      </c>
      <c r="C28" s="1">
        <v>40</v>
      </c>
    </row>
    <row r="29" spans="1:3" x14ac:dyDescent="0.25">
      <c r="A29" s="1">
        <v>2011</v>
      </c>
      <c r="B29" s="1" t="s">
        <v>32</v>
      </c>
      <c r="C29" s="1">
        <v>37</v>
      </c>
    </row>
    <row r="30" spans="1:3" x14ac:dyDescent="0.25">
      <c r="A30" s="1">
        <v>2012</v>
      </c>
      <c r="B30" s="1" t="s">
        <v>32</v>
      </c>
      <c r="C30" s="1">
        <v>30</v>
      </c>
    </row>
    <row r="31" spans="1:3" x14ac:dyDescent="0.25">
      <c r="A31" s="1">
        <v>2013</v>
      </c>
      <c r="B31" s="1" t="s">
        <v>32</v>
      </c>
      <c r="C31" s="1">
        <v>17</v>
      </c>
    </row>
    <row r="32" spans="1:3" x14ac:dyDescent="0.25">
      <c r="A32" s="1">
        <v>2014</v>
      </c>
      <c r="B32" s="1" t="s">
        <v>32</v>
      </c>
      <c r="C32" s="1">
        <v>28</v>
      </c>
    </row>
    <row r="33" spans="1:3" x14ac:dyDescent="0.25">
      <c r="A33" s="1">
        <v>2015</v>
      </c>
      <c r="B33" s="1" t="s">
        <v>32</v>
      </c>
      <c r="C33" s="1">
        <v>40</v>
      </c>
    </row>
    <row r="34" spans="1:3" x14ac:dyDescent="0.25">
      <c r="A34" s="1">
        <v>2011</v>
      </c>
      <c r="B34" s="1" t="s">
        <v>33</v>
      </c>
      <c r="C34" s="1">
        <v>26</v>
      </c>
    </row>
    <row r="35" spans="1:3" x14ac:dyDescent="0.25">
      <c r="A35" s="1">
        <v>2012</v>
      </c>
      <c r="B35" s="1" t="s">
        <v>33</v>
      </c>
      <c r="C35" s="1">
        <v>22</v>
      </c>
    </row>
    <row r="36" spans="1:3" x14ac:dyDescent="0.25">
      <c r="A36" s="1">
        <v>2013</v>
      </c>
      <c r="B36" s="1" t="s">
        <v>33</v>
      </c>
      <c r="C36" s="1">
        <v>26</v>
      </c>
    </row>
    <row r="37" spans="1:3" x14ac:dyDescent="0.25">
      <c r="A37" s="1">
        <v>2014</v>
      </c>
      <c r="B37" s="1" t="s">
        <v>33</v>
      </c>
      <c r="C37" s="1">
        <v>11</v>
      </c>
    </row>
    <row r="38" spans="1:3" x14ac:dyDescent="0.25">
      <c r="A38" s="1">
        <v>2015</v>
      </c>
      <c r="B38" s="1" t="s">
        <v>33</v>
      </c>
      <c r="C38" s="1">
        <v>40</v>
      </c>
    </row>
    <row r="39" spans="1:3" x14ac:dyDescent="0.25">
      <c r="A39" s="1">
        <v>2011</v>
      </c>
      <c r="B39" s="1" t="s">
        <v>34</v>
      </c>
      <c r="C39" s="1">
        <v>17</v>
      </c>
    </row>
    <row r="40" spans="1:3" x14ac:dyDescent="0.25">
      <c r="A40" s="1">
        <v>2012</v>
      </c>
      <c r="B40" s="1" t="s">
        <v>34</v>
      </c>
      <c r="C40" s="1">
        <v>42</v>
      </c>
    </row>
    <row r="41" spans="1:3" x14ac:dyDescent="0.25">
      <c r="A41" s="1">
        <v>2013</v>
      </c>
      <c r="B41" s="1" t="s">
        <v>34</v>
      </c>
      <c r="C41" s="1">
        <v>36</v>
      </c>
    </row>
    <row r="42" spans="1:3" x14ac:dyDescent="0.25">
      <c r="A42" s="1">
        <v>2014</v>
      </c>
      <c r="B42" s="1" t="s">
        <v>34</v>
      </c>
      <c r="C42" s="1">
        <v>34</v>
      </c>
    </row>
    <row r="43" spans="1:3" x14ac:dyDescent="0.25">
      <c r="A43" s="1">
        <v>2015</v>
      </c>
      <c r="B43" s="1" t="s">
        <v>34</v>
      </c>
      <c r="C43" s="1">
        <v>39</v>
      </c>
    </row>
    <row r="44" spans="1:3" x14ac:dyDescent="0.25">
      <c r="A44" s="1">
        <v>2011</v>
      </c>
      <c r="B44" s="1" t="s">
        <v>41</v>
      </c>
      <c r="C44" s="1">
        <v>14</v>
      </c>
    </row>
    <row r="45" spans="1:3" x14ac:dyDescent="0.25">
      <c r="A45" s="1">
        <v>2012</v>
      </c>
      <c r="B45" s="1" t="s">
        <v>41</v>
      </c>
      <c r="C45" s="1">
        <v>12</v>
      </c>
    </row>
    <row r="46" spans="1:3" x14ac:dyDescent="0.25">
      <c r="A46" s="1">
        <v>2013</v>
      </c>
      <c r="B46" s="1" t="s">
        <v>41</v>
      </c>
      <c r="C46" s="1">
        <v>10</v>
      </c>
    </row>
    <row r="47" spans="1:3" x14ac:dyDescent="0.25">
      <c r="A47" s="1">
        <v>2014</v>
      </c>
      <c r="B47" s="1" t="s">
        <v>41</v>
      </c>
      <c r="C47" s="1">
        <v>75</v>
      </c>
    </row>
    <row r="48" spans="1:3" x14ac:dyDescent="0.25">
      <c r="A48" s="1">
        <v>2015</v>
      </c>
      <c r="B48" s="1" t="s">
        <v>41</v>
      </c>
      <c r="C48" s="1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3:H15"/>
  <sheetViews>
    <sheetView showGridLines="0" workbookViewId="0">
      <selection activeCell="M40" sqref="M40"/>
    </sheetView>
  </sheetViews>
  <sheetFormatPr defaultRowHeight="15" x14ac:dyDescent="0.25"/>
  <cols>
    <col min="1" max="4" width="14.42578125" style="1" customWidth="1"/>
    <col min="5" max="5" width="10.85546875" style="1" customWidth="1"/>
    <col min="6" max="6" width="12" style="1" customWidth="1"/>
    <col min="7" max="7" width="12.28515625" style="1" customWidth="1"/>
    <col min="8" max="8" width="15.28515625" style="1" customWidth="1"/>
    <col min="10" max="10" width="8.85546875" customWidth="1"/>
  </cols>
  <sheetData>
    <row r="3" spans="1:8" x14ac:dyDescent="0.25">
      <c r="A3" s="6" t="s">
        <v>0</v>
      </c>
      <c r="B3" s="6" t="s">
        <v>1087</v>
      </c>
      <c r="C3" s="6" t="s">
        <v>1088</v>
      </c>
      <c r="D3" s="6" t="s">
        <v>1089</v>
      </c>
      <c r="E3" s="6" t="s">
        <v>1</v>
      </c>
      <c r="F3" s="6" t="s">
        <v>1085</v>
      </c>
      <c r="G3" s="6" t="s">
        <v>1084</v>
      </c>
      <c r="H3" s="6" t="s">
        <v>1086</v>
      </c>
    </row>
    <row r="4" spans="1:8" ht="15.75" thickBot="1" x14ac:dyDescent="0.3">
      <c r="A4" s="1" t="s">
        <v>3</v>
      </c>
      <c r="B4" s="17">
        <v>359084.54700000008</v>
      </c>
      <c r="C4" s="7">
        <v>438881.11300000007</v>
      </c>
      <c r="D4" s="17">
        <v>797965.66000000015</v>
      </c>
      <c r="E4" s="18">
        <v>568213</v>
      </c>
      <c r="F4" s="14">
        <f t="shared" ref="F4:F15" si="0">D4/E4</f>
        <v>1.4043424912840785</v>
      </c>
      <c r="G4" s="19">
        <v>1064</v>
      </c>
      <c r="H4" s="16">
        <f>G4/E4</f>
        <v>1.8725372351565345E-3</v>
      </c>
    </row>
    <row r="5" spans="1:8" ht="15.75" thickBot="1" x14ac:dyDescent="0.3">
      <c r="A5" s="1" t="s">
        <v>4</v>
      </c>
      <c r="B5" s="12">
        <v>295945.20200000028</v>
      </c>
      <c r="C5" s="7">
        <v>308024.59800000035</v>
      </c>
      <c r="D5" s="12">
        <v>603969.80000000063</v>
      </c>
      <c r="E5" s="13">
        <v>486398</v>
      </c>
      <c r="F5" s="14">
        <f t="shared" si="0"/>
        <v>1.2417193327275207</v>
      </c>
      <c r="G5" s="15">
        <v>984</v>
      </c>
      <c r="H5" s="16">
        <f t="shared" ref="H5:H15" si="1">G5/E5</f>
        <v>2.023034634188463E-3</v>
      </c>
    </row>
    <row r="6" spans="1:8" ht="15.75" thickBot="1" x14ac:dyDescent="0.3">
      <c r="A6" s="1" t="s">
        <v>5</v>
      </c>
      <c r="B6" s="12">
        <v>228830.43479999993</v>
      </c>
      <c r="C6" s="7">
        <v>291238.73519999994</v>
      </c>
      <c r="D6" s="12">
        <v>520069.16999999987</v>
      </c>
      <c r="E6" s="13">
        <v>459937</v>
      </c>
      <c r="F6" s="14">
        <f t="shared" si="0"/>
        <v>1.1307400143932753</v>
      </c>
      <c r="G6" s="15">
        <v>936</v>
      </c>
      <c r="H6" s="16">
        <f t="shared" si="1"/>
        <v>2.0350613236160605E-3</v>
      </c>
    </row>
    <row r="7" spans="1:8" ht="15.75" thickBot="1" x14ac:dyDescent="0.3">
      <c r="A7" s="1" t="s">
        <v>6</v>
      </c>
      <c r="B7" s="12">
        <v>376750.6652000004</v>
      </c>
      <c r="C7" s="7">
        <v>347769.84480000031</v>
      </c>
      <c r="D7" s="12">
        <v>724520.51000000071</v>
      </c>
      <c r="E7" s="13">
        <v>481632</v>
      </c>
      <c r="F7" s="14">
        <f t="shared" si="0"/>
        <v>1.5043030986313217</v>
      </c>
      <c r="G7" s="15">
        <v>990</v>
      </c>
      <c r="H7" s="16">
        <f t="shared" si="1"/>
        <v>2.0555112617101855E-3</v>
      </c>
    </row>
    <row r="8" spans="1:8" ht="15.75" thickBot="1" x14ac:dyDescent="0.3">
      <c r="A8" s="1" t="s">
        <v>2</v>
      </c>
      <c r="B8" s="12">
        <v>343226.54999999987</v>
      </c>
      <c r="C8" s="7">
        <v>343226.54999999987</v>
      </c>
      <c r="D8" s="12">
        <v>686453.09999999974</v>
      </c>
      <c r="E8" s="13">
        <v>478822</v>
      </c>
      <c r="F8" s="14">
        <f t="shared" si="0"/>
        <v>1.4336289894783443</v>
      </c>
      <c r="G8" s="15">
        <v>886</v>
      </c>
      <c r="H8" s="16">
        <f t="shared" si="1"/>
        <v>1.8503744606555253E-3</v>
      </c>
    </row>
    <row r="9" spans="1:8" ht="15.75" thickBot="1" x14ac:dyDescent="0.3">
      <c r="A9" s="1" t="s">
        <v>7</v>
      </c>
      <c r="B9" s="12">
        <v>164481.34499999988</v>
      </c>
      <c r="C9" s="7">
        <v>227140.90499999988</v>
      </c>
      <c r="D9" s="12">
        <v>391622.24999999977</v>
      </c>
      <c r="E9" s="13">
        <v>332313</v>
      </c>
      <c r="F9" s="14">
        <f t="shared" si="0"/>
        <v>1.1784740590948888</v>
      </c>
      <c r="G9" s="15">
        <v>711</v>
      </c>
      <c r="H9" s="16">
        <f t="shared" si="1"/>
        <v>2.1395491599786949E-3</v>
      </c>
    </row>
    <row r="10" spans="1:8" ht="15.75" thickBot="1" x14ac:dyDescent="0.3">
      <c r="A10" s="1" t="s">
        <v>8</v>
      </c>
      <c r="B10" s="12">
        <v>161303.88200000007</v>
      </c>
      <c r="C10" s="7">
        <v>263180.01800000016</v>
      </c>
      <c r="D10" s="12">
        <v>424483.9000000002</v>
      </c>
      <c r="E10" s="13">
        <v>289154</v>
      </c>
      <c r="F10" s="14">
        <f t="shared" si="0"/>
        <v>1.4680201553497452</v>
      </c>
      <c r="G10" s="15">
        <v>722</v>
      </c>
      <c r="H10" s="16">
        <f t="shared" si="1"/>
        <v>2.4969393471990704E-3</v>
      </c>
    </row>
    <row r="11" spans="1:8" ht="15.75" thickBot="1" x14ac:dyDescent="0.3">
      <c r="A11" s="1" t="s">
        <v>9</v>
      </c>
      <c r="B11" s="12">
        <v>127172.62004999998</v>
      </c>
      <c r="C11" s="7">
        <v>236177.72295000002</v>
      </c>
      <c r="D11" s="12">
        <v>363350.34299999999</v>
      </c>
      <c r="E11" s="13">
        <v>224080</v>
      </c>
      <c r="F11" s="14">
        <f t="shared" si="0"/>
        <v>1.621520631024634</v>
      </c>
      <c r="G11" s="15">
        <v>558</v>
      </c>
      <c r="H11" s="16">
        <f t="shared" si="1"/>
        <v>2.4901820778293468E-3</v>
      </c>
    </row>
    <row r="12" spans="1:8" ht="15.75" thickBot="1" x14ac:dyDescent="0.3">
      <c r="A12" s="1" t="s">
        <v>10</v>
      </c>
      <c r="B12" s="12">
        <v>111113.96519999996</v>
      </c>
      <c r="C12" s="7">
        <v>215691.81479999988</v>
      </c>
      <c r="D12" s="12">
        <v>326805.77999999985</v>
      </c>
      <c r="E12" s="13">
        <v>220951</v>
      </c>
      <c r="F12" s="14">
        <f t="shared" si="0"/>
        <v>1.4790871279152384</v>
      </c>
      <c r="G12" s="15">
        <v>464</v>
      </c>
      <c r="H12" s="16">
        <f t="shared" si="1"/>
        <v>2.1000131250820319E-3</v>
      </c>
    </row>
    <row r="13" spans="1:8" ht="15.75" thickBot="1" x14ac:dyDescent="0.3">
      <c r="A13" s="1" t="s">
        <v>11</v>
      </c>
      <c r="B13" s="12">
        <v>174805.39439999993</v>
      </c>
      <c r="C13" s="7">
        <v>273413.56559999991</v>
      </c>
      <c r="D13" s="12">
        <v>448218.95999999985</v>
      </c>
      <c r="E13" s="13">
        <v>268924</v>
      </c>
      <c r="F13" s="14">
        <f t="shared" si="0"/>
        <v>1.6667123797057899</v>
      </c>
      <c r="G13" s="15">
        <v>508</v>
      </c>
      <c r="H13" s="16">
        <f t="shared" si="1"/>
        <v>1.8890095342922165E-3</v>
      </c>
    </row>
    <row r="14" spans="1:8" ht="15.75" thickBot="1" x14ac:dyDescent="0.3">
      <c r="A14" s="1" t="s">
        <v>12</v>
      </c>
      <c r="B14" s="12">
        <v>210181.02259704011</v>
      </c>
      <c r="C14" s="7">
        <v>267503.11966896011</v>
      </c>
      <c r="D14" s="12">
        <v>477684.14226600021</v>
      </c>
      <c r="E14" s="13">
        <v>295562</v>
      </c>
      <c r="F14" s="14">
        <f t="shared" si="0"/>
        <v>1.616189301283657</v>
      </c>
      <c r="G14" s="15">
        <v>582</v>
      </c>
      <c r="H14" s="16">
        <f t="shared" si="1"/>
        <v>1.9691299964136122E-3</v>
      </c>
    </row>
    <row r="15" spans="1:8" ht="15.75" thickBot="1" x14ac:dyDescent="0.3">
      <c r="A15" s="1" t="s">
        <v>13</v>
      </c>
      <c r="B15" s="12">
        <v>264672.33338202036</v>
      </c>
      <c r="C15" s="7">
        <v>310702.30440498039</v>
      </c>
      <c r="D15" s="12">
        <v>575374.63778700074</v>
      </c>
      <c r="E15" s="13">
        <v>330514</v>
      </c>
      <c r="F15" s="14">
        <f t="shared" si="0"/>
        <v>1.7408480057940079</v>
      </c>
      <c r="G15" s="15">
        <v>591</v>
      </c>
      <c r="H15" s="16">
        <f t="shared" si="1"/>
        <v>1.7881239523893089E-3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">
    <tabColor rgb="FFFF8181"/>
  </sheetPr>
  <dimension ref="B3:V12"/>
  <sheetViews>
    <sheetView topLeftCell="J1" workbookViewId="0">
      <selection activeCell="AB21" sqref="AB21"/>
    </sheetView>
  </sheetViews>
  <sheetFormatPr defaultRowHeight="15" x14ac:dyDescent="0.25"/>
  <cols>
    <col min="1" max="1" width="5" customWidth="1"/>
    <col min="2" max="2" width="16.7109375" customWidth="1"/>
    <col min="3" max="3" width="4.42578125" customWidth="1"/>
    <col min="4" max="4" width="16.28515625" bestFit="1" customWidth="1"/>
    <col min="5" max="5" width="9.5703125" customWidth="1"/>
    <col min="6" max="6" width="10" customWidth="1"/>
    <col min="7" max="7" width="10.140625" customWidth="1"/>
    <col min="8" max="8" width="9.7109375" customWidth="1"/>
    <col min="9" max="9" width="10" customWidth="1"/>
    <col min="10" max="10" width="10.140625" customWidth="1"/>
    <col min="11" max="12" width="9.85546875" customWidth="1"/>
    <col min="13" max="14" width="9.28515625" customWidth="1"/>
    <col min="15" max="16" width="11.28515625" bestFit="1" customWidth="1"/>
    <col min="20" max="20" width="15.7109375" bestFit="1" customWidth="1"/>
    <col min="22" max="22" width="8" customWidth="1"/>
  </cols>
  <sheetData>
    <row r="3" spans="2:22" x14ac:dyDescent="0.25">
      <c r="B3" s="26" t="s">
        <v>1101</v>
      </c>
      <c r="D3" t="s">
        <v>1102</v>
      </c>
      <c r="E3" t="s">
        <v>3</v>
      </c>
      <c r="F3" t="s">
        <v>4</v>
      </c>
      <c r="G3" t="s">
        <v>5</v>
      </c>
      <c r="H3" t="s">
        <v>6</v>
      </c>
      <c r="I3" t="s">
        <v>2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2:22" x14ac:dyDescent="0.25">
      <c r="B4" t="s">
        <v>1103</v>
      </c>
      <c r="D4" t="s">
        <v>1103</v>
      </c>
      <c r="E4" s="27">
        <v>29635</v>
      </c>
      <c r="F4" s="27">
        <v>34032</v>
      </c>
      <c r="G4" s="27">
        <v>41120</v>
      </c>
      <c r="H4" s="27">
        <v>33876</v>
      </c>
      <c r="I4" s="27">
        <v>73413</v>
      </c>
      <c r="J4" s="27">
        <v>75107</v>
      </c>
      <c r="K4" s="27">
        <v>71379</v>
      </c>
      <c r="L4" s="27">
        <v>73939</v>
      </c>
      <c r="M4" s="27">
        <v>46093</v>
      </c>
      <c r="N4" s="27">
        <v>66451</v>
      </c>
      <c r="O4" s="27">
        <v>75305</v>
      </c>
      <c r="P4" s="27">
        <v>74580</v>
      </c>
    </row>
    <row r="5" spans="2:22" x14ac:dyDescent="0.25">
      <c r="B5" t="s">
        <v>1104</v>
      </c>
      <c r="D5" t="s">
        <v>1104</v>
      </c>
      <c r="E5" s="27">
        <v>55446</v>
      </c>
      <c r="F5" s="27">
        <v>39733</v>
      </c>
      <c r="G5" s="27">
        <v>78104</v>
      </c>
      <c r="H5" s="27">
        <v>39190</v>
      </c>
      <c r="I5" s="27">
        <v>56750</v>
      </c>
      <c r="J5" s="27">
        <v>43759</v>
      </c>
      <c r="K5" s="27">
        <v>26663</v>
      </c>
      <c r="L5" s="27">
        <v>45839</v>
      </c>
      <c r="M5" s="27">
        <v>72441</v>
      </c>
      <c r="N5" s="27">
        <v>79542</v>
      </c>
      <c r="O5" s="27">
        <v>74536</v>
      </c>
      <c r="P5" s="27">
        <v>46051</v>
      </c>
    </row>
    <row r="6" spans="2:22" x14ac:dyDescent="0.25">
      <c r="B6" t="s">
        <v>1105</v>
      </c>
      <c r="D6" t="s">
        <v>1105</v>
      </c>
      <c r="E6" s="27">
        <v>58354</v>
      </c>
      <c r="F6" s="27">
        <v>63965</v>
      </c>
      <c r="G6" s="27">
        <v>68429</v>
      </c>
      <c r="H6" s="27">
        <v>65921</v>
      </c>
      <c r="I6" s="27">
        <v>68630</v>
      </c>
      <c r="J6" s="27">
        <v>33108</v>
      </c>
      <c r="K6" s="27">
        <v>78034</v>
      </c>
      <c r="L6" s="27">
        <v>26925</v>
      </c>
      <c r="M6" s="27">
        <v>70250</v>
      </c>
      <c r="N6" s="27">
        <v>58519</v>
      </c>
      <c r="O6" s="27">
        <v>63740</v>
      </c>
      <c r="P6" s="27">
        <v>49656</v>
      </c>
    </row>
    <row r="7" spans="2:22" x14ac:dyDescent="0.25">
      <c r="B7" t="s">
        <v>1106</v>
      </c>
      <c r="D7" t="s">
        <v>1106</v>
      </c>
      <c r="E7" s="27">
        <v>58261</v>
      </c>
      <c r="F7" s="27">
        <v>75112</v>
      </c>
      <c r="G7" s="27">
        <v>79254</v>
      </c>
      <c r="H7" s="27">
        <v>35522</v>
      </c>
      <c r="I7" s="27">
        <v>34185</v>
      </c>
      <c r="J7" s="27">
        <v>78912</v>
      </c>
      <c r="K7" s="27">
        <v>67510</v>
      </c>
      <c r="L7" s="27">
        <v>50352</v>
      </c>
      <c r="M7" s="27">
        <v>40146</v>
      </c>
      <c r="N7" s="27">
        <v>74071</v>
      </c>
      <c r="O7" s="27">
        <v>62693</v>
      </c>
      <c r="P7" s="27">
        <v>75860</v>
      </c>
    </row>
    <row r="8" spans="2:22" x14ac:dyDescent="0.25">
      <c r="B8" t="s">
        <v>1107</v>
      </c>
      <c r="D8" t="s">
        <v>1107</v>
      </c>
      <c r="E8" s="27">
        <v>29955</v>
      </c>
      <c r="F8" s="27">
        <v>35200</v>
      </c>
      <c r="G8" s="27">
        <v>37365</v>
      </c>
      <c r="H8" s="27">
        <v>65249</v>
      </c>
      <c r="I8" s="27">
        <v>79024</v>
      </c>
      <c r="J8" s="27">
        <v>61453</v>
      </c>
      <c r="K8" s="27">
        <v>54439</v>
      </c>
      <c r="L8" s="27">
        <v>67266</v>
      </c>
      <c r="M8" s="27">
        <v>68770</v>
      </c>
      <c r="N8" s="27">
        <v>37391</v>
      </c>
      <c r="O8" s="27">
        <v>73610</v>
      </c>
      <c r="P8" s="27">
        <v>32377</v>
      </c>
    </row>
    <row r="10" spans="2:22" x14ac:dyDescent="0.25">
      <c r="T10" s="26" t="s">
        <v>1106</v>
      </c>
      <c r="U10" s="36" t="s">
        <v>1108</v>
      </c>
      <c r="V10" s="36"/>
    </row>
    <row r="11" spans="2:22" x14ac:dyDescent="0.25">
      <c r="D11" t="s">
        <v>1102</v>
      </c>
      <c r="E11" t="s">
        <v>3</v>
      </c>
      <c r="F11" t="s">
        <v>4</v>
      </c>
      <c r="G11" t="s">
        <v>5</v>
      </c>
      <c r="H11" t="s">
        <v>6</v>
      </c>
      <c r="I11" t="s">
        <v>2</v>
      </c>
      <c r="J11" t="s">
        <v>7</v>
      </c>
      <c r="K11" t="s">
        <v>8</v>
      </c>
      <c r="L11" t="s">
        <v>9</v>
      </c>
      <c r="M11" t="s">
        <v>10</v>
      </c>
      <c r="N11" t="s">
        <v>11</v>
      </c>
      <c r="O11" t="s">
        <v>12</v>
      </c>
      <c r="P11" t="s">
        <v>13</v>
      </c>
    </row>
    <row r="12" spans="2:22" x14ac:dyDescent="0.25">
      <c r="D12" t="str">
        <f>INDEX($D$3:$P$8,MATCH($T$10,D3:D8,0),1)</f>
        <v>CFA Elite</v>
      </c>
      <c r="E12" s="27">
        <f>INDEX($D$3:$P$8,MATCH($T$10,$D$3:$D$8,0),MATCH(E11,$D$3:$P$3,0))</f>
        <v>58261</v>
      </c>
      <c r="F12" s="27">
        <f t="shared" ref="F12:P12" si="0">INDEX($D$3:$P$8,MATCH($T$10,$D$3:$D$8,0),MATCH(F11,$D$3:$P$3,0))</f>
        <v>75112</v>
      </c>
      <c r="G12" s="27">
        <f t="shared" si="0"/>
        <v>79254</v>
      </c>
      <c r="H12" s="27">
        <f t="shared" si="0"/>
        <v>35522</v>
      </c>
      <c r="I12" s="27">
        <f t="shared" si="0"/>
        <v>34185</v>
      </c>
      <c r="J12" s="27">
        <f t="shared" si="0"/>
        <v>78912</v>
      </c>
      <c r="K12" s="27">
        <f t="shared" si="0"/>
        <v>67510</v>
      </c>
      <c r="L12" s="27">
        <f t="shared" si="0"/>
        <v>50352</v>
      </c>
      <c r="M12" s="27">
        <f t="shared" si="0"/>
        <v>40146</v>
      </c>
      <c r="N12" s="27">
        <f t="shared" si="0"/>
        <v>74071</v>
      </c>
      <c r="O12" s="27">
        <f t="shared" si="0"/>
        <v>62693</v>
      </c>
      <c r="P12" s="27">
        <f t="shared" si="0"/>
        <v>75860</v>
      </c>
    </row>
  </sheetData>
  <mergeCells count="1">
    <mergeCell ref="U10:V10"/>
  </mergeCells>
  <dataValidations count="1">
    <dataValidation type="list" allowBlank="1" showInputMessage="1" showErrorMessage="1" sqref="T10" xr:uid="{00000000-0002-0000-0D00-000000000000}">
      <formula1>$D$4:$D$8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Customizing Charts</vt:lpstr>
      <vt:lpstr>Bar &amp; Column Charts</vt:lpstr>
      <vt:lpstr>Line Charts</vt:lpstr>
      <vt:lpstr>Area Charts</vt:lpstr>
      <vt:lpstr>Pie &amp; Donut Charts</vt:lpstr>
      <vt:lpstr>Histogram &amp; Pareto Charts</vt:lpstr>
      <vt:lpstr>Box &amp; Whisker Charts</vt:lpstr>
      <vt:lpstr>Combo Charts</vt:lpstr>
      <vt:lpstr>Dropdown</vt:lpstr>
      <vt:lpstr>Controls Spin</vt:lpstr>
      <vt:lpstr>Funnel Chart</vt:lpstr>
      <vt:lpstr>Slope Chart</vt:lpstr>
      <vt:lpstr>Dumbbell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Santosh Revankar</cp:lastModifiedBy>
  <dcterms:created xsi:type="dcterms:W3CDTF">2015-10-15T14:17:43Z</dcterms:created>
  <dcterms:modified xsi:type="dcterms:W3CDTF">2023-11-29T17:30:52Z</dcterms:modified>
</cp:coreProperties>
</file>