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Date&amp;Time\"/>
    </mc:Choice>
  </mc:AlternateContent>
  <xr:revisionPtr revIDLastSave="0" documentId="13_ncr:1_{6B4D0606-ECAD-42D9-A517-C3C6C171EB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externalReferences>
    <externalReference r:id="rId6"/>
    <externalReference r:id="rId7"/>
    <externalReference r:id="rId8"/>
  </externalReferences>
  <definedNames>
    <definedName name="a">#REF!</definedName>
    <definedName name="b">#REF!</definedName>
    <definedName name="CodeList">'[1]In List'!$C$2:$C$4</definedName>
    <definedName name="codes">'[2]Conditional format  A1'!#REF!</definedName>
    <definedName name="codes1">'[2]Conditional format  A1'!#REF!</definedName>
    <definedName name="_xlnm.Criteria">[3]List!$B$11:$B$13</definedName>
    <definedName name="data">#REF!</definedName>
    <definedName name="dec">#REF!</definedName>
    <definedName name="Hourly_labor_cost">#REF!</definedName>
    <definedName name="Increments">#REF!</definedName>
    <definedName name="jan">#REF!</definedName>
    <definedName name="Material_cost">#REF!</definedName>
    <definedName name="Number_mailed">#REF!</definedName>
    <definedName name="ProductA_Profit">#REF!</definedName>
    <definedName name="ProductB_Profit">#REF!</definedName>
    <definedName name="ProductC_Profit">#REF!</definedName>
    <definedName name="Response_rate">#REF!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otal_Profit">#REF!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6" l="1"/>
  <c r="D22" i="6"/>
  <c r="D21" i="6"/>
  <c r="F14" i="6"/>
  <c r="F13" i="6"/>
  <c r="F12" i="6"/>
  <c r="F11" i="6"/>
  <c r="F10" i="6"/>
  <c r="F9" i="6"/>
  <c r="G4" i="5"/>
  <c r="F4" i="5"/>
  <c r="G3" i="5"/>
  <c r="F3" i="5"/>
  <c r="C10" i="4"/>
  <c r="C9" i="4"/>
  <c r="C7" i="4"/>
  <c r="C6" i="4"/>
  <c r="C5" i="4"/>
  <c r="C4" i="4"/>
  <c r="C4" i="3"/>
  <c r="C3" i="3"/>
  <c r="C2" i="3"/>
</calcChain>
</file>

<file path=xl/sharedStrings.xml><?xml version="1.0" encoding="utf-8"?>
<sst xmlns="http://schemas.openxmlformats.org/spreadsheetml/2006/main" count="55" uniqueCount="55">
  <si>
    <t>13/7/2016</t>
  </si>
  <si>
    <t>a</t>
  </si>
  <si>
    <t>Today</t>
  </si>
  <si>
    <t>Now</t>
  </si>
  <si>
    <t>Now-Today</t>
  </si>
  <si>
    <t>Lokesh</t>
  </si>
  <si>
    <t>12/4/07</t>
  </si>
  <si>
    <t>2002-03-17</t>
  </si>
  <si>
    <t>Jan 12, 2011</t>
  </si>
  <si>
    <t>03/17/2011</t>
  </si>
  <si>
    <t>4:50 pm</t>
  </si>
  <si>
    <t>7 AM</t>
  </si>
  <si>
    <t>Date</t>
  </si>
  <si>
    <t>Holiday</t>
  </si>
  <si>
    <t>First Day</t>
  </si>
  <si>
    <t>Last Day</t>
  </si>
  <si>
    <t>Working Days</t>
  </si>
  <si>
    <t>New Year's Day</t>
  </si>
  <si>
    <t>Makar Sankranti / Pongal</t>
  </si>
  <si>
    <t>Prophet's Birthday</t>
  </si>
  <si>
    <t>Republic Day</t>
  </si>
  <si>
    <t>Maha Shivaratri</t>
  </si>
  <si>
    <t>Holi</t>
  </si>
  <si>
    <t>Good Friday</t>
  </si>
  <si>
    <t>Labor Day</t>
  </si>
  <si>
    <t>Rath Yatra</t>
  </si>
  <si>
    <t>Eid-ul-Fitar</t>
  </si>
  <si>
    <t>Independence Day</t>
  </si>
  <si>
    <t>Raksha Bandhan</t>
  </si>
  <si>
    <t>Janmashtami</t>
  </si>
  <si>
    <t>Vinayaka Chaturthi</t>
  </si>
  <si>
    <t>Onam</t>
  </si>
  <si>
    <t>Mathatma Gandhi Jayanti</t>
  </si>
  <si>
    <t>Dussehra / Dasara</t>
  </si>
  <si>
    <t>Bakri Id / Eid ul-Adha</t>
  </si>
  <si>
    <t>Diwali / Deepavali</t>
  </si>
  <si>
    <t>Muharram</t>
  </si>
  <si>
    <t>Christmas</t>
  </si>
  <si>
    <t>Date Functions</t>
  </si>
  <si>
    <t>DATEDIF()</t>
  </si>
  <si>
    <t>FirstDate</t>
  </si>
  <si>
    <t>SecondDate</t>
  </si>
  <si>
    <t>Interval</t>
  </si>
  <si>
    <t>Difference</t>
  </si>
  <si>
    <t>days</t>
  </si>
  <si>
    <t>months</t>
  </si>
  <si>
    <t>years</t>
  </si>
  <si>
    <t>yeardays</t>
  </si>
  <si>
    <t>yearmonths</t>
  </si>
  <si>
    <t>monthdays</t>
  </si>
  <si>
    <t>To Find Number of Years,Months,Days Lived</t>
  </si>
  <si>
    <t>Birth date :</t>
  </si>
  <si>
    <t>Years lived :</t>
  </si>
  <si>
    <t>and the months :</t>
  </si>
  <si>
    <t>and the days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</si>
</sst>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F800]dddd\,\ mmmm\ dd\,\ yyyy"/>
    <numFmt numFmtId="167" formatCode="dddd\ m/d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12"/>
      <color theme="7" tint="-0.249977111117893"/>
      <name val="High Tower Text"/>
      <family val="1"/>
    </font>
    <font>
      <b/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sz val="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theme="4"/>
      </patternFill>
    </fill>
    <fill>
      <patternFill patternType="solid">
        <fgColor indexed="22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2">
    <xf numFmtId="0" fontId="0" fillId="0" borderId="0"/>
    <xf numFmtId="0" fontId="1" fillId="0" borderId="0"/>
    <xf numFmtId="43" fontId="3" fillId="0" borderId="0" applyFont="0" applyFill="0" applyBorder="0" applyAlignment="0" applyProtection="0"/>
    <xf numFmtId="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ont="0" applyBorder="0" applyAlignment="0" applyProtection="0"/>
    <xf numFmtId="0" fontId="2" fillId="0" borderId="1" applyNumberFormat="0" applyFill="0" applyAlignment="0" applyProtection="0"/>
    <xf numFmtId="0" fontId="4" fillId="0" borderId="0"/>
    <xf numFmtId="0" fontId="5" fillId="0" borderId="0"/>
    <xf numFmtId="0" fontId="1" fillId="0" borderId="0"/>
    <xf numFmtId="0" fontId="6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 applyNumberFormat="0" applyFont="0" applyBorder="0" applyAlignment="0" applyProtection="0"/>
    <xf numFmtId="0" fontId="9" fillId="0" borderId="0" applyFill="0" applyBorder="0">
      <alignment vertical="center"/>
    </xf>
    <xf numFmtId="0" fontId="10" fillId="0" borderId="0" applyNumberFormat="0" applyFill="0" applyBorder="0" applyAlignment="0" applyProtection="0"/>
    <xf numFmtId="0" fontId="3" fillId="3" borderId="0" applyNumberFormat="0" applyFont="0" applyBorder="0" applyAlignment="0" applyProtection="0"/>
    <xf numFmtId="0" fontId="3" fillId="4" borderId="0" applyNumberFormat="0" applyFon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2" xfId="1" applyFont="1" applyBorder="1"/>
    <xf numFmtId="14" fontId="1" fillId="0" borderId="2" xfId="1" applyNumberFormat="1" applyBorder="1"/>
    <xf numFmtId="14" fontId="1" fillId="0" borderId="0" xfId="1" applyNumberFormat="1"/>
    <xf numFmtId="0" fontId="1" fillId="0" borderId="0" xfId="1"/>
    <xf numFmtId="22" fontId="1" fillId="0" borderId="2" xfId="1" applyNumberFormat="1" applyBorder="1"/>
    <xf numFmtId="164" fontId="1" fillId="0" borderId="2" xfId="1" applyNumberFormat="1" applyBorder="1"/>
    <xf numFmtId="18" fontId="1" fillId="0" borderId="0" xfId="1" applyNumberFormat="1"/>
    <xf numFmtId="165" fontId="1" fillId="0" borderId="0" xfId="1" applyNumberFormat="1"/>
    <xf numFmtId="0" fontId="0" fillId="0" borderId="0" xfId="1" applyFont="1"/>
    <xf numFmtId="22" fontId="1" fillId="0" borderId="0" xfId="1" applyNumberFormat="1"/>
    <xf numFmtId="164" fontId="1" fillId="0" borderId="0" xfId="1" applyNumberFormat="1"/>
    <xf numFmtId="49" fontId="3" fillId="0" borderId="0" xfId="11" applyNumberFormat="1"/>
    <xf numFmtId="14" fontId="3" fillId="0" borderId="0" xfId="11" quotePrefix="1" applyNumberFormat="1"/>
    <xf numFmtId="0" fontId="3" fillId="0" borderId="0" xfId="11"/>
    <xf numFmtId="164" fontId="0" fillId="0" borderId="0" xfId="0" applyNumberFormat="1"/>
    <xf numFmtId="0" fontId="8" fillId="2" borderId="3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167" fontId="1" fillId="0" borderId="2" xfId="1" applyNumberFormat="1" applyBorder="1" applyAlignment="1">
      <alignment horizontal="left"/>
    </xf>
    <xf numFmtId="0" fontId="1" fillId="0" borderId="2" xfId="1" applyBorder="1"/>
    <xf numFmtId="167" fontId="1" fillId="0" borderId="4" xfId="1" applyNumberFormat="1" applyBorder="1" applyAlignment="1">
      <alignment horizontal="center"/>
    </xf>
    <xf numFmtId="0" fontId="1" fillId="0" borderId="4" xfId="1" applyBorder="1"/>
    <xf numFmtId="0" fontId="9" fillId="0" borderId="0" xfId="18">
      <alignment vertic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9" fillId="0" borderId="0" xfId="18" applyAlignment="1">
      <alignment horizontal="left" vertical="center" indent="1"/>
    </xf>
    <xf numFmtId="0" fontId="12" fillId="3" borderId="2" xfId="20" applyFont="1" applyBorder="1" applyAlignment="1" applyProtection="1">
      <alignment horizontal="center"/>
      <protection locked="0"/>
    </xf>
    <xf numFmtId="15" fontId="13" fillId="4" borderId="2" xfId="21" applyNumberFormat="1" applyFont="1" applyBorder="1" applyAlignment="1" applyProtection="1">
      <alignment horizontal="center"/>
      <protection locked="0"/>
    </xf>
    <xf numFmtId="0" fontId="3" fillId="4" borderId="2" xfId="21" applyFont="1" applyBorder="1" applyAlignment="1" applyProtection="1">
      <alignment horizontal="center"/>
      <protection locked="0"/>
    </xf>
    <xf numFmtId="0" fontId="14" fillId="4" borderId="2" xfId="21" applyFont="1" applyBorder="1" applyAlignment="1" applyProtection="1">
      <alignment horizontal="center"/>
      <protection locked="0"/>
    </xf>
    <xf numFmtId="15" fontId="13" fillId="0" borderId="0" xfId="21" applyNumberFormat="1" applyFont="1" applyFill="1" applyBorder="1" applyAlignment="1" applyProtection="1">
      <alignment horizontal="center"/>
      <protection locked="0"/>
    </xf>
    <xf numFmtId="0" fontId="3" fillId="0" borderId="0" xfId="21" applyFont="1" applyFill="1" applyBorder="1" applyAlignment="1" applyProtection="1">
      <alignment horizontal="center"/>
      <protection locked="0"/>
    </xf>
    <xf numFmtId="0" fontId="14" fillId="0" borderId="0" xfId="21" applyFont="1" applyFill="1" applyBorder="1" applyAlignment="1" applyProtection="1">
      <alignment horizontal="center"/>
      <protection locked="0"/>
    </xf>
    <xf numFmtId="0" fontId="3" fillId="3" borderId="2" xfId="20" applyBorder="1" applyProtection="1">
      <protection locked="0"/>
    </xf>
    <xf numFmtId="15" fontId="13" fillId="4" borderId="2" xfId="21" applyNumberFormat="1" applyFont="1" applyBorder="1" applyProtection="1">
      <protection locked="0"/>
    </xf>
    <xf numFmtId="0" fontId="14" fillId="4" borderId="2" xfId="21" applyFont="1" applyBorder="1" applyProtection="1">
      <protection locked="0"/>
    </xf>
    <xf numFmtId="0" fontId="15" fillId="0" borderId="0" xfId="19" applyFont="1" applyBorder="1"/>
    <xf numFmtId="0" fontId="9" fillId="0" borderId="0" xfId="18" applyBorder="1">
      <alignment vertical="center"/>
    </xf>
  </cellXfs>
  <cellStyles count="22">
    <cellStyle name="Comma 2" xfId="2" xr:uid="{00000000-0005-0000-0000-000000000000}"/>
    <cellStyle name="Comma 3" xfId="3" xr:uid="{00000000-0005-0000-0000-000001000000}"/>
    <cellStyle name="Currency 2" xfId="4" xr:uid="{00000000-0005-0000-0000-000002000000}"/>
    <cellStyle name="GreyOrWhite" xfId="5" xr:uid="{00000000-0005-0000-0000-000003000000}"/>
    <cellStyle name="GreyOrWhite 2" xfId="20" xr:uid="{4261AD89-68F2-41FE-B3E0-DA2586701574}"/>
    <cellStyle name="Heading 1 2" xfId="6" xr:uid="{00000000-0005-0000-0000-000004000000}"/>
    <cellStyle name="Normal" xfId="0" builtinId="0"/>
    <cellStyle name="Normal 2" xfId="7" xr:uid="{00000000-0005-0000-0000-000006000000}"/>
    <cellStyle name="Normal 2 2" xfId="8" xr:uid="{00000000-0005-0000-0000-000007000000}"/>
    <cellStyle name="Normal 27" xfId="18" xr:uid="{876481C2-1246-4500-8C3F-C18CBFDFF84A}"/>
    <cellStyle name="Normal 3" xfId="9" xr:uid="{00000000-0005-0000-0000-000008000000}"/>
    <cellStyle name="Normal 3 2" xfId="1" xr:uid="{00000000-0005-0000-0000-000009000000}"/>
    <cellStyle name="Normal 3 3" xfId="10" xr:uid="{00000000-0005-0000-0000-00000A000000}"/>
    <cellStyle name="Normal 4" xfId="11" xr:uid="{00000000-0005-0000-0000-00000B000000}"/>
    <cellStyle name="Normal 5" xfId="12" xr:uid="{00000000-0005-0000-0000-00000C000000}"/>
    <cellStyle name="Percent 2" xfId="13" xr:uid="{00000000-0005-0000-0000-00000D000000}"/>
    <cellStyle name="Percent 3" xfId="14" xr:uid="{00000000-0005-0000-0000-00000E000000}"/>
    <cellStyle name="Percent 4" xfId="15" xr:uid="{00000000-0005-0000-0000-00000F000000}"/>
    <cellStyle name="Percent 5" xfId="16" xr:uid="{00000000-0005-0000-0000-000010000000}"/>
    <cellStyle name="Title 14" xfId="19" xr:uid="{3A855F62-023B-4D4C-BDE3-251F01464117}"/>
    <cellStyle name="Yellow" xfId="17" xr:uid="{00000000-0005-0000-0000-000011000000}"/>
    <cellStyle name="Yellow 2" xfId="21" xr:uid="{675E64D9-0472-4B24-8CE0-FE741E4B9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.lalwani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.lalwani\Desktop\Folder\Folder\Excel%20Training%20-%20Illustrations%20v2\Excel%20Training%20-%20Illustrations%20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.lalwani\Desktop\Documents%20and%20Settings\akumarja\Local%20Settings\Temporary%20Internet%20Files\Content.Outlook\HP0FWUWB\Excel%20Manu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5"/>
  <sheetViews>
    <sheetView tabSelected="1" zoomScale="166" zoomScaleNormal="166" workbookViewId="0">
      <selection activeCell="D7" sqref="D7"/>
    </sheetView>
  </sheetViews>
  <sheetFormatPr defaultRowHeight="15" x14ac:dyDescent="0.25"/>
  <cols>
    <col min="3" max="3" width="15.140625" customWidth="1"/>
    <col min="4" max="4" width="10.7109375" bestFit="1" customWidth="1"/>
  </cols>
  <sheetData>
    <row r="4" spans="3:4" x14ac:dyDescent="0.25">
      <c r="C4" s="1">
        <v>42585</v>
      </c>
      <c r="D4" s="1">
        <v>1</v>
      </c>
    </row>
    <row r="5" spans="3:4" x14ac:dyDescent="0.25">
      <c r="C5" t="s">
        <v>0</v>
      </c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1A76-F86B-4BB9-977B-EF964885BAA2}">
  <dimension ref="B2:G21"/>
  <sheetViews>
    <sheetView workbookViewId="0">
      <selection activeCell="F14" sqref="F14"/>
    </sheetView>
  </sheetViews>
  <sheetFormatPr defaultRowHeight="15" x14ac:dyDescent="0.25"/>
  <cols>
    <col min="1" max="1" width="9.140625" style="5"/>
    <col min="2" max="2" width="11.140625" style="5" bestFit="1" customWidth="1"/>
    <col min="3" max="3" width="16.85546875" style="5" bestFit="1" customWidth="1"/>
    <col min="4" max="4" width="11.28515625" style="5" bestFit="1" customWidth="1"/>
    <col min="5" max="5" width="15.5703125" style="5" customWidth="1"/>
    <col min="6" max="6" width="11.7109375" style="5" customWidth="1"/>
    <col min="7" max="7" width="14.7109375" style="5" bestFit="1" customWidth="1"/>
    <col min="8" max="8" width="18" style="5" bestFit="1" customWidth="1"/>
    <col min="9" max="16384" width="9.140625" style="5"/>
  </cols>
  <sheetData>
    <row r="2" spans="2:7" x14ac:dyDescent="0.25">
      <c r="B2" s="2" t="s">
        <v>2</v>
      </c>
      <c r="C2" s="3">
        <f ca="1">TODAY()</f>
        <v>45268</v>
      </c>
      <c r="D2" s="4">
        <v>42859</v>
      </c>
      <c r="E2" s="4"/>
    </row>
    <row r="3" spans="2:7" x14ac:dyDescent="0.25">
      <c r="B3" s="2" t="s">
        <v>3</v>
      </c>
      <c r="C3" s="6">
        <f ca="1">NOW()</f>
        <v>45268.944489236113</v>
      </c>
    </row>
    <row r="4" spans="2:7" x14ac:dyDescent="0.25">
      <c r="B4" s="2" t="s">
        <v>4</v>
      </c>
      <c r="C4" s="7">
        <f ca="1">NOW()-TODAY()</f>
        <v>0.94448923611344071</v>
      </c>
      <c r="D4" s="8">
        <v>0.40277777777777773</v>
      </c>
      <c r="G4" s="9"/>
    </row>
    <row r="5" spans="2:7" x14ac:dyDescent="0.25">
      <c r="G5" s="10" t="s">
        <v>5</v>
      </c>
    </row>
    <row r="6" spans="2:7" x14ac:dyDescent="0.25">
      <c r="E6" s="11"/>
    </row>
    <row r="9" spans="2:7" x14ac:dyDescent="0.25">
      <c r="E9" s="4"/>
    </row>
    <row r="11" spans="2:7" x14ac:dyDescent="0.25">
      <c r="E11" s="4"/>
    </row>
    <row r="12" spans="2:7" x14ac:dyDescent="0.25">
      <c r="E12" s="4"/>
    </row>
    <row r="13" spans="2:7" x14ac:dyDescent="0.25">
      <c r="E13" s="4"/>
    </row>
    <row r="15" spans="2:7" x14ac:dyDescent="0.25">
      <c r="E15" s="4"/>
    </row>
    <row r="21" spans="4:4" x14ac:dyDescent="0.25">
      <c r="D2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B7BD-0E11-424E-A925-8736749E161B}">
  <dimension ref="A3:C10"/>
  <sheetViews>
    <sheetView workbookViewId="0">
      <selection activeCell="F12" sqref="F12"/>
    </sheetView>
  </sheetViews>
  <sheetFormatPr defaultRowHeight="15" x14ac:dyDescent="0.25"/>
  <cols>
    <col min="1" max="1" width="11.5703125" bestFit="1" customWidth="1"/>
    <col min="3" max="3" width="10.85546875" bestFit="1" customWidth="1"/>
  </cols>
  <sheetData>
    <row r="3" spans="1:3" x14ac:dyDescent="0.25">
      <c r="A3" s="1"/>
    </row>
    <row r="4" spans="1:3" x14ac:dyDescent="0.25">
      <c r="A4" s="13" t="s">
        <v>6</v>
      </c>
      <c r="C4" s="1">
        <f>DATEVALUE(A4)</f>
        <v>39420</v>
      </c>
    </row>
    <row r="5" spans="1:3" x14ac:dyDescent="0.25">
      <c r="A5" s="13" t="s">
        <v>7</v>
      </c>
      <c r="C5" s="1">
        <f t="shared" ref="C5:C7" si="0">DATEVALUE(A5)</f>
        <v>37332</v>
      </c>
    </row>
    <row r="6" spans="1:3" x14ac:dyDescent="0.25">
      <c r="A6" s="13" t="s">
        <v>8</v>
      </c>
      <c r="C6" s="1">
        <f t="shared" si="0"/>
        <v>40555</v>
      </c>
    </row>
    <row r="7" spans="1:3" x14ac:dyDescent="0.25">
      <c r="A7" s="14" t="s">
        <v>9</v>
      </c>
      <c r="C7" s="1">
        <f t="shared" si="0"/>
        <v>40619</v>
      </c>
    </row>
    <row r="8" spans="1:3" x14ac:dyDescent="0.25">
      <c r="A8" s="15"/>
    </row>
    <row r="9" spans="1:3" x14ac:dyDescent="0.25">
      <c r="A9" s="13" t="s">
        <v>10</v>
      </c>
      <c r="C9" s="16">
        <f>TIMEVALUE(A9)</f>
        <v>0.70138888888888884</v>
      </c>
    </row>
    <row r="10" spans="1:3" x14ac:dyDescent="0.25">
      <c r="A10" s="13" t="s">
        <v>11</v>
      </c>
      <c r="C10" s="16">
        <f>TIMEVALUE(A10)</f>
        <v>0.29166666666666669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0EC1-9AC4-42F2-A85F-AC061994A3AA}">
  <dimension ref="A2:G32"/>
  <sheetViews>
    <sheetView workbookViewId="0">
      <selection activeCell="E12" sqref="E12"/>
    </sheetView>
  </sheetViews>
  <sheetFormatPr defaultRowHeight="15" x14ac:dyDescent="0.25"/>
  <cols>
    <col min="1" max="1" width="22.42578125" style="5" customWidth="1"/>
    <col min="2" max="2" width="23.28515625" style="5" customWidth="1"/>
    <col min="3" max="3" width="18.7109375" style="5" customWidth="1"/>
    <col min="4" max="4" width="16.5703125" style="5" bestFit="1" customWidth="1"/>
    <col min="5" max="5" width="18.7109375" style="5" bestFit="1" customWidth="1"/>
    <col min="6" max="6" width="18.5703125" style="5" customWidth="1"/>
    <col min="7" max="7" width="12.42578125" style="5" customWidth="1"/>
    <col min="8" max="16384" width="9.140625" style="5"/>
  </cols>
  <sheetData>
    <row r="2" spans="1:7" x14ac:dyDescent="0.25">
      <c r="A2" s="17" t="s">
        <v>12</v>
      </c>
      <c r="B2" s="17" t="s">
        <v>13</v>
      </c>
      <c r="D2" s="18" t="s">
        <v>14</v>
      </c>
      <c r="E2" s="18" t="s">
        <v>15</v>
      </c>
      <c r="F2" s="18" t="s">
        <v>16</v>
      </c>
    </row>
    <row r="3" spans="1:7" x14ac:dyDescent="0.25">
      <c r="A3" s="19">
        <v>41275</v>
      </c>
      <c r="B3" s="20" t="s">
        <v>17</v>
      </c>
      <c r="D3" s="21">
        <v>41275</v>
      </c>
      <c r="E3" s="21">
        <v>41281</v>
      </c>
      <c r="F3" s="22">
        <f>NETWORKDAYS(D3,E3,A3:A23)</f>
        <v>4</v>
      </c>
      <c r="G3" s="5">
        <f>NETWORKDAYS.INTL(D3,E3,11,A3:A23)</f>
        <v>5</v>
      </c>
    </row>
    <row r="4" spans="1:7" x14ac:dyDescent="0.25">
      <c r="A4" s="19">
        <v>41288</v>
      </c>
      <c r="B4" s="20" t="s">
        <v>18</v>
      </c>
      <c r="D4" s="21">
        <v>41275</v>
      </c>
      <c r="E4" s="21">
        <v>41639</v>
      </c>
      <c r="F4" s="22">
        <f>NETWORKDAYS(D4,E4,A3:A23)</f>
        <v>243</v>
      </c>
      <c r="G4" s="5">
        <f>NETWORKDAYS.INTL(D4,E4,11,A3:A23)</f>
        <v>294</v>
      </c>
    </row>
    <row r="5" spans="1:7" x14ac:dyDescent="0.25">
      <c r="A5" s="19">
        <v>41298</v>
      </c>
      <c r="B5" s="20" t="s">
        <v>19</v>
      </c>
    </row>
    <row r="6" spans="1:7" x14ac:dyDescent="0.25">
      <c r="A6" s="19">
        <v>41300</v>
      </c>
      <c r="B6" s="20" t="s">
        <v>20</v>
      </c>
    </row>
    <row r="7" spans="1:7" x14ac:dyDescent="0.25">
      <c r="A7" s="19">
        <v>41343</v>
      </c>
      <c r="B7" s="20" t="s">
        <v>21</v>
      </c>
    </row>
    <row r="8" spans="1:7" x14ac:dyDescent="0.25">
      <c r="A8" s="19">
        <v>41360</v>
      </c>
      <c r="B8" s="20" t="s">
        <v>22</v>
      </c>
    </row>
    <row r="9" spans="1:7" x14ac:dyDescent="0.25">
      <c r="A9" s="19">
        <v>41362</v>
      </c>
      <c r="B9" s="20" t="s">
        <v>23</v>
      </c>
    </row>
    <row r="10" spans="1:7" x14ac:dyDescent="0.25">
      <c r="A10" s="19">
        <v>41395</v>
      </c>
      <c r="B10" s="20" t="s">
        <v>24</v>
      </c>
    </row>
    <row r="11" spans="1:7" x14ac:dyDescent="0.25">
      <c r="A11" s="19">
        <v>41465</v>
      </c>
      <c r="B11" s="20" t="s">
        <v>25</v>
      </c>
    </row>
    <row r="12" spans="1:7" x14ac:dyDescent="0.25">
      <c r="A12" s="19">
        <v>41494</v>
      </c>
      <c r="B12" s="20" t="s">
        <v>26</v>
      </c>
    </row>
    <row r="13" spans="1:7" x14ac:dyDescent="0.25">
      <c r="A13" s="19">
        <v>41501</v>
      </c>
      <c r="B13" s="20" t="s">
        <v>27</v>
      </c>
    </row>
    <row r="14" spans="1:7" x14ac:dyDescent="0.25">
      <c r="A14" s="19">
        <v>41506</v>
      </c>
      <c r="B14" s="20" t="s">
        <v>28</v>
      </c>
    </row>
    <row r="15" spans="1:7" x14ac:dyDescent="0.25">
      <c r="A15" s="19">
        <v>41514</v>
      </c>
      <c r="B15" s="20" t="s">
        <v>29</v>
      </c>
    </row>
    <row r="16" spans="1:7" x14ac:dyDescent="0.25">
      <c r="A16" s="19">
        <v>41526</v>
      </c>
      <c r="B16" s="20" t="s">
        <v>30</v>
      </c>
    </row>
    <row r="17" spans="1:2" x14ac:dyDescent="0.25">
      <c r="A17" s="19">
        <v>41533</v>
      </c>
      <c r="B17" s="20" t="s">
        <v>31</v>
      </c>
    </row>
    <row r="18" spans="1:2" x14ac:dyDescent="0.25">
      <c r="A18" s="19">
        <v>41549</v>
      </c>
      <c r="B18" s="20" t="s">
        <v>32</v>
      </c>
    </row>
    <row r="19" spans="1:2" x14ac:dyDescent="0.25">
      <c r="A19" s="19">
        <v>41561</v>
      </c>
      <c r="B19" s="20" t="s">
        <v>33</v>
      </c>
    </row>
    <row r="20" spans="1:2" x14ac:dyDescent="0.25">
      <c r="A20" s="19">
        <v>41562</v>
      </c>
      <c r="B20" s="20" t="s">
        <v>34</v>
      </c>
    </row>
    <row r="21" spans="1:2" x14ac:dyDescent="0.25">
      <c r="A21" s="19">
        <v>41581</v>
      </c>
      <c r="B21" s="20" t="s">
        <v>35</v>
      </c>
    </row>
    <row r="22" spans="1:2" x14ac:dyDescent="0.25">
      <c r="A22" s="19">
        <v>41592</v>
      </c>
      <c r="B22" s="20" t="s">
        <v>36</v>
      </c>
    </row>
    <row r="23" spans="1:2" x14ac:dyDescent="0.25">
      <c r="A23" s="19">
        <v>41633</v>
      </c>
      <c r="B23" s="20" t="s">
        <v>37</v>
      </c>
    </row>
    <row r="32" spans="1:2" x14ac:dyDescent="0.25">
      <c r="A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DEAD-AA28-4DE0-9F49-B1219FAEB076}">
  <dimension ref="B3:H24"/>
  <sheetViews>
    <sheetView workbookViewId="0">
      <selection activeCell="C17" sqref="C17"/>
    </sheetView>
  </sheetViews>
  <sheetFormatPr defaultRowHeight="12.75" x14ac:dyDescent="0.25"/>
  <cols>
    <col min="1" max="1" width="4.42578125" style="23" customWidth="1"/>
    <col min="2" max="2" width="2.5703125" style="23" customWidth="1"/>
    <col min="3" max="3" width="20.85546875" style="23" customWidth="1"/>
    <col min="4" max="7" width="18.28515625" style="23" customWidth="1"/>
    <col min="8" max="16384" width="9.140625" style="23"/>
  </cols>
  <sheetData>
    <row r="3" spans="2:8" ht="31.5" x14ac:dyDescent="0.5">
      <c r="B3" s="38" t="s">
        <v>38</v>
      </c>
      <c r="C3" s="39"/>
      <c r="D3" s="39"/>
      <c r="E3" s="39"/>
      <c r="F3" s="39"/>
      <c r="G3" s="39"/>
      <c r="H3" s="39"/>
    </row>
    <row r="4" spans="2:8" ht="15.75" x14ac:dyDescent="0.25">
      <c r="B4" s="24"/>
      <c r="C4"/>
      <c r="D4"/>
      <c r="E4"/>
      <c r="F4"/>
      <c r="G4"/>
    </row>
    <row r="5" spans="2:8" customFormat="1" ht="17.25" customHeight="1" x14ac:dyDescent="0.25"/>
    <row r="6" spans="2:8" customFormat="1" ht="31.5" x14ac:dyDescent="0.5">
      <c r="C6" s="38" t="s">
        <v>39</v>
      </c>
    </row>
    <row r="7" spans="2:8" s="27" customFormat="1" ht="19.5" customHeight="1" x14ac:dyDescent="0.25">
      <c r="B7"/>
      <c r="C7"/>
      <c r="D7" s="25"/>
      <c r="E7"/>
      <c r="F7"/>
      <c r="G7"/>
    </row>
    <row r="8" spans="2:8" ht="21.75" customHeight="1" x14ac:dyDescent="0.2">
      <c r="C8" s="28" t="s">
        <v>40</v>
      </c>
      <c r="D8" s="28" t="s">
        <v>41</v>
      </c>
      <c r="E8" s="28" t="s">
        <v>42</v>
      </c>
      <c r="F8" s="28" t="s">
        <v>43</v>
      </c>
    </row>
    <row r="9" spans="2:8" ht="21" customHeight="1" x14ac:dyDescent="0.2">
      <c r="C9" s="29">
        <v>21916</v>
      </c>
      <c r="D9" s="29">
        <v>25698</v>
      </c>
      <c r="E9" s="30" t="s">
        <v>44</v>
      </c>
      <c r="F9" s="31">
        <f>DATEDIF(C9,D9,"d")</f>
        <v>3782</v>
      </c>
    </row>
    <row r="10" spans="2:8" ht="21" customHeight="1" x14ac:dyDescent="0.2">
      <c r="C10" s="29">
        <v>21916</v>
      </c>
      <c r="D10" s="29">
        <v>25698</v>
      </c>
      <c r="E10" s="30" t="s">
        <v>45</v>
      </c>
      <c r="F10" s="31">
        <f>DATEDIF(C10,D10,"m")</f>
        <v>124</v>
      </c>
    </row>
    <row r="11" spans="2:8" ht="21" customHeight="1" x14ac:dyDescent="0.2">
      <c r="C11" s="29">
        <v>21916</v>
      </c>
      <c r="D11" s="29">
        <v>25698</v>
      </c>
      <c r="E11" s="30" t="s">
        <v>46</v>
      </c>
      <c r="F11" s="31">
        <f>DATEDIF(C11,D11,"y")</f>
        <v>10</v>
      </c>
    </row>
    <row r="12" spans="2:8" ht="21" customHeight="1" x14ac:dyDescent="0.2">
      <c r="C12" s="29">
        <v>21916</v>
      </c>
      <c r="D12" s="29">
        <v>25698</v>
      </c>
      <c r="E12" s="30" t="s">
        <v>47</v>
      </c>
      <c r="F12" s="31">
        <f>DATEDIF(C12,D12,"yd")</f>
        <v>130</v>
      </c>
    </row>
    <row r="13" spans="2:8" ht="21" customHeight="1" x14ac:dyDescent="0.2">
      <c r="C13" s="29">
        <v>21916</v>
      </c>
      <c r="D13" s="29">
        <v>25698</v>
      </c>
      <c r="E13" s="30" t="s">
        <v>48</v>
      </c>
      <c r="F13" s="31">
        <f>DATEDIF(C13,D13,"ym")</f>
        <v>4</v>
      </c>
    </row>
    <row r="14" spans="2:8" ht="21" customHeight="1" x14ac:dyDescent="0.2">
      <c r="C14" s="29">
        <v>21916</v>
      </c>
      <c r="D14" s="29">
        <v>25698</v>
      </c>
      <c r="E14" s="30" t="s">
        <v>49</v>
      </c>
      <c r="F14" s="31">
        <f>DATEDIF(C14,D14,"md")</f>
        <v>9</v>
      </c>
    </row>
    <row r="15" spans="2:8" ht="21" customHeight="1" x14ac:dyDescent="0.2">
      <c r="C15" s="32"/>
      <c r="D15" s="32"/>
      <c r="E15" s="33"/>
      <c r="F15" s="34"/>
    </row>
    <row r="16" spans="2:8" ht="21" customHeight="1" x14ac:dyDescent="0.2">
      <c r="C16" s="32"/>
      <c r="D16" s="32"/>
      <c r="E16" s="33"/>
      <c r="F16" s="34"/>
    </row>
    <row r="17" spans="3:7" ht="31.5" x14ac:dyDescent="0.5">
      <c r="C17" s="38" t="s">
        <v>50</v>
      </c>
      <c r="G17" s="26"/>
    </row>
    <row r="18" spans="3:7" ht="20.25" customHeight="1" x14ac:dyDescent="0.25">
      <c r="C18" s="26"/>
      <c r="D18" s="26"/>
      <c r="E18" s="26"/>
    </row>
    <row r="19" spans="3:7" ht="20.25" customHeight="1" x14ac:dyDescent="0.25">
      <c r="C19" s="35" t="s">
        <v>51</v>
      </c>
      <c r="D19" s="36">
        <v>31048</v>
      </c>
      <c r="E19" s="26"/>
    </row>
    <row r="20" spans="3:7" ht="20.25" customHeight="1" x14ac:dyDescent="0.25">
      <c r="C20" s="26"/>
      <c r="D20" s="26"/>
      <c r="E20" s="26"/>
    </row>
    <row r="21" spans="3:7" ht="20.25" customHeight="1" x14ac:dyDescent="0.25">
      <c r="C21" s="35" t="s">
        <v>52</v>
      </c>
      <c r="D21" s="37">
        <f ca="1">DATEDIF(D19,TODAY(),"y")</f>
        <v>38</v>
      </c>
      <c r="E21" s="26"/>
    </row>
    <row r="22" spans="3:7" ht="20.25" customHeight="1" x14ac:dyDescent="0.25">
      <c r="C22" s="35" t="s">
        <v>53</v>
      </c>
      <c r="D22" s="37">
        <f ca="1">DATEDIF(D19,TODAY(),"ym")</f>
        <v>11</v>
      </c>
      <c r="E22" s="26"/>
    </row>
    <row r="23" spans="3:7" ht="20.25" customHeight="1" x14ac:dyDescent="0.25">
      <c r="C23" s="35" t="s">
        <v>54</v>
      </c>
      <c r="D23" s="37">
        <f ca="1">DATEDIF(D19,TODAY(),"md")</f>
        <v>7</v>
      </c>
      <c r="E23" s="26"/>
    </row>
    <row r="24" spans="3:7" ht="20.25" customHeight="1" x14ac:dyDescent="0.25">
      <c r="E24" s="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Santosh Revankar</cp:lastModifiedBy>
  <dcterms:created xsi:type="dcterms:W3CDTF">2013-08-13T09:38:56Z</dcterms:created>
  <dcterms:modified xsi:type="dcterms:W3CDTF">2023-12-08T17:10:21Z</dcterms:modified>
</cp:coreProperties>
</file>