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Timesheet" sheetId="2" r:id="rId5"/>
    <sheet state="visible" name="CTO" sheetId="3" r:id="rId6"/>
  </sheets>
  <definedNames/>
  <calcPr/>
</workbook>
</file>

<file path=xl/sharedStrings.xml><?xml version="1.0" encoding="utf-8"?>
<sst xmlns="http://schemas.openxmlformats.org/spreadsheetml/2006/main" count="86" uniqueCount="73">
  <si>
    <t>Update Timesheet</t>
  </si>
  <si>
    <t xml:space="preserve"> Formula applies - This sheet will automatically update your CTO Hours</t>
  </si>
  <si>
    <t>1) Click Macro Button Below</t>
  </si>
  <si>
    <t xml:space="preserve">  *Time Out : Update Cells D11 to D41 Automatically to its default</t>
  </si>
  <si>
    <t xml:space="preserve">  *Time in : Update Cells E11 to E41 Automatically to its default</t>
  </si>
  <si>
    <t xml:space="preserve">  *CTO : Update Cells G11 to G41 Automatically to its default</t>
  </si>
  <si>
    <t xml:space="preserve">  *Remarks Column : Clear Cells H11 to H41 Automatically to its default</t>
  </si>
  <si>
    <t>2) Update Month on Cell C7</t>
  </si>
  <si>
    <t xml:space="preserve">    Update the Year on Cell C8</t>
  </si>
  <si>
    <t>Formulas Wont Apply -If you work on Saturday and Sundays, Please update all Cells D to G accordingly, and leave a remark on the activity</t>
  </si>
  <si>
    <t>3) If you are on Leave (AL,SL,USL etc) : Update Cells Column F and G with the value '0'</t>
  </si>
  <si>
    <t xml:space="preserve">     * This is to retrive number of working hours </t>
  </si>
  <si>
    <t>Update CTO</t>
  </si>
  <si>
    <r>
      <rPr/>
      <t xml:space="preserve">1)  Update Sheet  </t>
    </r>
    <r>
      <t>'CTO'</t>
    </r>
    <r>
      <rPr/>
      <t xml:space="preserve"> sheet by clicking the Macro Button </t>
    </r>
    <r>
      <t>'Enter into sheet'</t>
    </r>
  </si>
  <si>
    <t>Malaysian Centre for Constitutionalism and Human Rights (MCCHR)</t>
  </si>
  <si>
    <t>Timesheet</t>
  </si>
  <si>
    <t xml:space="preserve">Staff Name : </t>
  </si>
  <si>
    <t xml:space="preserve">Role : </t>
  </si>
  <si>
    <t>October</t>
  </si>
  <si>
    <t>Compensatory Time Off</t>
  </si>
  <si>
    <t xml:space="preserve">Month </t>
  </si>
  <si>
    <t>10</t>
  </si>
  <si>
    <t>Current Month CTO</t>
  </si>
  <si>
    <t xml:space="preserve">Year </t>
  </si>
  <si>
    <t>Remaining CTO</t>
  </si>
  <si>
    <t xml:space="preserve">Date </t>
  </si>
  <si>
    <t xml:space="preserve">Day </t>
  </si>
  <si>
    <t xml:space="preserve">Time In </t>
  </si>
  <si>
    <t>Time Out</t>
  </si>
  <si>
    <t>No. of Hours</t>
  </si>
  <si>
    <t xml:space="preserve">CTO </t>
  </si>
  <si>
    <t>Remarks</t>
  </si>
  <si>
    <t>Total</t>
  </si>
  <si>
    <t>Total hours</t>
  </si>
  <si>
    <t xml:space="preserve">         Employee signature.......................................</t>
  </si>
  <si>
    <t>Date.......................................</t>
  </si>
  <si>
    <t xml:space="preserve">         Manager signature..........................................</t>
  </si>
  <si>
    <t>PH</t>
  </si>
  <si>
    <t>Public holiday</t>
  </si>
  <si>
    <t>AL</t>
  </si>
  <si>
    <t>Annual leave</t>
  </si>
  <si>
    <t>`</t>
  </si>
  <si>
    <t>SL</t>
  </si>
  <si>
    <t>Sick leave</t>
  </si>
  <si>
    <t>USL</t>
  </si>
  <si>
    <t>Sick leave (uncertified)</t>
  </si>
  <si>
    <t>ML</t>
  </si>
  <si>
    <t>Maternity leave</t>
  </si>
  <si>
    <t>PL</t>
  </si>
  <si>
    <t>Paternity leave</t>
  </si>
  <si>
    <t>BL</t>
  </si>
  <si>
    <t>Bereavement leave</t>
  </si>
  <si>
    <t>EL</t>
  </si>
  <si>
    <t>Emergency leave</t>
  </si>
  <si>
    <t>Year</t>
  </si>
  <si>
    <t>Month</t>
  </si>
  <si>
    <t>CTO Taken (No. of Hours)</t>
  </si>
  <si>
    <t>Total Balance Due to Employee (No. of Hours)</t>
  </si>
  <si>
    <t xml:space="preserve">January </t>
  </si>
  <si>
    <t>February</t>
  </si>
  <si>
    <t xml:space="preserve">Current Month CTO </t>
  </si>
  <si>
    <t>March</t>
  </si>
  <si>
    <t xml:space="preserve">Remaining CTO </t>
  </si>
  <si>
    <t>April</t>
  </si>
  <si>
    <t xml:space="preserve"> </t>
  </si>
  <si>
    <t>May</t>
  </si>
  <si>
    <t>June</t>
  </si>
  <si>
    <t>July</t>
  </si>
  <si>
    <t>August</t>
  </si>
  <si>
    <t>September</t>
  </si>
  <si>
    <t>November</t>
  </si>
  <si>
    <t>December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</si>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</sst>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h:mm am/pm"/>
    <numFmt numFmtId="166" formatCode="mmmyyyy"/>
    <numFmt numFmtId="167" formatCode="0.0"/>
    <numFmt numFmtId="168" formatCode="0.0_);[Red]\(0.0\)"/>
  </numFmts>
  <fonts count="23">
    <font>
      <sz val="10.0"/>
      <color rgb="FF000000"/>
      <name val="Arial"/>
    </font>
    <font>
      <sz val="14.0"/>
      <color theme="1"/>
      <name val="Arial"/>
    </font>
    <font>
      <b/>
      <sz val="18.0"/>
      <color theme="1"/>
      <name val="Arial"/>
    </font>
    <font>
      <sz val="18.0"/>
      <color theme="1"/>
      <name val="Arial"/>
    </font>
    <font>
      <b/>
      <sz val="14.0"/>
      <color rgb="FF0000FF"/>
      <name val="Arial"/>
    </font>
    <font>
      <sz val="14.0"/>
      <color rgb="FF0000FF"/>
      <name val="Arial"/>
    </font>
    <font>
      <b/>
      <sz val="14.0"/>
      <color theme="1"/>
      <name val="Arial"/>
    </font>
    <font>
      <b/>
      <sz val="24.0"/>
      <color rgb="FF000000"/>
      <name val="Arial"/>
    </font>
    <font>
      <b/>
      <sz val="24.0"/>
      <color theme="1"/>
      <name val="Arial"/>
    </font>
    <font>
      <sz val="12.0"/>
      <color rgb="FF000000"/>
      <name val="Arial"/>
    </font>
    <font>
      <sz val="12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/>
    <font>
      <i/>
      <sz val="12.0"/>
      <color rgb="FF000000"/>
      <name val="Arial"/>
    </font>
    <font>
      <sz val="12.0"/>
      <color rgb="FFFF0000"/>
      <name val="Arial"/>
    </font>
    <font>
      <i/>
      <sz val="12.0"/>
      <color rgb="FF594F44"/>
      <name val="Arial"/>
    </font>
    <font>
      <i/>
      <sz val="12.0"/>
      <color theme="1"/>
      <name val="Arial"/>
    </font>
    <font>
      <i/>
      <sz val="12.0"/>
      <color theme="1"/>
      <name val="Calibri"/>
    </font>
    <font>
      <sz val="12.0"/>
      <color rgb="FF594F44"/>
      <name val="Arial"/>
    </font>
    <font>
      <sz val="11.0"/>
      <color theme="1"/>
      <name val="Arial"/>
    </font>
    <font>
      <color theme="1"/>
      <name val="Arial"/>
    </font>
    <font>
      <b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2" numFmtId="0" xfId="0" applyAlignment="1" applyBorder="1" applyFont="1">
      <alignment readingOrder="0"/>
    </xf>
    <xf borderId="2" fillId="2" fontId="3" numFmtId="0" xfId="0" applyBorder="1" applyFont="1"/>
    <xf borderId="3" fillId="2" fontId="1" numFmtId="0" xfId="0" applyBorder="1" applyFont="1"/>
    <xf borderId="4" fillId="0" fontId="4" numFmtId="0" xfId="0" applyAlignment="1" applyBorder="1" applyFont="1">
      <alignment readingOrder="0"/>
    </xf>
    <xf borderId="0" fillId="0" fontId="4" numFmtId="0" xfId="0" applyFont="1"/>
    <xf borderId="0" fillId="0" fontId="5" numFmtId="0" xfId="0" applyFont="1"/>
    <xf borderId="0" fillId="0" fontId="1" numFmtId="0" xfId="0" applyFont="1"/>
    <xf borderId="5" fillId="0" fontId="1" numFmtId="0" xfId="0" applyBorder="1" applyFont="1"/>
    <xf borderId="4" fillId="0" fontId="6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  <xf borderId="5" fillId="0" fontId="5" numFmtId="0" xfId="0" applyBorder="1" applyFont="1"/>
    <xf borderId="0" fillId="0" fontId="6" numFmtId="0" xfId="0" applyFont="1"/>
    <xf borderId="6" fillId="0" fontId="6" numFmtId="0" xfId="0" applyAlignment="1" applyBorder="1" applyFont="1">
      <alignment readingOrder="0"/>
    </xf>
    <xf borderId="7" fillId="0" fontId="6" numFmtId="0" xfId="0" applyBorder="1" applyFont="1"/>
    <xf borderId="7" fillId="0" fontId="1" numFmtId="0" xfId="0" applyBorder="1" applyFont="1"/>
    <xf borderId="8" fillId="0" fontId="1" numFmtId="0" xfId="0" applyBorder="1" applyFont="1"/>
    <xf borderId="4" fillId="2" fontId="1" numFmtId="0" xfId="0" applyBorder="1" applyFont="1"/>
    <xf borderId="0" fillId="2" fontId="1" numFmtId="0" xfId="0" applyFont="1"/>
    <xf borderId="0" fillId="2" fontId="2" numFmtId="0" xfId="0" applyAlignment="1" applyFont="1">
      <alignment readingOrder="0"/>
    </xf>
    <xf borderId="5" fillId="2" fontId="1" numFmtId="0" xfId="0" applyBorder="1" applyFont="1"/>
    <xf borderId="6" fillId="0" fontId="1" numFmtId="0" xfId="0" applyBorder="1" applyFont="1"/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8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9" numFmtId="164" xfId="0" applyAlignment="1" applyFont="1" applyNumberFormat="1">
      <alignment horizontal="center" readingOrder="0" vertical="top"/>
    </xf>
    <xf borderId="0" fillId="0" fontId="9" numFmtId="0" xfId="0" applyAlignment="1" applyFont="1">
      <alignment horizontal="center" readingOrder="0" vertical="top"/>
    </xf>
    <xf borderId="0" fillId="0" fontId="10" numFmtId="4" xfId="0" applyAlignment="1" applyFont="1" applyNumberFormat="1">
      <alignment horizontal="left"/>
    </xf>
    <xf borderId="0" fillId="0" fontId="10" numFmtId="4" xfId="0" applyAlignment="1" applyFont="1" applyNumberFormat="1">
      <alignment horizontal="left" readingOrder="0"/>
    </xf>
    <xf borderId="0" fillId="0" fontId="10" numFmtId="49" xfId="0" applyAlignment="1" applyFont="1" applyNumberFormat="1">
      <alignment horizontal="left"/>
    </xf>
    <xf borderId="0" fillId="0" fontId="10" numFmtId="0" xfId="0" applyAlignment="1" applyFont="1">
      <alignment horizontal="left"/>
    </xf>
    <xf borderId="0" fillId="0" fontId="10" numFmtId="0" xfId="0" applyFont="1"/>
    <xf borderId="0" fillId="0" fontId="11" numFmtId="0" xfId="0" applyAlignment="1" applyFont="1">
      <alignment horizontal="left" readingOrder="0" vertical="top"/>
    </xf>
    <xf borderId="0" fillId="0" fontId="12" numFmtId="4" xfId="0" applyAlignment="1" applyFont="1" applyNumberFormat="1">
      <alignment horizontal="left" readingOrder="0"/>
    </xf>
    <xf borderId="0" fillId="0" fontId="10" numFmtId="0" xfId="0" applyAlignment="1" applyFont="1">
      <alignment horizontal="left" readingOrder="0"/>
    </xf>
    <xf borderId="0" fillId="0" fontId="10" numFmtId="164" xfId="0" applyAlignment="1" applyFont="1" applyNumberFormat="1">
      <alignment horizontal="center"/>
    </xf>
    <xf borderId="0" fillId="0" fontId="10" numFmtId="0" xfId="0" applyAlignment="1" applyFont="1">
      <alignment horizontal="center"/>
    </xf>
    <xf borderId="0" fillId="0" fontId="10" numFmtId="4" xfId="0" applyFont="1" applyNumberFormat="1"/>
    <xf borderId="0" fillId="0" fontId="10" numFmtId="49" xfId="0" applyFont="1" applyNumberFormat="1"/>
    <xf borderId="0" fillId="0" fontId="10" numFmtId="0" xfId="0" applyFont="1"/>
    <xf borderId="9" fillId="4" fontId="12" numFmtId="164" xfId="0" applyAlignment="1" applyBorder="1" applyFill="1" applyFont="1" applyNumberFormat="1">
      <alignment horizontal="left" readingOrder="0"/>
    </xf>
    <xf borderId="9" fillId="4" fontId="12" numFmtId="0" xfId="0" applyAlignment="1" applyBorder="1" applyFont="1">
      <alignment horizontal="center" readingOrder="0"/>
    </xf>
    <xf borderId="10" fillId="4" fontId="11" numFmtId="4" xfId="0" applyAlignment="1" applyBorder="1" applyFont="1" applyNumberFormat="1">
      <alignment horizontal="left" readingOrder="0"/>
    </xf>
    <xf borderId="11" fillId="0" fontId="13" numFmtId="0" xfId="0" applyBorder="1" applyFont="1"/>
    <xf borderId="12" fillId="4" fontId="12" numFmtId="0" xfId="0" applyAlignment="1" applyBorder="1" applyFont="1">
      <alignment horizontal="center"/>
    </xf>
    <xf borderId="9" fillId="0" fontId="10" numFmtId="164" xfId="0" applyAlignment="1" applyBorder="1" applyFont="1" applyNumberFormat="1">
      <alignment horizontal="left" readingOrder="0"/>
    </xf>
    <xf borderId="9" fillId="0" fontId="10" numFmtId="49" xfId="0" applyAlignment="1" applyBorder="1" applyFont="1" applyNumberFormat="1">
      <alignment horizontal="center" readingOrder="0"/>
    </xf>
    <xf borderId="10" fillId="0" fontId="10" numFmtId="49" xfId="0" applyAlignment="1" applyBorder="1" applyFont="1" applyNumberFormat="1">
      <alignment horizontal="left" readingOrder="0"/>
    </xf>
    <xf borderId="12" fillId="0" fontId="13" numFmtId="0" xfId="0" applyBorder="1" applyFont="1"/>
    <xf borderId="9" fillId="0" fontId="10" numFmtId="0" xfId="0" applyAlignment="1" applyBorder="1" applyFont="1">
      <alignment horizontal="center" readingOrder="0"/>
    </xf>
    <xf borderId="10" fillId="0" fontId="10" numFmtId="4" xfId="0" applyAlignment="1" applyBorder="1" applyFont="1" applyNumberFormat="1">
      <alignment horizontal="left" readingOrder="0"/>
    </xf>
    <xf borderId="9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0" fillId="0" fontId="10" numFmtId="164" xfId="0" applyAlignment="1" applyFont="1" applyNumberForma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49" xfId="0" applyAlignment="1" applyFont="1" applyNumberFormat="1">
      <alignment horizontal="left" readingOrder="0"/>
    </xf>
    <xf borderId="0" fillId="0" fontId="14" numFmtId="0" xfId="0" applyAlignment="1" applyFont="1">
      <alignment horizontal="left" readingOrder="0"/>
    </xf>
    <xf borderId="10" fillId="4" fontId="12" numFmtId="164" xfId="0" applyAlignment="1" applyBorder="1" applyFont="1" applyNumberFormat="1">
      <alignment horizontal="center" readingOrder="0"/>
    </xf>
    <xf borderId="11" fillId="4" fontId="12" numFmtId="0" xfId="0" applyAlignment="1" applyBorder="1" applyFont="1">
      <alignment horizontal="center" readingOrder="0"/>
    </xf>
    <xf borderId="11" fillId="4" fontId="12" numFmtId="4" xfId="0" applyAlignment="1" applyBorder="1" applyFont="1" applyNumberFormat="1">
      <alignment horizontal="center" readingOrder="0"/>
    </xf>
    <xf borderId="11" fillId="4" fontId="12" numFmtId="49" xfId="0" applyAlignment="1" applyBorder="1" applyFont="1" applyNumberFormat="1">
      <alignment horizontal="center" readingOrder="0"/>
    </xf>
    <xf borderId="12" fillId="4" fontId="12" numFmtId="0" xfId="0" applyAlignment="1" applyBorder="1" applyFont="1">
      <alignment horizontal="left" readingOrder="0"/>
    </xf>
    <xf borderId="9" fillId="0" fontId="10" numFmtId="14" xfId="0" applyAlignment="1" applyBorder="1" applyFont="1" applyNumberFormat="1">
      <alignment horizontal="left"/>
    </xf>
    <xf borderId="9" fillId="0" fontId="10" numFmtId="0" xfId="0" applyAlignment="1" applyBorder="1" applyFont="1">
      <alignment horizontal="left"/>
    </xf>
    <xf borderId="9" fillId="0" fontId="10" numFmtId="165" xfId="0" applyAlignment="1" applyBorder="1" applyFont="1" applyNumberFormat="1">
      <alignment horizontal="left" readingOrder="0"/>
    </xf>
    <xf borderId="9" fillId="0" fontId="10" numFmtId="49" xfId="0" applyAlignment="1" applyBorder="1" applyFont="1" applyNumberFormat="1">
      <alignment horizontal="left"/>
    </xf>
    <xf borderId="9" fillId="0" fontId="10" numFmtId="4" xfId="0" applyAlignment="1" applyBorder="1" applyFont="1" applyNumberFormat="1">
      <alignment horizontal="left" readingOrder="0"/>
    </xf>
    <xf borderId="9" fillId="0" fontId="10" numFmtId="4" xfId="0" applyAlignment="1" applyBorder="1" applyFont="1" applyNumberFormat="1">
      <alignment horizontal="left"/>
    </xf>
    <xf borderId="9" fillId="0" fontId="10" numFmtId="0" xfId="0" applyAlignment="1" applyBorder="1" applyFont="1">
      <alignment horizontal="left" readingOrder="0"/>
    </xf>
    <xf borderId="0" fillId="0" fontId="15" numFmtId="0" xfId="0" applyFont="1"/>
    <xf borderId="11" fillId="4" fontId="12" numFmtId="0" xfId="0" applyAlignment="1" applyBorder="1" applyFont="1">
      <alignment horizontal="center"/>
    </xf>
    <xf borderId="11" fillId="4" fontId="12" numFmtId="4" xfId="0" applyAlignment="1" applyBorder="1" applyFont="1" applyNumberFormat="1">
      <alignment horizontal="left"/>
    </xf>
    <xf borderId="9" fillId="4" fontId="12" numFmtId="49" xfId="0" applyAlignment="1" applyBorder="1" applyFont="1" applyNumberFormat="1">
      <alignment horizontal="center"/>
    </xf>
    <xf borderId="9" fillId="4" fontId="12" numFmtId="0" xfId="0" applyAlignment="1" applyBorder="1" applyFont="1">
      <alignment horizontal="center"/>
    </xf>
    <xf borderId="12" fillId="4" fontId="12" numFmtId="0" xfId="0" applyAlignment="1" applyBorder="1" applyFont="1">
      <alignment horizontal="left"/>
    </xf>
    <xf borderId="9" fillId="3" fontId="14" numFmtId="164" xfId="0" applyAlignment="1" applyBorder="1" applyFont="1" applyNumberFormat="1">
      <alignment horizontal="center"/>
    </xf>
    <xf borderId="9" fillId="3" fontId="11" numFmtId="49" xfId="0" applyAlignment="1" applyBorder="1" applyFont="1" applyNumberFormat="1">
      <alignment horizontal="center"/>
    </xf>
    <xf borderId="0" fillId="0" fontId="16" numFmtId="0" xfId="0" applyAlignment="1" applyFont="1">
      <alignment horizontal="center" readingOrder="0" vertical="top"/>
    </xf>
    <xf borderId="0" fillId="0" fontId="16" numFmtId="4" xfId="0" applyAlignment="1" applyFont="1" applyNumberFormat="1">
      <alignment vertical="top"/>
    </xf>
    <xf borderId="0" fillId="0" fontId="17" numFmtId="49" xfId="0" applyAlignment="1" applyFont="1" applyNumberFormat="1">
      <alignment vertical="top"/>
    </xf>
    <xf borderId="0" fillId="0" fontId="16" numFmtId="0" xfId="0" applyAlignment="1" applyFont="1">
      <alignment readingOrder="0" vertical="top"/>
    </xf>
    <xf borderId="0" fillId="0" fontId="18" numFmtId="0" xfId="0" applyAlignment="1" applyFont="1">
      <alignment vertical="bottom"/>
    </xf>
    <xf borderId="0" fillId="0" fontId="16" numFmtId="0" xfId="0" applyAlignment="1" applyFont="1">
      <alignment vertical="top"/>
    </xf>
    <xf borderId="0" fillId="0" fontId="19" numFmtId="4" xfId="0" applyAlignment="1" applyFont="1" applyNumberFormat="1">
      <alignment vertical="top"/>
    </xf>
    <xf borderId="0" fillId="0" fontId="10" numFmtId="49" xfId="0" applyAlignment="1" applyFont="1" applyNumberFormat="1">
      <alignment vertical="top"/>
    </xf>
    <xf borderId="0" fillId="0" fontId="19" numFmtId="0" xfId="0" applyAlignment="1" applyFont="1">
      <alignment vertical="top"/>
    </xf>
    <xf borderId="9" fillId="5" fontId="11" numFmtId="164" xfId="0" applyAlignment="1" applyBorder="1" applyFill="1" applyFont="1" applyNumberFormat="1">
      <alignment horizontal="center"/>
    </xf>
    <xf borderId="9" fillId="3" fontId="9" numFmtId="4" xfId="0" applyAlignment="1" applyBorder="1" applyFont="1" applyNumberFormat="1">
      <alignment horizontal="center" shrinkToFit="0" wrapText="0"/>
    </xf>
    <xf borderId="9" fillId="3" fontId="10" numFmtId="3" xfId="0" applyAlignment="1" applyBorder="1" applyFont="1" applyNumberFormat="1">
      <alignment horizontal="center"/>
    </xf>
    <xf borderId="9" fillId="6" fontId="11" numFmtId="0" xfId="0" applyAlignment="1" applyBorder="1" applyFill="1" applyFont="1">
      <alignment horizontal="center"/>
    </xf>
    <xf borderId="10" fillId="3" fontId="9" numFmtId="0" xfId="0" applyAlignment="1" applyBorder="1" applyFont="1">
      <alignment shrinkToFit="0" wrapText="0"/>
    </xf>
    <xf borderId="9" fillId="3" fontId="9" numFmtId="1" xfId="0" applyAlignment="1" applyBorder="1" applyFont="1" applyNumberFormat="1">
      <alignment horizontal="center"/>
    </xf>
    <xf borderId="0" fillId="0" fontId="10" numFmtId="0" xfId="0" applyAlignment="1" applyFont="1">
      <alignment readingOrder="0"/>
    </xf>
    <xf borderId="10" fillId="3" fontId="9" numFmtId="4" xfId="0" applyAlignment="1" applyBorder="1" applyFont="1" applyNumberFormat="1">
      <alignment horizontal="center"/>
    </xf>
    <xf borderId="9" fillId="3" fontId="9" numFmtId="3" xfId="0" applyAlignment="1" applyBorder="1" applyFont="1" applyNumberFormat="1">
      <alignment horizontal="center"/>
    </xf>
    <xf borderId="9" fillId="6" fontId="11" numFmtId="0" xfId="0" applyAlignment="1" applyBorder="1" applyFont="1">
      <alignment horizontal="center" readingOrder="0"/>
    </xf>
    <xf borderId="9" fillId="3" fontId="9" numFmtId="4" xfId="0" applyAlignment="1" applyBorder="1" applyFont="1" applyNumberFormat="1">
      <alignment shrinkToFit="0" wrapText="0"/>
    </xf>
    <xf borderId="0" fillId="0" fontId="20" numFmtId="164" xfId="0" applyAlignment="1" applyFont="1" applyNumberFormat="1">
      <alignment horizontal="center"/>
    </xf>
    <xf borderId="0" fillId="0" fontId="20" numFmtId="0" xfId="0" applyAlignment="1" applyFont="1">
      <alignment horizontal="center"/>
    </xf>
    <xf borderId="0" fillId="0" fontId="20" numFmtId="0" xfId="0" applyFont="1"/>
    <xf borderId="0" fillId="0" fontId="21" numFmtId="164" xfId="0" applyAlignment="1" applyFont="1" applyNumberFormat="1">
      <alignment horizontal="center"/>
    </xf>
    <xf borderId="0" fillId="0" fontId="21" numFmtId="0" xfId="0" applyAlignment="1" applyFont="1">
      <alignment horizontal="center"/>
    </xf>
    <xf borderId="9" fillId="2" fontId="22" numFmtId="0" xfId="0" applyAlignment="1" applyBorder="1" applyFont="1">
      <alignment readingOrder="0" shrinkToFit="0" vertical="top" wrapText="1"/>
    </xf>
    <xf borderId="9" fillId="2" fontId="22" numFmtId="166" xfId="0" applyAlignment="1" applyBorder="1" applyFont="1" applyNumberFormat="1">
      <alignment shrinkToFit="0" vertical="top" wrapText="1"/>
    </xf>
    <xf borderId="9" fillId="2" fontId="22" numFmtId="0" xfId="0" applyAlignment="1" applyBorder="1" applyFont="1">
      <alignment horizontal="left" readingOrder="0" shrinkToFit="0" vertical="top" wrapText="1"/>
    </xf>
    <xf borderId="9" fillId="2" fontId="22" numFmtId="0" xfId="0" applyAlignment="1" applyBorder="1" applyFont="1">
      <alignment horizontal="center" shrinkToFit="0" vertical="top" wrapText="1"/>
    </xf>
    <xf borderId="9" fillId="0" fontId="9" numFmtId="0" xfId="0" applyAlignment="1" applyBorder="1" applyFont="1">
      <alignment horizontal="left" readingOrder="0" vertical="bottom"/>
    </xf>
    <xf borderId="9" fillId="0" fontId="9" numFmtId="167" xfId="0" applyAlignment="1" applyBorder="1" applyFont="1" applyNumberFormat="1">
      <alignment horizontal="left" readingOrder="0" vertical="bottom"/>
    </xf>
    <xf borderId="9" fillId="0" fontId="9" numFmtId="168" xfId="0" applyAlignment="1" applyBorder="1" applyFont="1" applyNumberFormat="1">
      <alignment horizontal="left" vertical="bottom"/>
    </xf>
    <xf borderId="9" fillId="2" fontId="12" numFmtId="0" xfId="0" applyAlignment="1" applyBorder="1" applyFont="1">
      <alignment readingOrder="0"/>
    </xf>
    <xf borderId="9" fillId="0" fontId="9" numFmtId="0" xfId="0" applyAlignment="1" applyBorder="1" applyFont="1">
      <alignment horizontal="left" readingOrder="0" vertical="bottom"/>
    </xf>
    <xf borderId="12" fillId="0" fontId="10" numFmtId="0" xfId="0" applyAlignment="1" applyBorder="1" applyFont="1">
      <alignment horizontal="center" readingOrder="0"/>
    </xf>
    <xf borderId="0" fillId="0" fontId="21" numFmtId="0" xfId="0" applyAlignment="1" applyFont="1">
      <alignment readingOrder="0"/>
    </xf>
    <xf borderId="9" fillId="0" fontId="10" numFmtId="0" xfId="0" applyAlignment="1" applyBorder="1" applyFont="1">
      <alignment horizontal="left" readingOrder="0"/>
    </xf>
    <xf borderId="9" fillId="0" fontId="10" numFmtId="168" xfId="0" applyAlignment="1" applyBorder="1" applyFont="1" applyNumberFormat="1">
      <alignment horizontal="left"/>
    </xf>
    <xf borderId="9" fillId="0" fontId="10" numFmtId="0" xfId="0" applyAlignment="1" applyBorder="1" applyFont="1">
      <alignment readingOrder="0"/>
    </xf>
    <xf borderId="9" fillId="0" fontId="10" numFmtId="0" xfId="0" applyBorder="1" applyFont="1"/>
    <xf borderId="9" fillId="0" fontId="10" numFmtId="0" xfId="0" applyAlignment="1" applyBorder="1" applyFont="1">
      <alignment horizontal="left"/>
    </xf>
    <xf borderId="9" fillId="0" fontId="10" numFmtId="0" xfId="0" applyBorder="1" applyFont="1"/>
    <xf borderId="9" fillId="0" fontId="21" numFmtId="0" xfId="0" applyBorder="1" applyFont="1"/>
    <xf borderId="0" fillId="0" fontId="21" numFmtId="0" xfId="0" applyAlignment="1" applyFont="1">
      <alignment horizontal="left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>
        <b/>
        <i/>
      </font>
      <fill>
        <patternFill patternType="solid">
          <fgColor rgb="FFEFEFEF"/>
          <bgColor rgb="FFEFEFE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514350</xdr:colOff>
      <xdr:row>3</xdr:row>
      <xdr:rowOff>66675</xdr:rowOff>
    </xdr:from>
    <xdr:ext cx="1581150" cy="419100"/>
    <xdr:sp>
      <xdr:nvSpPr>
        <xdr:cNvPr id="3" name="Shape 3"/>
        <xdr:cNvSpPr/>
      </xdr:nvSpPr>
      <xdr:spPr>
        <a:xfrm>
          <a:off x="1485025" y="1012975"/>
          <a:ext cx="1563600" cy="403200"/>
        </a:xfrm>
        <a:prstGeom prst="roundRect">
          <a:avLst>
            <a:gd fmla="val 16667" name="adj"/>
          </a:avLst>
        </a:prstGeom>
        <a:gradFill>
          <a:gsLst>
            <a:gs pos="0">
              <a:srgbClr val="D4E5F5"/>
            </a:gs>
            <a:gs pos="100000">
              <a:srgbClr val="70A4D5"/>
            </a:gs>
          </a:gsLst>
          <a:lin ang="5400012" scaled="0"/>
        </a:gradFill>
        <a:ln cap="flat" cmpd="sng" w="28575">
          <a:solidFill>
            <a:srgbClr val="0B5394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Update Sheet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66675</xdr:colOff>
      <xdr:row>5</xdr:row>
      <xdr:rowOff>66675</xdr:rowOff>
    </xdr:from>
    <xdr:ext cx="1971675" cy="590550"/>
    <xdr:sp>
      <xdr:nvSpPr>
        <xdr:cNvPr id="4" name="Shape 4"/>
        <xdr:cNvSpPr/>
      </xdr:nvSpPr>
      <xdr:spPr>
        <a:xfrm>
          <a:off x="1097900" y="1117525"/>
          <a:ext cx="1548900" cy="450900"/>
        </a:xfrm>
        <a:prstGeom prst="roundRect">
          <a:avLst>
            <a:gd fmla="val 16667" name="adj"/>
          </a:avLst>
        </a:prstGeom>
        <a:gradFill>
          <a:gsLst>
            <a:gs pos="0">
              <a:srgbClr val="D4E5F5"/>
            </a:gs>
            <a:gs pos="100000">
              <a:srgbClr val="70A4D5"/>
            </a:gs>
          </a:gsLst>
          <a:lin ang="5400012" scaled="0"/>
        </a:gradFill>
        <a:ln cap="flat" cmpd="sng" w="28575">
          <a:solidFill>
            <a:srgbClr val="0B5394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Enter Into Sheet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hidden="1" min="1" max="1" width="14.43"/>
    <col customWidth="1" min="2" max="2" width="22.43"/>
    <col customWidth="1" min="3" max="3" width="18.14"/>
    <col customWidth="1" min="4" max="4" width="19.71"/>
    <col customWidth="1" min="5" max="5" width="21.0"/>
    <col customWidth="1" min="6" max="6" width="23.29"/>
    <col customWidth="1" min="7" max="8" width="19.29"/>
    <col customWidth="1" min="9" max="9" width="27.14"/>
    <col customWidth="1" min="10" max="10" width="36.86"/>
    <col hidden="1" min="11" max="26" width="14.43"/>
  </cols>
  <sheetData>
    <row r="1" ht="30.0" customHeight="1">
      <c r="B1" s="1"/>
      <c r="C1" s="2"/>
      <c r="D1" s="2"/>
      <c r="E1" s="3" t="s">
        <v>0</v>
      </c>
      <c r="F1" s="4"/>
      <c r="G1" s="2"/>
      <c r="H1" s="2"/>
      <c r="I1" s="2"/>
      <c r="J1" s="5"/>
    </row>
    <row r="2">
      <c r="B2" s="6" t="s">
        <v>1</v>
      </c>
      <c r="C2" s="7"/>
      <c r="D2" s="7"/>
      <c r="E2" s="7"/>
      <c r="F2" s="8"/>
      <c r="G2" s="9"/>
      <c r="H2" s="9"/>
      <c r="I2" s="9"/>
      <c r="J2" s="10"/>
    </row>
    <row r="3">
      <c r="B3" s="11" t="s">
        <v>2</v>
      </c>
      <c r="C3" s="9"/>
      <c r="D3" s="9"/>
      <c r="E3" s="9"/>
      <c r="F3" s="9"/>
      <c r="G3" s="9"/>
      <c r="H3" s="9"/>
      <c r="I3" s="9"/>
      <c r="J3" s="10"/>
    </row>
    <row r="4">
      <c r="B4" s="11"/>
      <c r="C4" s="9"/>
      <c r="D4" s="9"/>
      <c r="E4" s="9"/>
      <c r="F4" s="9"/>
      <c r="G4" s="9"/>
      <c r="H4" s="9"/>
      <c r="I4" s="9"/>
      <c r="J4" s="10"/>
    </row>
    <row r="5">
      <c r="B5" s="11"/>
      <c r="C5" s="9"/>
      <c r="D5" s="9"/>
      <c r="E5" s="9"/>
      <c r="F5" s="9"/>
      <c r="G5" s="9"/>
      <c r="H5" s="9"/>
      <c r="I5" s="9"/>
      <c r="J5" s="10"/>
    </row>
    <row r="6">
      <c r="B6" s="11"/>
      <c r="C6" s="9"/>
      <c r="D6" s="9"/>
      <c r="E6" s="9"/>
      <c r="F6" s="9"/>
      <c r="G6" s="9"/>
      <c r="H6" s="9"/>
      <c r="I6" s="9"/>
      <c r="J6" s="10"/>
    </row>
    <row r="7">
      <c r="B7" s="12" t="s">
        <v>3</v>
      </c>
      <c r="C7" s="9"/>
      <c r="D7" s="9"/>
      <c r="E7" s="9"/>
      <c r="F7" s="9"/>
      <c r="G7" s="9"/>
      <c r="H7" s="9"/>
      <c r="I7" s="9"/>
      <c r="J7" s="10"/>
    </row>
    <row r="8">
      <c r="B8" s="12" t="s">
        <v>4</v>
      </c>
      <c r="C8" s="9"/>
      <c r="D8" s="9"/>
      <c r="E8" s="9"/>
      <c r="F8" s="9"/>
      <c r="G8" s="9"/>
      <c r="H8" s="9"/>
      <c r="I8" s="9"/>
      <c r="J8" s="10"/>
    </row>
    <row r="9">
      <c r="B9" s="12" t="s">
        <v>5</v>
      </c>
      <c r="C9" s="9"/>
      <c r="D9" s="9"/>
      <c r="E9" s="9"/>
      <c r="F9" s="9"/>
      <c r="G9" s="9"/>
      <c r="H9" s="9"/>
      <c r="I9" s="9"/>
      <c r="J9" s="10"/>
    </row>
    <row r="10">
      <c r="B10" s="12" t="s">
        <v>6</v>
      </c>
      <c r="C10" s="9"/>
      <c r="D10" s="9"/>
      <c r="E10" s="9"/>
      <c r="F10" s="9"/>
      <c r="G10" s="9"/>
      <c r="H10" s="9"/>
      <c r="I10" s="9"/>
      <c r="J10" s="10"/>
    </row>
    <row r="11">
      <c r="B11" s="13"/>
      <c r="C11" s="9"/>
      <c r="D11" s="9"/>
      <c r="E11" s="9"/>
      <c r="F11" s="9"/>
      <c r="G11" s="9"/>
      <c r="H11" s="9"/>
      <c r="I11" s="9"/>
      <c r="J11" s="10"/>
    </row>
    <row r="12">
      <c r="B12" s="11" t="s">
        <v>7</v>
      </c>
      <c r="C12" s="9"/>
      <c r="D12" s="9"/>
      <c r="E12" s="9"/>
      <c r="F12" s="9"/>
      <c r="G12" s="9"/>
      <c r="H12" s="9"/>
      <c r="I12" s="9"/>
      <c r="J12" s="10"/>
    </row>
    <row r="13">
      <c r="B13" s="12" t="s">
        <v>8</v>
      </c>
      <c r="C13" s="9"/>
      <c r="D13" s="9"/>
      <c r="E13" s="9"/>
      <c r="F13" s="9"/>
      <c r="G13" s="9"/>
      <c r="H13" s="9"/>
      <c r="I13" s="9"/>
      <c r="J13" s="10"/>
    </row>
    <row r="14">
      <c r="B14" s="13"/>
      <c r="C14" s="9"/>
      <c r="D14" s="9"/>
      <c r="E14" s="9"/>
      <c r="F14" s="9"/>
      <c r="G14" s="9"/>
      <c r="H14" s="9"/>
      <c r="I14" s="9"/>
      <c r="J14" s="10"/>
    </row>
    <row r="15">
      <c r="B15" s="6" t="s">
        <v>9</v>
      </c>
      <c r="C15" s="7"/>
      <c r="D15" s="7"/>
      <c r="E15" s="7"/>
      <c r="F15" s="7"/>
      <c r="G15" s="7"/>
      <c r="H15" s="7"/>
      <c r="I15" s="7"/>
      <c r="J15" s="14"/>
    </row>
    <row r="16">
      <c r="B16" s="11" t="s">
        <v>10</v>
      </c>
      <c r="C16" s="15"/>
      <c r="D16" s="15"/>
      <c r="E16" s="15"/>
      <c r="F16" s="9"/>
      <c r="G16" s="9"/>
      <c r="H16" s="9"/>
      <c r="I16" s="9"/>
      <c r="J16" s="10"/>
    </row>
    <row r="17">
      <c r="B17" s="12" t="s">
        <v>11</v>
      </c>
      <c r="C17" s="9"/>
      <c r="D17" s="9"/>
      <c r="E17" s="9"/>
      <c r="F17" s="9"/>
      <c r="G17" s="9"/>
      <c r="H17" s="9"/>
      <c r="I17" s="9"/>
      <c r="J17" s="10"/>
    </row>
    <row r="18">
      <c r="B18" s="16"/>
      <c r="C18" s="17"/>
      <c r="D18" s="18"/>
      <c r="E18" s="17"/>
      <c r="F18" s="17"/>
      <c r="G18" s="17"/>
      <c r="H18" s="18"/>
      <c r="I18" s="18"/>
      <c r="J18" s="19"/>
    </row>
    <row r="19" ht="30.0" customHeight="1">
      <c r="B19" s="20"/>
      <c r="C19" s="21"/>
      <c r="D19" s="21"/>
      <c r="E19" s="22" t="s">
        <v>12</v>
      </c>
      <c r="F19" s="21"/>
      <c r="G19" s="21"/>
      <c r="H19" s="21"/>
      <c r="I19" s="21"/>
      <c r="J19" s="23"/>
    </row>
    <row r="20">
      <c r="B20" s="11" t="s">
        <v>13</v>
      </c>
      <c r="C20" s="15"/>
      <c r="D20" s="15"/>
      <c r="E20" s="15"/>
      <c r="F20" s="15"/>
      <c r="G20" s="15"/>
      <c r="H20" s="9"/>
      <c r="I20" s="9"/>
      <c r="J20" s="10"/>
    </row>
    <row r="21">
      <c r="B21" s="24"/>
      <c r="C21" s="18"/>
      <c r="D21" s="18"/>
      <c r="E21" s="18"/>
      <c r="F21" s="18"/>
      <c r="G21" s="18"/>
      <c r="H21" s="18"/>
      <c r="I21" s="18"/>
      <c r="J21" s="19"/>
    </row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  <row r="137" hidden="1"/>
    <row r="138" hidden="1"/>
    <row r="139" hidden="1"/>
    <row r="140" hidden="1"/>
    <row r="141" hidden="1"/>
    <row r="142" hidden="1"/>
    <row r="143" hidden="1"/>
    <row r="144" hidden="1"/>
    <row r="145" hidden="1"/>
    <row r="146" hidden="1"/>
    <row r="147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/>
    <row r="191" hidden="1"/>
    <row r="192" hidden="1"/>
    <row r="193" hidden="1"/>
    <row r="194" hidden="1"/>
    <row r="195" hidden="1"/>
    <row r="196" hidden="1"/>
    <row r="197" hidden="1"/>
    <row r="198" hidden="1"/>
    <row r="199" hidden="1"/>
    <row r="200" hidden="1"/>
    <row r="201" hidden="1"/>
    <row r="202" hidden="1"/>
    <row r="203" hidden="1"/>
    <row r="204" hidden="1"/>
    <row r="205" hidden="1"/>
    <row r="206" hidden="1"/>
    <row r="207" hidden="1"/>
    <row r="208" hidden="1"/>
    <row r="209" hidden="1"/>
    <row r="210" hidden="1"/>
    <row r="211" hidden="1"/>
    <row r="212" hidden="1"/>
    <row r="213" hidden="1"/>
    <row r="214" hidden="1"/>
    <row r="215" hidden="1"/>
    <row r="216" hidden="1"/>
    <row r="217" hidden="1"/>
    <row r="218" hidden="1"/>
    <row r="219" hidden="1"/>
    <row r="220" hidden="1"/>
    <row r="221" hidden="1"/>
    <row r="222" hidden="1"/>
    <row r="223" hidden="1"/>
    <row r="224" hidden="1"/>
    <row r="225" hidden="1"/>
    <row r="226" hidden="1"/>
    <row r="227" hidden="1"/>
    <row r="228" hidden="1"/>
    <row r="229" hidden="1"/>
    <row r="230" hidden="1"/>
    <row r="231" hidden="1"/>
    <row r="232" hidden="1"/>
    <row r="233" hidden="1"/>
    <row r="234" hidden="1"/>
    <row r="235" hidden="1"/>
    <row r="236" hidden="1"/>
    <row r="237" hidden="1"/>
    <row r="238" hidden="1"/>
    <row r="239" hidden="1"/>
    <row r="240" hidden="1"/>
    <row r="241" hidden="1"/>
    <row r="242" hidden="1"/>
    <row r="243" hidden="1"/>
    <row r="244" hidden="1"/>
    <row r="245" hidden="1"/>
    <row r="246" hidden="1"/>
    <row r="247" hidden="1"/>
    <row r="248" hidden="1"/>
    <row r="249" hidden="1"/>
    <row r="250" hidden="1"/>
    <row r="251" hidden="1"/>
    <row r="252" hidden="1"/>
    <row r="253" hidden="1"/>
    <row r="254" hidden="1"/>
    <row r="255" hidden="1"/>
    <row r="256" hidden="1"/>
    <row r="257" hidden="1"/>
    <row r="258" hidden="1"/>
    <row r="259" hidden="1"/>
    <row r="260" hidden="1"/>
    <row r="261" hidden="1"/>
    <row r="262" hidden="1"/>
    <row r="263" hidden="1"/>
    <row r="264" hidden="1"/>
    <row r="265" hidden="1"/>
    <row r="266" hidden="1"/>
    <row r="267" hidden="1"/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  <row r="353" hidden="1"/>
    <row r="354" hidden="1"/>
    <row r="355" hidden="1"/>
    <row r="356" hidden="1"/>
    <row r="357" hidden="1"/>
    <row r="358" hidden="1"/>
    <row r="359" hidden="1"/>
    <row r="360" hidden="1"/>
    <row r="361" hidden="1"/>
    <row r="362" hidden="1"/>
    <row r="363" hidden="1"/>
    <row r="364" hidden="1"/>
    <row r="365" hidden="1"/>
    <row r="366" hidden="1"/>
    <row r="367" hidden="1"/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  <row r="467" hidden="1"/>
    <row r="468" hidden="1"/>
    <row r="469" hidden="1"/>
    <row r="470" hidden="1"/>
    <row r="471" hidden="1"/>
    <row r="472" hidden="1"/>
    <row r="473" hidden="1"/>
    <row r="474" hidden="1"/>
    <row r="475" hidden="1"/>
    <row r="476" hidden="1"/>
    <row r="477" hidden="1"/>
    <row r="478" hidden="1"/>
    <row r="479" hidden="1"/>
    <row r="480" hidden="1"/>
    <row r="481" hidden="1"/>
    <row r="482" hidden="1"/>
    <row r="483" hidden="1"/>
    <row r="484" hidden="1"/>
    <row r="485" hidden="1"/>
    <row r="486" hidden="1"/>
    <row r="487" hidden="1"/>
    <row r="488" hidden="1"/>
    <row r="489" hidden="1"/>
    <row r="490" hidden="1"/>
    <row r="491" hidden="1"/>
    <row r="492" hidden="1"/>
    <row r="493" hidden="1"/>
    <row r="494" hidden="1"/>
    <row r="495" hidden="1"/>
    <row r="496" hidden="1"/>
    <row r="497" hidden="1"/>
    <row r="498" hidden="1"/>
    <row r="499" hidden="1"/>
    <row r="500" hidden="1"/>
    <row r="501" hidden="1"/>
    <row r="502" hidden="1"/>
    <row r="503" hidden="1"/>
    <row r="504" hidden="1"/>
    <row r="505" hidden="1"/>
    <row r="506" hidden="1"/>
    <row r="507" hidden="1"/>
    <row r="508" hidden="1"/>
    <row r="509" hidden="1"/>
    <row r="510" hidden="1"/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  <row r="677" hidden="1"/>
    <row r="678" hidden="1"/>
    <row r="679" hidden="1"/>
    <row r="680" hidden="1"/>
    <row r="681" hidden="1"/>
    <row r="682" hidden="1"/>
    <row r="683" hidden="1"/>
    <row r="684" hidden="1"/>
    <row r="685" hidden="1"/>
    <row r="686" hidden="1"/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2.14"/>
    <col customWidth="1" min="2" max="26" width="24.86"/>
  </cols>
  <sheetData>
    <row r="1" ht="37.5" customHeight="1">
      <c r="B1" s="25" t="s">
        <v>14</v>
      </c>
      <c r="C1" s="26"/>
      <c r="D1" s="26"/>
      <c r="E1" s="26"/>
      <c r="F1" s="26"/>
      <c r="G1" s="27"/>
      <c r="H1" s="27"/>
    </row>
    <row r="2" ht="27.0" customHeight="1">
      <c r="B2" s="25" t="s">
        <v>15</v>
      </c>
      <c r="C2" s="28"/>
      <c r="D2" s="28"/>
      <c r="E2" s="28"/>
      <c r="F2" s="28"/>
      <c r="G2" s="29"/>
      <c r="H2" s="29"/>
    </row>
    <row r="3" ht="18.75" customHeight="1">
      <c r="B3" s="30"/>
      <c r="C3" s="31"/>
      <c r="D3" s="32"/>
      <c r="E3" s="33"/>
      <c r="F3" s="34"/>
      <c r="G3" s="35"/>
      <c r="H3" s="35"/>
      <c r="I3" s="36"/>
    </row>
    <row r="4" ht="18.75" customHeight="1">
      <c r="B4" s="37" t="s">
        <v>16</v>
      </c>
      <c r="D4" s="32"/>
      <c r="E4" s="38" t="s">
        <v>17</v>
      </c>
      <c r="F4" s="34"/>
      <c r="G4" s="39"/>
      <c r="H4" s="35"/>
      <c r="I4" s="36"/>
      <c r="J4" s="36"/>
    </row>
    <row r="5" ht="18.75" customHeight="1">
      <c r="B5" s="40"/>
      <c r="C5" s="41"/>
      <c r="D5" s="42"/>
      <c r="E5" s="42"/>
      <c r="F5" s="43"/>
      <c r="G5" s="44"/>
      <c r="H5" s="44"/>
      <c r="I5" s="36"/>
      <c r="J5" s="36"/>
    </row>
    <row r="6" ht="18.75" customHeight="1">
      <c r="B6" s="45"/>
      <c r="C6" s="46" t="s">
        <v>18</v>
      </c>
      <c r="D6" s="32"/>
      <c r="E6" s="47" t="s">
        <v>19</v>
      </c>
      <c r="F6" s="48"/>
      <c r="G6" s="49"/>
      <c r="H6" s="39"/>
      <c r="I6" s="36"/>
      <c r="J6" s="36"/>
    </row>
    <row r="7" ht="18.75" customHeight="1">
      <c r="B7" s="50" t="s">
        <v>20</v>
      </c>
      <c r="C7" s="51" t="s">
        <v>21</v>
      </c>
      <c r="D7" s="33"/>
      <c r="E7" s="52" t="s">
        <v>22</v>
      </c>
      <c r="F7" s="53"/>
      <c r="G7" s="54">
        <f>G43</f>
        <v>0</v>
      </c>
      <c r="H7" s="35"/>
      <c r="I7" s="36"/>
      <c r="J7" s="36"/>
    </row>
    <row r="8" ht="18.75" customHeight="1">
      <c r="B8" s="50" t="s">
        <v>23</v>
      </c>
      <c r="C8" s="54">
        <v>2020.0</v>
      </c>
      <c r="D8" s="32"/>
      <c r="E8" s="55" t="s">
        <v>24</v>
      </c>
      <c r="F8" s="53"/>
      <c r="G8" s="56"/>
      <c r="H8" s="35"/>
      <c r="I8" s="36"/>
      <c r="J8" s="36"/>
    </row>
    <row r="9" ht="18.75" customHeight="1">
      <c r="B9" s="40"/>
      <c r="C9" s="57"/>
      <c r="D9" s="32"/>
      <c r="E9" s="33"/>
      <c r="G9" s="35"/>
      <c r="H9" s="35"/>
      <c r="I9" s="36"/>
      <c r="J9" s="36"/>
    </row>
    <row r="10" ht="18.75" customHeight="1">
      <c r="B10" s="58"/>
      <c r="C10" s="59"/>
      <c r="D10" s="32"/>
      <c r="E10" s="33"/>
      <c r="F10" s="60"/>
      <c r="G10" s="61"/>
      <c r="H10" s="39"/>
      <c r="I10" s="36"/>
      <c r="J10" s="36"/>
    </row>
    <row r="11" ht="18.75" customHeight="1">
      <c r="B11" s="62" t="s">
        <v>25</v>
      </c>
      <c r="C11" s="63" t="s">
        <v>26</v>
      </c>
      <c r="D11" s="64" t="s">
        <v>27</v>
      </c>
      <c r="E11" s="64" t="s">
        <v>28</v>
      </c>
      <c r="F11" s="65" t="s">
        <v>29</v>
      </c>
      <c r="G11" s="63" t="s">
        <v>30</v>
      </c>
      <c r="H11" s="66" t="s">
        <v>31</v>
      </c>
      <c r="I11" s="36"/>
      <c r="J11" s="36"/>
    </row>
    <row r="12" ht="18.75" customHeight="1">
      <c r="B12" s="67">
        <f>DATE($C$8,$C$7,1)</f>
        <v>44105</v>
      </c>
      <c r="C12" s="68" t="str">
        <f t="shared" ref="C12:C42" si="1">TEXT(B12,"DDDD")</f>
        <v>Thursday</v>
      </c>
      <c r="D12" s="69">
        <v>0.3958333333333333</v>
      </c>
      <c r="E12" s="69">
        <v>0.8125</v>
      </c>
      <c r="F12" s="70">
        <f t="shared" ref="F12:F42" si="2">MROUND(ifs($C12="Saturday",0, $C12="Sunday",0,TRUE, MOD($E12-$D12,1)*24),0.5)</f>
        <v>10</v>
      </c>
      <c r="G12" s="68">
        <f t="shared" ref="G12:G42" si="3">ifs(C12="Saturday",0, C12="Sunday",0,TRUE, F12-8)</f>
        <v>2</v>
      </c>
      <c r="H12" s="71"/>
      <c r="I12" s="36"/>
      <c r="J12" s="36"/>
    </row>
    <row r="13" ht="18.75" customHeight="1">
      <c r="B13" s="67">
        <f>DATE($C$8,$C$7,2)</f>
        <v>44106</v>
      </c>
      <c r="C13" s="68" t="str">
        <f t="shared" si="1"/>
        <v>Friday</v>
      </c>
      <c r="D13" s="69">
        <v>0.3958333333333333</v>
      </c>
      <c r="E13" s="69">
        <v>0.7291666666666666</v>
      </c>
      <c r="F13" s="70">
        <f t="shared" si="2"/>
        <v>8</v>
      </c>
      <c r="G13" s="68">
        <f t="shared" si="3"/>
        <v>0</v>
      </c>
      <c r="H13" s="72"/>
      <c r="I13" s="36"/>
      <c r="J13" s="36"/>
    </row>
    <row r="14" ht="18.75" customHeight="1">
      <c r="B14" s="67">
        <f>DATE($C$8,$C$7,3)</f>
        <v>44107</v>
      </c>
      <c r="C14" s="68" t="str">
        <f t="shared" si="1"/>
        <v>Saturday</v>
      </c>
      <c r="D14" s="69">
        <v>0.3958333333333333</v>
      </c>
      <c r="E14" s="69">
        <v>0.7291666666666666</v>
      </c>
      <c r="F14" s="70">
        <f t="shared" si="2"/>
        <v>0</v>
      </c>
      <c r="G14" s="68">
        <f t="shared" si="3"/>
        <v>0</v>
      </c>
      <c r="H14" s="71"/>
      <c r="I14" s="36"/>
      <c r="J14" s="36"/>
    </row>
    <row r="15" ht="18.75" customHeight="1">
      <c r="B15" s="67">
        <f>DATE($C$8,$C$7,4)</f>
        <v>44108</v>
      </c>
      <c r="C15" s="68" t="str">
        <f t="shared" si="1"/>
        <v>Sunday</v>
      </c>
      <c r="D15" s="69">
        <v>0.3958333333333333</v>
      </c>
      <c r="E15" s="69">
        <v>0.7291666666666666</v>
      </c>
      <c r="F15" s="70">
        <f t="shared" si="2"/>
        <v>0</v>
      </c>
      <c r="G15" s="68">
        <f t="shared" si="3"/>
        <v>0</v>
      </c>
      <c r="H15" s="71"/>
      <c r="I15" s="36"/>
      <c r="J15" s="36"/>
    </row>
    <row r="16" ht="18.75" customHeight="1">
      <c r="B16" s="67">
        <f>DATE($C$8,$C$7,5)</f>
        <v>44109</v>
      </c>
      <c r="C16" s="68" t="str">
        <f t="shared" si="1"/>
        <v>Monday</v>
      </c>
      <c r="D16" s="69">
        <v>0.3958333333333333</v>
      </c>
      <c r="E16" s="69">
        <v>0.7291666666666666</v>
      </c>
      <c r="F16" s="70">
        <f t="shared" si="2"/>
        <v>8</v>
      </c>
      <c r="G16" s="68">
        <f t="shared" si="3"/>
        <v>0</v>
      </c>
      <c r="H16" s="71"/>
      <c r="I16" s="36"/>
      <c r="J16" s="36"/>
    </row>
    <row r="17" ht="18.75" customHeight="1">
      <c r="B17" s="67">
        <f>DATE($C$8,$C$7,6)</f>
        <v>44110</v>
      </c>
      <c r="C17" s="68" t="str">
        <f t="shared" si="1"/>
        <v>Tuesday</v>
      </c>
      <c r="D17" s="69">
        <v>0.3958333333333333</v>
      </c>
      <c r="E17" s="69">
        <v>0.7291666666666666</v>
      </c>
      <c r="F17" s="70">
        <f t="shared" si="2"/>
        <v>8</v>
      </c>
      <c r="G17" s="68">
        <f t="shared" si="3"/>
        <v>0</v>
      </c>
      <c r="H17" s="71"/>
      <c r="I17" s="36"/>
      <c r="J17" s="36"/>
    </row>
    <row r="18" ht="18.75" customHeight="1">
      <c r="B18" s="67">
        <f>DATE($C$8,$C$7,7)</f>
        <v>44111</v>
      </c>
      <c r="C18" s="68" t="str">
        <f t="shared" si="1"/>
        <v>Wednesday</v>
      </c>
      <c r="D18" s="69">
        <v>0.3958333333333333</v>
      </c>
      <c r="E18" s="69">
        <v>0.7291666666666666</v>
      </c>
      <c r="F18" s="70">
        <f t="shared" si="2"/>
        <v>8</v>
      </c>
      <c r="G18" s="68">
        <f t="shared" si="3"/>
        <v>0</v>
      </c>
      <c r="H18" s="71"/>
      <c r="I18" s="36"/>
      <c r="J18" s="36"/>
    </row>
    <row r="19" ht="18.75" customHeight="1">
      <c r="B19" s="67">
        <f>DATE($C$8,$C$7,8)</f>
        <v>44112</v>
      </c>
      <c r="C19" s="68" t="str">
        <f t="shared" si="1"/>
        <v>Thursday</v>
      </c>
      <c r="D19" s="69">
        <v>0.3958333333333333</v>
      </c>
      <c r="E19" s="69">
        <v>0.7291666666666666</v>
      </c>
      <c r="F19" s="70">
        <f t="shared" si="2"/>
        <v>8</v>
      </c>
      <c r="G19" s="68">
        <f t="shared" si="3"/>
        <v>0</v>
      </c>
      <c r="H19" s="71"/>
      <c r="I19" s="36"/>
      <c r="J19" s="36"/>
    </row>
    <row r="20" ht="18.75" customHeight="1">
      <c r="B20" s="67">
        <f>DATE($C$8,$C$7,9)</f>
        <v>44113</v>
      </c>
      <c r="C20" s="68" t="str">
        <f t="shared" si="1"/>
        <v>Friday</v>
      </c>
      <c r="D20" s="69">
        <v>0.3958333333333333</v>
      </c>
      <c r="E20" s="69">
        <v>0.7291666666666666</v>
      </c>
      <c r="F20" s="70">
        <f t="shared" si="2"/>
        <v>8</v>
      </c>
      <c r="G20" s="68">
        <f t="shared" si="3"/>
        <v>0</v>
      </c>
      <c r="H20" s="71"/>
      <c r="J20" s="36"/>
    </row>
    <row r="21" ht="18.75" customHeight="1">
      <c r="B21" s="67">
        <f>DATE($C$8,$C$7,10)</f>
        <v>44114</v>
      </c>
      <c r="C21" s="68" t="str">
        <f t="shared" si="1"/>
        <v>Saturday</v>
      </c>
      <c r="D21" s="69">
        <v>0.3958333333333333</v>
      </c>
      <c r="E21" s="69">
        <v>0.7291666666666666</v>
      </c>
      <c r="F21" s="70">
        <f t="shared" si="2"/>
        <v>0</v>
      </c>
      <c r="G21" s="68">
        <f t="shared" si="3"/>
        <v>0</v>
      </c>
      <c r="H21" s="72"/>
      <c r="I21" s="36"/>
      <c r="J21" s="36"/>
    </row>
    <row r="22" ht="18.75" customHeight="1">
      <c r="B22" s="67">
        <f>DATE($C$8,$C$7,11)</f>
        <v>44115</v>
      </c>
      <c r="C22" s="68" t="str">
        <f t="shared" si="1"/>
        <v>Sunday</v>
      </c>
      <c r="D22" s="69">
        <v>0.3958333333333333</v>
      </c>
      <c r="E22" s="69">
        <v>0.7291666666666666</v>
      </c>
      <c r="F22" s="70">
        <f t="shared" si="2"/>
        <v>0</v>
      </c>
      <c r="G22" s="68">
        <f t="shared" si="3"/>
        <v>0</v>
      </c>
      <c r="H22" s="72"/>
      <c r="I22" s="36"/>
      <c r="J22" s="36"/>
    </row>
    <row r="23" ht="18.75" customHeight="1">
      <c r="B23" s="67">
        <f>DATE($C$8,$C$7,12)</f>
        <v>44116</v>
      </c>
      <c r="C23" s="68" t="str">
        <f t="shared" si="1"/>
        <v>Monday</v>
      </c>
      <c r="D23" s="69">
        <v>0.3958333333333333</v>
      </c>
      <c r="E23" s="69">
        <v>0.6458333333333334</v>
      </c>
      <c r="F23" s="70">
        <f t="shared" si="2"/>
        <v>6</v>
      </c>
      <c r="G23" s="68">
        <f t="shared" si="3"/>
        <v>-2</v>
      </c>
      <c r="H23" s="71"/>
      <c r="I23" s="36"/>
      <c r="J23" s="36"/>
    </row>
    <row r="24" ht="18.75" customHeight="1">
      <c r="B24" s="67">
        <f>DATE($C$8,$C$7,13)</f>
        <v>44117</v>
      </c>
      <c r="C24" s="68" t="str">
        <f t="shared" si="1"/>
        <v>Tuesday</v>
      </c>
      <c r="D24" s="69">
        <v>0.3958333333333333</v>
      </c>
      <c r="E24" s="69">
        <v>0.7291666666666666</v>
      </c>
      <c r="F24" s="70">
        <f t="shared" si="2"/>
        <v>8</v>
      </c>
      <c r="G24" s="68">
        <f t="shared" si="3"/>
        <v>0</v>
      </c>
      <c r="H24" s="72"/>
      <c r="I24" s="36"/>
      <c r="J24" s="36"/>
    </row>
    <row r="25" ht="18.75" customHeight="1">
      <c r="B25" s="67">
        <f>DATE($C$8,$C$7,14)</f>
        <v>44118</v>
      </c>
      <c r="C25" s="68" t="str">
        <f t="shared" si="1"/>
        <v>Wednesday</v>
      </c>
      <c r="D25" s="69">
        <v>0.3958333333333333</v>
      </c>
      <c r="E25" s="69">
        <v>0.7291666666666666</v>
      </c>
      <c r="F25" s="70">
        <f t="shared" si="2"/>
        <v>8</v>
      </c>
      <c r="G25" s="68">
        <f t="shared" si="3"/>
        <v>0</v>
      </c>
      <c r="H25" s="71"/>
      <c r="I25" s="36"/>
      <c r="J25" s="36"/>
    </row>
    <row r="26" ht="18.75" customHeight="1">
      <c r="B26" s="67">
        <f>DATE($C$8,$C$7,15)</f>
        <v>44119</v>
      </c>
      <c r="C26" s="68" t="str">
        <f t="shared" si="1"/>
        <v>Thursday</v>
      </c>
      <c r="D26" s="69">
        <v>0.3958333333333333</v>
      </c>
      <c r="E26" s="69">
        <v>0.7291666666666666</v>
      </c>
      <c r="F26" s="70">
        <f t="shared" si="2"/>
        <v>8</v>
      </c>
      <c r="G26" s="68">
        <f t="shared" si="3"/>
        <v>0</v>
      </c>
      <c r="H26" s="71"/>
      <c r="I26" s="36"/>
      <c r="J26" s="36"/>
    </row>
    <row r="27" ht="18.75" customHeight="1">
      <c r="B27" s="67">
        <f>DATE($C$8,$C$7,16)</f>
        <v>44120</v>
      </c>
      <c r="C27" s="68" t="str">
        <f t="shared" si="1"/>
        <v>Friday</v>
      </c>
      <c r="D27" s="69">
        <v>0.3958333333333333</v>
      </c>
      <c r="E27" s="69">
        <v>0.7291666666666666</v>
      </c>
      <c r="F27" s="70">
        <f t="shared" si="2"/>
        <v>8</v>
      </c>
      <c r="G27" s="68">
        <f t="shared" si="3"/>
        <v>0</v>
      </c>
      <c r="H27" s="72"/>
      <c r="I27" s="36"/>
      <c r="J27" s="36"/>
    </row>
    <row r="28" ht="18.75" customHeight="1">
      <c r="B28" s="67">
        <f>DATE($C$8,$C$7,17)</f>
        <v>44121</v>
      </c>
      <c r="C28" s="68" t="str">
        <f t="shared" si="1"/>
        <v>Saturday</v>
      </c>
      <c r="D28" s="69">
        <v>0.3958333333333333</v>
      </c>
      <c r="E28" s="69">
        <v>0.7291666666666666</v>
      </c>
      <c r="F28" s="70">
        <f t="shared" si="2"/>
        <v>0</v>
      </c>
      <c r="G28" s="68">
        <f t="shared" si="3"/>
        <v>0</v>
      </c>
      <c r="H28" s="71"/>
      <c r="I28" s="36"/>
      <c r="J28" s="36"/>
    </row>
    <row r="29" ht="18.75" customHeight="1">
      <c r="B29" s="67">
        <f>DATE($C$8,$C$7,18)</f>
        <v>44122</v>
      </c>
      <c r="C29" s="68" t="str">
        <f t="shared" si="1"/>
        <v>Sunday</v>
      </c>
      <c r="D29" s="69">
        <v>0.3958333333333333</v>
      </c>
      <c r="E29" s="69">
        <v>0.7291666666666666</v>
      </c>
      <c r="F29" s="70">
        <f t="shared" si="2"/>
        <v>0</v>
      </c>
      <c r="G29" s="68">
        <f t="shared" si="3"/>
        <v>0</v>
      </c>
      <c r="H29" s="72"/>
      <c r="I29" s="36"/>
      <c r="J29" s="36"/>
    </row>
    <row r="30" ht="18.75" customHeight="1">
      <c r="B30" s="67">
        <f>DATE($C$8,$C$7,19)</f>
        <v>44123</v>
      </c>
      <c r="C30" s="68" t="str">
        <f t="shared" si="1"/>
        <v>Monday</v>
      </c>
      <c r="D30" s="69">
        <v>0.3958333333333333</v>
      </c>
      <c r="E30" s="69">
        <v>0.7291666666666666</v>
      </c>
      <c r="F30" s="70">
        <f t="shared" si="2"/>
        <v>8</v>
      </c>
      <c r="G30" s="68">
        <f t="shared" si="3"/>
        <v>0</v>
      </c>
      <c r="H30" s="71"/>
      <c r="I30" s="36"/>
      <c r="J30" s="36"/>
    </row>
    <row r="31" ht="18.75" customHeight="1">
      <c r="B31" s="67">
        <f>DATE($C$8,$C$7,20)</f>
        <v>44124</v>
      </c>
      <c r="C31" s="68" t="str">
        <f t="shared" si="1"/>
        <v>Tuesday</v>
      </c>
      <c r="D31" s="69">
        <v>0.3958333333333333</v>
      </c>
      <c r="E31" s="69">
        <v>0.7291666666666666</v>
      </c>
      <c r="F31" s="70">
        <f t="shared" si="2"/>
        <v>8</v>
      </c>
      <c r="G31" s="68">
        <f t="shared" si="3"/>
        <v>0</v>
      </c>
      <c r="H31" s="71"/>
      <c r="I31" s="36"/>
      <c r="J31" s="36"/>
    </row>
    <row r="32" ht="18.75" customHeight="1">
      <c r="B32" s="67">
        <f>DATE($C$8,$C$7,21)</f>
        <v>44125</v>
      </c>
      <c r="C32" s="68" t="str">
        <f t="shared" si="1"/>
        <v>Wednesday</v>
      </c>
      <c r="D32" s="69">
        <v>0.3958333333333333</v>
      </c>
      <c r="E32" s="69">
        <v>0.7291666666666666</v>
      </c>
      <c r="F32" s="70">
        <f t="shared" si="2"/>
        <v>8</v>
      </c>
      <c r="G32" s="68">
        <f t="shared" si="3"/>
        <v>0</v>
      </c>
      <c r="H32" s="73"/>
      <c r="I32" s="36"/>
      <c r="J32" s="36"/>
    </row>
    <row r="33" ht="18.75" customHeight="1">
      <c r="B33" s="67">
        <f>DATE($C$8,$C$7,22)</f>
        <v>44126</v>
      </c>
      <c r="C33" s="68" t="str">
        <f t="shared" si="1"/>
        <v>Thursday</v>
      </c>
      <c r="D33" s="69">
        <v>0.3958333333333333</v>
      </c>
      <c r="E33" s="69">
        <v>0.7291666666666666</v>
      </c>
      <c r="F33" s="70">
        <f t="shared" si="2"/>
        <v>8</v>
      </c>
      <c r="G33" s="68">
        <f t="shared" si="3"/>
        <v>0</v>
      </c>
      <c r="H33" s="71"/>
      <c r="I33" s="36"/>
      <c r="J33" s="36"/>
    </row>
    <row r="34" ht="18.75" customHeight="1">
      <c r="B34" s="67">
        <f>DATE($C$8,$C$7,23)</f>
        <v>44127</v>
      </c>
      <c r="C34" s="68" t="str">
        <f t="shared" si="1"/>
        <v>Friday</v>
      </c>
      <c r="D34" s="69">
        <v>0.3958333333333333</v>
      </c>
      <c r="E34" s="69">
        <v>0.7291666666666666</v>
      </c>
      <c r="F34" s="70">
        <f t="shared" si="2"/>
        <v>8</v>
      </c>
      <c r="G34" s="68">
        <f t="shared" si="3"/>
        <v>0</v>
      </c>
      <c r="H34" s="71"/>
      <c r="I34" s="36"/>
      <c r="J34" s="36"/>
    </row>
    <row r="35" ht="18.75" customHeight="1">
      <c r="B35" s="67">
        <f>DATE($C$8,$C$7,24)</f>
        <v>44128</v>
      </c>
      <c r="C35" s="68" t="str">
        <f t="shared" si="1"/>
        <v>Saturday</v>
      </c>
      <c r="D35" s="69">
        <v>0.3958333333333333</v>
      </c>
      <c r="E35" s="69">
        <v>0.7291666666666666</v>
      </c>
      <c r="F35" s="70">
        <f t="shared" si="2"/>
        <v>0</v>
      </c>
      <c r="G35" s="68">
        <f t="shared" si="3"/>
        <v>0</v>
      </c>
      <c r="H35" s="71"/>
      <c r="I35" s="36"/>
      <c r="J35" s="36"/>
    </row>
    <row r="36" ht="18.75" customHeight="1">
      <c r="B36" s="67">
        <f>DATE($C$8,$C$7,25)</f>
        <v>44129</v>
      </c>
      <c r="C36" s="68" t="str">
        <f t="shared" si="1"/>
        <v>Sunday</v>
      </c>
      <c r="D36" s="69">
        <v>0.3958333333333333</v>
      </c>
      <c r="E36" s="69">
        <v>0.7291666666666666</v>
      </c>
      <c r="F36" s="70">
        <f t="shared" si="2"/>
        <v>0</v>
      </c>
      <c r="G36" s="68">
        <f t="shared" si="3"/>
        <v>0</v>
      </c>
      <c r="H36" s="71"/>
      <c r="I36" s="36"/>
      <c r="J36" s="36"/>
    </row>
    <row r="37" ht="18.75" customHeight="1">
      <c r="B37" s="67">
        <f>DATE($C$8,$C$7,26)</f>
        <v>44130</v>
      </c>
      <c r="C37" s="68" t="str">
        <f t="shared" si="1"/>
        <v>Monday</v>
      </c>
      <c r="D37" s="69">
        <v>0.3958333333333333</v>
      </c>
      <c r="E37" s="69">
        <v>0.7291666666666666</v>
      </c>
      <c r="F37" s="70">
        <f t="shared" si="2"/>
        <v>8</v>
      </c>
      <c r="G37" s="68">
        <f t="shared" si="3"/>
        <v>0</v>
      </c>
      <c r="H37" s="71"/>
      <c r="I37" s="36"/>
      <c r="J37" s="36"/>
    </row>
    <row r="38" ht="18.75" customHeight="1">
      <c r="B38" s="67">
        <f>DATE($C$8,$C$7,27)</f>
        <v>44131</v>
      </c>
      <c r="C38" s="68" t="str">
        <f t="shared" si="1"/>
        <v>Tuesday</v>
      </c>
      <c r="D38" s="69">
        <v>0.3958333333333333</v>
      </c>
      <c r="E38" s="69">
        <v>0.7291666666666666</v>
      </c>
      <c r="F38" s="70">
        <f t="shared" si="2"/>
        <v>8</v>
      </c>
      <c r="G38" s="68">
        <f t="shared" si="3"/>
        <v>0</v>
      </c>
      <c r="H38" s="72"/>
      <c r="I38" s="36"/>
      <c r="J38" s="36"/>
    </row>
    <row r="39" ht="18.75" customHeight="1">
      <c r="B39" s="67">
        <f>DATE($C$8,$C$7,28)</f>
        <v>44132</v>
      </c>
      <c r="C39" s="68" t="str">
        <f t="shared" si="1"/>
        <v>Wednesday</v>
      </c>
      <c r="D39" s="69">
        <v>0.3958333333333333</v>
      </c>
      <c r="E39" s="69">
        <v>0.7291666666666666</v>
      </c>
      <c r="F39" s="70">
        <f t="shared" si="2"/>
        <v>8</v>
      </c>
      <c r="G39" s="68">
        <f t="shared" si="3"/>
        <v>0</v>
      </c>
      <c r="H39" s="71"/>
      <c r="I39" s="36"/>
      <c r="J39" s="36"/>
    </row>
    <row r="40" ht="18.75" customHeight="1">
      <c r="B40" s="67">
        <f>DATE($C$8,$C$7,29)</f>
        <v>44133</v>
      </c>
      <c r="C40" s="68" t="str">
        <f t="shared" si="1"/>
        <v>Thursday</v>
      </c>
      <c r="D40" s="69">
        <v>0.3958333333333333</v>
      </c>
      <c r="E40" s="69">
        <v>0.7291666666666666</v>
      </c>
      <c r="F40" s="70">
        <f t="shared" si="2"/>
        <v>8</v>
      </c>
      <c r="G40" s="68">
        <f t="shared" si="3"/>
        <v>0</v>
      </c>
      <c r="H40" s="71"/>
      <c r="I40" s="36"/>
      <c r="J40" s="36"/>
    </row>
    <row r="41" ht="18.75" customHeight="1">
      <c r="B41" s="67">
        <f>DATE($C$8,$C$7,30)</f>
        <v>44134</v>
      </c>
      <c r="C41" s="68" t="str">
        <f t="shared" si="1"/>
        <v>Friday</v>
      </c>
      <c r="D41" s="69">
        <v>0.3958333333333333</v>
      </c>
      <c r="E41" s="69">
        <v>0.7291666666666666</v>
      </c>
      <c r="F41" s="70">
        <f t="shared" si="2"/>
        <v>8</v>
      </c>
      <c r="G41" s="68">
        <f t="shared" si="3"/>
        <v>0</v>
      </c>
      <c r="H41" s="71"/>
      <c r="I41" s="36"/>
      <c r="J41" s="36"/>
    </row>
    <row r="42" ht="18.75" customHeight="1">
      <c r="B42" s="67">
        <f>DATE($C$8,$C$7,31)</f>
        <v>44135</v>
      </c>
      <c r="C42" s="68" t="str">
        <f t="shared" si="1"/>
        <v>Saturday</v>
      </c>
      <c r="D42" s="69">
        <v>0.3958333333333333</v>
      </c>
      <c r="E42" s="69">
        <v>0.7291666666666666</v>
      </c>
      <c r="F42" s="70">
        <f t="shared" si="2"/>
        <v>0</v>
      </c>
      <c r="G42" s="68">
        <f t="shared" si="3"/>
        <v>0</v>
      </c>
      <c r="H42" s="72"/>
      <c r="I42" s="74" t="str">
        <f>IF(B42=C42,"Delete","")</f>
        <v/>
      </c>
      <c r="J42" s="36"/>
    </row>
    <row r="43" ht="18.75" customHeight="1">
      <c r="B43" s="62" t="s">
        <v>32</v>
      </c>
      <c r="C43" s="75"/>
      <c r="D43" s="76"/>
      <c r="E43" s="76"/>
      <c r="F43" s="77">
        <f t="shared" ref="F43:G43" si="4">SUM(F12:F42)</f>
        <v>176</v>
      </c>
      <c r="G43" s="78">
        <f t="shared" si="4"/>
        <v>0</v>
      </c>
      <c r="H43" s="79"/>
      <c r="I43" s="36"/>
      <c r="J43" s="36"/>
    </row>
    <row r="44" ht="18.75" customHeight="1">
      <c r="B44" s="40"/>
      <c r="C44" s="57"/>
      <c r="D44" s="32"/>
      <c r="E44" s="32"/>
      <c r="F44" s="34"/>
      <c r="G44" s="35"/>
      <c r="H44" s="35"/>
      <c r="I44" s="36"/>
      <c r="J44" s="36"/>
    </row>
    <row r="45" ht="18.75" customHeight="1">
      <c r="B45" s="80" t="s">
        <v>33</v>
      </c>
      <c r="C45" s="81">
        <f>F43</f>
        <v>176</v>
      </c>
      <c r="D45" s="32"/>
      <c r="E45" s="32"/>
      <c r="F45" s="34"/>
      <c r="G45" s="35"/>
      <c r="H45" s="35"/>
      <c r="I45" s="36"/>
      <c r="J45" s="36"/>
    </row>
    <row r="46" ht="33.75" customHeight="1">
      <c r="B46" s="58"/>
      <c r="C46" s="57"/>
      <c r="D46" s="32"/>
      <c r="E46" s="32"/>
      <c r="F46" s="34"/>
      <c r="G46" s="35"/>
      <c r="H46" s="35"/>
      <c r="I46" s="36"/>
      <c r="J46" s="36"/>
    </row>
    <row r="47" ht="34.5" customHeight="1">
      <c r="B47" s="82" t="s">
        <v>34</v>
      </c>
      <c r="D47" s="83"/>
      <c r="E47" s="83"/>
      <c r="F47" s="84"/>
      <c r="G47" s="85" t="s">
        <v>35</v>
      </c>
      <c r="H47" s="86"/>
      <c r="I47" s="36"/>
      <c r="J47" s="36"/>
    </row>
    <row r="48" ht="18.75" customHeight="1">
      <c r="B48" s="40"/>
      <c r="C48" s="57"/>
      <c r="D48" s="83"/>
      <c r="E48" s="83"/>
      <c r="F48" s="84"/>
      <c r="G48" s="36"/>
      <c r="H48" s="87"/>
      <c r="I48" s="36"/>
      <c r="J48" s="36"/>
    </row>
    <row r="49" ht="18.75" customHeight="1">
      <c r="B49" s="82" t="s">
        <v>36</v>
      </c>
      <c r="D49" s="88"/>
      <c r="E49" s="88"/>
      <c r="F49" s="89"/>
      <c r="G49" s="85" t="s">
        <v>35</v>
      </c>
      <c r="H49" s="90"/>
      <c r="I49" s="36"/>
      <c r="J49" s="36"/>
    </row>
    <row r="50" ht="18.75" customHeight="1">
      <c r="B50" s="40"/>
      <c r="C50" s="57"/>
      <c r="D50" s="36"/>
      <c r="E50" s="36"/>
      <c r="F50" s="36"/>
      <c r="G50" s="36"/>
      <c r="H50" s="36"/>
      <c r="I50" s="36"/>
      <c r="J50" s="36"/>
    </row>
    <row r="51" ht="18.75" customHeight="1">
      <c r="B51" s="40"/>
      <c r="C51" s="57"/>
      <c r="D51" s="36"/>
      <c r="E51" s="36"/>
      <c r="F51" s="36"/>
      <c r="G51" s="36"/>
      <c r="H51" s="36"/>
      <c r="I51" s="36"/>
      <c r="J51" s="36"/>
    </row>
    <row r="52" ht="18.75" customHeight="1">
      <c r="B52" s="91" t="s">
        <v>37</v>
      </c>
      <c r="C52" s="92" t="s">
        <v>38</v>
      </c>
      <c r="D52" s="93">
        <f>COUNTIF(H12:H42,"PH")</f>
        <v>0</v>
      </c>
      <c r="E52" s="94" t="s">
        <v>39</v>
      </c>
      <c r="F52" s="95" t="s">
        <v>40</v>
      </c>
      <c r="G52" s="96">
        <f>COUNTIF(H12:H42,"AL")</f>
        <v>0</v>
      </c>
      <c r="H52" s="97" t="s">
        <v>41</v>
      </c>
      <c r="I52" s="36"/>
      <c r="J52" s="36"/>
    </row>
    <row r="53" ht="18.75" customHeight="1">
      <c r="B53" s="91" t="s">
        <v>42</v>
      </c>
      <c r="C53" s="98" t="s">
        <v>43</v>
      </c>
      <c r="D53" s="99">
        <f>COUNTIF(H12:H42,"SL")</f>
        <v>0</v>
      </c>
      <c r="E53" s="100" t="s">
        <v>44</v>
      </c>
      <c r="F53" s="101" t="s">
        <v>45</v>
      </c>
      <c r="G53" s="96">
        <f>COUNTIF(H12:H42,"USL")</f>
        <v>0</v>
      </c>
      <c r="H53" s="42"/>
      <c r="I53" s="36"/>
      <c r="J53" s="36"/>
    </row>
    <row r="54" ht="18.75" customHeight="1">
      <c r="B54" s="91" t="s">
        <v>46</v>
      </c>
      <c r="C54" s="92" t="s">
        <v>47</v>
      </c>
      <c r="D54" s="99">
        <f>COUNTIF(H12:H42,"ML")</f>
        <v>0</v>
      </c>
      <c r="E54" s="94" t="s">
        <v>48</v>
      </c>
      <c r="F54" s="101" t="s">
        <v>49</v>
      </c>
      <c r="G54" s="96">
        <f>COUNTIF(H12:H42,"PL")</f>
        <v>0</v>
      </c>
      <c r="H54" s="42"/>
      <c r="I54" s="36"/>
      <c r="J54" s="36"/>
    </row>
    <row r="55" ht="18.75" customHeight="1">
      <c r="B55" s="91" t="s">
        <v>50</v>
      </c>
      <c r="C55" s="92" t="s">
        <v>51</v>
      </c>
      <c r="D55" s="99">
        <f>COUNTIF(H12:H42,"BL")</f>
        <v>0</v>
      </c>
      <c r="E55" s="94" t="s">
        <v>52</v>
      </c>
      <c r="F55" s="101" t="s">
        <v>53</v>
      </c>
      <c r="G55" s="96">
        <f>COUNTIF(H12:H42,"EL")</f>
        <v>0</v>
      </c>
      <c r="H55" s="42"/>
      <c r="I55" s="36"/>
      <c r="J55" s="36"/>
    </row>
    <row r="56" ht="18.75" customHeight="1">
      <c r="B56" s="40"/>
      <c r="C56" s="57"/>
      <c r="D56" s="36"/>
      <c r="E56" s="36"/>
      <c r="F56" s="36"/>
      <c r="G56" s="36"/>
      <c r="H56" s="36"/>
      <c r="I56" s="36"/>
      <c r="J56" s="36"/>
    </row>
    <row r="57" ht="18.75" customHeight="1">
      <c r="B57" s="40"/>
      <c r="C57" s="57"/>
      <c r="D57" s="36"/>
      <c r="E57" s="36"/>
      <c r="F57" s="36"/>
      <c r="G57" s="36"/>
      <c r="H57" s="36"/>
      <c r="I57" s="36"/>
      <c r="J57" s="36"/>
    </row>
    <row r="58" ht="18.75" customHeight="1">
      <c r="B58" s="40"/>
      <c r="C58" s="57"/>
      <c r="D58" s="36"/>
      <c r="E58" s="36"/>
      <c r="F58" s="36"/>
      <c r="G58" s="36"/>
      <c r="H58" s="36"/>
      <c r="I58" s="36"/>
      <c r="J58" s="36"/>
    </row>
    <row r="59" ht="18.75" customHeight="1">
      <c r="B59" s="40"/>
      <c r="C59" s="57"/>
      <c r="D59" s="36"/>
      <c r="E59" s="36"/>
      <c r="F59" s="36"/>
      <c r="G59" s="36"/>
      <c r="H59" s="36"/>
      <c r="I59" s="36"/>
    </row>
    <row r="60" ht="18.75" customHeight="1">
      <c r="B60" s="40"/>
      <c r="C60" s="57"/>
      <c r="D60" s="36"/>
      <c r="E60" s="36"/>
      <c r="F60" s="36"/>
      <c r="G60" s="36"/>
      <c r="H60" s="36"/>
      <c r="I60" s="36"/>
    </row>
    <row r="61" ht="18.75" customHeight="1">
      <c r="B61" s="40"/>
      <c r="C61" s="57"/>
      <c r="D61" s="36"/>
      <c r="E61" s="36"/>
      <c r="F61" s="36"/>
      <c r="G61" s="36"/>
      <c r="H61" s="36"/>
      <c r="I61" s="36"/>
    </row>
    <row r="62" ht="18.75" customHeight="1">
      <c r="B62" s="40"/>
      <c r="C62" s="57"/>
      <c r="D62" s="36"/>
      <c r="E62" s="36"/>
      <c r="F62" s="36"/>
      <c r="G62" s="36"/>
      <c r="H62" s="36"/>
      <c r="I62" s="36"/>
    </row>
    <row r="63" ht="18.75" customHeight="1">
      <c r="B63" s="40"/>
      <c r="C63" s="57"/>
      <c r="D63" s="36"/>
      <c r="E63" s="36"/>
      <c r="F63" s="36"/>
      <c r="G63" s="36"/>
      <c r="H63" s="36"/>
      <c r="I63" s="36"/>
    </row>
    <row r="64" ht="18.75" customHeight="1">
      <c r="B64" s="40"/>
      <c r="C64" s="57"/>
      <c r="D64" s="36"/>
      <c r="E64" s="36"/>
      <c r="F64" s="36"/>
      <c r="G64" s="36"/>
      <c r="H64" s="36"/>
      <c r="I64" s="36"/>
    </row>
    <row r="65" ht="18.75" customHeight="1">
      <c r="B65" s="40"/>
      <c r="C65" s="57"/>
      <c r="D65" s="36"/>
      <c r="E65" s="36"/>
      <c r="F65" s="36"/>
      <c r="G65" s="36"/>
      <c r="H65" s="36"/>
      <c r="I65" s="36"/>
    </row>
    <row r="66" ht="18.75" customHeight="1">
      <c r="B66" s="40"/>
      <c r="C66" s="57"/>
      <c r="D66" s="36"/>
      <c r="E66" s="36"/>
      <c r="F66" s="36"/>
      <c r="G66" s="36"/>
      <c r="H66" s="36"/>
      <c r="I66" s="36"/>
    </row>
    <row r="67" ht="18.75" customHeight="1">
      <c r="B67" s="40"/>
      <c r="C67" s="57"/>
      <c r="D67" s="36"/>
      <c r="E67" s="36"/>
      <c r="F67" s="36"/>
      <c r="G67" s="36"/>
      <c r="H67" s="36"/>
      <c r="I67" s="36"/>
    </row>
    <row r="68" ht="18.75" customHeight="1">
      <c r="B68" s="102"/>
      <c r="C68" s="103"/>
      <c r="D68" s="104"/>
      <c r="E68" s="104"/>
      <c r="F68" s="104"/>
      <c r="G68" s="104"/>
      <c r="H68" s="104"/>
      <c r="I68" s="104"/>
    </row>
    <row r="69" ht="18.75" customHeight="1">
      <c r="B69" s="102"/>
      <c r="C69" s="103"/>
      <c r="D69" s="104"/>
      <c r="E69" s="104"/>
      <c r="F69" s="104"/>
      <c r="G69" s="104"/>
      <c r="H69" s="104"/>
      <c r="I69" s="104"/>
    </row>
    <row r="70" ht="18.75" customHeight="1">
      <c r="B70" s="102"/>
      <c r="C70" s="103"/>
      <c r="D70" s="104"/>
      <c r="E70" s="104"/>
      <c r="F70" s="104"/>
      <c r="G70" s="104"/>
      <c r="H70" s="104"/>
      <c r="I70" s="104"/>
    </row>
    <row r="71" ht="18.75" customHeight="1">
      <c r="B71" s="102"/>
      <c r="C71" s="103"/>
      <c r="D71" s="104"/>
      <c r="E71" s="104"/>
      <c r="F71" s="104"/>
      <c r="G71" s="104"/>
      <c r="H71" s="104"/>
      <c r="I71" s="104"/>
    </row>
    <row r="72" ht="18.75" customHeight="1">
      <c r="B72" s="102"/>
      <c r="C72" s="103"/>
      <c r="D72" s="104"/>
      <c r="E72" s="104"/>
      <c r="F72" s="104"/>
      <c r="G72" s="104"/>
      <c r="H72" s="104"/>
      <c r="I72" s="104"/>
    </row>
    <row r="73" ht="18.75" customHeight="1">
      <c r="B73" s="102"/>
      <c r="C73" s="103"/>
      <c r="D73" s="104"/>
      <c r="E73" s="104"/>
      <c r="F73" s="104"/>
      <c r="G73" s="104"/>
      <c r="H73" s="104"/>
      <c r="I73" s="104"/>
    </row>
    <row r="74" ht="18.75" customHeight="1">
      <c r="B74" s="102"/>
      <c r="C74" s="103"/>
      <c r="D74" s="104"/>
      <c r="E74" s="104"/>
      <c r="F74" s="104"/>
      <c r="G74" s="104"/>
      <c r="H74" s="104"/>
      <c r="I74" s="104"/>
    </row>
    <row r="75" ht="18.75" customHeight="1">
      <c r="B75" s="102"/>
      <c r="C75" s="103"/>
      <c r="D75" s="104"/>
      <c r="E75" s="104"/>
      <c r="F75" s="104"/>
      <c r="G75" s="104"/>
      <c r="H75" s="104"/>
      <c r="I75" s="104"/>
    </row>
    <row r="76" ht="18.75" customHeight="1">
      <c r="B76" s="102"/>
      <c r="C76" s="103"/>
      <c r="D76" s="104"/>
      <c r="E76" s="104"/>
      <c r="F76" s="104"/>
      <c r="G76" s="104"/>
      <c r="H76" s="104"/>
      <c r="I76" s="104"/>
    </row>
    <row r="77" ht="18.75" customHeight="1">
      <c r="B77" s="102"/>
      <c r="C77" s="103"/>
      <c r="D77" s="104"/>
      <c r="E77" s="104"/>
      <c r="F77" s="104"/>
      <c r="G77" s="104"/>
      <c r="H77" s="104"/>
      <c r="I77" s="104"/>
    </row>
    <row r="78" ht="18.75" customHeight="1">
      <c r="B78" s="102"/>
      <c r="C78" s="103"/>
      <c r="D78" s="104"/>
      <c r="E78" s="104"/>
      <c r="F78" s="104"/>
      <c r="G78" s="104"/>
      <c r="H78" s="104"/>
      <c r="I78" s="104"/>
    </row>
    <row r="79" ht="18.75" customHeight="1">
      <c r="B79" s="102"/>
      <c r="C79" s="103"/>
      <c r="D79" s="104"/>
      <c r="E79" s="104"/>
      <c r="F79" s="104"/>
      <c r="G79" s="104"/>
      <c r="H79" s="104"/>
      <c r="I79" s="104"/>
    </row>
    <row r="80" ht="18.75" customHeight="1">
      <c r="B80" s="102"/>
      <c r="C80" s="103"/>
      <c r="D80" s="104"/>
      <c r="E80" s="104"/>
      <c r="F80" s="104"/>
      <c r="G80" s="104"/>
      <c r="H80" s="104"/>
      <c r="I80" s="104"/>
    </row>
    <row r="81" ht="18.75" customHeight="1">
      <c r="B81" s="102"/>
      <c r="C81" s="103"/>
      <c r="D81" s="104"/>
      <c r="E81" s="104"/>
      <c r="F81" s="104"/>
      <c r="G81" s="104"/>
      <c r="H81" s="104"/>
      <c r="I81" s="104"/>
    </row>
    <row r="82" ht="18.75" customHeight="1">
      <c r="B82" s="102"/>
      <c r="C82" s="103"/>
      <c r="D82" s="104"/>
      <c r="E82" s="104"/>
      <c r="F82" s="104"/>
      <c r="G82" s="104"/>
      <c r="H82" s="104"/>
      <c r="I82" s="104"/>
    </row>
    <row r="83" ht="18.75" customHeight="1">
      <c r="B83" s="102"/>
      <c r="C83" s="103"/>
      <c r="D83" s="104"/>
      <c r="E83" s="104"/>
      <c r="F83" s="104"/>
      <c r="G83" s="104"/>
      <c r="H83" s="104"/>
      <c r="I83" s="104"/>
    </row>
    <row r="84" ht="18.75" customHeight="1">
      <c r="B84" s="102"/>
      <c r="C84" s="103"/>
      <c r="D84" s="104"/>
      <c r="E84" s="104"/>
      <c r="F84" s="104"/>
      <c r="G84" s="104"/>
      <c r="H84" s="104"/>
      <c r="I84" s="104"/>
    </row>
    <row r="85" ht="18.75" customHeight="1">
      <c r="B85" s="102"/>
      <c r="C85" s="103"/>
      <c r="D85" s="104"/>
      <c r="E85" s="104"/>
      <c r="F85" s="104"/>
      <c r="G85" s="104"/>
      <c r="H85" s="104"/>
      <c r="I85" s="104"/>
    </row>
    <row r="86" ht="18.75" customHeight="1">
      <c r="B86" s="102"/>
      <c r="C86" s="103"/>
      <c r="D86" s="104"/>
      <c r="E86" s="104"/>
      <c r="F86" s="104"/>
      <c r="G86" s="104"/>
      <c r="H86" s="104"/>
      <c r="I86" s="104"/>
    </row>
    <row r="87" ht="18.75" customHeight="1">
      <c r="B87" s="102"/>
      <c r="C87" s="103"/>
      <c r="D87" s="104"/>
      <c r="E87" s="104"/>
      <c r="F87" s="104"/>
      <c r="G87" s="104"/>
      <c r="H87" s="104"/>
      <c r="I87" s="104"/>
    </row>
    <row r="88" ht="18.75" customHeight="1">
      <c r="B88" s="102"/>
      <c r="C88" s="103"/>
      <c r="D88" s="104"/>
      <c r="E88" s="104"/>
      <c r="F88" s="104"/>
      <c r="G88" s="104"/>
      <c r="H88" s="104"/>
      <c r="I88" s="104"/>
    </row>
    <row r="89" ht="18.75" customHeight="1">
      <c r="B89" s="102"/>
      <c r="C89" s="103"/>
      <c r="D89" s="104"/>
      <c r="E89" s="104"/>
      <c r="F89" s="104"/>
      <c r="G89" s="104"/>
      <c r="H89" s="104"/>
      <c r="I89" s="104"/>
    </row>
    <row r="90" ht="18.75" customHeight="1">
      <c r="B90" s="102"/>
      <c r="C90" s="103"/>
      <c r="D90" s="104"/>
      <c r="E90" s="104"/>
      <c r="F90" s="104"/>
      <c r="G90" s="104"/>
      <c r="H90" s="104"/>
      <c r="I90" s="104"/>
    </row>
    <row r="91" ht="18.75" customHeight="1">
      <c r="B91" s="102"/>
      <c r="C91" s="103"/>
      <c r="D91" s="104"/>
      <c r="E91" s="104"/>
      <c r="F91" s="104"/>
      <c r="G91" s="104"/>
      <c r="H91" s="104"/>
      <c r="I91" s="104"/>
    </row>
    <row r="92" ht="18.75" customHeight="1">
      <c r="B92" s="102"/>
      <c r="C92" s="103"/>
      <c r="D92" s="104"/>
      <c r="E92" s="104"/>
      <c r="F92" s="104"/>
      <c r="G92" s="104"/>
      <c r="H92" s="104"/>
      <c r="I92" s="104"/>
    </row>
    <row r="93" ht="18.75" customHeight="1">
      <c r="B93" s="102"/>
      <c r="C93" s="103"/>
      <c r="D93" s="104"/>
      <c r="E93" s="104"/>
      <c r="F93" s="104"/>
      <c r="G93" s="104"/>
      <c r="H93" s="104"/>
      <c r="I93" s="104"/>
    </row>
    <row r="94" ht="18.75" customHeight="1">
      <c r="B94" s="102"/>
      <c r="C94" s="103"/>
      <c r="D94" s="104"/>
      <c r="E94" s="104"/>
      <c r="F94" s="104"/>
      <c r="G94" s="104"/>
      <c r="H94" s="104"/>
      <c r="I94" s="104"/>
    </row>
    <row r="95" ht="18.75" customHeight="1">
      <c r="B95" s="102"/>
      <c r="C95" s="103"/>
      <c r="D95" s="104"/>
      <c r="E95" s="104"/>
      <c r="F95" s="104"/>
      <c r="G95" s="104"/>
      <c r="H95" s="104"/>
      <c r="I95" s="104"/>
    </row>
    <row r="96" ht="18.75" customHeight="1">
      <c r="B96" s="102"/>
      <c r="C96" s="103"/>
      <c r="D96" s="104"/>
      <c r="E96" s="104"/>
      <c r="F96" s="104"/>
      <c r="G96" s="104"/>
      <c r="H96" s="104"/>
      <c r="I96" s="104"/>
    </row>
    <row r="97" ht="18.75" customHeight="1">
      <c r="B97" s="102"/>
      <c r="C97" s="103"/>
      <c r="D97" s="104"/>
      <c r="E97" s="104"/>
      <c r="F97" s="104"/>
      <c r="G97" s="104"/>
      <c r="H97" s="104"/>
      <c r="I97" s="104"/>
    </row>
    <row r="98" ht="18.75" customHeight="1">
      <c r="B98" s="102"/>
      <c r="C98" s="103"/>
      <c r="D98" s="104"/>
      <c r="E98" s="104"/>
      <c r="F98" s="104"/>
      <c r="G98" s="104"/>
      <c r="H98" s="104"/>
      <c r="I98" s="104"/>
    </row>
    <row r="99" ht="18.75" customHeight="1">
      <c r="B99" s="102"/>
      <c r="C99" s="103"/>
      <c r="D99" s="104"/>
      <c r="E99" s="104"/>
      <c r="F99" s="104"/>
      <c r="G99" s="104"/>
      <c r="H99" s="104"/>
      <c r="I99" s="104"/>
    </row>
    <row r="100" ht="18.75" customHeight="1">
      <c r="B100" s="102"/>
      <c r="C100" s="103"/>
      <c r="D100" s="104"/>
      <c r="E100" s="104"/>
      <c r="F100" s="104"/>
      <c r="G100" s="104"/>
      <c r="H100" s="104"/>
      <c r="I100" s="104"/>
    </row>
    <row r="101" ht="18.75" customHeight="1">
      <c r="B101" s="102"/>
      <c r="C101" s="103"/>
      <c r="D101" s="104"/>
      <c r="E101" s="104"/>
      <c r="F101" s="104"/>
      <c r="G101" s="104"/>
      <c r="H101" s="104"/>
      <c r="I101" s="104"/>
    </row>
    <row r="102" ht="18.75" customHeight="1">
      <c r="B102" s="102"/>
      <c r="C102" s="103"/>
      <c r="D102" s="104"/>
      <c r="E102" s="104"/>
      <c r="F102" s="104"/>
      <c r="G102" s="104"/>
      <c r="H102" s="104"/>
      <c r="I102" s="104"/>
    </row>
    <row r="103" ht="18.75" customHeight="1">
      <c r="B103" s="102"/>
      <c r="C103" s="103"/>
      <c r="D103" s="104"/>
      <c r="E103" s="104"/>
      <c r="F103" s="104"/>
      <c r="G103" s="104"/>
      <c r="H103" s="104"/>
      <c r="I103" s="104"/>
    </row>
    <row r="104" ht="18.75" customHeight="1">
      <c r="B104" s="102"/>
      <c r="C104" s="103"/>
      <c r="D104" s="104"/>
      <c r="E104" s="104"/>
      <c r="F104" s="104"/>
      <c r="G104" s="104"/>
      <c r="H104" s="104"/>
      <c r="I104" s="104"/>
    </row>
    <row r="105" ht="18.75" customHeight="1">
      <c r="B105" s="102"/>
      <c r="C105" s="103"/>
      <c r="D105" s="104"/>
      <c r="E105" s="104"/>
      <c r="F105" s="104"/>
      <c r="G105" s="104"/>
      <c r="H105" s="104"/>
      <c r="I105" s="104"/>
    </row>
    <row r="106" ht="18.75" customHeight="1">
      <c r="B106" s="102"/>
      <c r="C106" s="103"/>
      <c r="D106" s="104"/>
      <c r="E106" s="104"/>
      <c r="F106" s="104"/>
      <c r="G106" s="104"/>
      <c r="H106" s="104"/>
      <c r="I106" s="104"/>
    </row>
    <row r="107" ht="18.75" customHeight="1">
      <c r="B107" s="102"/>
      <c r="C107" s="103"/>
      <c r="D107" s="104"/>
      <c r="E107" s="104"/>
      <c r="F107" s="104"/>
      <c r="G107" s="104"/>
      <c r="H107" s="104"/>
      <c r="I107" s="104"/>
    </row>
    <row r="108" ht="18.75" customHeight="1">
      <c r="B108" s="102"/>
      <c r="C108" s="103"/>
      <c r="D108" s="104"/>
      <c r="E108" s="104"/>
      <c r="F108" s="104"/>
      <c r="G108" s="104"/>
      <c r="H108" s="104"/>
      <c r="I108" s="104"/>
    </row>
    <row r="109" ht="18.75" customHeight="1">
      <c r="B109" s="102"/>
      <c r="C109" s="103"/>
      <c r="D109" s="104"/>
      <c r="E109" s="104"/>
      <c r="F109" s="104"/>
      <c r="G109" s="104"/>
      <c r="H109" s="104"/>
      <c r="I109" s="104"/>
    </row>
    <row r="110" ht="18.75" customHeight="1">
      <c r="B110" s="102"/>
      <c r="C110" s="103"/>
      <c r="D110" s="104"/>
      <c r="E110" s="104"/>
      <c r="F110" s="104"/>
      <c r="G110" s="104"/>
      <c r="H110" s="104"/>
      <c r="I110" s="104"/>
    </row>
    <row r="111" ht="18.75" customHeight="1">
      <c r="B111" s="102"/>
      <c r="C111" s="103"/>
      <c r="D111" s="104"/>
      <c r="E111" s="104"/>
      <c r="F111" s="104"/>
      <c r="G111" s="104"/>
      <c r="H111" s="104"/>
      <c r="I111" s="104"/>
    </row>
    <row r="112" ht="18.75" customHeight="1">
      <c r="B112" s="102"/>
      <c r="C112" s="103"/>
      <c r="D112" s="104"/>
      <c r="E112" s="104"/>
      <c r="F112" s="104"/>
      <c r="G112" s="104"/>
      <c r="H112" s="104"/>
      <c r="I112" s="104"/>
    </row>
    <row r="113" ht="18.75" customHeight="1">
      <c r="B113" s="102"/>
      <c r="C113" s="103"/>
      <c r="D113" s="104"/>
      <c r="E113" s="104"/>
      <c r="F113" s="104"/>
      <c r="G113" s="104"/>
      <c r="H113" s="104"/>
      <c r="I113" s="104"/>
    </row>
    <row r="114" ht="18.75" customHeight="1">
      <c r="B114" s="105"/>
      <c r="C114" s="106"/>
    </row>
    <row r="115" ht="18.75" customHeight="1">
      <c r="B115" s="105"/>
      <c r="C115" s="106"/>
    </row>
    <row r="116" ht="18.75" customHeight="1">
      <c r="B116" s="105"/>
      <c r="C116" s="106"/>
    </row>
    <row r="117" ht="18.75" customHeight="1">
      <c r="B117" s="105"/>
      <c r="C117" s="106"/>
    </row>
    <row r="118" ht="18.75" customHeight="1">
      <c r="B118" s="105"/>
      <c r="C118" s="106"/>
    </row>
    <row r="119" ht="18.75" customHeight="1">
      <c r="B119" s="105"/>
      <c r="C119" s="106"/>
    </row>
    <row r="120" ht="18.75" customHeight="1">
      <c r="B120" s="105"/>
      <c r="C120" s="106"/>
    </row>
    <row r="121" ht="18.75" customHeight="1">
      <c r="B121" s="105"/>
      <c r="C121" s="106"/>
    </row>
    <row r="122" ht="18.75" customHeight="1">
      <c r="B122" s="105"/>
      <c r="C122" s="106"/>
    </row>
    <row r="123" ht="18.75" customHeight="1">
      <c r="B123" s="105"/>
      <c r="C123" s="106"/>
    </row>
    <row r="124" ht="18.75" customHeight="1">
      <c r="B124" s="105"/>
      <c r="C124" s="106"/>
    </row>
    <row r="125" ht="18.75" customHeight="1">
      <c r="B125" s="105"/>
      <c r="C125" s="106"/>
    </row>
    <row r="126" ht="18.75" customHeight="1">
      <c r="B126" s="105"/>
      <c r="C126" s="106"/>
    </row>
    <row r="127" ht="18.75" customHeight="1">
      <c r="B127" s="105"/>
      <c r="C127" s="106"/>
    </row>
    <row r="128" ht="18.75" customHeight="1">
      <c r="B128" s="105"/>
      <c r="C128" s="106"/>
    </row>
    <row r="129" ht="18.75" customHeight="1">
      <c r="B129" s="105"/>
      <c r="C129" s="106"/>
    </row>
    <row r="130" ht="18.75" customHeight="1">
      <c r="B130" s="105"/>
      <c r="C130" s="106"/>
    </row>
    <row r="131" ht="18.75" customHeight="1">
      <c r="B131" s="105"/>
      <c r="C131" s="106"/>
    </row>
    <row r="132" ht="18.75" customHeight="1">
      <c r="B132" s="105"/>
      <c r="C132" s="106"/>
    </row>
    <row r="133" ht="18.75" customHeight="1">
      <c r="B133" s="105"/>
      <c r="C133" s="106"/>
    </row>
    <row r="134" ht="18.75" customHeight="1">
      <c r="B134" s="105"/>
      <c r="C134" s="106"/>
    </row>
    <row r="135" ht="18.75" customHeight="1">
      <c r="B135" s="105"/>
      <c r="C135" s="106"/>
    </row>
    <row r="136" ht="18.75" customHeight="1">
      <c r="B136" s="105"/>
      <c r="C136" s="106"/>
    </row>
    <row r="137" ht="18.75" customHeight="1">
      <c r="B137" s="105"/>
      <c r="C137" s="106"/>
    </row>
    <row r="138" ht="18.75" customHeight="1">
      <c r="B138" s="105"/>
      <c r="C138" s="106"/>
    </row>
    <row r="139" ht="18.75" customHeight="1">
      <c r="B139" s="105"/>
      <c r="C139" s="106"/>
    </row>
    <row r="140" ht="18.75" customHeight="1">
      <c r="B140" s="105"/>
      <c r="C140" s="106"/>
    </row>
    <row r="141" ht="18.75" customHeight="1">
      <c r="B141" s="105"/>
      <c r="C141" s="106"/>
    </row>
    <row r="142" ht="18.75" customHeight="1">
      <c r="B142" s="105"/>
      <c r="C142" s="106"/>
    </row>
    <row r="143" ht="18.75" customHeight="1">
      <c r="B143" s="105"/>
      <c r="C143" s="106"/>
    </row>
    <row r="144" ht="18.75" customHeight="1">
      <c r="B144" s="105"/>
      <c r="C144" s="106"/>
    </row>
    <row r="145" ht="18.75" customHeight="1">
      <c r="B145" s="105"/>
      <c r="C145" s="106"/>
    </row>
    <row r="146" ht="18.75" customHeight="1">
      <c r="B146" s="105"/>
      <c r="C146" s="106"/>
    </row>
    <row r="147" ht="18.75" customHeight="1">
      <c r="B147" s="105"/>
      <c r="C147" s="106"/>
    </row>
    <row r="148" ht="18.75" customHeight="1">
      <c r="B148" s="105"/>
      <c r="C148" s="106"/>
    </row>
    <row r="149" ht="18.75" customHeight="1">
      <c r="B149" s="105"/>
      <c r="C149" s="106"/>
    </row>
    <row r="150" ht="18.75" customHeight="1">
      <c r="B150" s="105"/>
      <c r="C150" s="106"/>
    </row>
    <row r="151" ht="18.75" customHeight="1">
      <c r="B151" s="105"/>
      <c r="C151" s="106"/>
    </row>
    <row r="152" ht="18.75" customHeight="1">
      <c r="B152" s="105"/>
      <c r="C152" s="106"/>
    </row>
    <row r="153" ht="18.75" customHeight="1">
      <c r="B153" s="105"/>
      <c r="C153" s="106"/>
    </row>
    <row r="154" ht="18.75" customHeight="1">
      <c r="B154" s="105"/>
      <c r="C154" s="106"/>
    </row>
    <row r="155" ht="18.75" customHeight="1">
      <c r="B155" s="105"/>
      <c r="C155" s="106"/>
    </row>
    <row r="156" ht="18.75" customHeight="1">
      <c r="B156" s="105"/>
      <c r="C156" s="106"/>
    </row>
    <row r="157" ht="18.75" customHeight="1">
      <c r="B157" s="105"/>
      <c r="C157" s="106"/>
    </row>
    <row r="158" ht="18.75" customHeight="1">
      <c r="B158" s="105"/>
      <c r="C158" s="106"/>
    </row>
    <row r="159" ht="18.75" customHeight="1">
      <c r="B159" s="105"/>
      <c r="C159" s="106"/>
    </row>
    <row r="160" ht="18.75" customHeight="1">
      <c r="B160" s="105"/>
      <c r="C160" s="106"/>
    </row>
    <row r="161" ht="18.75" customHeight="1">
      <c r="B161" s="105"/>
      <c r="C161" s="106"/>
    </row>
    <row r="162" ht="18.75" customHeight="1">
      <c r="B162" s="105"/>
      <c r="C162" s="106"/>
    </row>
    <row r="163" ht="18.75" customHeight="1">
      <c r="B163" s="105"/>
      <c r="C163" s="106"/>
    </row>
    <row r="164" ht="18.75" customHeight="1">
      <c r="B164" s="105"/>
      <c r="C164" s="106"/>
    </row>
    <row r="165" ht="18.75" customHeight="1">
      <c r="B165" s="105"/>
      <c r="C165" s="106"/>
    </row>
    <row r="166" ht="18.75" customHeight="1">
      <c r="B166" s="105"/>
      <c r="C166" s="106"/>
    </row>
    <row r="167" ht="18.75" customHeight="1">
      <c r="B167" s="105"/>
      <c r="C167" s="106"/>
    </row>
    <row r="168" ht="18.75" customHeight="1">
      <c r="B168" s="105"/>
      <c r="C168" s="106"/>
    </row>
    <row r="169" ht="18.75" customHeight="1">
      <c r="B169" s="105"/>
      <c r="C169" s="106"/>
    </row>
    <row r="170" ht="18.75" customHeight="1">
      <c r="B170" s="105"/>
      <c r="C170" s="106"/>
    </row>
    <row r="171" ht="18.75" customHeight="1">
      <c r="B171" s="105"/>
      <c r="C171" s="106"/>
    </row>
    <row r="172" ht="18.75" customHeight="1">
      <c r="B172" s="105"/>
      <c r="C172" s="106"/>
    </row>
    <row r="173" ht="18.75" customHeight="1">
      <c r="B173" s="105"/>
      <c r="C173" s="106"/>
    </row>
    <row r="174" ht="18.75" customHeight="1">
      <c r="B174" s="105"/>
      <c r="C174" s="106"/>
    </row>
    <row r="175" ht="18.75" customHeight="1">
      <c r="B175" s="105"/>
      <c r="C175" s="106"/>
    </row>
    <row r="176" ht="18.75" customHeight="1">
      <c r="B176" s="105"/>
      <c r="C176" s="106"/>
    </row>
    <row r="177" ht="18.75" customHeight="1">
      <c r="B177" s="105"/>
      <c r="C177" s="106"/>
    </row>
    <row r="178" ht="18.75" customHeight="1">
      <c r="B178" s="105"/>
      <c r="C178" s="106"/>
    </row>
    <row r="179" ht="18.75" customHeight="1">
      <c r="B179" s="105"/>
      <c r="C179" s="106"/>
    </row>
    <row r="180" ht="18.75" customHeight="1">
      <c r="B180" s="105"/>
      <c r="C180" s="106"/>
    </row>
    <row r="181" ht="18.75" customHeight="1">
      <c r="B181" s="105"/>
      <c r="C181" s="106"/>
    </row>
    <row r="182" ht="18.75" customHeight="1">
      <c r="B182" s="105"/>
      <c r="C182" s="106"/>
    </row>
    <row r="183" ht="18.75" customHeight="1">
      <c r="B183" s="105"/>
      <c r="C183" s="106"/>
    </row>
    <row r="184" ht="18.75" customHeight="1">
      <c r="B184" s="105"/>
      <c r="C184" s="106"/>
    </row>
    <row r="185" ht="18.75" customHeight="1">
      <c r="B185" s="105"/>
      <c r="C185" s="106"/>
    </row>
    <row r="186" ht="18.75" customHeight="1">
      <c r="B186" s="105"/>
      <c r="C186" s="106"/>
    </row>
    <row r="187" ht="18.75" customHeight="1">
      <c r="B187" s="105"/>
      <c r="C187" s="106"/>
    </row>
    <row r="188" ht="18.75" customHeight="1">
      <c r="B188" s="105"/>
      <c r="C188" s="106"/>
    </row>
    <row r="189" ht="18.75" customHeight="1">
      <c r="B189" s="105"/>
      <c r="C189" s="106"/>
    </row>
    <row r="190" ht="18.75" customHeight="1">
      <c r="B190" s="105"/>
      <c r="C190" s="106"/>
    </row>
    <row r="191" ht="18.75" customHeight="1">
      <c r="B191" s="105"/>
      <c r="C191" s="106"/>
    </row>
    <row r="192" ht="18.75" customHeight="1">
      <c r="B192" s="105"/>
      <c r="C192" s="106"/>
    </row>
    <row r="193" ht="18.75" customHeight="1">
      <c r="B193" s="105"/>
      <c r="C193" s="106"/>
    </row>
    <row r="194" ht="18.75" customHeight="1">
      <c r="B194" s="105"/>
      <c r="C194" s="106"/>
    </row>
    <row r="195" ht="18.75" customHeight="1">
      <c r="B195" s="105"/>
      <c r="C195" s="106"/>
    </row>
    <row r="196" ht="18.75" customHeight="1">
      <c r="B196" s="105"/>
      <c r="C196" s="106"/>
    </row>
    <row r="197" ht="18.75" customHeight="1">
      <c r="B197" s="105"/>
      <c r="C197" s="106"/>
    </row>
    <row r="198" ht="18.75" customHeight="1">
      <c r="B198" s="105"/>
      <c r="C198" s="106"/>
    </row>
    <row r="199" ht="18.75" customHeight="1">
      <c r="B199" s="105"/>
      <c r="C199" s="106"/>
    </row>
    <row r="200" ht="18.75" customHeight="1">
      <c r="B200" s="105"/>
      <c r="C200" s="106"/>
    </row>
    <row r="201" ht="18.75" customHeight="1">
      <c r="B201" s="105"/>
      <c r="C201" s="106"/>
    </row>
    <row r="202" ht="18.75" customHeight="1">
      <c r="B202" s="105"/>
      <c r="C202" s="106"/>
    </row>
    <row r="203" ht="18.75" customHeight="1">
      <c r="B203" s="105"/>
      <c r="C203" s="106"/>
    </row>
    <row r="204" ht="18.75" customHeight="1">
      <c r="B204" s="105"/>
      <c r="C204" s="106"/>
    </row>
    <row r="205" ht="18.75" customHeight="1">
      <c r="B205" s="105"/>
      <c r="C205" s="106"/>
    </row>
    <row r="206" ht="18.75" customHeight="1">
      <c r="B206" s="105"/>
      <c r="C206" s="106"/>
    </row>
    <row r="207" ht="18.75" customHeight="1">
      <c r="B207" s="105"/>
      <c r="C207" s="106"/>
    </row>
    <row r="208" ht="18.75" customHeight="1">
      <c r="B208" s="105"/>
      <c r="C208" s="106"/>
    </row>
    <row r="209" ht="18.75" customHeight="1">
      <c r="B209" s="105"/>
      <c r="C209" s="106"/>
    </row>
    <row r="210" ht="18.75" customHeight="1">
      <c r="B210" s="105"/>
      <c r="C210" s="106"/>
    </row>
    <row r="211" ht="18.75" customHeight="1">
      <c r="B211" s="105"/>
      <c r="C211" s="106"/>
    </row>
    <row r="212" ht="18.75" customHeight="1">
      <c r="B212" s="105"/>
      <c r="C212" s="106"/>
    </row>
    <row r="213" ht="18.75" customHeight="1">
      <c r="B213" s="105"/>
      <c r="C213" s="106"/>
    </row>
    <row r="214" ht="18.75" customHeight="1">
      <c r="B214" s="105"/>
      <c r="C214" s="106"/>
    </row>
    <row r="215" ht="18.75" customHeight="1">
      <c r="B215" s="105"/>
      <c r="C215" s="106"/>
    </row>
    <row r="216" ht="18.75" customHeight="1">
      <c r="B216" s="105"/>
      <c r="C216" s="106"/>
    </row>
    <row r="217" ht="18.75" customHeight="1">
      <c r="B217" s="105"/>
      <c r="C217" s="106"/>
    </row>
    <row r="218" ht="18.75" customHeight="1">
      <c r="B218" s="105"/>
      <c r="C218" s="106"/>
    </row>
    <row r="219" ht="18.75" customHeight="1">
      <c r="B219" s="105"/>
      <c r="C219" s="106"/>
    </row>
    <row r="220" ht="18.75" customHeight="1">
      <c r="B220" s="105"/>
      <c r="C220" s="106"/>
    </row>
    <row r="221" ht="18.75" customHeight="1">
      <c r="B221" s="105"/>
      <c r="C221" s="106"/>
    </row>
    <row r="222" ht="18.75" customHeight="1">
      <c r="B222" s="105"/>
      <c r="C222" s="106"/>
    </row>
    <row r="223" ht="18.75" customHeight="1">
      <c r="B223" s="105"/>
      <c r="C223" s="106"/>
    </row>
    <row r="224" ht="18.75" customHeight="1">
      <c r="B224" s="105"/>
      <c r="C224" s="106"/>
    </row>
    <row r="225" ht="18.75" customHeight="1">
      <c r="B225" s="105"/>
      <c r="C225" s="106"/>
    </row>
    <row r="226" ht="18.75" customHeight="1">
      <c r="B226" s="105"/>
      <c r="C226" s="106"/>
    </row>
    <row r="227" ht="18.75" customHeight="1">
      <c r="B227" s="105"/>
      <c r="C227" s="106"/>
    </row>
    <row r="228" ht="18.75" customHeight="1">
      <c r="B228" s="105"/>
      <c r="C228" s="106"/>
    </row>
    <row r="229" ht="18.75" customHeight="1">
      <c r="B229" s="105"/>
      <c r="C229" s="106"/>
    </row>
    <row r="230" ht="18.75" customHeight="1">
      <c r="B230" s="105"/>
      <c r="C230" s="106"/>
    </row>
    <row r="231" ht="18.75" customHeight="1">
      <c r="B231" s="105"/>
      <c r="C231" s="106"/>
    </row>
    <row r="232" ht="18.75" customHeight="1">
      <c r="B232" s="105"/>
      <c r="C232" s="106"/>
    </row>
    <row r="233" ht="18.75" customHeight="1">
      <c r="B233" s="105"/>
      <c r="C233" s="106"/>
    </row>
    <row r="234" ht="18.75" customHeight="1">
      <c r="B234" s="105"/>
      <c r="C234" s="106"/>
    </row>
    <row r="235" ht="18.75" customHeight="1">
      <c r="B235" s="105"/>
      <c r="C235" s="106"/>
    </row>
    <row r="236" ht="18.75" customHeight="1">
      <c r="B236" s="105"/>
      <c r="C236" s="106"/>
    </row>
    <row r="237" ht="18.75" customHeight="1">
      <c r="B237" s="105"/>
      <c r="C237" s="106"/>
    </row>
    <row r="238" ht="18.75" customHeight="1">
      <c r="B238" s="105"/>
      <c r="C238" s="106"/>
    </row>
    <row r="239" ht="18.75" customHeight="1">
      <c r="B239" s="105"/>
      <c r="C239" s="106"/>
    </row>
    <row r="240" ht="18.75" customHeight="1">
      <c r="B240" s="105"/>
      <c r="C240" s="106"/>
    </row>
    <row r="241" ht="18.75" customHeight="1">
      <c r="B241" s="105"/>
      <c r="C241" s="106"/>
    </row>
    <row r="242" ht="18.75" customHeight="1">
      <c r="B242" s="105"/>
      <c r="C242" s="106"/>
    </row>
    <row r="243" ht="18.75" customHeight="1">
      <c r="B243" s="105"/>
      <c r="C243" s="106"/>
    </row>
    <row r="244" ht="18.75" customHeight="1">
      <c r="B244" s="105"/>
      <c r="C244" s="106"/>
    </row>
    <row r="245" ht="18.75" customHeight="1">
      <c r="B245" s="105"/>
      <c r="C245" s="106"/>
    </row>
    <row r="246" ht="18.75" customHeight="1">
      <c r="B246" s="105"/>
      <c r="C246" s="106"/>
    </row>
    <row r="247" ht="18.75" customHeight="1">
      <c r="B247" s="105"/>
      <c r="C247" s="106"/>
    </row>
    <row r="248" ht="18.75" customHeight="1">
      <c r="B248" s="105"/>
      <c r="C248" s="106"/>
    </row>
    <row r="249" ht="18.75" customHeight="1">
      <c r="B249" s="105"/>
      <c r="C249" s="106"/>
    </row>
    <row r="250" ht="18.75" customHeight="1">
      <c r="B250" s="105"/>
      <c r="C250" s="106"/>
    </row>
    <row r="251" ht="18.75" customHeight="1">
      <c r="B251" s="105"/>
      <c r="C251" s="106"/>
    </row>
    <row r="252" ht="18.75" customHeight="1">
      <c r="B252" s="105"/>
      <c r="C252" s="106"/>
    </row>
    <row r="253" ht="18.75" customHeight="1">
      <c r="B253" s="105"/>
      <c r="C253" s="106"/>
    </row>
    <row r="254" ht="18.75" customHeight="1">
      <c r="B254" s="105"/>
      <c r="C254" s="106"/>
    </row>
    <row r="255" ht="18.75" customHeight="1">
      <c r="B255" s="105"/>
      <c r="C255" s="106"/>
    </row>
    <row r="256" ht="18.75" customHeight="1">
      <c r="B256" s="105"/>
      <c r="C256" s="106"/>
    </row>
    <row r="257" ht="18.75" customHeight="1">
      <c r="B257" s="105"/>
      <c r="C257" s="106"/>
    </row>
    <row r="258" ht="18.75" customHeight="1">
      <c r="B258" s="105"/>
      <c r="C258" s="106"/>
    </row>
    <row r="259" ht="18.75" customHeight="1">
      <c r="B259" s="105"/>
      <c r="C259" s="106"/>
    </row>
    <row r="260" ht="18.75" customHeight="1">
      <c r="B260" s="105"/>
      <c r="C260" s="106"/>
    </row>
    <row r="261" ht="18.75" customHeight="1">
      <c r="B261" s="105"/>
      <c r="C261" s="106"/>
    </row>
    <row r="262" ht="18.75" customHeight="1">
      <c r="B262" s="105"/>
      <c r="C262" s="106"/>
    </row>
    <row r="263" ht="18.75" customHeight="1">
      <c r="B263" s="105"/>
      <c r="C263" s="106"/>
    </row>
    <row r="264" ht="18.75" customHeight="1">
      <c r="B264" s="105"/>
      <c r="C264" s="106"/>
    </row>
    <row r="265" ht="18.75" customHeight="1">
      <c r="B265" s="105"/>
      <c r="C265" s="106"/>
    </row>
    <row r="266" ht="18.75" customHeight="1">
      <c r="B266" s="105"/>
      <c r="C266" s="106"/>
    </row>
    <row r="267" ht="18.75" customHeight="1">
      <c r="B267" s="105"/>
      <c r="C267" s="106"/>
    </row>
    <row r="268" ht="18.75" customHeight="1">
      <c r="B268" s="105"/>
      <c r="C268" s="106"/>
    </row>
    <row r="269" ht="18.75" customHeight="1">
      <c r="B269" s="105"/>
      <c r="C269" s="106"/>
    </row>
    <row r="270" ht="18.75" customHeight="1">
      <c r="B270" s="105"/>
      <c r="C270" s="106"/>
    </row>
    <row r="271" ht="18.75" customHeight="1">
      <c r="B271" s="105"/>
      <c r="C271" s="106"/>
    </row>
    <row r="272" ht="18.75" customHeight="1">
      <c r="B272" s="105"/>
      <c r="C272" s="106"/>
    </row>
    <row r="273" ht="18.75" customHeight="1">
      <c r="B273" s="105"/>
      <c r="C273" s="106"/>
    </row>
    <row r="274" ht="18.75" customHeight="1">
      <c r="B274" s="105"/>
      <c r="C274" s="106"/>
    </row>
    <row r="275" ht="18.75" customHeight="1">
      <c r="B275" s="105"/>
      <c r="C275" s="106"/>
    </row>
    <row r="276" ht="18.75" customHeight="1">
      <c r="B276" s="105"/>
      <c r="C276" s="106"/>
    </row>
    <row r="277" ht="18.75" customHeight="1">
      <c r="B277" s="105"/>
      <c r="C277" s="106"/>
    </row>
    <row r="278" ht="18.75" customHeight="1">
      <c r="B278" s="105"/>
      <c r="C278" s="106"/>
    </row>
    <row r="279" ht="18.75" customHeight="1">
      <c r="B279" s="105"/>
      <c r="C279" s="106"/>
    </row>
    <row r="280" ht="18.75" customHeight="1">
      <c r="B280" s="105"/>
      <c r="C280" s="106"/>
    </row>
    <row r="281" ht="18.75" customHeight="1">
      <c r="B281" s="105"/>
      <c r="C281" s="106"/>
    </row>
    <row r="282" ht="18.75" customHeight="1">
      <c r="B282" s="105"/>
      <c r="C282" s="106"/>
    </row>
    <row r="283" ht="18.75" customHeight="1">
      <c r="B283" s="105"/>
      <c r="C283" s="106"/>
    </row>
    <row r="284" ht="18.75" customHeight="1">
      <c r="B284" s="105"/>
      <c r="C284" s="106"/>
    </row>
    <row r="285" ht="18.75" customHeight="1">
      <c r="B285" s="105"/>
      <c r="C285" s="106"/>
    </row>
    <row r="286" ht="18.75" customHeight="1">
      <c r="B286" s="105"/>
      <c r="C286" s="106"/>
    </row>
    <row r="287" ht="18.75" customHeight="1">
      <c r="B287" s="105"/>
      <c r="C287" s="106"/>
    </row>
    <row r="288" ht="18.75" customHeight="1">
      <c r="B288" s="105"/>
      <c r="C288" s="106"/>
    </row>
    <row r="289" ht="18.75" customHeight="1">
      <c r="B289" s="105"/>
      <c r="C289" s="106"/>
    </row>
    <row r="290" ht="18.75" customHeight="1">
      <c r="B290" s="105"/>
      <c r="C290" s="106"/>
    </row>
    <row r="291" ht="18.75" customHeight="1">
      <c r="B291" s="105"/>
      <c r="C291" s="106"/>
    </row>
    <row r="292" ht="18.75" customHeight="1">
      <c r="B292" s="105"/>
      <c r="C292" s="106"/>
    </row>
    <row r="293" ht="18.75" customHeight="1">
      <c r="B293" s="105"/>
      <c r="C293" s="106"/>
    </row>
    <row r="294" ht="18.75" customHeight="1">
      <c r="B294" s="105"/>
      <c r="C294" s="106"/>
    </row>
    <row r="295" ht="18.75" customHeight="1">
      <c r="B295" s="105"/>
      <c r="C295" s="106"/>
    </row>
    <row r="296" ht="18.75" customHeight="1">
      <c r="B296" s="105"/>
      <c r="C296" s="106"/>
    </row>
    <row r="297" ht="18.75" customHeight="1">
      <c r="B297" s="105"/>
      <c r="C297" s="106"/>
    </row>
    <row r="298" ht="18.75" customHeight="1">
      <c r="B298" s="105"/>
      <c r="C298" s="106"/>
    </row>
    <row r="299" ht="18.75" customHeight="1">
      <c r="B299" s="105"/>
      <c r="C299" s="106"/>
    </row>
    <row r="300" ht="18.75" customHeight="1">
      <c r="B300" s="105"/>
      <c r="C300" s="106"/>
    </row>
    <row r="301" ht="18.75" customHeight="1">
      <c r="B301" s="105"/>
      <c r="C301" s="106"/>
    </row>
    <row r="302" ht="18.75" customHeight="1">
      <c r="B302" s="105"/>
      <c r="C302" s="106"/>
    </row>
    <row r="303" ht="18.75" customHeight="1">
      <c r="B303" s="105"/>
      <c r="C303" s="106"/>
    </row>
    <row r="304" ht="18.75" customHeight="1">
      <c r="B304" s="105"/>
      <c r="C304" s="106"/>
    </row>
    <row r="305" ht="18.75" customHeight="1">
      <c r="B305" s="105"/>
      <c r="C305" s="106"/>
    </row>
    <row r="306" ht="18.75" customHeight="1">
      <c r="B306" s="105"/>
      <c r="C306" s="106"/>
    </row>
    <row r="307" ht="18.75" customHeight="1">
      <c r="B307" s="105"/>
      <c r="C307" s="106"/>
    </row>
    <row r="308" ht="18.75" customHeight="1">
      <c r="B308" s="105"/>
      <c r="C308" s="106"/>
    </row>
    <row r="309" ht="18.75" customHeight="1">
      <c r="B309" s="105"/>
      <c r="C309" s="106"/>
    </row>
    <row r="310" ht="18.75" customHeight="1">
      <c r="B310" s="105"/>
      <c r="C310" s="106"/>
    </row>
    <row r="311" ht="18.75" customHeight="1">
      <c r="B311" s="105"/>
      <c r="C311" s="106"/>
    </row>
    <row r="312" ht="18.75" customHeight="1">
      <c r="B312" s="105"/>
      <c r="C312" s="106"/>
    </row>
    <row r="313" ht="18.75" customHeight="1">
      <c r="B313" s="105"/>
      <c r="C313" s="106"/>
    </row>
    <row r="314" ht="18.75" customHeight="1">
      <c r="B314" s="105"/>
      <c r="C314" s="106"/>
    </row>
    <row r="315" ht="18.75" customHeight="1">
      <c r="B315" s="105"/>
      <c r="C315" s="106"/>
    </row>
    <row r="316" ht="18.75" customHeight="1">
      <c r="B316" s="105"/>
      <c r="C316" s="106"/>
    </row>
    <row r="317" ht="18.75" customHeight="1">
      <c r="B317" s="105"/>
      <c r="C317" s="106"/>
    </row>
    <row r="318" ht="18.75" customHeight="1">
      <c r="B318" s="105"/>
      <c r="C318" s="106"/>
    </row>
    <row r="319" ht="18.75" customHeight="1">
      <c r="B319" s="105"/>
      <c r="C319" s="106"/>
    </row>
    <row r="320" ht="18.75" customHeight="1">
      <c r="B320" s="105"/>
      <c r="C320" s="106"/>
    </row>
    <row r="321" ht="18.75" customHeight="1">
      <c r="B321" s="105"/>
      <c r="C321" s="106"/>
    </row>
    <row r="322" ht="18.75" customHeight="1">
      <c r="B322" s="105"/>
      <c r="C322" s="106"/>
    </row>
    <row r="323" ht="18.75" customHeight="1">
      <c r="B323" s="105"/>
      <c r="C323" s="106"/>
    </row>
    <row r="324" ht="18.75" customHeight="1">
      <c r="B324" s="105"/>
      <c r="C324" s="106"/>
    </row>
    <row r="325" ht="18.75" customHeight="1">
      <c r="B325" s="105"/>
      <c r="C325" s="106"/>
    </row>
    <row r="326" ht="18.75" customHeight="1">
      <c r="B326" s="105"/>
      <c r="C326" s="106"/>
    </row>
    <row r="327" ht="18.75" customHeight="1">
      <c r="B327" s="105"/>
      <c r="C327" s="106"/>
    </row>
    <row r="328" ht="18.75" customHeight="1">
      <c r="B328" s="105"/>
      <c r="C328" s="106"/>
    </row>
    <row r="329" ht="18.75" customHeight="1">
      <c r="B329" s="105"/>
      <c r="C329" s="106"/>
    </row>
    <row r="330" ht="18.75" customHeight="1">
      <c r="B330" s="105"/>
      <c r="C330" s="106"/>
    </row>
    <row r="331" ht="18.75" customHeight="1">
      <c r="B331" s="105"/>
      <c r="C331" s="106"/>
    </row>
    <row r="332" ht="18.75" customHeight="1">
      <c r="B332" s="105"/>
      <c r="C332" s="106"/>
    </row>
    <row r="333" ht="18.75" customHeight="1">
      <c r="B333" s="105"/>
      <c r="C333" s="106"/>
    </row>
    <row r="334" ht="18.75" customHeight="1">
      <c r="B334" s="105"/>
      <c r="C334" s="106"/>
    </row>
    <row r="335" ht="18.75" customHeight="1">
      <c r="B335" s="105"/>
      <c r="C335" s="106"/>
    </row>
    <row r="336" ht="18.75" customHeight="1">
      <c r="B336" s="105"/>
      <c r="C336" s="106"/>
    </row>
    <row r="337" ht="18.75" customHeight="1">
      <c r="B337" s="105"/>
      <c r="C337" s="106"/>
    </row>
    <row r="338" ht="18.75" customHeight="1">
      <c r="B338" s="105"/>
      <c r="C338" s="106"/>
    </row>
    <row r="339" ht="18.75" customHeight="1">
      <c r="B339" s="105"/>
      <c r="C339" s="106"/>
    </row>
    <row r="340" ht="18.75" customHeight="1">
      <c r="B340" s="105"/>
      <c r="C340" s="106"/>
    </row>
    <row r="341" ht="18.75" customHeight="1">
      <c r="B341" s="105"/>
      <c r="C341" s="106"/>
    </row>
    <row r="342" ht="18.75" customHeight="1">
      <c r="B342" s="105"/>
      <c r="C342" s="106"/>
    </row>
    <row r="343" ht="18.75" customHeight="1">
      <c r="B343" s="105"/>
      <c r="C343" s="106"/>
    </row>
    <row r="344" ht="18.75" customHeight="1">
      <c r="B344" s="105"/>
      <c r="C344" s="106"/>
    </row>
    <row r="345" ht="18.75" customHeight="1">
      <c r="B345" s="105"/>
      <c r="C345" s="106"/>
    </row>
    <row r="346" ht="18.75" customHeight="1">
      <c r="B346" s="105"/>
      <c r="C346" s="106"/>
    </row>
    <row r="347" ht="18.75" customHeight="1">
      <c r="B347" s="105"/>
      <c r="C347" s="106"/>
    </row>
    <row r="348" ht="18.75" customHeight="1">
      <c r="B348" s="105"/>
      <c r="C348" s="106"/>
    </row>
    <row r="349" ht="18.75" customHeight="1">
      <c r="B349" s="105"/>
      <c r="C349" s="106"/>
    </row>
    <row r="350" ht="18.75" customHeight="1">
      <c r="B350" s="105"/>
      <c r="C350" s="106"/>
    </row>
    <row r="351" ht="18.75" customHeight="1">
      <c r="B351" s="105"/>
      <c r="C351" s="106"/>
    </row>
    <row r="352" ht="18.75" customHeight="1">
      <c r="B352" s="105"/>
      <c r="C352" s="106"/>
    </row>
    <row r="353" ht="18.75" customHeight="1">
      <c r="B353" s="105"/>
      <c r="C353" s="106"/>
    </row>
    <row r="354" ht="18.75" customHeight="1">
      <c r="B354" s="105"/>
      <c r="C354" s="106"/>
    </row>
    <row r="355" ht="18.75" customHeight="1">
      <c r="B355" s="105"/>
      <c r="C355" s="106"/>
    </row>
    <row r="356" ht="18.75" customHeight="1">
      <c r="B356" s="105"/>
      <c r="C356" s="106"/>
    </row>
    <row r="357" ht="18.75" customHeight="1">
      <c r="B357" s="105"/>
      <c r="C357" s="106"/>
    </row>
    <row r="358" ht="18.75" customHeight="1">
      <c r="B358" s="105"/>
      <c r="C358" s="106"/>
    </row>
    <row r="359" ht="18.75" customHeight="1">
      <c r="B359" s="105"/>
      <c r="C359" s="106"/>
    </row>
    <row r="360" ht="18.75" customHeight="1">
      <c r="B360" s="105"/>
      <c r="C360" s="106"/>
    </row>
    <row r="361" ht="18.75" customHeight="1">
      <c r="B361" s="105"/>
      <c r="C361" s="106"/>
    </row>
    <row r="362" ht="18.75" customHeight="1">
      <c r="B362" s="105"/>
      <c r="C362" s="106"/>
    </row>
    <row r="363" ht="18.75" customHeight="1">
      <c r="B363" s="105"/>
      <c r="C363" s="106"/>
    </row>
    <row r="364" ht="18.75" customHeight="1">
      <c r="B364" s="105"/>
      <c r="C364" s="106"/>
    </row>
    <row r="365" ht="18.75" customHeight="1">
      <c r="B365" s="105"/>
      <c r="C365" s="106"/>
    </row>
    <row r="366" ht="18.75" customHeight="1">
      <c r="B366" s="105"/>
      <c r="C366" s="106"/>
    </row>
    <row r="367" ht="18.75" customHeight="1">
      <c r="B367" s="105"/>
      <c r="C367" s="106"/>
    </row>
    <row r="368" ht="18.75" customHeight="1">
      <c r="B368" s="105"/>
      <c r="C368" s="106"/>
    </row>
    <row r="369" ht="18.75" customHeight="1">
      <c r="B369" s="105"/>
      <c r="C369" s="106"/>
    </row>
    <row r="370" ht="18.75" customHeight="1">
      <c r="B370" s="105"/>
      <c r="C370" s="106"/>
    </row>
    <row r="371" ht="18.75" customHeight="1">
      <c r="B371" s="105"/>
      <c r="C371" s="106"/>
    </row>
    <row r="372" ht="18.75" customHeight="1">
      <c r="B372" s="105"/>
      <c r="C372" s="106"/>
    </row>
    <row r="373" ht="18.75" customHeight="1">
      <c r="B373" s="105"/>
      <c r="C373" s="106"/>
    </row>
    <row r="374" ht="18.75" customHeight="1">
      <c r="B374" s="105"/>
      <c r="C374" s="106"/>
    </row>
    <row r="375" ht="18.75" customHeight="1">
      <c r="B375" s="105"/>
      <c r="C375" s="106"/>
    </row>
    <row r="376" ht="18.75" customHeight="1">
      <c r="B376" s="105"/>
      <c r="C376" s="106"/>
    </row>
    <row r="377" ht="18.75" customHeight="1">
      <c r="B377" s="105"/>
      <c r="C377" s="106"/>
    </row>
    <row r="378" ht="18.75" customHeight="1">
      <c r="B378" s="105"/>
      <c r="C378" s="106"/>
    </row>
    <row r="379" ht="18.75" customHeight="1">
      <c r="B379" s="105"/>
      <c r="C379" s="106"/>
    </row>
    <row r="380" ht="18.75" customHeight="1">
      <c r="B380" s="105"/>
      <c r="C380" s="106"/>
    </row>
    <row r="381" ht="18.75" customHeight="1">
      <c r="B381" s="105"/>
      <c r="C381" s="106"/>
    </row>
    <row r="382" ht="18.75" customHeight="1">
      <c r="B382" s="105"/>
      <c r="C382" s="106"/>
    </row>
    <row r="383" ht="18.75" customHeight="1">
      <c r="B383" s="105"/>
      <c r="C383" s="106"/>
    </row>
    <row r="384" ht="18.75" customHeight="1">
      <c r="B384" s="105"/>
      <c r="C384" s="106"/>
    </row>
    <row r="385" ht="18.75" customHeight="1">
      <c r="B385" s="105"/>
      <c r="C385" s="106"/>
    </row>
    <row r="386" ht="18.75" customHeight="1">
      <c r="B386" s="105"/>
      <c r="C386" s="106"/>
    </row>
    <row r="387" ht="18.75" customHeight="1">
      <c r="B387" s="105"/>
      <c r="C387" s="106"/>
    </row>
    <row r="388" ht="18.75" customHeight="1">
      <c r="B388" s="105"/>
      <c r="C388" s="106"/>
    </row>
    <row r="389" ht="18.75" customHeight="1">
      <c r="B389" s="105"/>
      <c r="C389" s="106"/>
    </row>
    <row r="390" ht="18.75" customHeight="1">
      <c r="B390" s="105"/>
      <c r="C390" s="106"/>
    </row>
    <row r="391" ht="18.75" customHeight="1">
      <c r="B391" s="105"/>
      <c r="C391" s="106"/>
    </row>
    <row r="392" ht="18.75" customHeight="1">
      <c r="B392" s="105"/>
      <c r="C392" s="106"/>
    </row>
    <row r="393" ht="18.75" customHeight="1">
      <c r="B393" s="105"/>
      <c r="C393" s="106"/>
    </row>
    <row r="394" ht="18.75" customHeight="1">
      <c r="B394" s="105"/>
      <c r="C394" s="106"/>
    </row>
    <row r="395" ht="18.75" customHeight="1">
      <c r="B395" s="105"/>
      <c r="C395" s="106"/>
    </row>
    <row r="396" ht="18.75" customHeight="1">
      <c r="B396" s="105"/>
      <c r="C396" s="106"/>
    </row>
    <row r="397" ht="18.75" customHeight="1">
      <c r="B397" s="105"/>
      <c r="C397" s="106"/>
    </row>
    <row r="398" ht="18.75" customHeight="1">
      <c r="B398" s="105"/>
      <c r="C398" s="106"/>
    </row>
    <row r="399" ht="18.75" customHeight="1">
      <c r="B399" s="105"/>
      <c r="C399" s="106"/>
    </row>
    <row r="400" ht="18.75" customHeight="1">
      <c r="B400" s="105"/>
      <c r="C400" s="106"/>
    </row>
    <row r="401" ht="18.75" customHeight="1">
      <c r="B401" s="105"/>
      <c r="C401" s="106"/>
    </row>
    <row r="402" ht="18.75" customHeight="1">
      <c r="B402" s="105"/>
      <c r="C402" s="106"/>
    </row>
    <row r="403" ht="18.75" customHeight="1">
      <c r="B403" s="105"/>
      <c r="C403" s="106"/>
    </row>
    <row r="404" ht="18.75" customHeight="1">
      <c r="B404" s="105"/>
      <c r="C404" s="106"/>
    </row>
    <row r="405" ht="18.75" customHeight="1">
      <c r="B405" s="105"/>
      <c r="C405" s="106"/>
    </row>
    <row r="406" ht="18.75" customHeight="1">
      <c r="B406" s="105"/>
      <c r="C406" s="106"/>
    </row>
    <row r="407" ht="18.75" customHeight="1">
      <c r="B407" s="105"/>
      <c r="C407" s="106"/>
    </row>
    <row r="408" ht="18.75" customHeight="1">
      <c r="B408" s="105"/>
      <c r="C408" s="106"/>
    </row>
    <row r="409" ht="18.75" customHeight="1">
      <c r="B409" s="105"/>
      <c r="C409" s="106"/>
    </row>
    <row r="410" ht="18.75" customHeight="1">
      <c r="B410" s="105"/>
      <c r="C410" s="106"/>
    </row>
    <row r="411" ht="18.75" customHeight="1">
      <c r="B411" s="105"/>
      <c r="C411" s="106"/>
    </row>
    <row r="412" ht="18.75" customHeight="1">
      <c r="B412" s="105"/>
      <c r="C412" s="106"/>
    </row>
    <row r="413" ht="18.75" customHeight="1">
      <c r="B413" s="105"/>
      <c r="C413" s="106"/>
    </row>
    <row r="414" ht="18.75" customHeight="1">
      <c r="B414" s="105"/>
      <c r="C414" s="106"/>
    </row>
    <row r="415" ht="18.75" customHeight="1">
      <c r="B415" s="105"/>
      <c r="C415" s="106"/>
    </row>
    <row r="416" ht="18.75" customHeight="1">
      <c r="B416" s="105"/>
      <c r="C416" s="106"/>
    </row>
    <row r="417" ht="18.75" customHeight="1">
      <c r="B417" s="105"/>
      <c r="C417" s="106"/>
    </row>
    <row r="418" ht="18.75" customHeight="1">
      <c r="B418" s="105"/>
      <c r="C418" s="106"/>
    </row>
    <row r="419" ht="18.75" customHeight="1">
      <c r="B419" s="105"/>
      <c r="C419" s="106"/>
    </row>
    <row r="420" ht="18.75" customHeight="1">
      <c r="B420" s="105"/>
      <c r="C420" s="106"/>
    </row>
    <row r="421" ht="18.75" customHeight="1">
      <c r="B421" s="105"/>
      <c r="C421" s="106"/>
    </row>
    <row r="422" ht="18.75" customHeight="1">
      <c r="B422" s="105"/>
      <c r="C422" s="106"/>
    </row>
    <row r="423" ht="18.75" customHeight="1">
      <c r="B423" s="105"/>
      <c r="C423" s="106"/>
    </row>
    <row r="424" ht="18.75" customHeight="1">
      <c r="B424" s="105"/>
      <c r="C424" s="106"/>
    </row>
    <row r="425" ht="18.75" customHeight="1">
      <c r="B425" s="105"/>
      <c r="C425" s="106"/>
    </row>
    <row r="426" ht="18.75" customHeight="1">
      <c r="B426" s="105"/>
      <c r="C426" s="106"/>
    </row>
    <row r="427" ht="18.75" customHeight="1">
      <c r="B427" s="105"/>
      <c r="C427" s="106"/>
    </row>
    <row r="428" ht="18.75" customHeight="1">
      <c r="B428" s="105"/>
      <c r="C428" s="106"/>
    </row>
    <row r="429" ht="18.75" customHeight="1">
      <c r="B429" s="105"/>
      <c r="C429" s="106"/>
    </row>
    <row r="430" ht="18.75" customHeight="1">
      <c r="B430" s="105"/>
      <c r="C430" s="106"/>
    </row>
    <row r="431" ht="18.75" customHeight="1">
      <c r="B431" s="105"/>
      <c r="C431" s="106"/>
    </row>
    <row r="432" ht="18.75" customHeight="1">
      <c r="B432" s="105"/>
      <c r="C432" s="106"/>
    </row>
    <row r="433" ht="18.75" customHeight="1">
      <c r="B433" s="105"/>
      <c r="C433" s="106"/>
    </row>
    <row r="434" ht="18.75" customHeight="1">
      <c r="B434" s="105"/>
      <c r="C434" s="106"/>
    </row>
    <row r="435" ht="18.75" customHeight="1">
      <c r="B435" s="105"/>
      <c r="C435" s="106"/>
    </row>
    <row r="436" ht="18.75" customHeight="1">
      <c r="B436" s="105"/>
      <c r="C436" s="106"/>
    </row>
    <row r="437" ht="18.75" customHeight="1">
      <c r="B437" s="105"/>
      <c r="C437" s="106"/>
    </row>
    <row r="438" ht="18.75" customHeight="1">
      <c r="B438" s="105"/>
      <c r="C438" s="106"/>
    </row>
    <row r="439" ht="18.75" customHeight="1">
      <c r="B439" s="105"/>
      <c r="C439" s="106"/>
    </row>
    <row r="440" ht="18.75" customHeight="1">
      <c r="B440" s="105"/>
      <c r="C440" s="106"/>
    </row>
    <row r="441" ht="18.75" customHeight="1">
      <c r="B441" s="105"/>
      <c r="C441" s="106"/>
    </row>
    <row r="442" ht="18.75" customHeight="1">
      <c r="B442" s="105"/>
      <c r="C442" s="106"/>
    </row>
    <row r="443" ht="18.75" customHeight="1">
      <c r="B443" s="105"/>
      <c r="C443" s="106"/>
    </row>
    <row r="444" ht="18.75" customHeight="1">
      <c r="B444" s="105"/>
      <c r="C444" s="106"/>
    </row>
    <row r="445" ht="18.75" customHeight="1">
      <c r="B445" s="105"/>
      <c r="C445" s="106"/>
    </row>
    <row r="446" ht="18.75" customHeight="1">
      <c r="B446" s="105"/>
      <c r="C446" s="106"/>
    </row>
    <row r="447" ht="18.75" customHeight="1">
      <c r="B447" s="105"/>
      <c r="C447" s="106"/>
    </row>
    <row r="448" ht="18.75" customHeight="1">
      <c r="B448" s="105"/>
      <c r="C448" s="106"/>
    </row>
    <row r="449" ht="18.75" customHeight="1">
      <c r="B449" s="105"/>
      <c r="C449" s="106"/>
    </row>
    <row r="450" ht="18.75" customHeight="1">
      <c r="B450" s="105"/>
      <c r="C450" s="106"/>
    </row>
    <row r="451" ht="18.75" customHeight="1">
      <c r="B451" s="105"/>
      <c r="C451" s="106"/>
    </row>
    <row r="452" ht="18.75" customHeight="1">
      <c r="B452" s="105"/>
      <c r="C452" s="106"/>
    </row>
    <row r="453" ht="18.75" customHeight="1">
      <c r="B453" s="105"/>
      <c r="C453" s="106"/>
    </row>
    <row r="454" ht="18.75" customHeight="1">
      <c r="B454" s="105"/>
      <c r="C454" s="106"/>
    </row>
    <row r="455" ht="18.75" customHeight="1">
      <c r="B455" s="105"/>
      <c r="C455" s="106"/>
    </row>
    <row r="456" ht="18.75" customHeight="1">
      <c r="B456" s="105"/>
      <c r="C456" s="106"/>
    </row>
    <row r="457" ht="18.75" customHeight="1">
      <c r="B457" s="105"/>
      <c r="C457" s="106"/>
    </row>
    <row r="458" ht="18.75" customHeight="1">
      <c r="B458" s="105"/>
      <c r="C458" s="106"/>
    </row>
    <row r="459" ht="18.75" customHeight="1">
      <c r="B459" s="105"/>
      <c r="C459" s="106"/>
    </row>
    <row r="460" ht="18.75" customHeight="1">
      <c r="B460" s="105"/>
      <c r="C460" s="106"/>
    </row>
    <row r="461" ht="18.75" customHeight="1">
      <c r="B461" s="105"/>
      <c r="C461" s="106"/>
    </row>
    <row r="462" ht="18.75" customHeight="1">
      <c r="B462" s="105"/>
      <c r="C462" s="106"/>
    </row>
    <row r="463" ht="18.75" customHeight="1">
      <c r="B463" s="105"/>
      <c r="C463" s="106"/>
    </row>
    <row r="464" ht="18.75" customHeight="1">
      <c r="B464" s="105"/>
      <c r="C464" s="106"/>
    </row>
    <row r="465" ht="18.75" customHeight="1">
      <c r="B465" s="105"/>
      <c r="C465" s="106"/>
    </row>
    <row r="466" ht="18.75" customHeight="1">
      <c r="B466" s="105"/>
      <c r="C466" s="106"/>
    </row>
    <row r="467" ht="18.75" customHeight="1">
      <c r="B467" s="105"/>
      <c r="C467" s="106"/>
    </row>
    <row r="468" ht="18.75" customHeight="1">
      <c r="B468" s="105"/>
      <c r="C468" s="106"/>
    </row>
    <row r="469" ht="18.75" customHeight="1">
      <c r="B469" s="105"/>
      <c r="C469" s="106"/>
    </row>
    <row r="470" ht="18.75" customHeight="1">
      <c r="B470" s="105"/>
      <c r="C470" s="106"/>
    </row>
    <row r="471" ht="18.75" customHeight="1">
      <c r="B471" s="105"/>
      <c r="C471" s="106"/>
    </row>
    <row r="472" ht="18.75" customHeight="1">
      <c r="B472" s="105"/>
      <c r="C472" s="106"/>
    </row>
    <row r="473" ht="18.75" customHeight="1">
      <c r="B473" s="105"/>
      <c r="C473" s="106"/>
    </row>
    <row r="474" ht="18.75" customHeight="1">
      <c r="B474" s="105"/>
      <c r="C474" s="106"/>
    </row>
    <row r="475" ht="18.75" customHeight="1">
      <c r="B475" s="105"/>
      <c r="C475" s="106"/>
    </row>
    <row r="476" ht="18.75" customHeight="1">
      <c r="B476" s="105"/>
      <c r="C476" s="106"/>
    </row>
    <row r="477" ht="18.75" customHeight="1">
      <c r="B477" s="105"/>
      <c r="C477" s="106"/>
    </row>
    <row r="478" ht="18.75" customHeight="1">
      <c r="B478" s="105"/>
      <c r="C478" s="106"/>
    </row>
    <row r="479" ht="18.75" customHeight="1">
      <c r="B479" s="105"/>
      <c r="C479" s="106"/>
    </row>
    <row r="480" ht="18.75" customHeight="1">
      <c r="B480" s="105"/>
      <c r="C480" s="106"/>
    </row>
    <row r="481" ht="18.75" customHeight="1">
      <c r="B481" s="105"/>
      <c r="C481" s="106"/>
    </row>
    <row r="482" ht="18.75" customHeight="1">
      <c r="B482" s="105"/>
      <c r="C482" s="106"/>
    </row>
    <row r="483" ht="18.75" customHeight="1">
      <c r="B483" s="105"/>
      <c r="C483" s="106"/>
    </row>
    <row r="484" ht="18.75" customHeight="1">
      <c r="B484" s="105"/>
      <c r="C484" s="106"/>
    </row>
    <row r="485" ht="18.75" customHeight="1">
      <c r="B485" s="105"/>
      <c r="C485" s="106"/>
    </row>
    <row r="486" ht="18.75" customHeight="1">
      <c r="B486" s="105"/>
      <c r="C486" s="106"/>
    </row>
    <row r="487" ht="18.75" customHeight="1">
      <c r="B487" s="105"/>
      <c r="C487" s="106"/>
    </row>
    <row r="488" ht="18.75" customHeight="1">
      <c r="B488" s="105"/>
      <c r="C488" s="106"/>
    </row>
    <row r="489" ht="18.75" customHeight="1">
      <c r="B489" s="105"/>
      <c r="C489" s="106"/>
    </row>
    <row r="490" ht="18.75" customHeight="1">
      <c r="B490" s="105"/>
      <c r="C490" s="106"/>
    </row>
    <row r="491" ht="18.75" customHeight="1">
      <c r="B491" s="105"/>
      <c r="C491" s="106"/>
    </row>
    <row r="492" ht="18.75" customHeight="1">
      <c r="B492" s="105"/>
      <c r="C492" s="106"/>
    </row>
    <row r="493" ht="18.75" customHeight="1">
      <c r="B493" s="105"/>
      <c r="C493" s="106"/>
    </row>
    <row r="494" ht="18.75" customHeight="1">
      <c r="B494" s="105"/>
      <c r="C494" s="106"/>
    </row>
    <row r="495" ht="18.75" customHeight="1">
      <c r="B495" s="105"/>
      <c r="C495" s="106"/>
    </row>
    <row r="496" ht="18.75" customHeight="1">
      <c r="B496" s="105"/>
      <c r="C496" s="106"/>
    </row>
    <row r="497" ht="18.75" customHeight="1">
      <c r="B497" s="105"/>
      <c r="C497" s="106"/>
    </row>
    <row r="498" ht="18.75" customHeight="1">
      <c r="B498" s="105"/>
      <c r="C498" s="106"/>
    </row>
    <row r="499" ht="18.75" customHeight="1">
      <c r="B499" s="105"/>
      <c r="C499" s="106"/>
    </row>
    <row r="500" ht="18.75" customHeight="1">
      <c r="B500" s="105"/>
      <c r="C500" s="106"/>
    </row>
    <row r="501" ht="18.75" customHeight="1">
      <c r="B501" s="105"/>
      <c r="C501" s="106"/>
    </row>
    <row r="502" ht="18.75" customHeight="1">
      <c r="B502" s="105"/>
      <c r="C502" s="106"/>
    </row>
    <row r="503" ht="18.75" customHeight="1">
      <c r="B503" s="105"/>
      <c r="C503" s="106"/>
    </row>
    <row r="504" ht="18.75" customHeight="1">
      <c r="B504" s="105"/>
      <c r="C504" s="106"/>
    </row>
    <row r="505" ht="18.75" customHeight="1">
      <c r="B505" s="105"/>
      <c r="C505" s="106"/>
    </row>
    <row r="506" ht="18.75" customHeight="1">
      <c r="B506" s="105"/>
      <c r="C506" s="106"/>
    </row>
    <row r="507" ht="18.75" customHeight="1">
      <c r="B507" s="105"/>
      <c r="C507" s="106"/>
    </row>
    <row r="508" ht="18.75" customHeight="1">
      <c r="B508" s="105"/>
      <c r="C508" s="106"/>
    </row>
    <row r="509" ht="18.75" customHeight="1">
      <c r="B509" s="105"/>
      <c r="C509" s="106"/>
    </row>
    <row r="510" ht="18.75" customHeight="1">
      <c r="B510" s="105"/>
      <c r="C510" s="106"/>
    </row>
    <row r="511" ht="18.75" customHeight="1">
      <c r="B511" s="105"/>
      <c r="C511" s="106"/>
    </row>
    <row r="512" ht="18.75" customHeight="1">
      <c r="B512" s="105"/>
      <c r="C512" s="106"/>
    </row>
    <row r="513" ht="18.75" customHeight="1">
      <c r="B513" s="105"/>
      <c r="C513" s="106"/>
    </row>
    <row r="514" ht="18.75" customHeight="1">
      <c r="B514" s="105"/>
      <c r="C514" s="106"/>
    </row>
    <row r="515" ht="18.75" customHeight="1">
      <c r="B515" s="105"/>
      <c r="C515" s="106"/>
    </row>
    <row r="516" ht="18.75" customHeight="1">
      <c r="B516" s="105"/>
      <c r="C516" s="106"/>
    </row>
    <row r="517" ht="18.75" customHeight="1">
      <c r="B517" s="105"/>
      <c r="C517" s="106"/>
    </row>
    <row r="518" ht="18.75" customHeight="1">
      <c r="B518" s="105"/>
      <c r="C518" s="106"/>
    </row>
    <row r="519" ht="18.75" customHeight="1">
      <c r="B519" s="105"/>
      <c r="C519" s="106"/>
    </row>
    <row r="520" ht="18.75" customHeight="1">
      <c r="B520" s="105"/>
      <c r="C520" s="106"/>
    </row>
    <row r="521" ht="18.75" customHeight="1">
      <c r="B521" s="105"/>
      <c r="C521" s="106"/>
    </row>
    <row r="522" ht="18.75" customHeight="1">
      <c r="B522" s="105"/>
      <c r="C522" s="106"/>
    </row>
    <row r="523" ht="18.75" customHeight="1">
      <c r="B523" s="105"/>
      <c r="C523" s="106"/>
    </row>
    <row r="524" ht="18.75" customHeight="1">
      <c r="B524" s="105"/>
      <c r="C524" s="106"/>
    </row>
    <row r="525" ht="18.75" customHeight="1">
      <c r="B525" s="105"/>
      <c r="C525" s="106"/>
    </row>
    <row r="526" ht="18.75" customHeight="1">
      <c r="B526" s="105"/>
      <c r="C526" s="106"/>
    </row>
    <row r="527" ht="18.75" customHeight="1">
      <c r="B527" s="105"/>
      <c r="C527" s="106"/>
    </row>
    <row r="528" ht="18.75" customHeight="1">
      <c r="B528" s="105"/>
      <c r="C528" s="106"/>
    </row>
    <row r="529" ht="18.75" customHeight="1">
      <c r="B529" s="105"/>
      <c r="C529" s="106"/>
    </row>
    <row r="530" ht="18.75" customHeight="1">
      <c r="B530" s="105"/>
      <c r="C530" s="106"/>
    </row>
    <row r="531" ht="18.75" customHeight="1">
      <c r="B531" s="105"/>
      <c r="C531" s="106"/>
    </row>
    <row r="532" ht="18.75" customHeight="1">
      <c r="B532" s="105"/>
      <c r="C532" s="106"/>
    </row>
    <row r="533" ht="18.75" customHeight="1">
      <c r="B533" s="105"/>
      <c r="C533" s="106"/>
    </row>
    <row r="534" ht="18.75" customHeight="1">
      <c r="B534" s="105"/>
      <c r="C534" s="106"/>
    </row>
    <row r="535" ht="18.75" customHeight="1">
      <c r="B535" s="105"/>
      <c r="C535" s="106"/>
    </row>
    <row r="536" ht="18.75" customHeight="1">
      <c r="B536" s="105"/>
      <c r="C536" s="106"/>
    </row>
    <row r="537" ht="18.75" customHeight="1">
      <c r="B537" s="105"/>
      <c r="C537" s="106"/>
    </row>
    <row r="538" ht="18.75" customHeight="1">
      <c r="B538" s="105"/>
      <c r="C538" s="106"/>
    </row>
    <row r="539" ht="18.75" customHeight="1">
      <c r="B539" s="105"/>
      <c r="C539" s="106"/>
    </row>
    <row r="540" ht="18.75" customHeight="1">
      <c r="B540" s="105"/>
      <c r="C540" s="106"/>
    </row>
    <row r="541" ht="18.75" customHeight="1">
      <c r="B541" s="105"/>
      <c r="C541" s="106"/>
    </row>
    <row r="542" ht="18.75" customHeight="1">
      <c r="B542" s="105"/>
      <c r="C542" s="106"/>
    </row>
    <row r="543" ht="18.75" customHeight="1">
      <c r="B543" s="105"/>
      <c r="C543" s="106"/>
    </row>
    <row r="544" ht="18.75" customHeight="1">
      <c r="B544" s="105"/>
      <c r="C544" s="106"/>
    </row>
    <row r="545" ht="18.75" customHeight="1">
      <c r="B545" s="105"/>
      <c r="C545" s="106"/>
    </row>
    <row r="546" ht="18.75" customHeight="1">
      <c r="B546" s="105"/>
      <c r="C546" s="106"/>
    </row>
    <row r="547" ht="18.75" customHeight="1">
      <c r="B547" s="105"/>
      <c r="C547" s="106"/>
    </row>
    <row r="548" ht="18.75" customHeight="1">
      <c r="B548" s="105"/>
      <c r="C548" s="106"/>
    </row>
    <row r="549" ht="18.75" customHeight="1">
      <c r="B549" s="105"/>
      <c r="C549" s="106"/>
    </row>
    <row r="550" ht="18.75" customHeight="1">
      <c r="B550" s="105"/>
      <c r="C550" s="106"/>
    </row>
    <row r="551" ht="18.75" customHeight="1">
      <c r="B551" s="105"/>
      <c r="C551" s="106"/>
    </row>
    <row r="552" ht="18.75" customHeight="1">
      <c r="B552" s="105"/>
      <c r="C552" s="106"/>
    </row>
    <row r="553" ht="18.75" customHeight="1">
      <c r="B553" s="105"/>
      <c r="C553" s="106"/>
    </row>
    <row r="554" ht="18.75" customHeight="1">
      <c r="B554" s="105"/>
      <c r="C554" s="106"/>
    </row>
    <row r="555" ht="18.75" customHeight="1">
      <c r="B555" s="105"/>
      <c r="C555" s="106"/>
    </row>
    <row r="556" ht="18.75" customHeight="1">
      <c r="B556" s="105"/>
      <c r="C556" s="106"/>
    </row>
    <row r="557" ht="18.75" customHeight="1">
      <c r="B557" s="105"/>
      <c r="C557" s="106"/>
    </row>
    <row r="558" ht="18.75" customHeight="1">
      <c r="B558" s="105"/>
      <c r="C558" s="106"/>
    </row>
    <row r="559" ht="18.75" customHeight="1">
      <c r="B559" s="105"/>
      <c r="C559" s="106"/>
    </row>
    <row r="560" ht="18.75" customHeight="1">
      <c r="B560" s="105"/>
      <c r="C560" s="106"/>
    </row>
    <row r="561" ht="18.75" customHeight="1">
      <c r="B561" s="105"/>
      <c r="C561" s="106"/>
    </row>
    <row r="562" ht="18.75" customHeight="1">
      <c r="B562" s="105"/>
      <c r="C562" s="106"/>
    </row>
    <row r="563" ht="18.75" customHeight="1">
      <c r="B563" s="105"/>
      <c r="C563" s="106"/>
    </row>
    <row r="564" ht="18.75" customHeight="1">
      <c r="B564" s="105"/>
      <c r="C564" s="106"/>
    </row>
    <row r="565" ht="18.75" customHeight="1">
      <c r="B565" s="105"/>
      <c r="C565" s="106"/>
    </row>
    <row r="566" ht="18.75" customHeight="1">
      <c r="B566" s="105"/>
      <c r="C566" s="106"/>
    </row>
    <row r="567" ht="18.75" customHeight="1">
      <c r="B567" s="105"/>
      <c r="C567" s="106"/>
    </row>
    <row r="568" ht="18.75" customHeight="1">
      <c r="B568" s="105"/>
      <c r="C568" s="106"/>
    </row>
    <row r="569" ht="18.75" customHeight="1">
      <c r="B569" s="105"/>
      <c r="C569" s="106"/>
    </row>
    <row r="570" ht="18.75" customHeight="1">
      <c r="B570" s="105"/>
      <c r="C570" s="106"/>
    </row>
    <row r="571" ht="18.75" customHeight="1">
      <c r="B571" s="105"/>
      <c r="C571" s="106"/>
    </row>
    <row r="572" ht="18.75" customHeight="1">
      <c r="B572" s="105"/>
      <c r="C572" s="106"/>
    </row>
    <row r="573" ht="18.75" customHeight="1">
      <c r="B573" s="105"/>
      <c r="C573" s="106"/>
    </row>
    <row r="574" ht="18.75" customHeight="1">
      <c r="B574" s="105"/>
      <c r="C574" s="106"/>
    </row>
    <row r="575" ht="18.75" customHeight="1">
      <c r="B575" s="105"/>
      <c r="C575" s="106"/>
    </row>
    <row r="576" ht="18.75" customHeight="1">
      <c r="B576" s="105"/>
      <c r="C576" s="106"/>
    </row>
    <row r="577" ht="18.75" customHeight="1">
      <c r="B577" s="105"/>
      <c r="C577" s="106"/>
    </row>
    <row r="578" ht="18.75" customHeight="1">
      <c r="B578" s="105"/>
      <c r="C578" s="106"/>
    </row>
    <row r="579" ht="18.75" customHeight="1">
      <c r="B579" s="105"/>
      <c r="C579" s="106"/>
    </row>
    <row r="580" ht="18.75" customHeight="1">
      <c r="B580" s="105"/>
      <c r="C580" s="106"/>
    </row>
    <row r="581" ht="18.75" customHeight="1">
      <c r="B581" s="105"/>
      <c r="C581" s="106"/>
    </row>
    <row r="582" ht="18.75" customHeight="1">
      <c r="B582" s="105"/>
      <c r="C582" s="106"/>
    </row>
    <row r="583" ht="18.75" customHeight="1">
      <c r="B583" s="105"/>
      <c r="C583" s="106"/>
    </row>
    <row r="584" ht="18.75" customHeight="1">
      <c r="B584" s="105"/>
      <c r="C584" s="106"/>
    </row>
    <row r="585" ht="18.75" customHeight="1">
      <c r="B585" s="105"/>
      <c r="C585" s="106"/>
    </row>
    <row r="586" ht="18.75" customHeight="1">
      <c r="B586" s="105"/>
      <c r="C586" s="106"/>
    </row>
    <row r="587" ht="18.75" customHeight="1">
      <c r="B587" s="105"/>
      <c r="C587" s="106"/>
    </row>
    <row r="588" ht="18.75" customHeight="1">
      <c r="B588" s="105"/>
      <c r="C588" s="106"/>
    </row>
    <row r="589" ht="18.75" customHeight="1">
      <c r="B589" s="105"/>
      <c r="C589" s="106"/>
    </row>
    <row r="590" ht="18.75" customHeight="1">
      <c r="B590" s="105"/>
      <c r="C590" s="106"/>
    </row>
    <row r="591" ht="18.75" customHeight="1">
      <c r="B591" s="105"/>
      <c r="C591" s="106"/>
    </row>
    <row r="592" ht="18.75" customHeight="1">
      <c r="B592" s="105"/>
      <c r="C592" s="106"/>
    </row>
    <row r="593" ht="18.75" customHeight="1">
      <c r="B593" s="105"/>
      <c r="C593" s="106"/>
    </row>
    <row r="594" ht="18.75" customHeight="1">
      <c r="B594" s="105"/>
      <c r="C594" s="106"/>
    </row>
    <row r="595" ht="18.75" customHeight="1">
      <c r="B595" s="105"/>
      <c r="C595" s="106"/>
    </row>
    <row r="596" ht="18.75" customHeight="1">
      <c r="B596" s="105"/>
      <c r="C596" s="106"/>
    </row>
    <row r="597" ht="18.75" customHeight="1">
      <c r="B597" s="105"/>
      <c r="C597" s="106"/>
    </row>
    <row r="598" ht="18.75" customHeight="1">
      <c r="B598" s="105"/>
      <c r="C598" s="106"/>
    </row>
    <row r="599" ht="18.75" customHeight="1">
      <c r="B599" s="105"/>
      <c r="C599" s="106"/>
    </row>
    <row r="600" ht="18.75" customHeight="1">
      <c r="B600" s="105"/>
      <c r="C600" s="106"/>
    </row>
    <row r="601" ht="18.75" customHeight="1">
      <c r="B601" s="105"/>
      <c r="C601" s="106"/>
    </row>
    <row r="602" ht="18.75" customHeight="1">
      <c r="B602" s="105"/>
      <c r="C602" s="106"/>
    </row>
    <row r="603" ht="18.75" customHeight="1">
      <c r="B603" s="105"/>
      <c r="C603" s="106"/>
    </row>
    <row r="604" ht="18.75" customHeight="1">
      <c r="B604" s="105"/>
      <c r="C604" s="106"/>
    </row>
    <row r="605" ht="18.75" customHeight="1">
      <c r="B605" s="105"/>
      <c r="C605" s="106"/>
    </row>
    <row r="606" ht="18.75" customHeight="1">
      <c r="B606" s="105"/>
      <c r="C606" s="106"/>
    </row>
    <row r="607" ht="18.75" customHeight="1">
      <c r="B607" s="105"/>
      <c r="C607" s="106"/>
    </row>
    <row r="608" ht="18.75" customHeight="1">
      <c r="B608" s="105"/>
      <c r="C608" s="106"/>
    </row>
    <row r="609" ht="18.75" customHeight="1">
      <c r="B609" s="105"/>
      <c r="C609" s="106"/>
    </row>
    <row r="610" ht="18.75" customHeight="1">
      <c r="B610" s="105"/>
      <c r="C610" s="106"/>
    </row>
    <row r="611" ht="18.75" customHeight="1">
      <c r="B611" s="105"/>
      <c r="C611" s="106"/>
    </row>
    <row r="612" ht="18.75" customHeight="1">
      <c r="B612" s="105"/>
      <c r="C612" s="106"/>
    </row>
    <row r="613" ht="18.75" customHeight="1">
      <c r="B613" s="105"/>
      <c r="C613" s="106"/>
    </row>
    <row r="614" ht="18.75" customHeight="1">
      <c r="B614" s="105"/>
      <c r="C614" s="106"/>
    </row>
    <row r="615" ht="18.75" customHeight="1">
      <c r="B615" s="105"/>
      <c r="C615" s="106"/>
    </row>
    <row r="616" ht="18.75" customHeight="1">
      <c r="B616" s="105"/>
      <c r="C616" s="106"/>
    </row>
    <row r="617" ht="18.75" customHeight="1">
      <c r="B617" s="105"/>
      <c r="C617" s="106"/>
    </row>
    <row r="618" ht="18.75" customHeight="1">
      <c r="B618" s="105"/>
      <c r="C618" s="106"/>
    </row>
    <row r="619" ht="18.75" customHeight="1">
      <c r="B619" s="105"/>
      <c r="C619" s="106"/>
    </row>
    <row r="620" ht="18.75" customHeight="1">
      <c r="B620" s="105"/>
      <c r="C620" s="106"/>
    </row>
    <row r="621" ht="18.75" customHeight="1">
      <c r="B621" s="105"/>
      <c r="C621" s="106"/>
    </row>
    <row r="622" ht="18.75" customHeight="1">
      <c r="B622" s="105"/>
      <c r="C622" s="106"/>
    </row>
    <row r="623" ht="18.75" customHeight="1">
      <c r="B623" s="105"/>
      <c r="C623" s="106"/>
    </row>
    <row r="624" ht="18.75" customHeight="1">
      <c r="B624" s="105"/>
      <c r="C624" s="106"/>
    </row>
    <row r="625" ht="18.75" customHeight="1">
      <c r="B625" s="105"/>
      <c r="C625" s="106"/>
    </row>
    <row r="626" ht="18.75" customHeight="1">
      <c r="B626" s="105"/>
      <c r="C626" s="106"/>
    </row>
    <row r="627" ht="18.75" customHeight="1">
      <c r="B627" s="105"/>
      <c r="C627" s="106"/>
    </row>
    <row r="628" ht="18.75" customHeight="1">
      <c r="B628" s="105"/>
      <c r="C628" s="106"/>
    </row>
    <row r="629" ht="18.75" customHeight="1">
      <c r="B629" s="105"/>
      <c r="C629" s="106"/>
    </row>
    <row r="630" ht="18.75" customHeight="1">
      <c r="B630" s="105"/>
      <c r="C630" s="106"/>
    </row>
    <row r="631" ht="18.75" customHeight="1">
      <c r="B631" s="105"/>
      <c r="C631" s="106"/>
    </row>
    <row r="632" ht="18.75" customHeight="1">
      <c r="B632" s="105"/>
      <c r="C632" s="106"/>
    </row>
    <row r="633" ht="18.75" customHeight="1">
      <c r="B633" s="105"/>
      <c r="C633" s="106"/>
    </row>
    <row r="634" ht="18.75" customHeight="1">
      <c r="B634" s="105"/>
      <c r="C634" s="106"/>
    </row>
    <row r="635" ht="18.75" customHeight="1">
      <c r="B635" s="105"/>
      <c r="C635" s="106"/>
    </row>
    <row r="636" ht="18.75" customHeight="1">
      <c r="B636" s="105"/>
      <c r="C636" s="106"/>
    </row>
    <row r="637" ht="18.75" customHeight="1">
      <c r="B637" s="105"/>
      <c r="C637" s="106"/>
    </row>
    <row r="638" ht="18.75" customHeight="1">
      <c r="B638" s="105"/>
      <c r="C638" s="106"/>
    </row>
    <row r="639" ht="18.75" customHeight="1">
      <c r="B639" s="105"/>
      <c r="C639" s="106"/>
    </row>
    <row r="640" ht="18.75" customHeight="1">
      <c r="B640" s="105"/>
      <c r="C640" s="106"/>
    </row>
    <row r="641" ht="18.75" customHeight="1">
      <c r="B641" s="105"/>
      <c r="C641" s="106"/>
    </row>
    <row r="642" ht="18.75" customHeight="1">
      <c r="B642" s="105"/>
      <c r="C642" s="106"/>
    </row>
    <row r="643" ht="18.75" customHeight="1">
      <c r="B643" s="105"/>
      <c r="C643" s="106"/>
    </row>
    <row r="644" ht="18.75" customHeight="1">
      <c r="B644" s="105"/>
      <c r="C644" s="106"/>
    </row>
    <row r="645" ht="18.75" customHeight="1">
      <c r="B645" s="105"/>
      <c r="C645" s="106"/>
    </row>
    <row r="646" ht="18.75" customHeight="1">
      <c r="B646" s="105"/>
      <c r="C646" s="106"/>
    </row>
    <row r="647" ht="18.75" customHeight="1">
      <c r="B647" s="105"/>
      <c r="C647" s="106"/>
    </row>
    <row r="648" ht="18.75" customHeight="1">
      <c r="B648" s="105"/>
      <c r="C648" s="106"/>
    </row>
    <row r="649" ht="18.75" customHeight="1">
      <c r="B649" s="105"/>
      <c r="C649" s="106"/>
    </row>
    <row r="650" ht="18.75" customHeight="1">
      <c r="B650" s="105"/>
      <c r="C650" s="106"/>
    </row>
    <row r="651" ht="18.75" customHeight="1">
      <c r="B651" s="105"/>
      <c r="C651" s="106"/>
    </row>
    <row r="652" ht="18.75" customHeight="1">
      <c r="B652" s="105"/>
      <c r="C652" s="106"/>
    </row>
    <row r="653" ht="18.75" customHeight="1">
      <c r="B653" s="105"/>
      <c r="C653" s="106"/>
    </row>
    <row r="654" ht="18.75" customHeight="1">
      <c r="B654" s="105"/>
      <c r="C654" s="106"/>
    </row>
    <row r="655" ht="18.75" customHeight="1">
      <c r="B655" s="105"/>
      <c r="C655" s="106"/>
    </row>
    <row r="656" ht="18.75" customHeight="1">
      <c r="B656" s="105"/>
      <c r="C656" s="106"/>
    </row>
    <row r="657" ht="18.75" customHeight="1">
      <c r="B657" s="105"/>
      <c r="C657" s="106"/>
    </row>
    <row r="658" ht="18.75" customHeight="1">
      <c r="B658" s="105"/>
      <c r="C658" s="106"/>
    </row>
    <row r="659" ht="18.75" customHeight="1">
      <c r="B659" s="105"/>
      <c r="C659" s="106"/>
    </row>
    <row r="660" ht="18.75" customHeight="1">
      <c r="B660" s="105"/>
      <c r="C660" s="106"/>
    </row>
    <row r="661" ht="18.75" customHeight="1">
      <c r="B661" s="105"/>
      <c r="C661" s="106"/>
    </row>
    <row r="662" ht="18.75" customHeight="1">
      <c r="B662" s="105"/>
      <c r="C662" s="106"/>
    </row>
    <row r="663" ht="18.75" customHeight="1">
      <c r="B663" s="105"/>
      <c r="C663" s="106"/>
    </row>
    <row r="664" ht="18.75" customHeight="1">
      <c r="B664" s="105"/>
      <c r="C664" s="106"/>
    </row>
    <row r="665" ht="18.75" customHeight="1">
      <c r="B665" s="105"/>
      <c r="C665" s="106"/>
    </row>
    <row r="666" ht="18.75" customHeight="1">
      <c r="B666" s="105"/>
      <c r="C666" s="106"/>
    </row>
    <row r="667" ht="18.75" customHeight="1">
      <c r="B667" s="105"/>
      <c r="C667" s="106"/>
    </row>
    <row r="668" ht="18.75" customHeight="1">
      <c r="B668" s="105"/>
      <c r="C668" s="106"/>
    </row>
    <row r="669" ht="18.75" customHeight="1">
      <c r="B669" s="105"/>
      <c r="C669" s="106"/>
    </row>
    <row r="670" ht="18.75" customHeight="1">
      <c r="B670" s="105"/>
      <c r="C670" s="106"/>
    </row>
    <row r="671" ht="18.75" customHeight="1">
      <c r="B671" s="105"/>
      <c r="C671" s="106"/>
    </row>
    <row r="672" ht="18.75" customHeight="1">
      <c r="B672" s="105"/>
      <c r="C672" s="106"/>
    </row>
    <row r="673" ht="18.75" customHeight="1">
      <c r="B673" s="105"/>
      <c r="C673" s="106"/>
    </row>
    <row r="674" ht="18.75" customHeight="1">
      <c r="B674" s="105"/>
      <c r="C674" s="106"/>
    </row>
    <row r="675" ht="18.75" customHeight="1">
      <c r="B675" s="105"/>
      <c r="C675" s="106"/>
    </row>
    <row r="676" ht="18.75" customHeight="1">
      <c r="B676" s="105"/>
      <c r="C676" s="106"/>
    </row>
    <row r="677" ht="18.75" customHeight="1">
      <c r="B677" s="105"/>
      <c r="C677" s="106"/>
    </row>
    <row r="678" ht="18.75" customHeight="1">
      <c r="B678" s="105"/>
      <c r="C678" s="106"/>
    </row>
    <row r="679" ht="18.75" customHeight="1">
      <c r="B679" s="105"/>
      <c r="C679" s="106"/>
    </row>
    <row r="680" ht="18.75" customHeight="1">
      <c r="B680" s="105"/>
      <c r="C680" s="106"/>
    </row>
    <row r="681" ht="18.75" customHeight="1">
      <c r="B681" s="105"/>
      <c r="C681" s="106"/>
    </row>
    <row r="682" ht="18.75" customHeight="1">
      <c r="B682" s="105"/>
      <c r="C682" s="106"/>
    </row>
    <row r="683" ht="18.75" customHeight="1">
      <c r="B683" s="105"/>
      <c r="C683" s="106"/>
    </row>
    <row r="684" ht="18.75" customHeight="1">
      <c r="B684" s="105"/>
      <c r="C684" s="106"/>
    </row>
    <row r="685" ht="18.75" customHeight="1">
      <c r="B685" s="105"/>
      <c r="C685" s="106"/>
    </row>
    <row r="686" ht="18.75" customHeight="1">
      <c r="B686" s="105"/>
      <c r="C686" s="106"/>
    </row>
    <row r="687" ht="18.75" customHeight="1">
      <c r="B687" s="105"/>
      <c r="C687" s="106"/>
    </row>
    <row r="688" ht="18.75" customHeight="1">
      <c r="B688" s="105"/>
      <c r="C688" s="106"/>
    </row>
    <row r="689" ht="18.75" customHeight="1">
      <c r="B689" s="105"/>
      <c r="C689" s="106"/>
    </row>
    <row r="690" ht="18.75" customHeight="1">
      <c r="B690" s="105"/>
      <c r="C690" s="106"/>
    </row>
    <row r="691" ht="18.75" customHeight="1">
      <c r="B691" s="105"/>
      <c r="C691" s="106"/>
    </row>
    <row r="692" ht="18.75" customHeight="1">
      <c r="B692" s="105"/>
      <c r="C692" s="106"/>
    </row>
    <row r="693" ht="18.75" customHeight="1">
      <c r="B693" s="105"/>
      <c r="C693" s="106"/>
    </row>
    <row r="694" ht="18.75" customHeight="1">
      <c r="B694" s="105"/>
      <c r="C694" s="106"/>
    </row>
    <row r="695" ht="18.75" customHeight="1">
      <c r="B695" s="105"/>
      <c r="C695" s="106"/>
    </row>
    <row r="696" ht="18.75" customHeight="1">
      <c r="B696" s="105"/>
      <c r="C696" s="106"/>
    </row>
    <row r="697" ht="18.75" customHeight="1">
      <c r="B697" s="105"/>
      <c r="C697" s="106"/>
    </row>
    <row r="698" ht="18.75" customHeight="1">
      <c r="B698" s="105"/>
      <c r="C698" s="106"/>
    </row>
    <row r="699" ht="18.75" customHeight="1">
      <c r="B699" s="105"/>
      <c r="C699" s="106"/>
    </row>
    <row r="700" ht="18.75" customHeight="1">
      <c r="B700" s="105"/>
      <c r="C700" s="106"/>
    </row>
    <row r="701" ht="18.75" customHeight="1">
      <c r="B701" s="105"/>
      <c r="C701" s="106"/>
    </row>
    <row r="702" ht="18.75" customHeight="1">
      <c r="B702" s="105"/>
      <c r="C702" s="106"/>
    </row>
    <row r="703" ht="18.75" customHeight="1">
      <c r="B703" s="105"/>
      <c r="C703" s="106"/>
    </row>
    <row r="704" ht="18.75" customHeight="1">
      <c r="B704" s="105"/>
      <c r="C704" s="106"/>
    </row>
    <row r="705" ht="18.75" customHeight="1">
      <c r="B705" s="105"/>
      <c r="C705" s="106"/>
    </row>
    <row r="706" ht="18.75" customHeight="1">
      <c r="B706" s="105"/>
      <c r="C706" s="106"/>
    </row>
    <row r="707" ht="18.75" customHeight="1">
      <c r="B707" s="105"/>
      <c r="C707" s="106"/>
    </row>
    <row r="708" ht="18.75" customHeight="1">
      <c r="B708" s="105"/>
      <c r="C708" s="106"/>
    </row>
    <row r="709" ht="18.75" customHeight="1">
      <c r="B709" s="105"/>
      <c r="C709" s="106"/>
    </row>
    <row r="710" ht="18.75" customHeight="1">
      <c r="B710" s="105"/>
      <c r="C710" s="106"/>
    </row>
    <row r="711" ht="18.75" customHeight="1">
      <c r="B711" s="105"/>
      <c r="C711" s="106"/>
    </row>
    <row r="712" ht="18.75" customHeight="1">
      <c r="B712" s="105"/>
      <c r="C712" s="106"/>
    </row>
    <row r="713" ht="18.75" customHeight="1">
      <c r="B713" s="105"/>
      <c r="C713" s="106"/>
    </row>
    <row r="714" ht="18.75" customHeight="1">
      <c r="B714" s="105"/>
      <c r="C714" s="106"/>
    </row>
    <row r="715" ht="18.75" customHeight="1">
      <c r="B715" s="105"/>
      <c r="C715" s="106"/>
    </row>
    <row r="716" ht="18.75" customHeight="1">
      <c r="B716" s="105"/>
      <c r="C716" s="106"/>
    </row>
    <row r="717" ht="18.75" customHeight="1">
      <c r="B717" s="105"/>
      <c r="C717" s="106"/>
    </row>
    <row r="718" ht="18.75" customHeight="1">
      <c r="B718" s="105"/>
      <c r="C718" s="106"/>
    </row>
    <row r="719" ht="18.75" customHeight="1">
      <c r="B719" s="105"/>
      <c r="C719" s="106"/>
    </row>
    <row r="720" ht="18.75" customHeight="1">
      <c r="B720" s="105"/>
      <c r="C720" s="106"/>
    </row>
    <row r="721" ht="18.75" customHeight="1">
      <c r="B721" s="105"/>
      <c r="C721" s="106"/>
    </row>
    <row r="722" ht="18.75" customHeight="1">
      <c r="B722" s="105"/>
      <c r="C722" s="106"/>
    </row>
    <row r="723" ht="18.75" customHeight="1">
      <c r="B723" s="105"/>
      <c r="C723" s="106"/>
    </row>
    <row r="724" ht="18.75" customHeight="1">
      <c r="B724" s="105"/>
      <c r="C724" s="106"/>
    </row>
    <row r="725" ht="18.75" customHeight="1">
      <c r="B725" s="105"/>
      <c r="C725" s="106"/>
    </row>
    <row r="726" ht="18.75" customHeight="1">
      <c r="B726" s="105"/>
      <c r="C726" s="106"/>
    </row>
    <row r="727" ht="18.75" customHeight="1">
      <c r="B727" s="105"/>
      <c r="C727" s="106"/>
    </row>
    <row r="728" ht="18.75" customHeight="1">
      <c r="B728" s="105"/>
      <c r="C728" s="106"/>
    </row>
    <row r="729" ht="18.75" customHeight="1">
      <c r="B729" s="105"/>
      <c r="C729" s="106"/>
    </row>
    <row r="730" ht="18.75" customHeight="1">
      <c r="B730" s="105"/>
      <c r="C730" s="106"/>
    </row>
    <row r="731" ht="18.75" customHeight="1">
      <c r="B731" s="105"/>
      <c r="C731" s="106"/>
    </row>
    <row r="732" ht="18.75" customHeight="1">
      <c r="B732" s="105"/>
      <c r="C732" s="106"/>
    </row>
    <row r="733" ht="18.75" customHeight="1">
      <c r="B733" s="105"/>
      <c r="C733" s="106"/>
    </row>
    <row r="734" ht="18.75" customHeight="1">
      <c r="B734" s="105"/>
      <c r="C734" s="106"/>
    </row>
    <row r="735" ht="18.75" customHeight="1">
      <c r="B735" s="105"/>
      <c r="C735" s="106"/>
    </row>
    <row r="736" ht="18.75" customHeight="1">
      <c r="B736" s="105"/>
      <c r="C736" s="106"/>
    </row>
    <row r="737" ht="18.75" customHeight="1">
      <c r="B737" s="105"/>
      <c r="C737" s="106"/>
    </row>
    <row r="738" ht="18.75" customHeight="1">
      <c r="B738" s="105"/>
      <c r="C738" s="106"/>
    </row>
    <row r="739" ht="18.75" customHeight="1">
      <c r="B739" s="105"/>
      <c r="C739" s="106"/>
    </row>
    <row r="740" ht="18.75" customHeight="1">
      <c r="B740" s="105"/>
      <c r="C740" s="106"/>
    </row>
    <row r="741" ht="18.75" customHeight="1">
      <c r="B741" s="105"/>
      <c r="C741" s="106"/>
    </row>
    <row r="742" ht="18.75" customHeight="1">
      <c r="B742" s="105"/>
      <c r="C742" s="106"/>
    </row>
    <row r="743" ht="18.75" customHeight="1">
      <c r="B743" s="105"/>
      <c r="C743" s="106"/>
    </row>
    <row r="744" ht="18.75" customHeight="1">
      <c r="B744" s="105"/>
      <c r="C744" s="106"/>
    </row>
    <row r="745" ht="18.75" customHeight="1">
      <c r="B745" s="105"/>
      <c r="C745" s="106"/>
    </row>
    <row r="746" ht="18.75" customHeight="1">
      <c r="B746" s="105"/>
      <c r="C746" s="106"/>
    </row>
    <row r="747" ht="18.75" customHeight="1">
      <c r="B747" s="105"/>
      <c r="C747" s="106"/>
    </row>
    <row r="748" ht="18.75" customHeight="1">
      <c r="B748" s="105"/>
      <c r="C748" s="106"/>
    </row>
    <row r="749" ht="18.75" customHeight="1">
      <c r="B749" s="105"/>
      <c r="C749" s="106"/>
    </row>
    <row r="750" ht="18.75" customHeight="1">
      <c r="B750" s="105"/>
      <c r="C750" s="106"/>
    </row>
    <row r="751" ht="18.75" customHeight="1">
      <c r="B751" s="105"/>
      <c r="C751" s="106"/>
    </row>
    <row r="752" ht="18.75" customHeight="1">
      <c r="B752" s="105"/>
      <c r="C752" s="106"/>
    </row>
    <row r="753" ht="18.75" customHeight="1">
      <c r="B753" s="105"/>
      <c r="C753" s="106"/>
    </row>
    <row r="754" ht="18.75" customHeight="1">
      <c r="B754" s="105"/>
      <c r="C754" s="106"/>
    </row>
    <row r="755" ht="18.75" customHeight="1">
      <c r="B755" s="105"/>
      <c r="C755" s="106"/>
    </row>
    <row r="756" ht="18.75" customHeight="1">
      <c r="B756" s="105"/>
      <c r="C756" s="106"/>
    </row>
    <row r="757" ht="18.75" customHeight="1">
      <c r="B757" s="105"/>
      <c r="C757" s="106"/>
    </row>
    <row r="758" ht="18.75" customHeight="1">
      <c r="B758" s="105"/>
      <c r="C758" s="106"/>
    </row>
    <row r="759" ht="18.75" customHeight="1">
      <c r="B759" s="105"/>
      <c r="C759" s="106"/>
    </row>
    <row r="760" ht="18.75" customHeight="1">
      <c r="B760" s="105"/>
      <c r="C760" s="106"/>
    </row>
    <row r="761" ht="18.75" customHeight="1">
      <c r="B761" s="105"/>
      <c r="C761" s="106"/>
    </row>
    <row r="762" ht="18.75" customHeight="1">
      <c r="B762" s="105"/>
      <c r="C762" s="106"/>
    </row>
    <row r="763" ht="18.75" customHeight="1">
      <c r="B763" s="105"/>
      <c r="C763" s="106"/>
    </row>
    <row r="764" ht="18.75" customHeight="1">
      <c r="B764" s="105"/>
      <c r="C764" s="106"/>
    </row>
    <row r="765" ht="18.75" customHeight="1">
      <c r="B765" s="105"/>
      <c r="C765" s="106"/>
    </row>
    <row r="766" ht="18.75" customHeight="1">
      <c r="B766" s="105"/>
      <c r="C766" s="106"/>
    </row>
    <row r="767" ht="18.75" customHeight="1">
      <c r="B767" s="105"/>
      <c r="C767" s="106"/>
    </row>
    <row r="768" ht="18.75" customHeight="1">
      <c r="B768" s="105"/>
      <c r="C768" s="106"/>
    </row>
    <row r="769" ht="18.75" customHeight="1">
      <c r="B769" s="105"/>
      <c r="C769" s="106"/>
    </row>
    <row r="770" ht="18.75" customHeight="1">
      <c r="B770" s="105"/>
      <c r="C770" s="106"/>
    </row>
    <row r="771" ht="18.75" customHeight="1">
      <c r="B771" s="105"/>
      <c r="C771" s="106"/>
    </row>
    <row r="772" ht="18.75" customHeight="1">
      <c r="B772" s="105"/>
      <c r="C772" s="106"/>
    </row>
    <row r="773" ht="18.75" customHeight="1">
      <c r="B773" s="105"/>
      <c r="C773" s="106"/>
    </row>
    <row r="774" ht="18.75" customHeight="1">
      <c r="B774" s="105"/>
      <c r="C774" s="106"/>
    </row>
    <row r="775" ht="18.75" customHeight="1">
      <c r="B775" s="105"/>
      <c r="C775" s="106"/>
    </row>
    <row r="776" ht="18.75" customHeight="1">
      <c r="B776" s="105"/>
      <c r="C776" s="106"/>
    </row>
    <row r="777" ht="18.75" customHeight="1">
      <c r="B777" s="105"/>
      <c r="C777" s="106"/>
    </row>
    <row r="778" ht="18.75" customHeight="1">
      <c r="B778" s="105"/>
      <c r="C778" s="106"/>
    </row>
    <row r="779" ht="18.75" customHeight="1">
      <c r="B779" s="105"/>
      <c r="C779" s="106"/>
    </row>
    <row r="780" ht="18.75" customHeight="1">
      <c r="B780" s="105"/>
      <c r="C780" s="106"/>
    </row>
    <row r="781" ht="18.75" customHeight="1">
      <c r="B781" s="105"/>
      <c r="C781" s="106"/>
    </row>
    <row r="782" ht="18.75" customHeight="1">
      <c r="B782" s="105"/>
      <c r="C782" s="106"/>
    </row>
    <row r="783" ht="18.75" customHeight="1">
      <c r="B783" s="105"/>
      <c r="C783" s="106"/>
    </row>
    <row r="784" ht="18.75" customHeight="1">
      <c r="B784" s="105"/>
      <c r="C784" s="106"/>
    </row>
    <row r="785" ht="18.75" customHeight="1">
      <c r="B785" s="105"/>
      <c r="C785" s="106"/>
    </row>
    <row r="786" ht="18.75" customHeight="1">
      <c r="B786" s="105"/>
      <c r="C786" s="106"/>
    </row>
    <row r="787" ht="18.75" customHeight="1">
      <c r="B787" s="105"/>
      <c r="C787" s="106"/>
    </row>
    <row r="788" ht="18.75" customHeight="1">
      <c r="B788" s="105"/>
      <c r="C788" s="106"/>
    </row>
    <row r="789" ht="18.75" customHeight="1">
      <c r="B789" s="105"/>
      <c r="C789" s="106"/>
    </row>
    <row r="790" ht="18.75" customHeight="1">
      <c r="B790" s="105"/>
      <c r="C790" s="106"/>
    </row>
    <row r="791" ht="18.75" customHeight="1">
      <c r="B791" s="105"/>
      <c r="C791" s="106"/>
    </row>
    <row r="792" ht="18.75" customHeight="1">
      <c r="B792" s="105"/>
      <c r="C792" s="106"/>
    </row>
    <row r="793" ht="18.75" customHeight="1">
      <c r="B793" s="105"/>
      <c r="C793" s="106"/>
    </row>
    <row r="794" ht="18.75" customHeight="1">
      <c r="B794" s="105"/>
      <c r="C794" s="106"/>
    </row>
    <row r="795" ht="18.75" customHeight="1">
      <c r="B795" s="105"/>
      <c r="C795" s="106"/>
    </row>
    <row r="796" ht="18.75" customHeight="1">
      <c r="B796" s="105"/>
      <c r="C796" s="106"/>
    </row>
    <row r="797" ht="18.75" customHeight="1">
      <c r="B797" s="105"/>
      <c r="C797" s="106"/>
    </row>
    <row r="798" ht="18.75" customHeight="1">
      <c r="B798" s="105"/>
      <c r="C798" s="106"/>
    </row>
    <row r="799" ht="18.75" customHeight="1">
      <c r="B799" s="105"/>
      <c r="C799" s="106"/>
    </row>
    <row r="800" ht="18.75" customHeight="1">
      <c r="B800" s="105"/>
      <c r="C800" s="106"/>
    </row>
    <row r="801" ht="18.75" customHeight="1">
      <c r="B801" s="105"/>
      <c r="C801" s="106"/>
    </row>
    <row r="802" ht="18.75" customHeight="1">
      <c r="B802" s="105"/>
      <c r="C802" s="106"/>
    </row>
    <row r="803" ht="18.75" customHeight="1">
      <c r="B803" s="105"/>
      <c r="C803" s="106"/>
    </row>
    <row r="804" ht="18.75" customHeight="1">
      <c r="B804" s="105"/>
      <c r="C804" s="106"/>
    </row>
    <row r="805" ht="18.75" customHeight="1">
      <c r="B805" s="105"/>
      <c r="C805" s="106"/>
    </row>
    <row r="806" ht="18.75" customHeight="1">
      <c r="B806" s="105"/>
      <c r="C806" s="106"/>
    </row>
    <row r="807" ht="18.75" customHeight="1">
      <c r="B807" s="105"/>
      <c r="C807" s="106"/>
    </row>
    <row r="808" ht="18.75" customHeight="1">
      <c r="B808" s="105"/>
      <c r="C808" s="106"/>
    </row>
    <row r="809" ht="18.75" customHeight="1">
      <c r="B809" s="105"/>
      <c r="C809" s="106"/>
    </row>
    <row r="810" ht="18.75" customHeight="1">
      <c r="B810" s="105"/>
      <c r="C810" s="106"/>
    </row>
    <row r="811" ht="18.75" customHeight="1">
      <c r="B811" s="105"/>
      <c r="C811" s="106"/>
    </row>
    <row r="812" ht="18.75" customHeight="1">
      <c r="B812" s="105"/>
      <c r="C812" s="106"/>
    </row>
    <row r="813" ht="18.75" customHeight="1">
      <c r="B813" s="105"/>
      <c r="C813" s="106"/>
    </row>
    <row r="814" ht="18.75" customHeight="1">
      <c r="B814" s="105"/>
      <c r="C814" s="106"/>
    </row>
    <row r="815" ht="18.75" customHeight="1">
      <c r="B815" s="105"/>
      <c r="C815" s="106"/>
    </row>
    <row r="816" ht="18.75" customHeight="1">
      <c r="B816" s="105"/>
      <c r="C816" s="106"/>
    </row>
    <row r="817" ht="18.75" customHeight="1">
      <c r="B817" s="105"/>
      <c r="C817" s="106"/>
    </row>
    <row r="818" ht="18.75" customHeight="1">
      <c r="B818" s="105"/>
      <c r="C818" s="106"/>
    </row>
    <row r="819" ht="18.75" customHeight="1">
      <c r="B819" s="105"/>
      <c r="C819" s="106"/>
    </row>
    <row r="820" ht="18.75" customHeight="1">
      <c r="B820" s="105"/>
      <c r="C820" s="106"/>
    </row>
    <row r="821" ht="18.75" customHeight="1">
      <c r="B821" s="105"/>
      <c r="C821" s="106"/>
    </row>
    <row r="822" ht="18.75" customHeight="1">
      <c r="B822" s="105"/>
      <c r="C822" s="106"/>
    </row>
    <row r="823" ht="18.75" customHeight="1">
      <c r="B823" s="105"/>
      <c r="C823" s="106"/>
    </row>
    <row r="824" ht="18.75" customHeight="1">
      <c r="B824" s="105"/>
      <c r="C824" s="106"/>
    </row>
    <row r="825" ht="18.75" customHeight="1">
      <c r="B825" s="105"/>
      <c r="C825" s="106"/>
    </row>
    <row r="826" ht="18.75" customHeight="1">
      <c r="B826" s="105"/>
      <c r="C826" s="106"/>
    </row>
    <row r="827" ht="18.75" customHeight="1">
      <c r="B827" s="105"/>
      <c r="C827" s="106"/>
    </row>
    <row r="828" ht="18.75" customHeight="1">
      <c r="B828" s="105"/>
      <c r="C828" s="106"/>
    </row>
    <row r="829" ht="18.75" customHeight="1">
      <c r="B829" s="105"/>
      <c r="C829" s="106"/>
    </row>
    <row r="830" ht="18.75" customHeight="1">
      <c r="B830" s="105"/>
      <c r="C830" s="106"/>
    </row>
    <row r="831" ht="18.75" customHeight="1">
      <c r="B831" s="105"/>
      <c r="C831" s="106"/>
    </row>
    <row r="832" ht="18.75" customHeight="1">
      <c r="B832" s="105"/>
      <c r="C832" s="106"/>
    </row>
    <row r="833" ht="18.75" customHeight="1">
      <c r="B833" s="105"/>
      <c r="C833" s="106"/>
    </row>
    <row r="834" ht="18.75" customHeight="1">
      <c r="B834" s="105"/>
      <c r="C834" s="106"/>
    </row>
    <row r="835" ht="18.75" customHeight="1">
      <c r="B835" s="105"/>
      <c r="C835" s="106"/>
    </row>
    <row r="836" ht="18.75" customHeight="1">
      <c r="B836" s="105"/>
      <c r="C836" s="106"/>
    </row>
    <row r="837" ht="18.75" customHeight="1">
      <c r="B837" s="105"/>
      <c r="C837" s="106"/>
    </row>
    <row r="838" ht="18.75" customHeight="1">
      <c r="B838" s="105"/>
      <c r="C838" s="106"/>
    </row>
    <row r="839" ht="18.75" customHeight="1">
      <c r="B839" s="105"/>
      <c r="C839" s="106"/>
    </row>
    <row r="840" ht="18.75" customHeight="1">
      <c r="B840" s="105"/>
      <c r="C840" s="106"/>
    </row>
    <row r="841" ht="18.75" customHeight="1">
      <c r="B841" s="105"/>
      <c r="C841" s="106"/>
    </row>
    <row r="842" ht="18.75" customHeight="1">
      <c r="B842" s="105"/>
      <c r="C842" s="106"/>
    </row>
    <row r="843" ht="18.75" customHeight="1">
      <c r="B843" s="105"/>
      <c r="C843" s="106"/>
    </row>
    <row r="844" ht="18.75" customHeight="1">
      <c r="B844" s="105"/>
      <c r="C844" s="106"/>
    </row>
    <row r="845" ht="18.75" customHeight="1">
      <c r="B845" s="105"/>
      <c r="C845" s="106"/>
    </row>
    <row r="846" ht="18.75" customHeight="1">
      <c r="B846" s="105"/>
      <c r="C846" s="106"/>
    </row>
    <row r="847" ht="18.75" customHeight="1">
      <c r="B847" s="105"/>
      <c r="C847" s="106"/>
    </row>
    <row r="848" ht="18.75" customHeight="1">
      <c r="B848" s="105"/>
      <c r="C848" s="106"/>
    </row>
    <row r="849" ht="18.75" customHeight="1">
      <c r="B849" s="105"/>
      <c r="C849" s="106"/>
    </row>
    <row r="850" ht="18.75" customHeight="1">
      <c r="B850" s="105"/>
      <c r="C850" s="106"/>
    </row>
    <row r="851" ht="18.75" customHeight="1">
      <c r="B851" s="105"/>
      <c r="C851" s="106"/>
    </row>
    <row r="852" ht="18.75" customHeight="1">
      <c r="B852" s="105"/>
      <c r="C852" s="106"/>
    </row>
    <row r="853" ht="18.75" customHeight="1">
      <c r="B853" s="105"/>
      <c r="C853" s="106"/>
    </row>
    <row r="854" ht="18.75" customHeight="1">
      <c r="B854" s="105"/>
      <c r="C854" s="106"/>
    </row>
    <row r="855" ht="18.75" customHeight="1">
      <c r="B855" s="105"/>
      <c r="C855" s="106"/>
    </row>
    <row r="856" ht="18.75" customHeight="1">
      <c r="B856" s="105"/>
      <c r="C856" s="106"/>
    </row>
    <row r="857" ht="18.75" customHeight="1">
      <c r="B857" s="105"/>
      <c r="C857" s="106"/>
    </row>
    <row r="858" ht="18.75" customHeight="1">
      <c r="B858" s="105"/>
      <c r="C858" s="106"/>
    </row>
    <row r="859" ht="18.75" customHeight="1">
      <c r="B859" s="105"/>
      <c r="C859" s="106"/>
    </row>
    <row r="860" ht="18.75" customHeight="1">
      <c r="B860" s="105"/>
      <c r="C860" s="106"/>
    </row>
    <row r="861" ht="18.75" customHeight="1">
      <c r="B861" s="105"/>
      <c r="C861" s="106"/>
    </row>
    <row r="862" ht="18.75" customHeight="1">
      <c r="B862" s="105"/>
      <c r="C862" s="106"/>
    </row>
    <row r="863" ht="18.75" customHeight="1">
      <c r="B863" s="105"/>
      <c r="C863" s="106"/>
    </row>
    <row r="864" ht="18.75" customHeight="1">
      <c r="B864" s="105"/>
      <c r="C864" s="106"/>
    </row>
    <row r="865" ht="18.75" customHeight="1">
      <c r="B865" s="105"/>
      <c r="C865" s="106"/>
    </row>
    <row r="866" ht="18.75" customHeight="1">
      <c r="B866" s="105"/>
      <c r="C866" s="106"/>
    </row>
    <row r="867" ht="18.75" customHeight="1">
      <c r="B867" s="105"/>
      <c r="C867" s="106"/>
    </row>
    <row r="868" ht="18.75" customHeight="1">
      <c r="B868" s="105"/>
      <c r="C868" s="106"/>
    </row>
    <row r="869" ht="18.75" customHeight="1">
      <c r="B869" s="105"/>
      <c r="C869" s="106"/>
    </row>
    <row r="870" ht="18.75" customHeight="1">
      <c r="B870" s="105"/>
      <c r="C870" s="106"/>
    </row>
    <row r="871" ht="18.75" customHeight="1">
      <c r="B871" s="105"/>
      <c r="C871" s="106"/>
    </row>
    <row r="872" ht="18.75" customHeight="1">
      <c r="B872" s="105"/>
      <c r="C872" s="106"/>
    </row>
    <row r="873" ht="18.75" customHeight="1">
      <c r="B873" s="105"/>
      <c r="C873" s="106"/>
    </row>
    <row r="874" ht="18.75" customHeight="1">
      <c r="B874" s="105"/>
      <c r="C874" s="106"/>
    </row>
    <row r="875" ht="18.75" customHeight="1">
      <c r="B875" s="105"/>
      <c r="C875" s="106"/>
    </row>
    <row r="876" ht="18.75" customHeight="1">
      <c r="B876" s="105"/>
      <c r="C876" s="106"/>
    </row>
    <row r="877" ht="18.75" customHeight="1">
      <c r="B877" s="105"/>
      <c r="C877" s="106"/>
    </row>
    <row r="878" ht="18.75" customHeight="1">
      <c r="B878" s="105"/>
      <c r="C878" s="106"/>
    </row>
    <row r="879" ht="18.75" customHeight="1">
      <c r="B879" s="105"/>
      <c r="C879" s="106"/>
    </row>
    <row r="880" ht="18.75" customHeight="1">
      <c r="B880" s="105"/>
      <c r="C880" s="106"/>
    </row>
    <row r="881" ht="18.75" customHeight="1">
      <c r="B881" s="105"/>
      <c r="C881" s="106"/>
    </row>
    <row r="882" ht="18.75" customHeight="1">
      <c r="B882" s="105"/>
      <c r="C882" s="106"/>
    </row>
    <row r="883" ht="18.75" customHeight="1">
      <c r="B883" s="105"/>
      <c r="C883" s="106"/>
    </row>
    <row r="884" ht="18.75" customHeight="1">
      <c r="B884" s="105"/>
      <c r="C884" s="106"/>
    </row>
    <row r="885" ht="18.75" customHeight="1">
      <c r="B885" s="105"/>
      <c r="C885" s="106"/>
    </row>
    <row r="886" ht="18.75" customHeight="1">
      <c r="B886" s="105"/>
      <c r="C886" s="106"/>
    </row>
    <row r="887" ht="18.75" customHeight="1">
      <c r="B887" s="105"/>
      <c r="C887" s="106"/>
    </row>
    <row r="888" ht="18.75" customHeight="1">
      <c r="B888" s="105"/>
      <c r="C888" s="106"/>
    </row>
    <row r="889" ht="18.75" customHeight="1">
      <c r="B889" s="105"/>
      <c r="C889" s="106"/>
    </row>
    <row r="890" ht="18.75" customHeight="1">
      <c r="B890" s="105"/>
      <c r="C890" s="106"/>
    </row>
    <row r="891" ht="18.75" customHeight="1">
      <c r="B891" s="105"/>
      <c r="C891" s="106"/>
    </row>
    <row r="892" ht="18.75" customHeight="1">
      <c r="B892" s="105"/>
      <c r="C892" s="106"/>
    </row>
    <row r="893" ht="18.75" customHeight="1">
      <c r="B893" s="105"/>
      <c r="C893" s="106"/>
    </row>
    <row r="894" ht="18.75" customHeight="1">
      <c r="B894" s="105"/>
      <c r="C894" s="106"/>
    </row>
    <row r="895" ht="18.75" customHeight="1">
      <c r="B895" s="105"/>
      <c r="C895" s="106"/>
    </row>
    <row r="896" ht="18.75" customHeight="1">
      <c r="B896" s="105"/>
      <c r="C896" s="106"/>
    </row>
    <row r="897" ht="18.75" customHeight="1">
      <c r="B897" s="105"/>
      <c r="C897" s="106"/>
    </row>
    <row r="898" ht="18.75" customHeight="1">
      <c r="B898" s="105"/>
      <c r="C898" s="106"/>
    </row>
    <row r="899" ht="18.75" customHeight="1">
      <c r="B899" s="105"/>
      <c r="C899" s="106"/>
    </row>
    <row r="900" ht="18.75" customHeight="1">
      <c r="B900" s="105"/>
      <c r="C900" s="106"/>
    </row>
    <row r="901" ht="18.75" customHeight="1">
      <c r="B901" s="105"/>
      <c r="C901" s="106"/>
    </row>
    <row r="902" ht="18.75" customHeight="1">
      <c r="B902" s="105"/>
      <c r="C902" s="106"/>
    </row>
    <row r="903" ht="18.75" customHeight="1">
      <c r="B903" s="105"/>
      <c r="C903" s="106"/>
    </row>
    <row r="904" ht="18.75" customHeight="1">
      <c r="B904" s="105"/>
      <c r="C904" s="106"/>
    </row>
    <row r="905" ht="18.75" customHeight="1">
      <c r="B905" s="105"/>
      <c r="C905" s="106"/>
    </row>
    <row r="906" ht="18.75" customHeight="1">
      <c r="B906" s="105"/>
      <c r="C906" s="106"/>
    </row>
    <row r="907" ht="18.75" customHeight="1">
      <c r="B907" s="105"/>
      <c r="C907" s="106"/>
    </row>
    <row r="908" ht="18.75" customHeight="1">
      <c r="B908" s="105"/>
      <c r="C908" s="106"/>
    </row>
    <row r="909" ht="18.75" customHeight="1">
      <c r="B909" s="105"/>
      <c r="C909" s="106"/>
    </row>
    <row r="910" ht="18.75" customHeight="1">
      <c r="B910" s="105"/>
      <c r="C910" s="106"/>
    </row>
    <row r="911" ht="18.75" customHeight="1">
      <c r="B911" s="105"/>
      <c r="C911" s="106"/>
    </row>
    <row r="912" ht="18.75" customHeight="1">
      <c r="B912" s="105"/>
      <c r="C912" s="106"/>
    </row>
    <row r="913" ht="18.75" customHeight="1">
      <c r="B913" s="105"/>
      <c r="C913" s="106"/>
    </row>
    <row r="914" ht="18.75" customHeight="1">
      <c r="B914" s="105"/>
      <c r="C914" s="106"/>
    </row>
    <row r="915" ht="18.75" customHeight="1">
      <c r="B915" s="105"/>
      <c r="C915" s="106"/>
    </row>
    <row r="916" ht="18.75" customHeight="1">
      <c r="B916" s="105"/>
      <c r="C916" s="106"/>
    </row>
    <row r="917" ht="18.75" customHeight="1">
      <c r="B917" s="105"/>
      <c r="C917" s="106"/>
    </row>
    <row r="918" ht="18.75" customHeight="1">
      <c r="B918" s="105"/>
      <c r="C918" s="106"/>
    </row>
    <row r="919" ht="18.75" customHeight="1">
      <c r="B919" s="105"/>
      <c r="C919" s="106"/>
    </row>
    <row r="920" ht="18.75" customHeight="1">
      <c r="B920" s="105"/>
      <c r="C920" s="106"/>
    </row>
    <row r="921" ht="18.75" customHeight="1">
      <c r="B921" s="105"/>
      <c r="C921" s="106"/>
    </row>
    <row r="922" ht="18.75" customHeight="1">
      <c r="B922" s="105"/>
      <c r="C922" s="106"/>
    </row>
    <row r="923" ht="18.75" customHeight="1">
      <c r="B923" s="105"/>
      <c r="C923" s="106"/>
    </row>
    <row r="924" ht="18.75" customHeight="1">
      <c r="B924" s="105"/>
      <c r="C924" s="106"/>
    </row>
    <row r="925" ht="18.75" customHeight="1">
      <c r="B925" s="105"/>
      <c r="C925" s="106"/>
    </row>
    <row r="926" ht="18.75" customHeight="1">
      <c r="B926" s="105"/>
      <c r="C926" s="106"/>
    </row>
    <row r="927" ht="18.75" customHeight="1">
      <c r="B927" s="105"/>
      <c r="C927" s="106"/>
    </row>
    <row r="928" ht="18.75" customHeight="1">
      <c r="B928" s="105"/>
      <c r="C928" s="106"/>
    </row>
    <row r="929" ht="18.75" customHeight="1">
      <c r="B929" s="105"/>
      <c r="C929" s="106"/>
    </row>
    <row r="930" ht="18.75" customHeight="1">
      <c r="B930" s="105"/>
      <c r="C930" s="106"/>
    </row>
    <row r="931" ht="18.75" customHeight="1">
      <c r="B931" s="105"/>
      <c r="C931" s="106"/>
    </row>
    <row r="932" ht="18.75" customHeight="1">
      <c r="B932" s="105"/>
      <c r="C932" s="106"/>
    </row>
    <row r="933" ht="18.75" customHeight="1">
      <c r="B933" s="105"/>
      <c r="C933" s="106"/>
    </row>
    <row r="934" ht="18.75" customHeight="1">
      <c r="B934" s="105"/>
      <c r="C934" s="106"/>
    </row>
    <row r="935" ht="18.75" customHeight="1">
      <c r="B935" s="105"/>
      <c r="C935" s="106"/>
    </row>
    <row r="936" ht="18.75" customHeight="1">
      <c r="B936" s="105"/>
      <c r="C936" s="106"/>
    </row>
    <row r="937" ht="18.75" customHeight="1">
      <c r="B937" s="105"/>
      <c r="C937" s="106"/>
    </row>
    <row r="938" ht="18.75" customHeight="1">
      <c r="B938" s="105"/>
      <c r="C938" s="106"/>
    </row>
    <row r="939" ht="18.75" customHeight="1">
      <c r="B939" s="105"/>
      <c r="C939" s="106"/>
    </row>
    <row r="940" ht="18.75" customHeight="1">
      <c r="B940" s="105"/>
      <c r="C940" s="106"/>
    </row>
    <row r="941" ht="18.75" customHeight="1">
      <c r="B941" s="105"/>
      <c r="C941" s="106"/>
    </row>
    <row r="942" ht="18.75" customHeight="1">
      <c r="B942" s="105"/>
      <c r="C942" s="106"/>
    </row>
    <row r="943" ht="18.75" customHeight="1">
      <c r="B943" s="105"/>
      <c r="C943" s="106"/>
    </row>
    <row r="944" ht="18.75" customHeight="1">
      <c r="B944" s="105"/>
      <c r="C944" s="106"/>
    </row>
    <row r="945" ht="18.75" customHeight="1">
      <c r="B945" s="105"/>
      <c r="C945" s="106"/>
    </row>
    <row r="946" ht="18.75" customHeight="1">
      <c r="B946" s="105"/>
      <c r="C946" s="106"/>
    </row>
    <row r="947" ht="18.75" customHeight="1">
      <c r="B947" s="105"/>
      <c r="C947" s="106"/>
    </row>
    <row r="948" ht="18.75" customHeight="1">
      <c r="B948" s="105"/>
      <c r="C948" s="106"/>
    </row>
    <row r="949" ht="18.75" customHeight="1">
      <c r="B949" s="105"/>
      <c r="C949" s="106"/>
    </row>
    <row r="950" ht="18.75" customHeight="1">
      <c r="B950" s="105"/>
      <c r="C950" s="106"/>
    </row>
    <row r="951" ht="18.75" customHeight="1">
      <c r="B951" s="105"/>
      <c r="C951" s="106"/>
    </row>
    <row r="952" ht="18.75" customHeight="1">
      <c r="B952" s="105"/>
      <c r="C952" s="106"/>
    </row>
    <row r="953" ht="18.75" customHeight="1">
      <c r="B953" s="105"/>
      <c r="C953" s="106"/>
    </row>
    <row r="954" ht="18.75" customHeight="1">
      <c r="B954" s="105"/>
      <c r="C954" s="106"/>
    </row>
    <row r="955" ht="18.75" customHeight="1">
      <c r="B955" s="105"/>
      <c r="C955" s="106"/>
    </row>
    <row r="956" ht="18.75" customHeight="1">
      <c r="B956" s="105"/>
      <c r="C956" s="106"/>
    </row>
    <row r="957" ht="18.75" customHeight="1">
      <c r="B957" s="105"/>
      <c r="C957" s="106"/>
    </row>
    <row r="958" ht="18.75" customHeight="1">
      <c r="B958" s="105"/>
      <c r="C958" s="106"/>
    </row>
    <row r="959" ht="18.75" customHeight="1">
      <c r="B959" s="105"/>
      <c r="C959" s="106"/>
    </row>
    <row r="960" ht="18.75" customHeight="1">
      <c r="B960" s="105"/>
      <c r="C960" s="106"/>
    </row>
    <row r="961" ht="18.75" customHeight="1">
      <c r="B961" s="105"/>
      <c r="C961" s="106"/>
    </row>
    <row r="962" ht="18.75" customHeight="1">
      <c r="B962" s="105"/>
      <c r="C962" s="106"/>
    </row>
    <row r="963" ht="18.75" customHeight="1">
      <c r="B963" s="105"/>
      <c r="C963" s="106"/>
    </row>
    <row r="964" ht="18.75" customHeight="1">
      <c r="B964" s="105"/>
      <c r="C964" s="106"/>
    </row>
    <row r="965" ht="18.75" customHeight="1">
      <c r="B965" s="105"/>
      <c r="C965" s="106"/>
    </row>
    <row r="966" ht="18.75" customHeight="1">
      <c r="B966" s="105"/>
      <c r="C966" s="106"/>
    </row>
    <row r="967" ht="18.75" customHeight="1">
      <c r="B967" s="105"/>
      <c r="C967" s="106"/>
    </row>
    <row r="968" ht="18.75" customHeight="1">
      <c r="B968" s="105"/>
      <c r="C968" s="106"/>
    </row>
    <row r="969" ht="18.75" customHeight="1">
      <c r="B969" s="105"/>
      <c r="C969" s="106"/>
    </row>
    <row r="970" ht="18.75" customHeight="1">
      <c r="B970" s="105"/>
      <c r="C970" s="106"/>
    </row>
    <row r="971" ht="18.75" customHeight="1">
      <c r="B971" s="105"/>
      <c r="C971" s="106"/>
    </row>
    <row r="972" ht="18.75" customHeight="1">
      <c r="B972" s="105"/>
      <c r="C972" s="106"/>
    </row>
    <row r="973" ht="18.75" customHeight="1">
      <c r="B973" s="105"/>
      <c r="C973" s="106"/>
    </row>
    <row r="974" ht="18.75" customHeight="1">
      <c r="B974" s="105"/>
      <c r="C974" s="106"/>
    </row>
    <row r="975" ht="18.75" customHeight="1">
      <c r="B975" s="105"/>
      <c r="C975" s="106"/>
    </row>
    <row r="976" ht="18.75" customHeight="1">
      <c r="B976" s="105"/>
      <c r="C976" s="106"/>
    </row>
    <row r="977" ht="18.75" customHeight="1">
      <c r="B977" s="105"/>
      <c r="C977" s="106"/>
    </row>
    <row r="978" ht="18.75" customHeight="1">
      <c r="B978" s="105"/>
      <c r="C978" s="106"/>
    </row>
    <row r="979" ht="18.75" customHeight="1">
      <c r="B979" s="105"/>
      <c r="C979" s="106"/>
    </row>
    <row r="980" ht="18.75" customHeight="1">
      <c r="B980" s="105"/>
      <c r="C980" s="106"/>
    </row>
    <row r="981" ht="18.75" customHeight="1">
      <c r="B981" s="105"/>
      <c r="C981" s="106"/>
    </row>
    <row r="982" ht="18.75" customHeight="1">
      <c r="B982" s="105"/>
      <c r="C982" s="106"/>
    </row>
    <row r="983" ht="18.75" customHeight="1">
      <c r="B983" s="105"/>
      <c r="C983" s="106"/>
    </row>
    <row r="984" ht="18.75" customHeight="1">
      <c r="B984" s="105"/>
      <c r="C984" s="106"/>
    </row>
    <row r="985" ht="18.75" customHeight="1">
      <c r="B985" s="105"/>
      <c r="C985" s="106"/>
    </row>
    <row r="986" ht="18.75" customHeight="1">
      <c r="B986" s="105"/>
      <c r="C986" s="106"/>
    </row>
    <row r="987" ht="18.75" customHeight="1">
      <c r="B987" s="105"/>
      <c r="C987" s="106"/>
    </row>
    <row r="988" ht="18.75" customHeight="1">
      <c r="B988" s="105"/>
      <c r="C988" s="106"/>
    </row>
    <row r="989" ht="18.75" customHeight="1">
      <c r="B989" s="105"/>
      <c r="C989" s="106"/>
    </row>
    <row r="990" ht="18.75" customHeight="1">
      <c r="B990" s="105"/>
      <c r="C990" s="106"/>
    </row>
    <row r="991" ht="18.75" customHeight="1">
      <c r="B991" s="105"/>
      <c r="C991" s="106"/>
    </row>
    <row r="992" ht="18.75" customHeight="1">
      <c r="B992" s="105"/>
      <c r="C992" s="106"/>
    </row>
    <row r="993" ht="18.75" customHeight="1">
      <c r="B993" s="105"/>
      <c r="C993" s="106"/>
    </row>
    <row r="994" ht="18.75" customHeight="1">
      <c r="B994" s="105"/>
      <c r="C994" s="106"/>
    </row>
    <row r="995" ht="18.75" customHeight="1">
      <c r="B995" s="105"/>
      <c r="C995" s="106"/>
    </row>
    <row r="996" ht="18.75" customHeight="1">
      <c r="B996" s="105"/>
      <c r="C996" s="106"/>
    </row>
    <row r="997" ht="18.75" customHeight="1">
      <c r="B997" s="105"/>
      <c r="C997" s="106"/>
    </row>
    <row r="998" ht="18.75" customHeight="1">
      <c r="B998" s="105"/>
      <c r="C998" s="106"/>
    </row>
    <row r="999" ht="18.75" customHeight="1">
      <c r="B999" s="105"/>
      <c r="C999" s="106"/>
    </row>
    <row r="1000" ht="18.75" customHeight="1">
      <c r="B1000" s="105"/>
      <c r="C1000" s="106"/>
    </row>
  </sheetData>
  <mergeCells count="7">
    <mergeCell ref="B4:C4"/>
    <mergeCell ref="E6:F6"/>
    <mergeCell ref="E7:F7"/>
    <mergeCell ref="E8:F8"/>
    <mergeCell ref="E9:F9"/>
    <mergeCell ref="B47:C47"/>
    <mergeCell ref="B49:C49"/>
  </mergeCells>
  <conditionalFormatting sqref="I19">
    <cfRule type="colorScale" priority="1">
      <colorScale>
        <cfvo type="min"/>
        <cfvo type="max"/>
        <color rgb="FF57BB8A"/>
        <color rgb="FFFFFFFF"/>
      </colorScale>
    </cfRule>
  </conditionalFormatting>
  <conditionalFormatting sqref="I20">
    <cfRule type="notContainsBlanks" dxfId="0" priority="2">
      <formula>LEN(TRIM(I20))&gt;0</formula>
    </cfRule>
  </conditionalFormatting>
  <conditionalFormatting sqref="I20">
    <cfRule type="notContainsBlanks" dxfId="0" priority="3">
      <formula>LEN(TRIM(I20))&gt;0</formula>
    </cfRule>
  </conditionalFormatting>
  <conditionalFormatting sqref="B12:H42">
    <cfRule type="expression" dxfId="1" priority="4">
      <formula>$C12 = "Saturday"</formula>
    </cfRule>
  </conditionalFormatting>
  <conditionalFormatting sqref="B12:H42">
    <cfRule type="expression" dxfId="1" priority="5">
      <formula>$C12 = "Sunday"</formula>
    </cfRule>
  </conditionalFormatting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3" max="3" width="26.86"/>
    <col customWidth="1" min="4" max="4" width="25.57"/>
    <col customWidth="1" min="5" max="5" width="6.57"/>
    <col customWidth="1" min="6" max="6" width="30.43"/>
    <col customWidth="1" min="7" max="7" width="23.71"/>
  </cols>
  <sheetData>
    <row r="1">
      <c r="A1" s="107" t="s">
        <v>54</v>
      </c>
      <c r="B1" s="108" t="s">
        <v>55</v>
      </c>
      <c r="C1" s="109" t="s">
        <v>56</v>
      </c>
      <c r="D1" s="110" t="s">
        <v>57</v>
      </c>
      <c r="E1" s="36"/>
      <c r="F1" s="36"/>
      <c r="G1" s="36"/>
    </row>
    <row r="2">
      <c r="A2" s="111">
        <v>2019.0</v>
      </c>
      <c r="B2" s="111" t="s">
        <v>58</v>
      </c>
      <c r="C2" s="112">
        <v>0.0</v>
      </c>
      <c r="D2" s="113">
        <v>6.0</v>
      </c>
      <c r="E2" s="36"/>
      <c r="F2" s="114" t="s">
        <v>20</v>
      </c>
      <c r="G2" s="56" t="str">
        <f>Timesheet!C6</f>
        <v>October</v>
      </c>
    </row>
    <row r="3">
      <c r="A3" s="111">
        <v>2019.0</v>
      </c>
      <c r="B3" s="111" t="s">
        <v>59</v>
      </c>
      <c r="C3" s="115">
        <v>0.0</v>
      </c>
      <c r="D3" s="113">
        <v>8.5</v>
      </c>
      <c r="E3" s="36"/>
      <c r="F3" s="114" t="s">
        <v>60</v>
      </c>
      <c r="G3" s="116">
        <f>Timesheet!G7</f>
        <v>0</v>
      </c>
    </row>
    <row r="4">
      <c r="A4" s="111">
        <v>2019.0</v>
      </c>
      <c r="B4" s="111" t="s">
        <v>61</v>
      </c>
      <c r="C4" s="115">
        <v>24.0</v>
      </c>
      <c r="D4" s="113">
        <v>29.5</v>
      </c>
      <c r="E4" s="36"/>
      <c r="F4" s="114" t="s">
        <v>62</v>
      </c>
      <c r="G4" s="56">
        <f>D38</f>
        <v>26.5</v>
      </c>
    </row>
    <row r="5">
      <c r="A5" s="111">
        <v>2019.0</v>
      </c>
      <c r="B5" s="111" t="s">
        <v>63</v>
      </c>
      <c r="C5" s="115">
        <v>12.0</v>
      </c>
      <c r="D5" s="113">
        <v>29.0</v>
      </c>
      <c r="E5" s="36"/>
      <c r="F5" s="44"/>
      <c r="G5" s="36"/>
      <c r="H5" s="117" t="s">
        <v>64</v>
      </c>
    </row>
    <row r="6">
      <c r="A6" s="111">
        <v>2019.0</v>
      </c>
      <c r="B6" s="111" t="s">
        <v>65</v>
      </c>
      <c r="C6" s="115">
        <v>0.0</v>
      </c>
      <c r="D6" s="113">
        <v>30.5</v>
      </c>
      <c r="E6" s="36"/>
      <c r="F6" s="36"/>
      <c r="G6" s="36"/>
    </row>
    <row r="7">
      <c r="A7" s="111">
        <v>2019.0</v>
      </c>
      <c r="B7" s="111" t="s">
        <v>66</v>
      </c>
      <c r="C7" s="115">
        <v>16.0</v>
      </c>
      <c r="D7" s="113">
        <v>29.5</v>
      </c>
      <c r="E7" s="36"/>
      <c r="F7" s="44"/>
      <c r="G7" s="36"/>
    </row>
    <row r="8">
      <c r="A8" s="111">
        <v>2019.0</v>
      </c>
      <c r="B8" s="111" t="s">
        <v>67</v>
      </c>
      <c r="C8" s="115">
        <v>24.0</v>
      </c>
      <c r="D8" s="113">
        <v>14.0</v>
      </c>
      <c r="E8" s="36"/>
      <c r="F8" s="36"/>
      <c r="G8" s="36"/>
    </row>
    <row r="9">
      <c r="A9" s="111">
        <v>2019.0</v>
      </c>
      <c r="B9" s="111" t="s">
        <v>68</v>
      </c>
      <c r="C9" s="115">
        <v>1.0</v>
      </c>
      <c r="D9" s="113">
        <v>17.0</v>
      </c>
      <c r="E9" s="36"/>
      <c r="F9" s="36"/>
      <c r="G9" s="36"/>
    </row>
    <row r="10">
      <c r="A10" s="111">
        <v>2019.0</v>
      </c>
      <c r="B10" s="111" t="s">
        <v>69</v>
      </c>
      <c r="C10" s="115">
        <v>0.0</v>
      </c>
      <c r="D10" s="113">
        <v>62.0</v>
      </c>
      <c r="E10" s="36"/>
      <c r="F10" s="36"/>
      <c r="G10" s="97"/>
    </row>
    <row r="11">
      <c r="A11" s="111">
        <v>2019.0</v>
      </c>
      <c r="B11" s="111" t="s">
        <v>18</v>
      </c>
      <c r="C11" s="115">
        <v>20.0</v>
      </c>
      <c r="D11" s="113">
        <v>61.0</v>
      </c>
      <c r="E11" s="36"/>
      <c r="F11" s="36"/>
      <c r="G11" s="97"/>
    </row>
    <row r="12">
      <c r="A12" s="111">
        <v>2019.0</v>
      </c>
      <c r="B12" s="111" t="s">
        <v>70</v>
      </c>
      <c r="C12" s="115">
        <v>-8.0</v>
      </c>
      <c r="D12" s="113">
        <v>69.0</v>
      </c>
      <c r="E12" s="36"/>
      <c r="F12" s="36"/>
      <c r="G12" s="36"/>
    </row>
    <row r="13">
      <c r="A13" s="111">
        <v>2019.0</v>
      </c>
      <c r="B13" s="111" t="s">
        <v>71</v>
      </c>
      <c r="C13" s="115">
        <v>0.0</v>
      </c>
      <c r="D13" s="113">
        <v>74.5</v>
      </c>
      <c r="E13" s="36"/>
      <c r="F13" s="36"/>
      <c r="G13" s="36"/>
    </row>
    <row r="14">
      <c r="A14" s="73">
        <v>2020.0</v>
      </c>
      <c r="B14" s="73" t="s">
        <v>58</v>
      </c>
      <c r="C14" s="118">
        <v>8.0</v>
      </c>
      <c r="D14" s="119">
        <f t="shared" ref="D14:D23" si="1">D13-C14</f>
        <v>66.5</v>
      </c>
      <c r="E14" s="36"/>
      <c r="F14" s="36"/>
      <c r="G14" s="36"/>
    </row>
    <row r="15">
      <c r="A15" s="73">
        <v>2020.0</v>
      </c>
      <c r="B15" s="73" t="s">
        <v>59</v>
      </c>
      <c r="C15" s="73">
        <v>3.0</v>
      </c>
      <c r="D15" s="119">
        <f t="shared" si="1"/>
        <v>63.5</v>
      </c>
      <c r="E15" s="36"/>
      <c r="F15" s="36"/>
      <c r="G15" s="36"/>
    </row>
    <row r="16">
      <c r="A16" s="73">
        <v>2020.0</v>
      </c>
      <c r="B16" s="73" t="s">
        <v>61</v>
      </c>
      <c r="C16" s="73">
        <v>2.0</v>
      </c>
      <c r="D16" s="119">
        <f t="shared" si="1"/>
        <v>61.5</v>
      </c>
      <c r="E16" s="36"/>
      <c r="F16" s="36"/>
      <c r="G16" s="36"/>
    </row>
    <row r="17">
      <c r="A17" s="73">
        <v>2020.0</v>
      </c>
      <c r="B17" s="73" t="s">
        <v>63</v>
      </c>
      <c r="C17" s="73">
        <v>0.0</v>
      </c>
      <c r="D17" s="119">
        <f t="shared" si="1"/>
        <v>61.5</v>
      </c>
      <c r="E17" s="36"/>
      <c r="F17" s="36"/>
      <c r="G17" s="36"/>
    </row>
    <row r="18">
      <c r="A18" s="73">
        <v>2020.0</v>
      </c>
      <c r="B18" s="73" t="s">
        <v>65</v>
      </c>
      <c r="C18" s="73">
        <v>-10.0</v>
      </c>
      <c r="D18" s="119">
        <f t="shared" si="1"/>
        <v>71.5</v>
      </c>
      <c r="E18" s="36"/>
      <c r="F18" s="36"/>
      <c r="G18" s="36"/>
    </row>
    <row r="19">
      <c r="A19" s="73">
        <v>2020.0</v>
      </c>
      <c r="B19" s="73" t="s">
        <v>66</v>
      </c>
      <c r="C19" s="73">
        <v>25.0</v>
      </c>
      <c r="D19" s="119">
        <f t="shared" si="1"/>
        <v>46.5</v>
      </c>
      <c r="E19" s="35"/>
      <c r="F19" s="36"/>
      <c r="G19" s="36"/>
    </row>
    <row r="20">
      <c r="A20" s="73">
        <v>2020.0</v>
      </c>
      <c r="B20" s="73" t="s">
        <v>67</v>
      </c>
      <c r="C20" s="73">
        <v>5.0</v>
      </c>
      <c r="D20" s="119">
        <f t="shared" si="1"/>
        <v>41.5</v>
      </c>
      <c r="E20" s="36"/>
      <c r="F20" s="36"/>
      <c r="G20" s="36"/>
    </row>
    <row r="21">
      <c r="A21" s="73">
        <v>2020.0</v>
      </c>
      <c r="B21" s="73" t="s">
        <v>68</v>
      </c>
      <c r="C21" s="73">
        <v>10.0</v>
      </c>
      <c r="D21" s="119">
        <f t="shared" si="1"/>
        <v>31.5</v>
      </c>
      <c r="E21" s="36"/>
      <c r="F21" s="36"/>
      <c r="G21" s="36"/>
    </row>
    <row r="22">
      <c r="A22" s="73">
        <v>2020.0</v>
      </c>
      <c r="B22" s="120" t="s">
        <v>69</v>
      </c>
      <c r="C22" s="73">
        <v>5.0</v>
      </c>
      <c r="D22" s="119">
        <f t="shared" si="1"/>
        <v>26.5</v>
      </c>
      <c r="E22" s="36"/>
      <c r="F22" s="36"/>
      <c r="G22" s="36"/>
    </row>
    <row r="23">
      <c r="A23" s="73">
        <v>2020.0</v>
      </c>
      <c r="B23" s="121" t="s">
        <v>18</v>
      </c>
      <c r="C23" s="118">
        <v>2.0</v>
      </c>
      <c r="D23" s="119">
        <f t="shared" si="1"/>
        <v>24.5</v>
      </c>
      <c r="E23" s="36"/>
      <c r="F23" s="36"/>
      <c r="G23" s="36"/>
    </row>
    <row r="24">
      <c r="A24" s="73"/>
      <c r="B24" s="120"/>
      <c r="C24" s="118"/>
      <c r="D24" s="122"/>
      <c r="E24" s="36"/>
      <c r="F24" s="36"/>
      <c r="G24" s="36"/>
    </row>
    <row r="25">
      <c r="A25" s="73"/>
      <c r="B25" s="120"/>
      <c r="C25" s="118"/>
      <c r="D25" s="122"/>
      <c r="E25" s="36"/>
      <c r="F25" s="36"/>
      <c r="G25" s="36"/>
    </row>
    <row r="26">
      <c r="A26" s="123"/>
      <c r="B26" s="123"/>
      <c r="C26" s="118"/>
      <c r="D26" s="122"/>
      <c r="E26" s="36"/>
      <c r="F26" s="36"/>
      <c r="G26" s="36"/>
    </row>
    <row r="27">
      <c r="A27" s="123"/>
      <c r="B27" s="123"/>
      <c r="C27" s="122"/>
      <c r="D27" s="122"/>
      <c r="E27" s="36"/>
      <c r="F27" s="36"/>
      <c r="G27" s="36"/>
    </row>
    <row r="28">
      <c r="A28" s="123"/>
      <c r="B28" s="123"/>
      <c r="C28" s="122"/>
      <c r="D28" s="122"/>
      <c r="E28" s="36"/>
      <c r="F28" s="36"/>
      <c r="G28" s="36"/>
    </row>
    <row r="29">
      <c r="A29" s="123"/>
      <c r="B29" s="123"/>
      <c r="C29" s="122"/>
      <c r="D29" s="122"/>
      <c r="E29" s="36"/>
      <c r="F29" s="36"/>
      <c r="G29" s="36"/>
    </row>
    <row r="30">
      <c r="A30" s="123"/>
      <c r="B30" s="123"/>
      <c r="C30" s="122"/>
      <c r="D30" s="122"/>
      <c r="E30" s="36"/>
      <c r="F30" s="36"/>
      <c r="G30" s="36"/>
    </row>
    <row r="31">
      <c r="A31" s="123"/>
      <c r="B31" s="123"/>
      <c r="C31" s="122"/>
      <c r="D31" s="122"/>
      <c r="E31" s="36"/>
      <c r="F31" s="36"/>
      <c r="G31" s="36"/>
    </row>
    <row r="32">
      <c r="A32" s="123"/>
      <c r="B32" s="123"/>
      <c r="C32" s="122"/>
      <c r="D32" s="122"/>
      <c r="E32" s="36"/>
      <c r="F32" s="36"/>
      <c r="G32" s="36"/>
    </row>
    <row r="33">
      <c r="A33" s="124"/>
      <c r="B33" s="124"/>
      <c r="C33" s="124"/>
      <c r="D33" s="124"/>
      <c r="E33" s="36"/>
      <c r="F33" s="36"/>
      <c r="G33" s="36"/>
    </row>
    <row r="34">
      <c r="A34" s="123"/>
      <c r="B34" s="123"/>
      <c r="C34" s="122"/>
      <c r="D34" s="123"/>
      <c r="E34" s="36"/>
      <c r="F34" s="36"/>
      <c r="G34" s="36"/>
    </row>
    <row r="35">
      <c r="A35" s="123"/>
      <c r="B35" s="123"/>
      <c r="C35" s="122"/>
      <c r="D35" s="123"/>
      <c r="E35" s="36"/>
      <c r="F35" s="36"/>
      <c r="G35" s="36"/>
    </row>
    <row r="36">
      <c r="A36" s="123"/>
      <c r="B36" s="123"/>
      <c r="C36" s="122"/>
      <c r="D36" s="123"/>
      <c r="E36" s="36"/>
      <c r="F36" s="36"/>
      <c r="G36" s="36"/>
    </row>
    <row r="37">
      <c r="A37" s="123"/>
      <c r="B37" s="123"/>
      <c r="C37" s="122"/>
      <c r="D37" s="123"/>
      <c r="E37" s="36"/>
      <c r="F37" s="36"/>
      <c r="G37" s="36"/>
    </row>
    <row r="38">
      <c r="A38" s="120" t="s">
        <v>72</v>
      </c>
      <c r="B38" s="123"/>
      <c r="C38" s="118"/>
      <c r="D38" s="73">
        <v>26.5</v>
      </c>
      <c r="E38" s="36"/>
      <c r="F38" s="36"/>
      <c r="G38" s="36"/>
    </row>
    <row r="39">
      <c r="A39" s="36"/>
      <c r="B39" s="36"/>
      <c r="C39" s="35"/>
      <c r="D39" s="36"/>
      <c r="E39" s="36"/>
      <c r="F39" s="36"/>
      <c r="G39" s="36"/>
    </row>
    <row r="40">
      <c r="A40" s="36"/>
      <c r="B40" s="36"/>
      <c r="C40" s="35"/>
      <c r="D40" s="36"/>
      <c r="E40" s="36"/>
      <c r="F40" s="36"/>
      <c r="G40" s="36"/>
    </row>
    <row r="41">
      <c r="A41" s="36"/>
      <c r="B41" s="36"/>
      <c r="C41" s="35"/>
      <c r="D41" s="36"/>
      <c r="E41" s="36"/>
      <c r="F41" s="36"/>
      <c r="G41" s="36"/>
    </row>
    <row r="42">
      <c r="A42" s="36"/>
      <c r="B42" s="36"/>
      <c r="C42" s="35"/>
      <c r="D42" s="36"/>
      <c r="E42" s="36"/>
      <c r="F42" s="36"/>
      <c r="G42" s="36"/>
    </row>
    <row r="43">
      <c r="A43" s="36"/>
      <c r="B43" s="36"/>
      <c r="C43" s="35"/>
      <c r="D43" s="36"/>
      <c r="E43" s="36"/>
      <c r="F43" s="36"/>
      <c r="G43" s="36"/>
    </row>
    <row r="44">
      <c r="A44" s="36"/>
      <c r="B44" s="36"/>
      <c r="C44" s="35"/>
      <c r="D44" s="36"/>
      <c r="E44" s="36"/>
      <c r="F44" s="36"/>
      <c r="G44" s="36"/>
    </row>
    <row r="45">
      <c r="A45" s="36"/>
      <c r="B45" s="36"/>
      <c r="C45" s="35"/>
      <c r="D45" s="36"/>
      <c r="E45" s="36"/>
      <c r="F45" s="36"/>
      <c r="G45" s="36"/>
    </row>
    <row r="46">
      <c r="A46" s="36"/>
      <c r="B46" s="36"/>
      <c r="C46" s="35"/>
      <c r="D46" s="36"/>
      <c r="E46" s="36"/>
      <c r="F46" s="36"/>
      <c r="G46" s="36"/>
    </row>
    <row r="47">
      <c r="A47" s="36"/>
      <c r="B47" s="36"/>
      <c r="C47" s="35"/>
      <c r="D47" s="36"/>
      <c r="E47" s="36"/>
      <c r="F47" s="36"/>
      <c r="G47" s="36"/>
    </row>
    <row r="48">
      <c r="C48" s="125"/>
    </row>
    <row r="49">
      <c r="C49" s="125"/>
    </row>
    <row r="50">
      <c r="C50" s="125"/>
    </row>
    <row r="51">
      <c r="C51" s="125"/>
    </row>
    <row r="52">
      <c r="C52" s="125"/>
    </row>
    <row r="53">
      <c r="C53" s="125"/>
    </row>
    <row r="54">
      <c r="C54" s="125"/>
    </row>
    <row r="55">
      <c r="C55" s="125"/>
    </row>
    <row r="56">
      <c r="C56" s="125"/>
    </row>
    <row r="57">
      <c r="C57" s="125"/>
    </row>
    <row r="58">
      <c r="C58" s="125"/>
    </row>
    <row r="59">
      <c r="C59" s="125"/>
    </row>
    <row r="60">
      <c r="C60" s="125"/>
    </row>
    <row r="61">
      <c r="C61" s="125"/>
    </row>
    <row r="62">
      <c r="C62" s="125"/>
    </row>
    <row r="63">
      <c r="C63" s="125"/>
    </row>
    <row r="64">
      <c r="C64" s="125"/>
    </row>
    <row r="65">
      <c r="C65" s="125"/>
    </row>
    <row r="66">
      <c r="C66" s="125"/>
    </row>
    <row r="67">
      <c r="C67" s="125"/>
    </row>
    <row r="68">
      <c r="C68" s="125"/>
    </row>
    <row r="69">
      <c r="C69" s="125"/>
    </row>
    <row r="70">
      <c r="C70" s="125"/>
    </row>
    <row r="71">
      <c r="C71" s="125"/>
    </row>
    <row r="72">
      <c r="C72" s="125"/>
    </row>
    <row r="73">
      <c r="C73" s="125"/>
    </row>
    <row r="74">
      <c r="C74" s="125"/>
    </row>
    <row r="75">
      <c r="C75" s="125"/>
    </row>
    <row r="76">
      <c r="C76" s="125"/>
    </row>
    <row r="77">
      <c r="C77" s="125"/>
    </row>
    <row r="78">
      <c r="C78" s="125"/>
    </row>
    <row r="79">
      <c r="C79" s="125"/>
    </row>
    <row r="80">
      <c r="C80" s="125"/>
    </row>
    <row r="81">
      <c r="C81" s="125"/>
    </row>
    <row r="82">
      <c r="C82" s="125"/>
    </row>
    <row r="83">
      <c r="C83" s="125"/>
    </row>
    <row r="84">
      <c r="C84" s="125"/>
    </row>
    <row r="85">
      <c r="C85" s="125"/>
    </row>
    <row r="86">
      <c r="C86" s="125"/>
    </row>
    <row r="87">
      <c r="C87" s="125"/>
    </row>
    <row r="88">
      <c r="C88" s="125"/>
    </row>
    <row r="89">
      <c r="C89" s="125"/>
    </row>
    <row r="90">
      <c r="C90" s="125"/>
    </row>
    <row r="91">
      <c r="C91" s="125"/>
    </row>
    <row r="92">
      <c r="C92" s="125"/>
    </row>
    <row r="93">
      <c r="C93" s="125"/>
    </row>
    <row r="94">
      <c r="C94" s="125"/>
    </row>
    <row r="95">
      <c r="C95" s="125"/>
    </row>
    <row r="96">
      <c r="C96" s="125"/>
    </row>
    <row r="97">
      <c r="C97" s="125"/>
    </row>
    <row r="98">
      <c r="C98" s="125"/>
    </row>
    <row r="99">
      <c r="C99" s="125"/>
    </row>
    <row r="100">
      <c r="C100" s="125"/>
    </row>
    <row r="101">
      <c r="C101" s="125"/>
    </row>
    <row r="102">
      <c r="C102" s="125"/>
    </row>
    <row r="103">
      <c r="C103" s="125"/>
    </row>
    <row r="104">
      <c r="C104" s="125"/>
    </row>
    <row r="105">
      <c r="C105" s="125"/>
    </row>
    <row r="106">
      <c r="C106" s="125"/>
    </row>
    <row r="107">
      <c r="C107" s="125"/>
    </row>
    <row r="108">
      <c r="C108" s="125"/>
    </row>
    <row r="109">
      <c r="C109" s="125"/>
    </row>
    <row r="110">
      <c r="C110" s="125"/>
    </row>
    <row r="111">
      <c r="C111" s="125"/>
    </row>
    <row r="112">
      <c r="C112" s="125"/>
    </row>
    <row r="113">
      <c r="C113" s="125"/>
    </row>
    <row r="114">
      <c r="C114" s="125"/>
    </row>
    <row r="115">
      <c r="C115" s="125"/>
    </row>
    <row r="116">
      <c r="C116" s="125"/>
    </row>
    <row r="117">
      <c r="C117" s="125"/>
    </row>
    <row r="118">
      <c r="C118" s="125"/>
    </row>
    <row r="119">
      <c r="C119" s="125"/>
    </row>
    <row r="120">
      <c r="C120" s="125"/>
    </row>
    <row r="121">
      <c r="C121" s="125"/>
    </row>
    <row r="122">
      <c r="C122" s="125"/>
    </row>
    <row r="123">
      <c r="C123" s="125"/>
    </row>
    <row r="124">
      <c r="C124" s="125"/>
    </row>
    <row r="125">
      <c r="C125" s="125"/>
    </row>
    <row r="126">
      <c r="C126" s="125"/>
    </row>
    <row r="127">
      <c r="C127" s="125"/>
    </row>
    <row r="128">
      <c r="C128" s="125"/>
    </row>
    <row r="129">
      <c r="C129" s="125"/>
    </row>
    <row r="130">
      <c r="C130" s="125"/>
    </row>
    <row r="131">
      <c r="C131" s="125"/>
    </row>
    <row r="132">
      <c r="C132" s="125"/>
    </row>
    <row r="133">
      <c r="C133" s="125"/>
    </row>
    <row r="134">
      <c r="C134" s="125"/>
    </row>
    <row r="135">
      <c r="C135" s="125"/>
    </row>
    <row r="136">
      <c r="C136" s="125"/>
    </row>
    <row r="137">
      <c r="C137" s="125"/>
    </row>
    <row r="138">
      <c r="C138" s="125"/>
    </row>
    <row r="139">
      <c r="C139" s="125"/>
    </row>
    <row r="140">
      <c r="C140" s="125"/>
    </row>
    <row r="141">
      <c r="C141" s="125"/>
    </row>
    <row r="142">
      <c r="C142" s="125"/>
    </row>
    <row r="143">
      <c r="C143" s="125"/>
    </row>
    <row r="144">
      <c r="C144" s="125"/>
    </row>
    <row r="145">
      <c r="C145" s="125"/>
    </row>
    <row r="146">
      <c r="C146" s="125"/>
    </row>
    <row r="147">
      <c r="C147" s="125"/>
    </row>
    <row r="148">
      <c r="C148" s="125"/>
    </row>
    <row r="149">
      <c r="C149" s="125"/>
    </row>
    <row r="150">
      <c r="C150" s="125"/>
    </row>
    <row r="151">
      <c r="C151" s="125"/>
    </row>
    <row r="152">
      <c r="C152" s="125"/>
    </row>
    <row r="153">
      <c r="C153" s="125"/>
    </row>
    <row r="154">
      <c r="C154" s="125"/>
    </row>
    <row r="155">
      <c r="C155" s="125"/>
    </row>
    <row r="156">
      <c r="C156" s="125"/>
    </row>
    <row r="157">
      <c r="C157" s="125"/>
    </row>
    <row r="158">
      <c r="C158" s="125"/>
    </row>
    <row r="159">
      <c r="C159" s="125"/>
    </row>
    <row r="160">
      <c r="C160" s="125"/>
    </row>
    <row r="161">
      <c r="C161" s="125"/>
    </row>
    <row r="162">
      <c r="C162" s="125"/>
    </row>
    <row r="163">
      <c r="C163" s="125"/>
    </row>
    <row r="164">
      <c r="C164" s="125"/>
    </row>
    <row r="165">
      <c r="C165" s="125"/>
    </row>
    <row r="166">
      <c r="C166" s="125"/>
    </row>
    <row r="167">
      <c r="C167" s="125"/>
    </row>
    <row r="168">
      <c r="C168" s="125"/>
    </row>
    <row r="169">
      <c r="C169" s="125"/>
    </row>
    <row r="170">
      <c r="C170" s="125"/>
    </row>
    <row r="171">
      <c r="C171" s="125"/>
    </row>
    <row r="172">
      <c r="C172" s="125"/>
    </row>
    <row r="173">
      <c r="C173" s="125"/>
    </row>
    <row r="174">
      <c r="C174" s="125"/>
    </row>
    <row r="175">
      <c r="C175" s="125"/>
    </row>
    <row r="176">
      <c r="C176" s="125"/>
    </row>
    <row r="177">
      <c r="C177" s="125"/>
    </row>
    <row r="178">
      <c r="C178" s="125"/>
    </row>
    <row r="179">
      <c r="C179" s="125"/>
    </row>
    <row r="180">
      <c r="C180" s="125"/>
    </row>
    <row r="181">
      <c r="C181" s="125"/>
    </row>
    <row r="182">
      <c r="C182" s="125"/>
    </row>
    <row r="183">
      <c r="C183" s="125"/>
    </row>
    <row r="184">
      <c r="C184" s="125"/>
    </row>
    <row r="185">
      <c r="C185" s="125"/>
    </row>
    <row r="186">
      <c r="C186" s="125"/>
    </row>
    <row r="187">
      <c r="C187" s="125"/>
    </row>
    <row r="188">
      <c r="C188" s="125"/>
    </row>
    <row r="189">
      <c r="C189" s="125"/>
    </row>
    <row r="190">
      <c r="C190" s="125"/>
    </row>
    <row r="191">
      <c r="C191" s="125"/>
    </row>
    <row r="192">
      <c r="C192" s="125"/>
    </row>
    <row r="193">
      <c r="C193" s="125"/>
    </row>
    <row r="194">
      <c r="C194" s="125"/>
    </row>
    <row r="195">
      <c r="C195" s="125"/>
    </row>
    <row r="196">
      <c r="C196" s="125"/>
    </row>
    <row r="197">
      <c r="C197" s="125"/>
    </row>
    <row r="198">
      <c r="C198" s="125"/>
    </row>
    <row r="199">
      <c r="C199" s="125"/>
    </row>
    <row r="200">
      <c r="C200" s="125"/>
    </row>
    <row r="201">
      <c r="C201" s="125"/>
    </row>
    <row r="202">
      <c r="C202" s="125"/>
    </row>
    <row r="203">
      <c r="C203" s="125"/>
    </row>
    <row r="204">
      <c r="C204" s="125"/>
    </row>
    <row r="205">
      <c r="C205" s="125"/>
    </row>
    <row r="206">
      <c r="C206" s="125"/>
    </row>
    <row r="207">
      <c r="C207" s="125"/>
    </row>
    <row r="208">
      <c r="C208" s="125"/>
    </row>
    <row r="209">
      <c r="C209" s="125"/>
    </row>
    <row r="210">
      <c r="C210" s="125"/>
    </row>
    <row r="211">
      <c r="C211" s="125"/>
    </row>
    <row r="212">
      <c r="C212" s="125"/>
    </row>
    <row r="213">
      <c r="C213" s="125"/>
    </row>
    <row r="214">
      <c r="C214" s="125"/>
    </row>
    <row r="215">
      <c r="C215" s="125"/>
    </row>
    <row r="216">
      <c r="C216" s="125"/>
    </row>
    <row r="217">
      <c r="C217" s="125"/>
    </row>
    <row r="218">
      <c r="C218" s="125"/>
    </row>
    <row r="219">
      <c r="C219" s="125"/>
    </row>
    <row r="220">
      <c r="C220" s="125"/>
    </row>
    <row r="221">
      <c r="C221" s="125"/>
    </row>
    <row r="222">
      <c r="C222" s="125"/>
    </row>
    <row r="223">
      <c r="C223" s="125"/>
    </row>
    <row r="224">
      <c r="C224" s="125"/>
    </row>
    <row r="225">
      <c r="C225" s="125"/>
    </row>
    <row r="226">
      <c r="C226" s="125"/>
    </row>
    <row r="227">
      <c r="C227" s="125"/>
    </row>
    <row r="228">
      <c r="C228" s="125"/>
    </row>
    <row r="229">
      <c r="C229" s="125"/>
    </row>
    <row r="230">
      <c r="C230" s="125"/>
    </row>
    <row r="231">
      <c r="C231" s="125"/>
    </row>
    <row r="232">
      <c r="C232" s="125"/>
    </row>
    <row r="233">
      <c r="C233" s="125"/>
    </row>
    <row r="234">
      <c r="C234" s="125"/>
    </row>
    <row r="235">
      <c r="C235" s="125"/>
    </row>
    <row r="236">
      <c r="C236" s="125"/>
    </row>
    <row r="237">
      <c r="C237" s="125"/>
    </row>
    <row r="238">
      <c r="C238" s="125"/>
    </row>
    <row r="239">
      <c r="C239" s="125"/>
    </row>
    <row r="240">
      <c r="C240" s="125"/>
    </row>
    <row r="241">
      <c r="C241" s="125"/>
    </row>
    <row r="242">
      <c r="C242" s="125"/>
    </row>
    <row r="243">
      <c r="C243" s="125"/>
    </row>
    <row r="244">
      <c r="C244" s="125"/>
    </row>
    <row r="245">
      <c r="C245" s="125"/>
    </row>
    <row r="246">
      <c r="C246" s="125"/>
    </row>
    <row r="247">
      <c r="C247" s="125"/>
    </row>
    <row r="248">
      <c r="C248" s="125"/>
    </row>
    <row r="249">
      <c r="C249" s="125"/>
    </row>
    <row r="250">
      <c r="C250" s="125"/>
    </row>
    <row r="251">
      <c r="C251" s="125"/>
    </row>
    <row r="252">
      <c r="C252" s="125"/>
    </row>
    <row r="253">
      <c r="C253" s="125"/>
    </row>
    <row r="254">
      <c r="C254" s="125"/>
    </row>
    <row r="255">
      <c r="C255" s="125"/>
    </row>
    <row r="256">
      <c r="C256" s="125"/>
    </row>
    <row r="257">
      <c r="C257" s="125"/>
    </row>
    <row r="258">
      <c r="C258" s="125"/>
    </row>
    <row r="259">
      <c r="C259" s="125"/>
    </row>
    <row r="260">
      <c r="C260" s="125"/>
    </row>
    <row r="261">
      <c r="C261" s="125"/>
    </row>
    <row r="262">
      <c r="C262" s="125"/>
    </row>
    <row r="263">
      <c r="C263" s="125"/>
    </row>
    <row r="264">
      <c r="C264" s="125"/>
    </row>
    <row r="265">
      <c r="C265" s="125"/>
    </row>
    <row r="266">
      <c r="C266" s="125"/>
    </row>
    <row r="267">
      <c r="C267" s="125"/>
    </row>
    <row r="268">
      <c r="C268" s="125"/>
    </row>
    <row r="269">
      <c r="C269" s="125"/>
    </row>
    <row r="270">
      <c r="C270" s="125"/>
    </row>
    <row r="271">
      <c r="C271" s="125"/>
    </row>
    <row r="272">
      <c r="C272" s="125"/>
    </row>
    <row r="273">
      <c r="C273" s="125"/>
    </row>
    <row r="274">
      <c r="C274" s="125"/>
    </row>
    <row r="275">
      <c r="C275" s="125"/>
    </row>
    <row r="276">
      <c r="C276" s="125"/>
    </row>
    <row r="277">
      <c r="C277" s="125"/>
    </row>
    <row r="278">
      <c r="C278" s="125"/>
    </row>
    <row r="279">
      <c r="C279" s="125"/>
    </row>
    <row r="280">
      <c r="C280" s="125"/>
    </row>
    <row r="281">
      <c r="C281" s="125"/>
    </row>
    <row r="282">
      <c r="C282" s="125"/>
    </row>
    <row r="283">
      <c r="C283" s="125"/>
    </row>
    <row r="284">
      <c r="C284" s="125"/>
    </row>
    <row r="285">
      <c r="C285" s="125"/>
    </row>
    <row r="286">
      <c r="C286" s="125"/>
    </row>
    <row r="287">
      <c r="C287" s="125"/>
    </row>
    <row r="288">
      <c r="C288" s="125"/>
    </row>
    <row r="289">
      <c r="C289" s="125"/>
    </row>
    <row r="290">
      <c r="C290" s="125"/>
    </row>
    <row r="291">
      <c r="C291" s="125"/>
    </row>
    <row r="292">
      <c r="C292" s="125"/>
    </row>
    <row r="293">
      <c r="C293" s="125"/>
    </row>
    <row r="294">
      <c r="C294" s="125"/>
    </row>
    <row r="295">
      <c r="C295" s="125"/>
    </row>
    <row r="296">
      <c r="C296" s="125"/>
    </row>
    <row r="297">
      <c r="C297" s="125"/>
    </row>
    <row r="298">
      <c r="C298" s="125"/>
    </row>
    <row r="299">
      <c r="C299" s="125"/>
    </row>
    <row r="300">
      <c r="C300" s="125"/>
    </row>
    <row r="301">
      <c r="C301" s="125"/>
    </row>
    <row r="302">
      <c r="C302" s="125"/>
    </row>
    <row r="303">
      <c r="C303" s="125"/>
    </row>
    <row r="304">
      <c r="C304" s="125"/>
    </row>
    <row r="305">
      <c r="C305" s="125"/>
    </row>
    <row r="306">
      <c r="C306" s="125"/>
    </row>
    <row r="307">
      <c r="C307" s="125"/>
    </row>
    <row r="308">
      <c r="C308" s="125"/>
    </row>
    <row r="309">
      <c r="C309" s="125"/>
    </row>
    <row r="310">
      <c r="C310" s="125"/>
    </row>
    <row r="311">
      <c r="C311" s="125"/>
    </row>
    <row r="312">
      <c r="C312" s="125"/>
    </row>
    <row r="313">
      <c r="C313" s="125"/>
    </row>
    <row r="314">
      <c r="C314" s="125"/>
    </row>
    <row r="315">
      <c r="C315" s="125"/>
    </row>
    <row r="316">
      <c r="C316" s="125"/>
    </row>
    <row r="317">
      <c r="C317" s="125"/>
    </row>
    <row r="318">
      <c r="C318" s="125"/>
    </row>
    <row r="319">
      <c r="C319" s="125"/>
    </row>
    <row r="320">
      <c r="C320" s="125"/>
    </row>
    <row r="321">
      <c r="C321" s="125"/>
    </row>
    <row r="322">
      <c r="C322" s="125"/>
    </row>
    <row r="323">
      <c r="C323" s="125"/>
    </row>
    <row r="324">
      <c r="C324" s="125"/>
    </row>
    <row r="325">
      <c r="C325" s="125"/>
    </row>
    <row r="326">
      <c r="C326" s="125"/>
    </row>
    <row r="327">
      <c r="C327" s="125"/>
    </row>
    <row r="328">
      <c r="C328" s="125"/>
    </row>
    <row r="329">
      <c r="C329" s="125"/>
    </row>
    <row r="330">
      <c r="C330" s="125"/>
    </row>
    <row r="331">
      <c r="C331" s="125"/>
    </row>
    <row r="332">
      <c r="C332" s="125"/>
    </row>
    <row r="333">
      <c r="C333" s="125"/>
    </row>
    <row r="334">
      <c r="C334" s="125"/>
    </row>
    <row r="335">
      <c r="C335" s="125"/>
    </row>
    <row r="336">
      <c r="C336" s="125"/>
    </row>
    <row r="337">
      <c r="C337" s="125"/>
    </row>
    <row r="338">
      <c r="C338" s="125"/>
    </row>
    <row r="339">
      <c r="C339" s="125"/>
    </row>
    <row r="340">
      <c r="C340" s="125"/>
    </row>
    <row r="341">
      <c r="C341" s="125"/>
    </row>
    <row r="342">
      <c r="C342" s="125"/>
    </row>
    <row r="343">
      <c r="C343" s="125"/>
    </row>
    <row r="344">
      <c r="C344" s="125"/>
    </row>
    <row r="345">
      <c r="C345" s="125"/>
    </row>
    <row r="346">
      <c r="C346" s="125"/>
    </row>
    <row r="347">
      <c r="C347" s="125"/>
    </row>
    <row r="348">
      <c r="C348" s="125"/>
    </row>
    <row r="349">
      <c r="C349" s="125"/>
    </row>
    <row r="350">
      <c r="C350" s="125"/>
    </row>
    <row r="351">
      <c r="C351" s="125"/>
    </row>
    <row r="352">
      <c r="C352" s="125"/>
    </row>
    <row r="353">
      <c r="C353" s="125"/>
    </row>
    <row r="354">
      <c r="C354" s="125"/>
    </row>
    <row r="355">
      <c r="C355" s="125"/>
    </row>
    <row r="356">
      <c r="C356" s="125"/>
    </row>
    <row r="357">
      <c r="C357" s="125"/>
    </row>
    <row r="358">
      <c r="C358" s="125"/>
    </row>
    <row r="359">
      <c r="C359" s="125"/>
    </row>
    <row r="360">
      <c r="C360" s="125"/>
    </row>
    <row r="361">
      <c r="C361" s="125"/>
    </row>
    <row r="362">
      <c r="C362" s="125"/>
    </row>
    <row r="363">
      <c r="C363" s="125"/>
    </row>
    <row r="364">
      <c r="C364" s="125"/>
    </row>
    <row r="365">
      <c r="C365" s="125"/>
    </row>
    <row r="366">
      <c r="C366" s="125"/>
    </row>
    <row r="367">
      <c r="C367" s="125"/>
    </row>
    <row r="368">
      <c r="C368" s="125"/>
    </row>
    <row r="369">
      <c r="C369" s="125"/>
    </row>
    <row r="370">
      <c r="C370" s="125"/>
    </row>
    <row r="371">
      <c r="C371" s="125"/>
    </row>
    <row r="372">
      <c r="C372" s="125"/>
    </row>
    <row r="373">
      <c r="C373" s="125"/>
    </row>
    <row r="374">
      <c r="C374" s="125"/>
    </row>
    <row r="375">
      <c r="C375" s="125"/>
    </row>
    <row r="376">
      <c r="C376" s="125"/>
    </row>
    <row r="377">
      <c r="C377" s="125"/>
    </row>
    <row r="378">
      <c r="C378" s="125"/>
    </row>
    <row r="379">
      <c r="C379" s="125"/>
    </row>
    <row r="380">
      <c r="C380" s="125"/>
    </row>
    <row r="381">
      <c r="C381" s="125"/>
    </row>
    <row r="382">
      <c r="C382" s="125"/>
    </row>
    <row r="383">
      <c r="C383" s="125"/>
    </row>
    <row r="384">
      <c r="C384" s="125"/>
    </row>
    <row r="385">
      <c r="C385" s="125"/>
    </row>
    <row r="386">
      <c r="C386" s="125"/>
    </row>
    <row r="387">
      <c r="C387" s="125"/>
    </row>
    <row r="388">
      <c r="C388" s="125"/>
    </row>
    <row r="389">
      <c r="C389" s="125"/>
    </row>
    <row r="390">
      <c r="C390" s="125"/>
    </row>
    <row r="391">
      <c r="C391" s="125"/>
    </row>
    <row r="392">
      <c r="C392" s="125"/>
    </row>
    <row r="393">
      <c r="C393" s="125"/>
    </row>
    <row r="394">
      <c r="C394" s="125"/>
    </row>
    <row r="395">
      <c r="C395" s="125"/>
    </row>
    <row r="396">
      <c r="C396" s="125"/>
    </row>
    <row r="397">
      <c r="C397" s="125"/>
    </row>
    <row r="398">
      <c r="C398" s="125"/>
    </row>
    <row r="399">
      <c r="C399" s="125"/>
    </row>
    <row r="400">
      <c r="C400" s="125"/>
    </row>
    <row r="401">
      <c r="C401" s="125"/>
    </row>
    <row r="402">
      <c r="C402" s="125"/>
    </row>
    <row r="403">
      <c r="C403" s="125"/>
    </row>
    <row r="404">
      <c r="C404" s="125"/>
    </row>
    <row r="405">
      <c r="C405" s="125"/>
    </row>
    <row r="406">
      <c r="C406" s="125"/>
    </row>
    <row r="407">
      <c r="C407" s="125"/>
    </row>
    <row r="408">
      <c r="C408" s="125"/>
    </row>
    <row r="409">
      <c r="C409" s="125"/>
    </row>
    <row r="410">
      <c r="C410" s="125"/>
    </row>
    <row r="411">
      <c r="C411" s="125"/>
    </row>
    <row r="412">
      <c r="C412" s="125"/>
    </row>
    <row r="413">
      <c r="C413" s="125"/>
    </row>
    <row r="414">
      <c r="C414" s="125"/>
    </row>
    <row r="415">
      <c r="C415" s="125"/>
    </row>
    <row r="416">
      <c r="C416" s="125"/>
    </row>
    <row r="417">
      <c r="C417" s="125"/>
    </row>
    <row r="418">
      <c r="C418" s="125"/>
    </row>
    <row r="419">
      <c r="C419" s="125"/>
    </row>
    <row r="420">
      <c r="C420" s="125"/>
    </row>
    <row r="421">
      <c r="C421" s="125"/>
    </row>
    <row r="422">
      <c r="C422" s="125"/>
    </row>
    <row r="423">
      <c r="C423" s="125"/>
    </row>
    <row r="424">
      <c r="C424" s="125"/>
    </row>
    <row r="425">
      <c r="C425" s="125"/>
    </row>
    <row r="426">
      <c r="C426" s="125"/>
    </row>
    <row r="427">
      <c r="C427" s="125"/>
    </row>
    <row r="428">
      <c r="C428" s="125"/>
    </row>
    <row r="429">
      <c r="C429" s="125"/>
    </row>
    <row r="430">
      <c r="C430" s="125"/>
    </row>
    <row r="431">
      <c r="C431" s="125"/>
    </row>
    <row r="432">
      <c r="C432" s="125"/>
    </row>
    <row r="433">
      <c r="C433" s="125"/>
    </row>
    <row r="434">
      <c r="C434" s="125"/>
    </row>
    <row r="435">
      <c r="C435" s="125"/>
    </row>
    <row r="436">
      <c r="C436" s="125"/>
    </row>
    <row r="437">
      <c r="C437" s="125"/>
    </row>
    <row r="438">
      <c r="C438" s="125"/>
    </row>
    <row r="439">
      <c r="C439" s="125"/>
    </row>
    <row r="440">
      <c r="C440" s="125"/>
    </row>
    <row r="441">
      <c r="C441" s="125"/>
    </row>
    <row r="442">
      <c r="C442" s="125"/>
    </row>
    <row r="443">
      <c r="C443" s="125"/>
    </row>
    <row r="444">
      <c r="C444" s="125"/>
    </row>
    <row r="445">
      <c r="C445" s="125"/>
    </row>
    <row r="446">
      <c r="C446" s="125"/>
    </row>
    <row r="447">
      <c r="C447" s="125"/>
    </row>
    <row r="448">
      <c r="C448" s="125"/>
    </row>
    <row r="449">
      <c r="C449" s="125"/>
    </row>
    <row r="450">
      <c r="C450" s="125"/>
    </row>
    <row r="451">
      <c r="C451" s="125"/>
    </row>
    <row r="452">
      <c r="C452" s="125"/>
    </row>
    <row r="453">
      <c r="C453" s="125"/>
    </row>
    <row r="454">
      <c r="C454" s="125"/>
    </row>
    <row r="455">
      <c r="C455" s="125"/>
    </row>
    <row r="456">
      <c r="C456" s="125"/>
    </row>
    <row r="457">
      <c r="C457" s="125"/>
    </row>
    <row r="458">
      <c r="C458" s="125"/>
    </row>
    <row r="459">
      <c r="C459" s="125"/>
    </row>
    <row r="460">
      <c r="C460" s="125"/>
    </row>
    <row r="461">
      <c r="C461" s="125"/>
    </row>
    <row r="462">
      <c r="C462" s="125"/>
    </row>
    <row r="463">
      <c r="C463" s="125"/>
    </row>
    <row r="464">
      <c r="C464" s="125"/>
    </row>
    <row r="465">
      <c r="C465" s="125"/>
    </row>
    <row r="466">
      <c r="C466" s="125"/>
    </row>
    <row r="467">
      <c r="C467" s="125"/>
    </row>
    <row r="468">
      <c r="C468" s="125"/>
    </row>
    <row r="469">
      <c r="C469" s="125"/>
    </row>
    <row r="470">
      <c r="C470" s="125"/>
    </row>
    <row r="471">
      <c r="C471" s="125"/>
    </row>
    <row r="472">
      <c r="C472" s="125"/>
    </row>
    <row r="473">
      <c r="C473" s="125"/>
    </row>
    <row r="474">
      <c r="C474" s="125"/>
    </row>
    <row r="475">
      <c r="C475" s="125"/>
    </row>
    <row r="476">
      <c r="C476" s="125"/>
    </row>
    <row r="477">
      <c r="C477" s="125"/>
    </row>
    <row r="478">
      <c r="C478" s="125"/>
    </row>
    <row r="479">
      <c r="C479" s="125"/>
    </row>
    <row r="480">
      <c r="C480" s="125"/>
    </row>
    <row r="481">
      <c r="C481" s="125"/>
    </row>
    <row r="482">
      <c r="C482" s="125"/>
    </row>
    <row r="483">
      <c r="C483" s="125"/>
    </row>
    <row r="484">
      <c r="C484" s="125"/>
    </row>
    <row r="485">
      <c r="C485" s="125"/>
    </row>
    <row r="486">
      <c r="C486" s="125"/>
    </row>
    <row r="487">
      <c r="C487" s="125"/>
    </row>
    <row r="488">
      <c r="C488" s="125"/>
    </row>
    <row r="489">
      <c r="C489" s="125"/>
    </row>
    <row r="490">
      <c r="C490" s="125"/>
    </row>
    <row r="491">
      <c r="C491" s="125"/>
    </row>
    <row r="492">
      <c r="C492" s="125"/>
    </row>
    <row r="493">
      <c r="C493" s="125"/>
    </row>
    <row r="494">
      <c r="C494" s="125"/>
    </row>
    <row r="495">
      <c r="C495" s="125"/>
    </row>
    <row r="496">
      <c r="C496" s="125"/>
    </row>
    <row r="497">
      <c r="C497" s="125"/>
    </row>
    <row r="498">
      <c r="C498" s="125"/>
    </row>
    <row r="499">
      <c r="C499" s="125"/>
    </row>
    <row r="500">
      <c r="C500" s="125"/>
    </row>
    <row r="501">
      <c r="C501" s="125"/>
    </row>
    <row r="502">
      <c r="C502" s="125"/>
    </row>
    <row r="503">
      <c r="C503" s="125"/>
    </row>
    <row r="504">
      <c r="C504" s="125"/>
    </row>
    <row r="505">
      <c r="C505" s="125"/>
    </row>
    <row r="506">
      <c r="C506" s="125"/>
    </row>
    <row r="507">
      <c r="C507" s="125"/>
    </row>
    <row r="508">
      <c r="C508" s="125"/>
    </row>
    <row r="509">
      <c r="C509" s="125"/>
    </row>
    <row r="510">
      <c r="C510" s="125"/>
    </row>
    <row r="511">
      <c r="C511" s="125"/>
    </row>
    <row r="512">
      <c r="C512" s="125"/>
    </row>
    <row r="513">
      <c r="C513" s="125"/>
    </row>
    <row r="514">
      <c r="C514" s="125"/>
    </row>
    <row r="515">
      <c r="C515" s="125"/>
    </row>
    <row r="516">
      <c r="C516" s="125"/>
    </row>
    <row r="517">
      <c r="C517" s="125"/>
    </row>
    <row r="518">
      <c r="C518" s="125"/>
    </row>
    <row r="519">
      <c r="C519" s="125"/>
    </row>
    <row r="520">
      <c r="C520" s="125"/>
    </row>
    <row r="521">
      <c r="C521" s="125"/>
    </row>
    <row r="522">
      <c r="C522" s="125"/>
    </row>
    <row r="523">
      <c r="C523" s="125"/>
    </row>
    <row r="524">
      <c r="C524" s="125"/>
    </row>
    <row r="525">
      <c r="C525" s="125"/>
    </row>
    <row r="526">
      <c r="C526" s="125"/>
    </row>
    <row r="527">
      <c r="C527" s="125"/>
    </row>
    <row r="528">
      <c r="C528" s="125"/>
    </row>
    <row r="529">
      <c r="C529" s="125"/>
    </row>
    <row r="530">
      <c r="C530" s="125"/>
    </row>
    <row r="531">
      <c r="C531" s="125"/>
    </row>
    <row r="532">
      <c r="C532" s="125"/>
    </row>
    <row r="533">
      <c r="C533" s="125"/>
    </row>
    <row r="534">
      <c r="C534" s="125"/>
    </row>
    <row r="535">
      <c r="C535" s="125"/>
    </row>
    <row r="536">
      <c r="C536" s="125"/>
    </row>
    <row r="537">
      <c r="C537" s="125"/>
    </row>
    <row r="538">
      <c r="C538" s="125"/>
    </row>
    <row r="539">
      <c r="C539" s="125"/>
    </row>
    <row r="540">
      <c r="C540" s="125"/>
    </row>
    <row r="541">
      <c r="C541" s="125"/>
    </row>
    <row r="542">
      <c r="C542" s="125"/>
    </row>
    <row r="543">
      <c r="C543" s="125"/>
    </row>
    <row r="544">
      <c r="C544" s="125"/>
    </row>
    <row r="545">
      <c r="C545" s="125"/>
    </row>
    <row r="546">
      <c r="C546" s="125"/>
    </row>
    <row r="547">
      <c r="C547" s="125"/>
    </row>
    <row r="548">
      <c r="C548" s="125"/>
    </row>
    <row r="549">
      <c r="C549" s="125"/>
    </row>
    <row r="550">
      <c r="C550" s="125"/>
    </row>
    <row r="551">
      <c r="C551" s="125"/>
    </row>
    <row r="552">
      <c r="C552" s="125"/>
    </row>
    <row r="553">
      <c r="C553" s="125"/>
    </row>
    <row r="554">
      <c r="C554" s="125"/>
    </row>
    <row r="555">
      <c r="C555" s="125"/>
    </row>
    <row r="556">
      <c r="C556" s="125"/>
    </row>
    <row r="557">
      <c r="C557" s="125"/>
    </row>
    <row r="558">
      <c r="C558" s="125"/>
    </row>
    <row r="559">
      <c r="C559" s="125"/>
    </row>
    <row r="560">
      <c r="C560" s="125"/>
    </row>
    <row r="561">
      <c r="C561" s="125"/>
    </row>
    <row r="562">
      <c r="C562" s="125"/>
    </row>
    <row r="563">
      <c r="C563" s="125"/>
    </row>
    <row r="564">
      <c r="C564" s="125"/>
    </row>
    <row r="565">
      <c r="C565" s="125"/>
    </row>
    <row r="566">
      <c r="C566" s="125"/>
    </row>
    <row r="567">
      <c r="C567" s="125"/>
    </row>
    <row r="568">
      <c r="C568" s="125"/>
    </row>
    <row r="569">
      <c r="C569" s="125"/>
    </row>
    <row r="570">
      <c r="C570" s="125"/>
    </row>
    <row r="571">
      <c r="C571" s="125"/>
    </row>
    <row r="572">
      <c r="C572" s="125"/>
    </row>
    <row r="573">
      <c r="C573" s="125"/>
    </row>
    <row r="574">
      <c r="C574" s="125"/>
    </row>
    <row r="575">
      <c r="C575" s="125"/>
    </row>
    <row r="576">
      <c r="C576" s="125"/>
    </row>
    <row r="577">
      <c r="C577" s="125"/>
    </row>
    <row r="578">
      <c r="C578" s="125"/>
    </row>
    <row r="579">
      <c r="C579" s="125"/>
    </row>
    <row r="580">
      <c r="C580" s="125"/>
    </row>
    <row r="581">
      <c r="C581" s="125"/>
    </row>
    <row r="582">
      <c r="C582" s="125"/>
    </row>
    <row r="583">
      <c r="C583" s="125"/>
    </row>
    <row r="584">
      <c r="C584" s="125"/>
    </row>
    <row r="585">
      <c r="C585" s="125"/>
    </row>
    <row r="586">
      <c r="C586" s="125"/>
    </row>
    <row r="587">
      <c r="C587" s="125"/>
    </row>
    <row r="588">
      <c r="C588" s="125"/>
    </row>
    <row r="589">
      <c r="C589" s="125"/>
    </row>
    <row r="590">
      <c r="C590" s="125"/>
    </row>
    <row r="591">
      <c r="C591" s="125"/>
    </row>
    <row r="592">
      <c r="C592" s="125"/>
    </row>
    <row r="593">
      <c r="C593" s="125"/>
    </row>
    <row r="594">
      <c r="C594" s="125"/>
    </row>
    <row r="595">
      <c r="C595" s="125"/>
    </row>
    <row r="596">
      <c r="C596" s="125"/>
    </row>
    <row r="597">
      <c r="C597" s="125"/>
    </row>
    <row r="598">
      <c r="C598" s="125"/>
    </row>
    <row r="599">
      <c r="C599" s="125"/>
    </row>
    <row r="600">
      <c r="C600" s="125"/>
    </row>
    <row r="601">
      <c r="C601" s="125"/>
    </row>
    <row r="602">
      <c r="C602" s="125"/>
    </row>
    <row r="603">
      <c r="C603" s="125"/>
    </row>
    <row r="604">
      <c r="C604" s="125"/>
    </row>
    <row r="605">
      <c r="C605" s="125"/>
    </row>
    <row r="606">
      <c r="C606" s="125"/>
    </row>
    <row r="607">
      <c r="C607" s="125"/>
    </row>
    <row r="608">
      <c r="C608" s="125"/>
    </row>
    <row r="609">
      <c r="C609" s="125"/>
    </row>
    <row r="610">
      <c r="C610" s="125"/>
    </row>
    <row r="611">
      <c r="C611" s="125"/>
    </row>
    <row r="612">
      <c r="C612" s="125"/>
    </row>
    <row r="613">
      <c r="C613" s="125"/>
    </row>
    <row r="614">
      <c r="C614" s="125"/>
    </row>
    <row r="615">
      <c r="C615" s="125"/>
    </row>
    <row r="616">
      <c r="C616" s="125"/>
    </row>
    <row r="617">
      <c r="C617" s="125"/>
    </row>
    <row r="618">
      <c r="C618" s="125"/>
    </row>
    <row r="619">
      <c r="C619" s="125"/>
    </row>
    <row r="620">
      <c r="C620" s="125"/>
    </row>
    <row r="621">
      <c r="C621" s="125"/>
    </row>
    <row r="622">
      <c r="C622" s="125"/>
    </row>
    <row r="623">
      <c r="C623" s="125"/>
    </row>
    <row r="624">
      <c r="C624" s="125"/>
    </row>
    <row r="625">
      <c r="C625" s="125"/>
    </row>
    <row r="626">
      <c r="C626" s="125"/>
    </row>
    <row r="627">
      <c r="C627" s="125"/>
    </row>
    <row r="628">
      <c r="C628" s="125"/>
    </row>
    <row r="629">
      <c r="C629" s="125"/>
    </row>
    <row r="630">
      <c r="C630" s="125"/>
    </row>
    <row r="631">
      <c r="C631" s="125"/>
    </row>
    <row r="632">
      <c r="C632" s="125"/>
    </row>
    <row r="633">
      <c r="C633" s="125"/>
    </row>
    <row r="634">
      <c r="C634" s="125"/>
    </row>
    <row r="635">
      <c r="C635" s="125"/>
    </row>
    <row r="636">
      <c r="C636" s="125"/>
    </row>
    <row r="637">
      <c r="C637" s="125"/>
    </row>
    <row r="638">
      <c r="C638" s="125"/>
    </row>
    <row r="639">
      <c r="C639" s="125"/>
    </row>
    <row r="640">
      <c r="C640" s="125"/>
    </row>
    <row r="641">
      <c r="C641" s="125"/>
    </row>
    <row r="642">
      <c r="C642" s="125"/>
    </row>
    <row r="643">
      <c r="C643" s="125"/>
    </row>
    <row r="644">
      <c r="C644" s="125"/>
    </row>
    <row r="645">
      <c r="C645" s="125"/>
    </row>
    <row r="646">
      <c r="C646" s="125"/>
    </row>
    <row r="647">
      <c r="C647" s="125"/>
    </row>
    <row r="648">
      <c r="C648" s="125"/>
    </row>
    <row r="649">
      <c r="C649" s="125"/>
    </row>
    <row r="650">
      <c r="C650" s="125"/>
    </row>
    <row r="651">
      <c r="C651" s="125"/>
    </row>
    <row r="652">
      <c r="C652" s="125"/>
    </row>
    <row r="653">
      <c r="C653" s="125"/>
    </row>
    <row r="654">
      <c r="C654" s="125"/>
    </row>
    <row r="655">
      <c r="C655" s="125"/>
    </row>
    <row r="656">
      <c r="C656" s="125"/>
    </row>
    <row r="657">
      <c r="C657" s="125"/>
    </row>
    <row r="658">
      <c r="C658" s="125"/>
    </row>
    <row r="659">
      <c r="C659" s="125"/>
    </row>
    <row r="660">
      <c r="C660" s="125"/>
    </row>
    <row r="661">
      <c r="C661" s="125"/>
    </row>
    <row r="662">
      <c r="C662" s="125"/>
    </row>
    <row r="663">
      <c r="C663" s="125"/>
    </row>
    <row r="664">
      <c r="C664" s="125"/>
    </row>
    <row r="665">
      <c r="C665" s="125"/>
    </row>
    <row r="666">
      <c r="C666" s="125"/>
    </row>
    <row r="667">
      <c r="C667" s="125"/>
    </row>
    <row r="668">
      <c r="C668" s="125"/>
    </row>
    <row r="669">
      <c r="C669" s="125"/>
    </row>
    <row r="670">
      <c r="C670" s="125"/>
    </row>
    <row r="671">
      <c r="C671" s="125"/>
    </row>
    <row r="672">
      <c r="C672" s="125"/>
    </row>
    <row r="673">
      <c r="C673" s="125"/>
    </row>
    <row r="674">
      <c r="C674" s="125"/>
    </row>
    <row r="675">
      <c r="C675" s="125"/>
    </row>
    <row r="676">
      <c r="C676" s="125"/>
    </row>
    <row r="677">
      <c r="C677" s="125"/>
    </row>
    <row r="678">
      <c r="C678" s="125"/>
    </row>
    <row r="679">
      <c r="C679" s="125"/>
    </row>
    <row r="680">
      <c r="C680" s="125"/>
    </row>
    <row r="681">
      <c r="C681" s="125"/>
    </row>
    <row r="682">
      <c r="C682" s="125"/>
    </row>
    <row r="683">
      <c r="C683" s="125"/>
    </row>
    <row r="684">
      <c r="C684" s="125"/>
    </row>
    <row r="685">
      <c r="C685" s="125"/>
    </row>
    <row r="686">
      <c r="C686" s="125"/>
    </row>
    <row r="687">
      <c r="C687" s="125"/>
    </row>
    <row r="688">
      <c r="C688" s="125"/>
    </row>
    <row r="689">
      <c r="C689" s="125"/>
    </row>
    <row r="690">
      <c r="C690" s="125"/>
    </row>
    <row r="691">
      <c r="C691" s="125"/>
    </row>
    <row r="692">
      <c r="C692" s="125"/>
    </row>
    <row r="693">
      <c r="C693" s="125"/>
    </row>
    <row r="694">
      <c r="C694" s="125"/>
    </row>
    <row r="695">
      <c r="C695" s="125"/>
    </row>
    <row r="696">
      <c r="C696" s="125"/>
    </row>
    <row r="697">
      <c r="C697" s="125"/>
    </row>
    <row r="698">
      <c r="C698" s="125"/>
    </row>
    <row r="699">
      <c r="C699" s="125"/>
    </row>
    <row r="700">
      <c r="C700" s="125"/>
    </row>
    <row r="701">
      <c r="C701" s="125"/>
    </row>
    <row r="702">
      <c r="C702" s="125"/>
    </row>
    <row r="703">
      <c r="C703" s="125"/>
    </row>
    <row r="704">
      <c r="C704" s="125"/>
    </row>
    <row r="705">
      <c r="C705" s="125"/>
    </row>
    <row r="706">
      <c r="C706" s="125"/>
    </row>
    <row r="707">
      <c r="C707" s="125"/>
    </row>
    <row r="708">
      <c r="C708" s="125"/>
    </row>
    <row r="709">
      <c r="C709" s="125"/>
    </row>
    <row r="710">
      <c r="C710" s="125"/>
    </row>
    <row r="711">
      <c r="C711" s="125"/>
    </row>
    <row r="712">
      <c r="C712" s="125"/>
    </row>
    <row r="713">
      <c r="C713" s="125"/>
    </row>
    <row r="714">
      <c r="C714" s="125"/>
    </row>
    <row r="715">
      <c r="C715" s="125"/>
    </row>
    <row r="716">
      <c r="C716" s="125"/>
    </row>
    <row r="717">
      <c r="C717" s="125"/>
    </row>
    <row r="718">
      <c r="C718" s="125"/>
    </row>
    <row r="719">
      <c r="C719" s="125"/>
    </row>
    <row r="720">
      <c r="C720" s="125"/>
    </row>
    <row r="721">
      <c r="C721" s="125"/>
    </row>
    <row r="722">
      <c r="C722" s="125"/>
    </row>
    <row r="723">
      <c r="C723" s="125"/>
    </row>
    <row r="724">
      <c r="C724" s="125"/>
    </row>
    <row r="725">
      <c r="C725" s="125"/>
    </row>
    <row r="726">
      <c r="C726" s="125"/>
    </row>
    <row r="727">
      <c r="C727" s="125"/>
    </row>
    <row r="728">
      <c r="C728" s="125"/>
    </row>
    <row r="729">
      <c r="C729" s="125"/>
    </row>
    <row r="730">
      <c r="C730" s="125"/>
    </row>
    <row r="731">
      <c r="C731" s="125"/>
    </row>
    <row r="732">
      <c r="C732" s="125"/>
    </row>
    <row r="733">
      <c r="C733" s="125"/>
    </row>
    <row r="734">
      <c r="C734" s="125"/>
    </row>
    <row r="735">
      <c r="C735" s="125"/>
    </row>
    <row r="736">
      <c r="C736" s="125"/>
    </row>
    <row r="737">
      <c r="C737" s="125"/>
    </row>
    <row r="738">
      <c r="C738" s="125"/>
    </row>
    <row r="739">
      <c r="C739" s="125"/>
    </row>
    <row r="740">
      <c r="C740" s="125"/>
    </row>
    <row r="741">
      <c r="C741" s="125"/>
    </row>
    <row r="742">
      <c r="C742" s="125"/>
    </row>
    <row r="743">
      <c r="C743" s="125"/>
    </row>
    <row r="744">
      <c r="C744" s="125"/>
    </row>
    <row r="745">
      <c r="C745" s="125"/>
    </row>
    <row r="746">
      <c r="C746" s="125"/>
    </row>
    <row r="747">
      <c r="C747" s="125"/>
    </row>
    <row r="748">
      <c r="C748" s="125"/>
    </row>
    <row r="749">
      <c r="C749" s="125"/>
    </row>
    <row r="750">
      <c r="C750" s="125"/>
    </row>
    <row r="751">
      <c r="C751" s="125"/>
    </row>
    <row r="752">
      <c r="C752" s="125"/>
    </row>
    <row r="753">
      <c r="C753" s="125"/>
    </row>
    <row r="754">
      <c r="C754" s="125"/>
    </row>
    <row r="755">
      <c r="C755" s="125"/>
    </row>
    <row r="756">
      <c r="C756" s="125"/>
    </row>
    <row r="757">
      <c r="C757" s="125"/>
    </row>
    <row r="758">
      <c r="C758" s="125"/>
    </row>
    <row r="759">
      <c r="C759" s="125"/>
    </row>
    <row r="760">
      <c r="C760" s="125"/>
    </row>
    <row r="761">
      <c r="C761" s="125"/>
    </row>
    <row r="762">
      <c r="C762" s="125"/>
    </row>
    <row r="763">
      <c r="C763" s="125"/>
    </row>
    <row r="764">
      <c r="C764" s="125"/>
    </row>
    <row r="765">
      <c r="C765" s="125"/>
    </row>
    <row r="766">
      <c r="C766" s="125"/>
    </row>
    <row r="767">
      <c r="C767" s="125"/>
    </row>
    <row r="768">
      <c r="C768" s="125"/>
    </row>
    <row r="769">
      <c r="C769" s="125"/>
    </row>
    <row r="770">
      <c r="C770" s="125"/>
    </row>
    <row r="771">
      <c r="C771" s="125"/>
    </row>
    <row r="772">
      <c r="C772" s="125"/>
    </row>
    <row r="773">
      <c r="C773" s="125"/>
    </row>
    <row r="774">
      <c r="C774" s="125"/>
    </row>
    <row r="775">
      <c r="C775" s="125"/>
    </row>
    <row r="776">
      <c r="C776" s="125"/>
    </row>
    <row r="777">
      <c r="C777" s="125"/>
    </row>
    <row r="778">
      <c r="C778" s="125"/>
    </row>
    <row r="779">
      <c r="C779" s="125"/>
    </row>
    <row r="780">
      <c r="C780" s="125"/>
    </row>
    <row r="781">
      <c r="C781" s="125"/>
    </row>
    <row r="782">
      <c r="C782" s="125"/>
    </row>
    <row r="783">
      <c r="C783" s="125"/>
    </row>
    <row r="784">
      <c r="C784" s="125"/>
    </row>
    <row r="785">
      <c r="C785" s="125"/>
    </row>
    <row r="786">
      <c r="C786" s="125"/>
    </row>
    <row r="787">
      <c r="C787" s="125"/>
    </row>
    <row r="788">
      <c r="C788" s="125"/>
    </row>
    <row r="789">
      <c r="C789" s="125"/>
    </row>
    <row r="790">
      <c r="C790" s="125"/>
    </row>
    <row r="791">
      <c r="C791" s="125"/>
    </row>
    <row r="792">
      <c r="C792" s="125"/>
    </row>
    <row r="793">
      <c r="C793" s="125"/>
    </row>
    <row r="794">
      <c r="C794" s="125"/>
    </row>
    <row r="795">
      <c r="C795" s="125"/>
    </row>
    <row r="796">
      <c r="C796" s="125"/>
    </row>
    <row r="797">
      <c r="C797" s="125"/>
    </row>
    <row r="798">
      <c r="C798" s="125"/>
    </row>
    <row r="799">
      <c r="C799" s="125"/>
    </row>
    <row r="800">
      <c r="C800" s="125"/>
    </row>
    <row r="801">
      <c r="C801" s="125"/>
    </row>
    <row r="802">
      <c r="C802" s="125"/>
    </row>
    <row r="803">
      <c r="C803" s="125"/>
    </row>
    <row r="804">
      <c r="C804" s="125"/>
    </row>
    <row r="805">
      <c r="C805" s="125"/>
    </row>
    <row r="806">
      <c r="C806" s="125"/>
    </row>
    <row r="807">
      <c r="C807" s="125"/>
    </row>
    <row r="808">
      <c r="C808" s="125"/>
    </row>
    <row r="809">
      <c r="C809" s="125"/>
    </row>
    <row r="810">
      <c r="C810" s="125"/>
    </row>
    <row r="811">
      <c r="C811" s="125"/>
    </row>
    <row r="812">
      <c r="C812" s="125"/>
    </row>
    <row r="813">
      <c r="C813" s="125"/>
    </row>
    <row r="814">
      <c r="C814" s="125"/>
    </row>
    <row r="815">
      <c r="C815" s="125"/>
    </row>
    <row r="816">
      <c r="C816" s="125"/>
    </row>
    <row r="817">
      <c r="C817" s="125"/>
    </row>
    <row r="818">
      <c r="C818" s="125"/>
    </row>
    <row r="819">
      <c r="C819" s="125"/>
    </row>
    <row r="820">
      <c r="C820" s="125"/>
    </row>
    <row r="821">
      <c r="C821" s="125"/>
    </row>
    <row r="822">
      <c r="C822" s="125"/>
    </row>
    <row r="823">
      <c r="C823" s="125"/>
    </row>
    <row r="824">
      <c r="C824" s="125"/>
    </row>
    <row r="825">
      <c r="C825" s="125"/>
    </row>
    <row r="826">
      <c r="C826" s="125"/>
    </row>
    <row r="827">
      <c r="C827" s="125"/>
    </row>
    <row r="828">
      <c r="C828" s="125"/>
    </row>
    <row r="829">
      <c r="C829" s="125"/>
    </row>
    <row r="830">
      <c r="C830" s="125"/>
    </row>
    <row r="831">
      <c r="C831" s="125"/>
    </row>
    <row r="832">
      <c r="C832" s="125"/>
    </row>
    <row r="833">
      <c r="C833" s="125"/>
    </row>
    <row r="834">
      <c r="C834" s="125"/>
    </row>
    <row r="835">
      <c r="C835" s="125"/>
    </row>
    <row r="836">
      <c r="C836" s="125"/>
    </row>
    <row r="837">
      <c r="C837" s="125"/>
    </row>
    <row r="838">
      <c r="C838" s="125"/>
    </row>
    <row r="839">
      <c r="C839" s="125"/>
    </row>
    <row r="840">
      <c r="C840" s="125"/>
    </row>
    <row r="841">
      <c r="C841" s="125"/>
    </row>
    <row r="842">
      <c r="C842" s="125"/>
    </row>
    <row r="843">
      <c r="C843" s="125"/>
    </row>
    <row r="844">
      <c r="C844" s="125"/>
    </row>
    <row r="845">
      <c r="C845" s="125"/>
    </row>
    <row r="846">
      <c r="C846" s="125"/>
    </row>
    <row r="847">
      <c r="C847" s="125"/>
    </row>
    <row r="848">
      <c r="C848" s="125"/>
    </row>
    <row r="849">
      <c r="C849" s="125"/>
    </row>
    <row r="850">
      <c r="C850" s="125"/>
    </row>
    <row r="851">
      <c r="C851" s="125"/>
    </row>
    <row r="852">
      <c r="C852" s="125"/>
    </row>
    <row r="853">
      <c r="C853" s="125"/>
    </row>
    <row r="854">
      <c r="C854" s="125"/>
    </row>
    <row r="855">
      <c r="C855" s="125"/>
    </row>
    <row r="856">
      <c r="C856" s="125"/>
    </row>
    <row r="857">
      <c r="C857" s="125"/>
    </row>
    <row r="858">
      <c r="C858" s="125"/>
    </row>
    <row r="859">
      <c r="C859" s="125"/>
    </row>
    <row r="860">
      <c r="C860" s="125"/>
    </row>
    <row r="861">
      <c r="C861" s="125"/>
    </row>
    <row r="862">
      <c r="C862" s="125"/>
    </row>
    <row r="863">
      <c r="C863" s="125"/>
    </row>
    <row r="864">
      <c r="C864" s="125"/>
    </row>
    <row r="865">
      <c r="C865" s="125"/>
    </row>
    <row r="866">
      <c r="C866" s="125"/>
    </row>
    <row r="867">
      <c r="C867" s="125"/>
    </row>
    <row r="868">
      <c r="C868" s="125"/>
    </row>
    <row r="869">
      <c r="C869" s="125"/>
    </row>
    <row r="870">
      <c r="C870" s="125"/>
    </row>
    <row r="871">
      <c r="C871" s="125"/>
    </row>
    <row r="872">
      <c r="C872" s="125"/>
    </row>
    <row r="873">
      <c r="C873" s="125"/>
    </row>
    <row r="874">
      <c r="C874" s="125"/>
    </row>
    <row r="875">
      <c r="C875" s="125"/>
    </row>
    <row r="876">
      <c r="C876" s="125"/>
    </row>
    <row r="877">
      <c r="C877" s="125"/>
    </row>
    <row r="878">
      <c r="C878" s="125"/>
    </row>
    <row r="879">
      <c r="C879" s="125"/>
    </row>
    <row r="880">
      <c r="C880" s="125"/>
    </row>
    <row r="881">
      <c r="C881" s="125"/>
    </row>
    <row r="882">
      <c r="C882" s="125"/>
    </row>
    <row r="883">
      <c r="C883" s="125"/>
    </row>
    <row r="884">
      <c r="C884" s="125"/>
    </row>
    <row r="885">
      <c r="C885" s="125"/>
    </row>
    <row r="886">
      <c r="C886" s="125"/>
    </row>
    <row r="887">
      <c r="C887" s="125"/>
    </row>
    <row r="888">
      <c r="C888" s="125"/>
    </row>
    <row r="889">
      <c r="C889" s="125"/>
    </row>
    <row r="890">
      <c r="C890" s="125"/>
    </row>
    <row r="891">
      <c r="C891" s="125"/>
    </row>
    <row r="892">
      <c r="C892" s="125"/>
    </row>
    <row r="893">
      <c r="C893" s="125"/>
    </row>
    <row r="894">
      <c r="C894" s="125"/>
    </row>
    <row r="895">
      <c r="C895" s="125"/>
    </row>
    <row r="896">
      <c r="C896" s="125"/>
    </row>
    <row r="897">
      <c r="C897" s="125"/>
    </row>
    <row r="898">
      <c r="C898" s="125"/>
    </row>
    <row r="899">
      <c r="C899" s="125"/>
    </row>
    <row r="900">
      <c r="C900" s="125"/>
    </row>
    <row r="901">
      <c r="C901" s="125"/>
    </row>
    <row r="902">
      <c r="C902" s="125"/>
    </row>
    <row r="903">
      <c r="C903" s="125"/>
    </row>
    <row r="904">
      <c r="C904" s="125"/>
    </row>
    <row r="905">
      <c r="C905" s="125"/>
    </row>
    <row r="906">
      <c r="C906" s="125"/>
    </row>
    <row r="907">
      <c r="C907" s="125"/>
    </row>
    <row r="908">
      <c r="C908" s="125"/>
    </row>
    <row r="909">
      <c r="C909" s="125"/>
    </row>
    <row r="910">
      <c r="C910" s="125"/>
    </row>
    <row r="911">
      <c r="C911" s="125"/>
    </row>
    <row r="912">
      <c r="C912" s="125"/>
    </row>
    <row r="913">
      <c r="C913" s="125"/>
    </row>
    <row r="914">
      <c r="C914" s="125"/>
    </row>
    <row r="915">
      <c r="C915" s="125"/>
    </row>
    <row r="916">
      <c r="C916" s="125"/>
    </row>
    <row r="917">
      <c r="C917" s="125"/>
    </row>
    <row r="918">
      <c r="C918" s="125"/>
    </row>
    <row r="919">
      <c r="C919" s="125"/>
    </row>
    <row r="920">
      <c r="C920" s="125"/>
    </row>
    <row r="921">
      <c r="C921" s="125"/>
    </row>
    <row r="922">
      <c r="C922" s="125"/>
    </row>
    <row r="923">
      <c r="C923" s="125"/>
    </row>
    <row r="924">
      <c r="C924" s="125"/>
    </row>
    <row r="925">
      <c r="C925" s="125"/>
    </row>
    <row r="926">
      <c r="C926" s="125"/>
    </row>
    <row r="927">
      <c r="C927" s="125"/>
    </row>
    <row r="928">
      <c r="C928" s="125"/>
    </row>
    <row r="929">
      <c r="C929" s="125"/>
    </row>
    <row r="930">
      <c r="C930" s="125"/>
    </row>
    <row r="931">
      <c r="C931" s="125"/>
    </row>
    <row r="932">
      <c r="C932" s="125"/>
    </row>
    <row r="933">
      <c r="C933" s="125"/>
    </row>
    <row r="934">
      <c r="C934" s="125"/>
    </row>
    <row r="935">
      <c r="C935" s="125"/>
    </row>
    <row r="936">
      <c r="C936" s="125"/>
    </row>
    <row r="937">
      <c r="C937" s="125"/>
    </row>
    <row r="938">
      <c r="C938" s="125"/>
    </row>
    <row r="939">
      <c r="C939" s="125"/>
    </row>
    <row r="940">
      <c r="C940" s="125"/>
    </row>
    <row r="941">
      <c r="C941" s="125"/>
    </row>
    <row r="942">
      <c r="C942" s="125"/>
    </row>
    <row r="943">
      <c r="C943" s="125"/>
    </row>
    <row r="944">
      <c r="C944" s="125"/>
    </row>
    <row r="945">
      <c r="C945" s="125"/>
    </row>
    <row r="946">
      <c r="C946" s="125"/>
    </row>
    <row r="947">
      <c r="C947" s="125"/>
    </row>
    <row r="948">
      <c r="C948" s="125"/>
    </row>
    <row r="949">
      <c r="C949" s="125"/>
    </row>
    <row r="950">
      <c r="C950" s="125"/>
    </row>
    <row r="951">
      <c r="C951" s="125"/>
    </row>
    <row r="952">
      <c r="C952" s="125"/>
    </row>
    <row r="953">
      <c r="C953" s="125"/>
    </row>
    <row r="954">
      <c r="C954" s="125"/>
    </row>
    <row r="955">
      <c r="C955" s="125"/>
    </row>
    <row r="956">
      <c r="C956" s="125"/>
    </row>
    <row r="957">
      <c r="C957" s="125"/>
    </row>
    <row r="958">
      <c r="C958" s="125"/>
    </row>
    <row r="959">
      <c r="C959" s="125"/>
    </row>
    <row r="960">
      <c r="C960" s="125"/>
    </row>
    <row r="961">
      <c r="C961" s="125"/>
    </row>
    <row r="962">
      <c r="C962" s="125"/>
    </row>
    <row r="963">
      <c r="C963" s="125"/>
    </row>
    <row r="964">
      <c r="C964" s="125"/>
    </row>
    <row r="965">
      <c r="C965" s="125"/>
    </row>
    <row r="966">
      <c r="C966" s="125"/>
    </row>
    <row r="967">
      <c r="C967" s="125"/>
    </row>
    <row r="968">
      <c r="C968" s="125"/>
    </row>
    <row r="969">
      <c r="C969" s="125"/>
    </row>
    <row r="970">
      <c r="C970" s="125"/>
    </row>
    <row r="971">
      <c r="C971" s="125"/>
    </row>
    <row r="972">
      <c r="C972" s="125"/>
    </row>
    <row r="973">
      <c r="C973" s="125"/>
    </row>
    <row r="974">
      <c r="C974" s="125"/>
    </row>
    <row r="975">
      <c r="C975" s="125"/>
    </row>
    <row r="976">
      <c r="C976" s="125"/>
    </row>
    <row r="977">
      <c r="C977" s="125"/>
    </row>
    <row r="978">
      <c r="C978" s="125"/>
    </row>
    <row r="979">
      <c r="C979" s="125"/>
    </row>
    <row r="980">
      <c r="C980" s="125"/>
    </row>
    <row r="981">
      <c r="C981" s="125"/>
    </row>
    <row r="982">
      <c r="C982" s="125"/>
    </row>
  </sheetData>
  <drawing r:id="rId1"/>
</worksheet>
</file>