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List1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2">
    <numFmt numFmtId="164" formatCode="dd/mm/yyyy\ h:mm"/>
    <numFmt numFmtId="165" formatCode="#,##0_ ;[RED]\-#,##0\ "/>
  </numFmts>
  <fonts count="16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b val="1"/>
      <color rgb="FF0000FF"/>
      <sz val="10"/>
    </font>
    <font>
      <name val="Arial"/>
      <charset val="204"/>
      <family val="2"/>
      <b val="1"/>
      <color rgb="FF000000"/>
      <sz val="11"/>
    </font>
    <font>
      <name val="Arial"/>
      <charset val="204"/>
      <family val="2"/>
      <b val="1"/>
      <color rgb="FF0000FF"/>
      <sz val="11"/>
    </font>
    <font>
      <name val="Arial"/>
      <charset val="204"/>
      <family val="2"/>
      <b val="1"/>
      <color rgb="FF000000"/>
      <sz val="8"/>
    </font>
    <font>
      <name val="Arial"/>
      <charset val="204"/>
      <family val="2"/>
      <color rgb="FF000000"/>
      <sz val="8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FF"/>
      <sz val="8"/>
    </font>
    <font>
      <name val="Arial"/>
      <charset val="204"/>
      <family val="2"/>
      <color rgb="FF000000"/>
      <sz val="11"/>
    </font>
    <font>
      <name val="Arial"/>
      <charset val="1"/>
      <family val="2"/>
      <b val="1"/>
      <color rgb="FF000000"/>
      <sz val="11"/>
    </font>
  </fonts>
  <fills count="4">
    <fill>
      <patternFill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</fills>
  <borders count="35">
    <border>
      <left/>
      <right/>
      <top/>
      <bottom/>
      <diagonal/>
    </border>
    <border>
      <left/>
      <right/>
      <top/>
      <bottom style="thin"/>
      <diagonal/>
    </border>
    <border>
      <left style="medium"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/>
      <right style="thin"/>
      <top style="medium"/>
      <bottom style="thin"/>
      <diagonal/>
    </border>
    <border>
      <left style="thin"/>
      <right style="medium"/>
      <top style="medium"/>
      <bottom style="thin"/>
      <diagonal/>
    </border>
    <border>
      <left style="medium"/>
      <right style="medium"/>
      <top style="medium"/>
      <bottom style="medium"/>
      <diagonal/>
    </border>
    <border>
      <left style="thin"/>
      <right style="thin"/>
      <top style="thin"/>
      <bottom style="medium"/>
      <diagonal/>
    </border>
    <border>
      <left style="thin"/>
      <right style="medium"/>
      <top style="thin"/>
      <bottom style="medium"/>
      <diagonal/>
    </border>
    <border>
      <left style="thin"/>
      <right style="thin"/>
      <top style="thin"/>
      <bottom style="thin"/>
      <diagonal/>
    </border>
    <border>
      <left/>
      <right style="thin"/>
      <top style="medium"/>
      <bottom style="thin"/>
      <diagonal/>
    </border>
    <border>
      <left/>
      <right/>
      <top style="medium"/>
      <bottom style="thin"/>
      <diagonal/>
    </border>
    <border>
      <left style="medium"/>
      <right/>
      <top style="medium"/>
      <bottom style="thin"/>
      <diagonal/>
    </border>
    <border>
      <left style="medium"/>
      <right style="medium"/>
      <top style="medium"/>
      <bottom style="thin"/>
      <diagonal/>
    </border>
    <border>
      <left style="thin"/>
      <right style="thin"/>
      <top/>
      <bottom/>
      <diagonal/>
    </border>
    <border>
      <left style="thin"/>
      <right style="thin"/>
      <top style="thin"/>
      <bottom/>
      <diagonal/>
    </border>
    <border>
      <left style="thin"/>
      <right/>
      <top/>
      <bottom/>
      <diagonal/>
    </border>
    <border>
      <left style="medium"/>
      <right/>
      <top/>
      <bottom style="thin"/>
      <diagonal/>
    </border>
    <border>
      <left style="medium"/>
      <right style="medium"/>
      <top/>
      <bottom style="thin"/>
      <diagonal/>
    </border>
    <border>
      <left/>
      <right style="thin"/>
      <top style="thin"/>
      <bottom style="medium"/>
      <diagonal/>
    </border>
    <border>
      <left/>
      <right/>
      <top style="thin"/>
      <bottom style="medium"/>
      <diagonal/>
    </border>
    <border>
      <left style="medium"/>
      <right/>
      <top style="thin"/>
      <bottom style="medium"/>
      <diagonal/>
    </border>
    <border>
      <left style="medium"/>
      <right style="medium"/>
      <top style="thin"/>
      <bottom style="medium"/>
      <diagonal/>
    </border>
    <border>
      <left/>
      <right/>
      <top style="medium"/>
      <bottom/>
      <diagonal/>
    </border>
    <border>
      <left style="medium"/>
      <right style="medium"/>
      <top/>
      <bottom style="medium"/>
      <diagonal/>
    </border>
    <border>
      <left/>
      <right/>
      <top style="thin"/>
      <bottom/>
      <diagonal/>
    </border>
    <border>
      <left style="medium"/>
      <right/>
      <top/>
      <bottom/>
      <diagonal/>
    </border>
    <border>
      <left style="medium"/>
      <right style="thin"/>
      <top/>
      <bottom/>
      <diagonal/>
    </border>
    <border>
      <left style="medium"/>
      <right style="thin"/>
      <top/>
      <bottom style="medium"/>
      <diagonal/>
    </border>
    <border>
      <left style="thin"/>
      <right style="thin"/>
      <top/>
      <bottom style="medium"/>
      <diagonal/>
    </border>
    <border>
      <left/>
      <right style="thin"/>
      <top style="medium"/>
      <bottom/>
      <diagonal/>
    </border>
    <border>
      <left/>
      <right style="medium"/>
      <top style="medium"/>
      <bottom/>
      <diagonal/>
    </border>
    <border>
      <left/>
      <right style="medium"/>
      <top style="medium"/>
      <bottom style="thin"/>
      <diagonal/>
    </border>
    <border>
      <left style="medium"/>
      <right style="medium"/>
      <top/>
      <bottom/>
      <diagonal/>
    </border>
    <border>
      <left/>
      <right style="thin"/>
      <top style="thin"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56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center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general" vertical="center"/>
    </xf>
    <xf numFmtId="0" fontId="7" fillId="0" borderId="1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general" vertical="center"/>
    </xf>
    <xf numFmtId="0" fontId="7" fillId="0" borderId="1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general" vertical="center" wrapText="1"/>
    </xf>
    <xf numFmtId="0" fontId="7" fillId="0" borderId="1" applyAlignment="1" pivotButton="0" quotePrefix="0" xfId="0">
      <alignment horizontal="left" vertical="center"/>
    </xf>
    <xf numFmtId="0" fontId="6" fillId="0" borderId="1" applyAlignment="1" pivotButton="0" quotePrefix="0" xfId="0">
      <alignment horizontal="general" vertical="center"/>
    </xf>
    <xf numFmtId="0" fontId="9" fillId="0" borderId="0" applyAlignment="1" pivotButton="0" quotePrefix="0" xfId="0">
      <alignment horizontal="general" vertical="center"/>
    </xf>
    <xf numFmtId="0" fontId="9" fillId="0" borderId="0" applyAlignment="1" pivotButton="0" quotePrefix="0" xfId="0">
      <alignment horizontal="center" vertical="center"/>
    </xf>
    <xf numFmtId="0" fontId="4" fillId="2" borderId="2" applyAlignment="1" pivotButton="0" quotePrefix="0" xfId="0">
      <alignment horizontal="center" vertical="center" wrapText="1"/>
    </xf>
    <xf numFmtId="0" fontId="4" fillId="2" borderId="3" applyAlignment="1" pivotButton="0" quotePrefix="0" xfId="0">
      <alignment horizontal="center" vertical="center" wrapText="1"/>
    </xf>
    <xf numFmtId="0" fontId="4" fillId="2" borderId="4" applyAlignment="1" pivotButton="0" quotePrefix="0" xfId="0">
      <alignment horizontal="center" vertical="center" wrapText="1"/>
    </xf>
    <xf numFmtId="0" fontId="4" fillId="2" borderId="5" applyAlignment="1" pivotButton="0" quotePrefix="0" xfId="0">
      <alignment horizontal="center" vertical="center" wrapText="1"/>
    </xf>
    <xf numFmtId="0" fontId="8" fillId="2" borderId="6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general" vertical="center" wrapText="1"/>
    </xf>
    <xf numFmtId="0" fontId="4" fillId="2" borderId="7" applyAlignment="1" pivotButton="0" quotePrefix="0" xfId="0">
      <alignment horizontal="center" vertical="center" wrapText="1"/>
    </xf>
    <xf numFmtId="0" fontId="4" fillId="2" borderId="8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 wrapText="1"/>
    </xf>
    <xf numFmtId="0" fontId="10" fillId="3" borderId="2" applyAlignment="1" pivotButton="0" quotePrefix="0" xfId="0">
      <alignment horizontal="center" vertical="center" wrapText="1"/>
    </xf>
    <xf numFmtId="0" fontId="10" fillId="3" borderId="4" applyAlignment="1" pivotButton="0" quotePrefix="0" xfId="0">
      <alignment horizontal="center" vertical="center" wrapText="1"/>
    </xf>
    <xf numFmtId="164" fontId="11" fillId="3" borderId="4" applyAlignment="1" pivotButton="0" quotePrefix="0" xfId="0">
      <alignment horizontal="left" vertical="center" wrapText="1"/>
    </xf>
    <xf numFmtId="164" fontId="11" fillId="3" borderId="9" applyAlignment="1" pivotButton="0" quotePrefix="0" xfId="0">
      <alignment horizontal="left" vertical="center" wrapText="1"/>
    </xf>
    <xf numFmtId="165" fontId="12" fillId="3" borderId="4" applyAlignment="1" pivotButton="0" quotePrefix="0" xfId="0">
      <alignment horizontal="left" vertical="center" wrapText="1"/>
    </xf>
    <xf numFmtId="165" fontId="12" fillId="3" borderId="4" applyAlignment="1" pivotButton="0" quotePrefix="0" xfId="0">
      <alignment horizontal="right" vertical="center" wrapText="1"/>
    </xf>
    <xf numFmtId="165" fontId="12" fillId="3" borderId="4" applyAlignment="1" pivotButton="0" quotePrefix="0" xfId="0">
      <alignment horizontal="general" vertical="center" wrapText="1"/>
    </xf>
    <xf numFmtId="165" fontId="12" fillId="3" borderId="10" applyAlignment="1" pivotButton="0" quotePrefix="0" xfId="0">
      <alignment horizontal="right" vertical="center" wrapText="1"/>
    </xf>
    <xf numFmtId="165" fontId="12" fillId="3" borderId="11" applyAlignment="1" pivotButton="0" quotePrefix="0" xfId="0">
      <alignment horizontal="right" vertical="center" wrapText="1"/>
    </xf>
    <xf numFmtId="165" fontId="4" fillId="2" borderId="12" applyAlignment="1" pivotButton="0" quotePrefix="0" xfId="0">
      <alignment horizontal="center" vertical="center" wrapText="1"/>
    </xf>
    <xf numFmtId="165" fontId="10" fillId="2" borderId="13" applyAlignment="1" pivotButton="0" quotePrefix="0" xfId="0">
      <alignment horizontal="center" vertical="center" wrapText="1"/>
    </xf>
    <xf numFmtId="0" fontId="10" fillId="3" borderId="9" applyAlignment="1" pivotButton="0" quotePrefix="0" xfId="0">
      <alignment horizontal="center" vertical="center" wrapText="1"/>
    </xf>
    <xf numFmtId="164" fontId="11" fillId="3" borderId="14" applyAlignment="1" pivotButton="0" quotePrefix="0" xfId="0">
      <alignment horizontal="left" vertical="center" wrapText="1"/>
    </xf>
    <xf numFmtId="164" fontId="11" fillId="3" borderId="15" applyAlignment="1" pivotButton="0" quotePrefix="0" xfId="0">
      <alignment horizontal="left" vertical="center" wrapText="1"/>
    </xf>
    <xf numFmtId="165" fontId="12" fillId="3" borderId="14" applyAlignment="1" pivotButton="0" quotePrefix="0" xfId="0">
      <alignment horizontal="left" vertical="center" wrapText="1"/>
    </xf>
    <xf numFmtId="165" fontId="12" fillId="3" borderId="16" applyAlignment="1" pivotButton="0" quotePrefix="0" xfId="0">
      <alignment horizontal="left" vertical="center" wrapText="1"/>
    </xf>
    <xf numFmtId="165" fontId="4" fillId="2" borderId="17" applyAlignment="1" pivotButton="0" quotePrefix="0" xfId="0">
      <alignment horizontal="center" vertical="center" wrapText="1"/>
    </xf>
    <xf numFmtId="165" fontId="10" fillId="2" borderId="18" applyAlignment="1" pivotButton="0" quotePrefix="0" xfId="0">
      <alignment horizontal="center" vertical="center" wrapText="1"/>
    </xf>
    <xf numFmtId="0" fontId="10" fillId="2" borderId="7" applyAlignment="1" pivotButton="0" quotePrefix="0" xfId="0">
      <alignment horizontal="left" vertical="center" wrapText="1"/>
    </xf>
    <xf numFmtId="165" fontId="4" fillId="0" borderId="7" applyAlignment="1" pivotButton="0" quotePrefix="0" xfId="0">
      <alignment horizontal="left" vertical="center" wrapText="1"/>
    </xf>
    <xf numFmtId="165" fontId="4" fillId="0" borderId="19" applyAlignment="1" pivotButton="0" quotePrefix="0" xfId="0">
      <alignment horizontal="left" vertical="center" wrapText="1"/>
    </xf>
    <xf numFmtId="165" fontId="4" fillId="0" borderId="20" applyAlignment="1" pivotButton="0" quotePrefix="0" xfId="0">
      <alignment horizontal="left" vertical="center" wrapText="1"/>
    </xf>
    <xf numFmtId="165" fontId="4" fillId="2" borderId="21" applyAlignment="1" pivotButton="0" quotePrefix="0" xfId="0">
      <alignment horizontal="center" vertical="center" wrapText="1"/>
    </xf>
    <xf numFmtId="165" fontId="4" fillId="2" borderId="22" applyAlignment="1" pivotButton="0" quotePrefix="0" xfId="0">
      <alignment horizontal="center" vertical="center" wrapText="1"/>
    </xf>
    <xf numFmtId="164" fontId="11" fillId="0" borderId="15" applyAlignment="1" pivotButton="0" quotePrefix="0" xfId="0">
      <alignment horizontal="left" vertical="center" wrapText="1"/>
    </xf>
    <xf numFmtId="164" fontId="11" fillId="0" borderId="4" applyAlignment="1" pivotButton="0" quotePrefix="0" xfId="0">
      <alignment horizontal="center" vertical="center" wrapText="1"/>
    </xf>
    <xf numFmtId="165" fontId="12" fillId="3" borderId="4" applyAlignment="1" pivotButton="0" quotePrefix="0" xfId="0">
      <alignment horizontal="center" vertical="center" wrapText="1"/>
    </xf>
    <xf numFmtId="164" fontId="11" fillId="0" borderId="15" applyAlignment="1" pivotButton="0" quotePrefix="0" xfId="0">
      <alignment horizontal="center" vertical="center" wrapText="1"/>
    </xf>
    <xf numFmtId="0" fontId="13" fillId="0" borderId="0" applyAlignment="1" pivotButton="0" quotePrefix="0" xfId="0">
      <alignment horizontal="general" vertical="center" wrapText="1"/>
    </xf>
    <xf numFmtId="0" fontId="8" fillId="0" borderId="0" applyAlignment="1" pivotButton="0" quotePrefix="0" xfId="0">
      <alignment horizontal="center" vertical="center" wrapText="1"/>
    </xf>
    <xf numFmtId="164" fontId="9" fillId="0" borderId="0" applyAlignment="1" pivotButton="0" quotePrefix="0" xfId="0">
      <alignment horizontal="center" vertical="center" wrapText="1"/>
    </xf>
    <xf numFmtId="165" fontId="9" fillId="0" borderId="0" applyAlignment="1" pivotButton="0" quotePrefix="0" xfId="0">
      <alignment horizontal="general" vertical="center" wrapText="1"/>
    </xf>
    <xf numFmtId="0" fontId="5" fillId="2" borderId="23" applyAlignment="1" pivotButton="0" quotePrefix="0" xfId="0">
      <alignment horizontal="center" vertical="center"/>
    </xf>
    <xf numFmtId="165" fontId="7" fillId="2" borderId="24" applyAlignment="1" pivotButton="0" quotePrefix="0" xfId="0">
      <alignment horizontal="center" vertical="center" wrapText="1"/>
    </xf>
    <xf numFmtId="0" fontId="7" fillId="3" borderId="0" applyAlignment="1" pivotButton="0" quotePrefix="0" xfId="0">
      <alignment horizontal="general" vertical="center" wrapText="1"/>
    </xf>
    <xf numFmtId="165" fontId="7" fillId="3" borderId="0" applyAlignment="1" pivotButton="0" quotePrefix="0" xfId="0">
      <alignment horizontal="center" vertical="center" wrapText="1"/>
    </xf>
    <xf numFmtId="165" fontId="12" fillId="0" borderId="0" applyAlignment="1" pivotButton="0" quotePrefix="0" xfId="0">
      <alignment horizontal="general" vertical="center" wrapText="1"/>
    </xf>
    <xf numFmtId="0" fontId="9" fillId="0" borderId="0" applyAlignment="1" pivotButton="0" quotePrefix="0" xfId="0">
      <alignment horizontal="general" vertical="center" wrapText="1"/>
    </xf>
    <xf numFmtId="165" fontId="8" fillId="0" borderId="0" applyAlignment="1" pivotButton="0" quotePrefix="0" xfId="0">
      <alignment horizontal="right" vertical="center" wrapText="1" indent="1"/>
    </xf>
    <xf numFmtId="0" fontId="6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center" vertical="bottom"/>
    </xf>
    <xf numFmtId="0" fontId="14" fillId="0" borderId="0" applyAlignment="1" pivotButton="0" quotePrefix="0" xfId="0">
      <alignment horizontal="general" vertical="center"/>
    </xf>
    <xf numFmtId="0" fontId="8" fillId="0" borderId="0" applyAlignment="1" pivotButton="0" quotePrefix="0" xfId="0">
      <alignment horizontal="general" vertical="bottom"/>
    </xf>
    <xf numFmtId="0" fontId="6" fillId="0" borderId="1" applyAlignment="1" pivotButton="0" quotePrefix="0" xfId="0">
      <alignment horizontal="general" vertical="bottom"/>
    </xf>
    <xf numFmtId="0" fontId="6" fillId="0" borderId="1" applyAlignment="1" pivotButton="0" quotePrefix="0" xfId="0">
      <alignment horizontal="center" vertical="bottom"/>
    </xf>
    <xf numFmtId="0" fontId="6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center" vertical="bottom"/>
    </xf>
    <xf numFmtId="0" fontId="6" fillId="0" borderId="25" applyAlignment="1" pivotButton="0" quotePrefix="0" xfId="0">
      <alignment horizontal="center" vertical="top"/>
    </xf>
    <xf numFmtId="0" fontId="6" fillId="0" borderId="0" applyAlignment="1" pivotButton="0" quotePrefix="0" xfId="0">
      <alignment horizontal="left" vertical="center" wrapText="1" shrinkToFit="1"/>
    </xf>
    <xf numFmtId="0" fontId="15" fillId="0" borderId="1" applyAlignment="1" pivotButton="0" quotePrefix="0" xfId="0">
      <alignment horizontal="center" vertical="bottom" wrapText="1" shrinkToFit="1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center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general" vertical="center"/>
    </xf>
    <xf numFmtId="0" fontId="7" fillId="0" borderId="1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general" vertical="center"/>
    </xf>
    <xf numFmtId="0" fontId="7" fillId="0" borderId="1" applyAlignment="1" pivotButton="0" quotePrefix="0" xfId="0">
      <alignment horizontal="left" vertical="center" wrapText="1"/>
    </xf>
    <xf numFmtId="0" fontId="0" fillId="0" borderId="1" pivotButton="0" quotePrefix="0" xfId="0"/>
    <xf numFmtId="0" fontId="7" fillId="0" borderId="0" applyAlignment="1" pivotButton="0" quotePrefix="0" xfId="0">
      <alignment horizontal="general" vertical="center" wrapText="1"/>
    </xf>
    <xf numFmtId="0" fontId="7" fillId="0" borderId="1" applyAlignment="1" pivotButton="0" quotePrefix="0" xfId="0">
      <alignment horizontal="left" vertical="center"/>
    </xf>
    <xf numFmtId="0" fontId="6" fillId="0" borderId="1" applyAlignment="1" pivotButton="0" quotePrefix="0" xfId="0">
      <alignment horizontal="general" vertical="center"/>
    </xf>
    <xf numFmtId="0" fontId="9" fillId="0" borderId="0" applyAlignment="1" pivotButton="0" quotePrefix="0" xfId="0">
      <alignment horizontal="general" vertical="center"/>
    </xf>
    <xf numFmtId="0" fontId="9" fillId="0" borderId="0" applyAlignment="1" pivotButton="0" quotePrefix="0" xfId="0">
      <alignment horizontal="center" vertical="center"/>
    </xf>
    <xf numFmtId="0" fontId="4" fillId="2" borderId="2" applyAlignment="1" pivotButton="0" quotePrefix="0" xfId="0">
      <alignment horizontal="center" vertical="center" wrapText="1"/>
    </xf>
    <xf numFmtId="0" fontId="4" fillId="2" borderId="3" applyAlignment="1" pivotButton="0" quotePrefix="0" xfId="0">
      <alignment horizontal="center" vertical="center" wrapText="1"/>
    </xf>
    <xf numFmtId="0" fontId="4" fillId="2" borderId="4" applyAlignment="1" pivotButton="0" quotePrefix="0" xfId="0">
      <alignment horizontal="center" vertical="center" wrapText="1"/>
    </xf>
    <xf numFmtId="0" fontId="0" fillId="0" borderId="10" pivotButton="0" quotePrefix="0" xfId="0"/>
    <xf numFmtId="0" fontId="4" fillId="2" borderId="5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32" pivotButton="0" quotePrefix="0" xfId="0"/>
    <xf numFmtId="0" fontId="8" fillId="2" borderId="6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general" vertical="center" wrapText="1"/>
    </xf>
    <xf numFmtId="0" fontId="0" fillId="0" borderId="28" pivotButton="0" quotePrefix="0" xfId="0"/>
    <xf numFmtId="0" fontId="0" fillId="0" borderId="29" pivotButton="0" quotePrefix="0" xfId="0"/>
    <xf numFmtId="0" fontId="4" fillId="2" borderId="7" applyAlignment="1" pivotButton="0" quotePrefix="0" xfId="0">
      <alignment horizontal="center" vertical="center" wrapText="1"/>
    </xf>
    <xf numFmtId="0" fontId="4" fillId="2" borderId="8" applyAlignment="1" pivotButton="0" quotePrefix="0" xfId="0">
      <alignment horizontal="center" vertical="center" wrapText="1"/>
    </xf>
    <xf numFmtId="0" fontId="0" fillId="0" borderId="24" pivotButton="0" quotePrefix="0" xfId="0"/>
    <xf numFmtId="0" fontId="8" fillId="0" borderId="0" applyAlignment="1" pivotButton="0" quotePrefix="0" xfId="0">
      <alignment horizontal="center" vertical="center" wrapText="1"/>
    </xf>
    <xf numFmtId="0" fontId="10" fillId="3" borderId="2" applyAlignment="1" pivotButton="0" quotePrefix="0" xfId="0">
      <alignment horizontal="center" vertical="center" wrapText="1"/>
    </xf>
    <xf numFmtId="0" fontId="10" fillId="3" borderId="4" applyAlignment="1" pivotButton="0" quotePrefix="0" xfId="0">
      <alignment horizontal="center" vertical="center" wrapText="1"/>
    </xf>
    <xf numFmtId="164" fontId="11" fillId="3" borderId="4" applyAlignment="1" pivotButton="0" quotePrefix="0" xfId="0">
      <alignment horizontal="left" vertical="center" wrapText="1"/>
    </xf>
    <xf numFmtId="164" fontId="11" fillId="3" borderId="9" applyAlignment="1" pivotButton="0" quotePrefix="0" xfId="0">
      <alignment horizontal="left" vertical="center" wrapText="1"/>
    </xf>
    <xf numFmtId="165" fontId="12" fillId="3" borderId="4" applyAlignment="1" pivotButton="0" quotePrefix="0" xfId="0">
      <alignment horizontal="left" vertical="center" wrapText="1"/>
    </xf>
    <xf numFmtId="165" fontId="12" fillId="3" borderId="4" applyAlignment="1" pivotButton="0" quotePrefix="0" xfId="0">
      <alignment horizontal="right" vertical="center" wrapText="1"/>
    </xf>
    <xf numFmtId="165" fontId="12" fillId="3" borderId="4" applyAlignment="1" pivotButton="0" quotePrefix="0" xfId="0">
      <alignment horizontal="general" vertical="center" wrapText="1"/>
    </xf>
    <xf numFmtId="165" fontId="12" fillId="3" borderId="10" applyAlignment="1" pivotButton="0" quotePrefix="0" xfId="0">
      <alignment horizontal="right" vertical="center" wrapText="1"/>
    </xf>
    <xf numFmtId="165" fontId="12" fillId="3" borderId="11" applyAlignment="1" pivotButton="0" quotePrefix="0" xfId="0">
      <alignment horizontal="right" vertical="center" wrapText="1"/>
    </xf>
    <xf numFmtId="165" fontId="4" fillId="2" borderId="12" applyAlignment="1" pivotButton="0" quotePrefix="0" xfId="0">
      <alignment horizontal="center" vertical="center" wrapText="1"/>
    </xf>
    <xf numFmtId="165" fontId="10" fillId="2" borderId="13" applyAlignment="1" pivotButton="0" quotePrefix="0" xfId="0">
      <alignment horizontal="center" vertical="center" wrapText="1"/>
    </xf>
    <xf numFmtId="0" fontId="0" fillId="0" borderId="27" pivotButton="0" quotePrefix="0" xfId="0"/>
    <xf numFmtId="0" fontId="10" fillId="3" borderId="9" applyAlignment="1" pivotButton="0" quotePrefix="0" xfId="0">
      <alignment horizontal="center" vertical="center" wrapText="1"/>
    </xf>
    <xf numFmtId="164" fontId="11" fillId="3" borderId="14" applyAlignment="1" pivotButton="0" quotePrefix="0" xfId="0">
      <alignment horizontal="left" vertical="center" wrapText="1"/>
    </xf>
    <xf numFmtId="164" fontId="11" fillId="3" borderId="15" applyAlignment="1" pivotButton="0" quotePrefix="0" xfId="0">
      <alignment horizontal="left" vertical="center" wrapText="1"/>
    </xf>
    <xf numFmtId="165" fontId="12" fillId="3" borderId="14" applyAlignment="1" pivotButton="0" quotePrefix="0" xfId="0">
      <alignment horizontal="left" vertical="center" wrapText="1"/>
    </xf>
    <xf numFmtId="165" fontId="12" fillId="3" borderId="16" applyAlignment="1" pivotButton="0" quotePrefix="0" xfId="0">
      <alignment horizontal="left" vertical="center" wrapText="1"/>
    </xf>
    <xf numFmtId="165" fontId="4" fillId="2" borderId="17" applyAlignment="1" pivotButton="0" quotePrefix="0" xfId="0">
      <alignment horizontal="center" vertical="center" wrapText="1"/>
    </xf>
    <xf numFmtId="165" fontId="10" fillId="2" borderId="18" applyAlignment="1" pivotButton="0" quotePrefix="0" xfId="0">
      <alignment horizontal="center" vertical="center" wrapText="1"/>
    </xf>
    <xf numFmtId="0" fontId="10" fillId="2" borderId="7" applyAlignment="1" pivotButton="0" quotePrefix="0" xfId="0">
      <alignment horizontal="left" vertical="center" wrapText="1"/>
    </xf>
    <xf numFmtId="0" fontId="0" fillId="0" borderId="20" pivotButton="0" quotePrefix="0" xfId="0"/>
    <xf numFmtId="0" fontId="0" fillId="0" borderId="19" pivotButton="0" quotePrefix="0" xfId="0"/>
    <xf numFmtId="165" fontId="4" fillId="0" borderId="7" applyAlignment="1" pivotButton="0" quotePrefix="0" xfId="0">
      <alignment horizontal="left" vertical="center" wrapText="1"/>
    </xf>
    <xf numFmtId="165" fontId="4" fillId="0" borderId="19" applyAlignment="1" pivotButton="0" quotePrefix="0" xfId="0">
      <alignment horizontal="left" vertical="center" wrapText="1"/>
    </xf>
    <xf numFmtId="165" fontId="4" fillId="0" borderId="20" applyAlignment="1" pivotButton="0" quotePrefix="0" xfId="0">
      <alignment horizontal="left" vertical="center" wrapText="1"/>
    </xf>
    <xf numFmtId="165" fontId="4" fillId="2" borderId="21" applyAlignment="1" pivotButton="0" quotePrefix="0" xfId="0">
      <alignment horizontal="center" vertical="center" wrapText="1"/>
    </xf>
    <xf numFmtId="165" fontId="4" fillId="2" borderId="22" applyAlignment="1" pivotButton="0" quotePrefix="0" xfId="0">
      <alignment horizontal="center" vertical="center" wrapText="1"/>
    </xf>
    <xf numFmtId="164" fontId="11" fillId="0" borderId="15" applyAlignment="1" pivotButton="0" quotePrefix="0" xfId="0">
      <alignment horizontal="left" vertical="center" wrapText="1"/>
    </xf>
    <xf numFmtId="164" fontId="11" fillId="0" borderId="4" applyAlignment="1" pivotButton="0" quotePrefix="0" xfId="0">
      <alignment horizontal="center" vertical="center" wrapText="1"/>
    </xf>
    <xf numFmtId="165" fontId="12" fillId="3" borderId="4" applyAlignment="1" pivotButton="0" quotePrefix="0" xfId="0">
      <alignment horizontal="center" vertical="center" wrapText="1"/>
    </xf>
    <xf numFmtId="164" fontId="11" fillId="0" borderId="15" applyAlignment="1" pivotButton="0" quotePrefix="0" xfId="0">
      <alignment horizontal="center" vertical="center" wrapText="1"/>
    </xf>
    <xf numFmtId="0" fontId="13" fillId="0" borderId="0" applyAlignment="1" pivotButton="0" quotePrefix="0" xfId="0">
      <alignment horizontal="general" vertical="center" wrapText="1"/>
    </xf>
    <xf numFmtId="164" fontId="9" fillId="0" borderId="0" applyAlignment="1" pivotButton="0" quotePrefix="0" xfId="0">
      <alignment horizontal="center" vertical="center" wrapText="1"/>
    </xf>
    <xf numFmtId="165" fontId="9" fillId="0" borderId="0" applyAlignment="1" pivotButton="0" quotePrefix="0" xfId="0">
      <alignment horizontal="general" vertical="center" wrapText="1"/>
    </xf>
    <xf numFmtId="0" fontId="5" fillId="2" borderId="23" applyAlignment="1" pivotButton="0" quotePrefix="0" xfId="0">
      <alignment horizontal="center" vertical="center"/>
    </xf>
    <xf numFmtId="0" fontId="0" fillId="0" borderId="23" pivotButton="0" quotePrefix="0" xfId="0"/>
    <xf numFmtId="165" fontId="7" fillId="2" borderId="24" applyAlignment="1" pivotButton="0" quotePrefix="0" xfId="0">
      <alignment horizontal="center" vertical="center" wrapText="1"/>
    </xf>
    <xf numFmtId="0" fontId="7" fillId="3" borderId="0" applyAlignment="1" pivotButton="0" quotePrefix="0" xfId="0">
      <alignment horizontal="general" vertical="center" wrapText="1"/>
    </xf>
    <xf numFmtId="165" fontId="7" fillId="3" borderId="0" applyAlignment="1" pivotButton="0" quotePrefix="0" xfId="0">
      <alignment horizontal="center" vertical="center" wrapText="1"/>
    </xf>
    <xf numFmtId="165" fontId="12" fillId="0" borderId="0" applyAlignment="1" pivotButton="0" quotePrefix="0" xfId="0">
      <alignment horizontal="general" vertical="center" wrapText="1"/>
    </xf>
    <xf numFmtId="0" fontId="9" fillId="0" borderId="0" applyAlignment="1" pivotButton="0" quotePrefix="0" xfId="0">
      <alignment horizontal="general" vertical="center" wrapText="1"/>
    </xf>
    <xf numFmtId="165" fontId="8" fillId="0" borderId="0" applyAlignment="1" pivotButton="0" quotePrefix="0" xfId="0">
      <alignment horizontal="right" vertical="center" wrapText="1" indent="1"/>
    </xf>
    <xf numFmtId="0" fontId="6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center" vertical="bottom"/>
    </xf>
    <xf numFmtId="0" fontId="14" fillId="0" borderId="0" applyAlignment="1" pivotButton="0" quotePrefix="0" xfId="0">
      <alignment horizontal="general" vertical="center"/>
    </xf>
    <xf numFmtId="0" fontId="8" fillId="0" borderId="0" applyAlignment="1" pivotButton="0" quotePrefix="0" xfId="0">
      <alignment horizontal="general" vertical="bottom"/>
    </xf>
    <xf numFmtId="0" fontId="6" fillId="0" borderId="1" applyAlignment="1" pivotButton="0" quotePrefix="0" xfId="0">
      <alignment horizontal="general" vertical="bottom"/>
    </xf>
    <xf numFmtId="0" fontId="6" fillId="0" borderId="1" applyAlignment="1" pivotButton="0" quotePrefix="0" xfId="0">
      <alignment horizontal="center" vertical="bottom"/>
    </xf>
    <xf numFmtId="0" fontId="6" fillId="0" borderId="25" applyAlignment="1" pivotButton="0" quotePrefix="0" xfId="0">
      <alignment horizontal="center" vertical="top"/>
    </xf>
    <xf numFmtId="0" fontId="0" fillId="0" borderId="25" pivotButton="0" quotePrefix="0" xfId="0"/>
    <xf numFmtId="0" fontId="6" fillId="0" borderId="0" applyAlignment="1" pivotButton="0" quotePrefix="0" xfId="0">
      <alignment horizontal="left" vertical="center" wrapText="1" shrinkToFit="1"/>
    </xf>
    <xf numFmtId="0" fontId="15" fillId="0" borderId="1" applyAlignment="1" pivotButton="0" quotePrefix="0" xfId="0">
      <alignment horizontal="center" vertical="bottom" wrapText="1" shrinkToFit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L37"/>
  <sheetViews>
    <sheetView showFormulas="0" showGridLines="1" showRowColHeaders="1" showZeros="1" rightToLeft="0" tabSelected="1" showOutlineSymbols="1" defaultGridColor="1" view="normal" topLeftCell="W1" colorId="64" zoomScale="100" zoomScaleNormal="100" zoomScalePageLayoutView="100" workbookViewId="0">
      <selection pane="topLeft" activeCell="AN16" activeCellId="0" sqref="AN16"/>
    </sheetView>
  </sheetViews>
  <sheetFormatPr baseColWidth="8" defaultColWidth="8.72265625" defaultRowHeight="15" zeroHeight="0" outlineLevelRow="0" outlineLevelCol="0"/>
  <cols>
    <col width="10.29" customWidth="1" style="73" min="1" max="1"/>
    <col width="13.43" customWidth="1" style="73" min="2" max="2"/>
    <col width="21.86" customWidth="1" style="73" min="3" max="3"/>
    <col width="21.43" customWidth="1" style="73" min="4" max="4"/>
    <col width="9" customWidth="1" style="73" min="5" max="5"/>
    <col width="8.4" customWidth="1" style="73" min="6" max="6"/>
    <col width="8.140000000000001" customWidth="1" style="73" min="7" max="7"/>
    <col width="8.859999999999999" customWidth="1" style="73" min="8" max="8"/>
    <col width="8.57" customWidth="1" style="73" min="9" max="9"/>
    <col width="9" customWidth="1" style="73" min="10" max="10"/>
    <col width="8.140000000000001" customWidth="1" style="73" min="11" max="11"/>
    <col width="8.289999999999999" customWidth="1" style="73" min="12" max="12"/>
    <col width="8" customWidth="1" style="73" min="13" max="13"/>
    <col width="9" customWidth="1" style="73" min="14" max="14"/>
    <col width="8.140000000000001" customWidth="1" style="73" min="15" max="15"/>
    <col width="8.289999999999999" customWidth="1" style="73" min="17" max="17"/>
    <col width="8.57" customWidth="1" style="73" min="18" max="18"/>
    <col width="8.289999999999999" customWidth="1" style="73" min="19" max="19"/>
    <col width="8.140000000000001" customWidth="1" style="73" min="20" max="21"/>
    <col width="7.87" customWidth="1" style="73" min="22" max="22"/>
    <col width="8.859999999999999" customWidth="1" style="73" min="24" max="24"/>
    <col width="8.289999999999999" customWidth="1" style="73" min="25" max="26"/>
    <col width="8" customWidth="1" style="73" min="27" max="28"/>
    <col width="8.289999999999999" customWidth="1" style="73" min="29" max="29"/>
    <col width="7.71" customWidth="1" style="73" min="30" max="31"/>
    <col width="8.859999999999999" customWidth="1" style="73" min="33" max="33"/>
    <col width="7.71" customWidth="1" style="73" min="34" max="34"/>
    <col width="6.71" customWidth="1" style="73" min="35" max="35"/>
    <col width="10.42" customWidth="1" style="73" min="36" max="36"/>
    <col width="10.84" customWidth="1" style="73" min="37" max="37"/>
  </cols>
  <sheetData>
    <row r="1" ht="15" customHeight="1" s="74">
      <c r="A1" s="75" t="n"/>
      <c r="B1" s="75" t="n"/>
      <c r="C1" s="75" t="n"/>
      <c r="D1" s="76" t="n"/>
      <c r="E1" s="75" t="n"/>
      <c r="F1" s="75" t="n"/>
      <c r="G1" s="75" t="n"/>
      <c r="H1" s="75" t="n"/>
      <c r="I1" s="75" t="n"/>
      <c r="L1" s="75" t="n"/>
      <c r="M1" s="75" t="n"/>
      <c r="N1" s="75" t="n"/>
      <c r="O1" s="75" t="n"/>
      <c r="P1" s="75" t="n"/>
      <c r="Q1" s="75" t="n"/>
      <c r="R1" s="75" t="n"/>
      <c r="S1" s="75" t="n"/>
      <c r="T1" s="75" t="n"/>
      <c r="U1" s="75" t="n"/>
      <c r="V1" s="75" t="n"/>
      <c r="W1" s="75" t="n"/>
      <c r="X1" s="75" t="n"/>
      <c r="Y1" s="75" t="n"/>
      <c r="Z1" s="75" t="n"/>
      <c r="AA1" s="75" t="n"/>
      <c r="AB1" s="75" t="n"/>
      <c r="AC1" s="75" t="n"/>
      <c r="AD1" s="75" t="n"/>
      <c r="AE1" s="75" t="n"/>
      <c r="AF1" s="75" t="n"/>
      <c r="AG1" s="75" t="n"/>
      <c r="AH1" s="75" t="n"/>
      <c r="AI1" s="75" t="n"/>
      <c r="AJ1" s="75" t="n"/>
      <c r="AK1" s="75" t="n"/>
      <c r="AL1" s="75" t="n"/>
    </row>
    <row r="2" ht="15" customHeight="1" s="74">
      <c r="A2" s="75" t="n"/>
      <c r="B2" s="77" t="inlineStr">
        <is>
          <t>Расход электроэнергии за</t>
        </is>
      </c>
      <c r="C2" s="77" t="n"/>
      <c r="D2" s="78" t="inlineStr">
        <is>
          <t>апрель</t>
        </is>
      </c>
      <c r="E2" s="77" t="inlineStr">
        <is>
          <t>2022 года</t>
        </is>
      </c>
      <c r="F2" s="77" t="n"/>
      <c r="G2" s="77" t="n"/>
      <c r="H2" s="75" t="n"/>
      <c r="I2" s="75" t="n"/>
      <c r="L2" s="75" t="n"/>
      <c r="M2" s="75" t="n"/>
      <c r="N2" s="75" t="n"/>
      <c r="O2" s="75" t="n"/>
      <c r="P2" s="75" t="n"/>
      <c r="Q2" s="75" t="n"/>
      <c r="R2" s="75" t="n"/>
      <c r="S2" s="75" t="n"/>
      <c r="T2" s="75" t="n"/>
      <c r="U2" s="75" t="n"/>
      <c r="V2" s="75" t="n"/>
      <c r="W2" s="75" t="n"/>
      <c r="X2" s="75" t="n"/>
      <c r="Y2" s="75" t="n"/>
      <c r="Z2" s="75" t="n"/>
      <c r="AA2" s="75" t="n"/>
      <c r="AB2" s="75" t="n"/>
      <c r="AC2" s="75" t="n"/>
      <c r="AD2" s="75" t="n"/>
      <c r="AE2" s="75" t="n"/>
      <c r="AF2" s="75" t="n"/>
      <c r="AG2" s="75" t="n"/>
      <c r="AH2" s="75" t="n"/>
      <c r="AI2" s="75" t="n"/>
      <c r="AJ2" s="75" t="n"/>
      <c r="AK2" s="75" t="n"/>
      <c r="AL2" s="75" t="n"/>
    </row>
    <row r="3" ht="15" customHeight="1" s="74">
      <c r="A3" s="75" t="n"/>
      <c r="B3" s="77" t="n"/>
      <c r="C3" s="77" t="n"/>
      <c r="D3" s="79" t="n"/>
      <c r="E3" s="77" t="n"/>
      <c r="F3" s="77" t="n"/>
      <c r="G3" s="77" t="n"/>
      <c r="H3" s="75" t="n"/>
      <c r="I3" s="75" t="n"/>
      <c r="L3" s="75" t="n"/>
      <c r="M3" s="75" t="n"/>
      <c r="N3" s="75" t="n"/>
      <c r="O3" s="75" t="n"/>
      <c r="P3" s="75" t="n"/>
      <c r="Q3" s="75" t="n"/>
      <c r="R3" s="75" t="n"/>
      <c r="S3" s="75" t="n"/>
      <c r="T3" s="75" t="n"/>
      <c r="U3" s="75" t="n"/>
      <c r="V3" s="75" t="n"/>
      <c r="W3" s="75" t="n"/>
      <c r="X3" s="75" t="n"/>
      <c r="Y3" s="75" t="n"/>
      <c r="Z3" s="75" t="n"/>
      <c r="AA3" s="75" t="n"/>
      <c r="AB3" s="75" t="n"/>
      <c r="AC3" s="75" t="n"/>
      <c r="AD3" s="75" t="n"/>
      <c r="AE3" s="75" t="n"/>
      <c r="AF3" s="75" t="n"/>
      <c r="AG3" s="75" t="n"/>
      <c r="AH3" s="75" t="n"/>
      <c r="AI3" s="75" t="n"/>
      <c r="AJ3" s="75" t="n"/>
      <c r="AK3" s="75" t="n"/>
      <c r="AL3" s="75" t="n"/>
    </row>
    <row r="4" ht="13.8" customHeight="1" s="74">
      <c r="A4" s="80" t="n"/>
      <c r="B4" s="77" t="inlineStr">
        <is>
          <t>Тип БУ, зав.№</t>
        </is>
      </c>
      <c r="C4" s="77" t="n"/>
      <c r="D4" s="81" t="inlineStr">
        <is>
          <t>БУ 5000/320 ЭК-БМЧ №14938</t>
        </is>
      </c>
      <c r="E4" s="82" t="n"/>
      <c r="F4" s="82" t="n"/>
      <c r="G4" s="82" t="n"/>
      <c r="H4" s="83" t="n"/>
      <c r="I4" s="83" t="n"/>
      <c r="J4" s="83" t="n"/>
      <c r="K4" s="80" t="n"/>
      <c r="L4" s="80" t="n"/>
      <c r="M4" s="80" t="n"/>
      <c r="N4" s="80" t="n"/>
      <c r="O4" s="80" t="n"/>
      <c r="P4" s="80" t="n"/>
      <c r="Q4" s="80" t="n"/>
      <c r="R4" s="80" t="n"/>
      <c r="S4" s="80" t="n"/>
      <c r="T4" s="80" t="n"/>
      <c r="U4" s="80" t="n"/>
      <c r="V4" s="80" t="n"/>
      <c r="W4" s="80" t="n"/>
      <c r="X4" s="80" t="n"/>
      <c r="Y4" s="80" t="n"/>
      <c r="Z4" s="80" t="n"/>
      <c r="AA4" s="80" t="n"/>
      <c r="AB4" s="80" t="n"/>
      <c r="AC4" s="80" t="n"/>
      <c r="AD4" s="80" t="n"/>
      <c r="AE4" s="80" t="n"/>
      <c r="AF4" s="80" t="n"/>
      <c r="AG4" s="80" t="n"/>
      <c r="AH4" s="80" t="n"/>
      <c r="AI4" s="80" t="n"/>
      <c r="AJ4" s="80" t="n"/>
      <c r="AK4" s="80" t="n"/>
      <c r="AL4" s="80" t="n"/>
    </row>
    <row r="5" ht="13.8" customHeight="1" s="74">
      <c r="A5" s="80" t="n"/>
      <c r="B5" s="77" t="inlineStr">
        <is>
          <t>Месторождение</t>
        </is>
      </c>
      <c r="C5" s="77" t="n"/>
      <c r="D5" s="84" t="inlineStr">
        <is>
          <t>Кудринское</t>
        </is>
      </c>
      <c r="E5" s="85" t="n"/>
      <c r="F5" s="85" t="n"/>
      <c r="G5" s="85" t="n"/>
      <c r="H5" s="80" t="n"/>
      <c r="I5" s="80" t="n"/>
      <c r="J5" s="80" t="n"/>
      <c r="K5" s="80" t="n"/>
      <c r="L5" s="80" t="n"/>
      <c r="M5" s="80" t="n"/>
      <c r="N5" s="80" t="n"/>
      <c r="O5" s="80" t="n"/>
      <c r="P5" s="80" t="n"/>
      <c r="Q5" s="80" t="n"/>
      <c r="R5" s="80" t="n"/>
      <c r="S5" s="80" t="n"/>
      <c r="T5" s="80" t="n"/>
      <c r="U5" s="80" t="n"/>
      <c r="V5" s="80" t="n"/>
      <c r="W5" s="80" t="n"/>
      <c r="X5" s="80" t="n"/>
      <c r="Y5" s="80" t="n"/>
      <c r="Z5" s="80" t="n"/>
      <c r="AA5" s="80" t="n"/>
      <c r="AB5" s="80" t="n"/>
      <c r="AC5" s="80" t="n"/>
      <c r="AD5" s="80" t="n"/>
      <c r="AE5" s="80" t="n"/>
      <c r="AF5" s="80" t="n"/>
      <c r="AG5" s="80" t="n"/>
      <c r="AH5" s="80" t="n"/>
      <c r="AI5" s="80" t="n"/>
      <c r="AJ5" s="80" t="n"/>
      <c r="AK5" s="80" t="n"/>
      <c r="AL5" s="80" t="n"/>
    </row>
    <row r="6" ht="13.8" customHeight="1" s="74">
      <c r="A6" s="80" t="n"/>
      <c r="B6" s="77" t="inlineStr">
        <is>
          <t>Куст №</t>
        </is>
      </c>
      <c r="C6" s="77" t="n"/>
      <c r="D6" s="84" t="inlineStr">
        <is>
          <t>108</t>
        </is>
      </c>
      <c r="E6" s="85" t="n"/>
      <c r="F6" s="85" t="n"/>
      <c r="G6" s="85" t="n"/>
      <c r="H6" s="80" t="n"/>
      <c r="I6" s="80" t="n"/>
      <c r="J6" s="80" t="n"/>
      <c r="K6" s="80" t="n"/>
      <c r="L6" s="80" t="n"/>
      <c r="M6" s="80" t="n"/>
      <c r="N6" s="80" t="n"/>
      <c r="O6" s="80" t="n"/>
      <c r="P6" s="80" t="n"/>
      <c r="Q6" s="80" t="n"/>
      <c r="R6" s="80" t="n"/>
      <c r="S6" s="80" t="n"/>
      <c r="T6" s="80" t="n"/>
      <c r="U6" s="80" t="n"/>
      <c r="V6" s="80" t="n"/>
      <c r="W6" s="80" t="n"/>
      <c r="X6" s="80" t="n"/>
      <c r="Y6" s="80" t="n"/>
      <c r="Z6" s="80" t="n"/>
      <c r="AA6" s="80" t="n"/>
      <c r="AB6" s="80" t="n"/>
      <c r="AC6" s="80" t="n"/>
      <c r="AD6" s="80" t="n"/>
      <c r="AE6" s="80" t="n"/>
      <c r="AF6" s="80" t="n"/>
      <c r="AG6" s="80" t="n"/>
      <c r="AH6" s="80" t="n"/>
      <c r="AI6" s="80" t="n"/>
      <c r="AJ6" s="80" t="n"/>
      <c r="AK6" s="80" t="n"/>
      <c r="AL6" s="80" t="n"/>
    </row>
    <row r="7" ht="15.75" customHeight="1" s="74">
      <c r="A7" s="86" t="n"/>
      <c r="B7" s="86" t="n"/>
      <c r="C7" s="86" t="n"/>
      <c r="D7" s="87" t="n"/>
      <c r="E7" s="86" t="n"/>
      <c r="F7" s="87" t="n"/>
      <c r="G7" s="86" t="n"/>
      <c r="H7" s="86" t="n"/>
      <c r="I7" s="86" t="n"/>
      <c r="J7" s="86" t="n"/>
      <c r="K7" s="86" t="n"/>
      <c r="L7" s="86" t="n"/>
      <c r="M7" s="86" t="n"/>
      <c r="N7" s="86" t="n"/>
      <c r="O7" s="86" t="n"/>
      <c r="P7" s="86" t="n"/>
      <c r="Q7" s="86" t="n"/>
      <c r="R7" s="86" t="n"/>
      <c r="S7" s="86" t="n"/>
      <c r="T7" s="86" t="n"/>
      <c r="U7" s="86" t="n"/>
      <c r="V7" s="86" t="n"/>
      <c r="W7" s="86" t="n"/>
      <c r="X7" s="86" t="n"/>
      <c r="Y7" s="86" t="n"/>
      <c r="Z7" s="86" t="n"/>
      <c r="AA7" s="86" t="n"/>
      <c r="AB7" s="86" t="n"/>
      <c r="AC7" s="86" t="n"/>
      <c r="AD7" s="86" t="n"/>
      <c r="AE7" s="86" t="n"/>
      <c r="AF7" s="86" t="n"/>
      <c r="AG7" s="86" t="n"/>
      <c r="AH7" s="86" t="n"/>
      <c r="AI7" s="86" t="n"/>
      <c r="AJ7" s="86" t="n"/>
      <c r="AK7" s="86" t="n"/>
      <c r="AL7" s="80" t="n"/>
    </row>
    <row r="8" ht="15" customHeight="1" s="74">
      <c r="A8" s="88" t="inlineStr">
        <is>
          <t>Скважина</t>
        </is>
      </c>
      <c r="B8" s="89" t="inlineStr">
        <is>
          <t>Скважина</t>
        </is>
      </c>
      <c r="C8" s="90" t="inlineStr">
        <is>
          <t>Дата бурения скважины</t>
        </is>
      </c>
      <c r="D8" s="91" t="n"/>
      <c r="E8" s="92" t="inlineStr">
        <is>
          <t>расход по дням месяца, квт-час</t>
        </is>
      </c>
      <c r="F8" s="93" t="n"/>
      <c r="G8" s="93" t="n"/>
      <c r="H8" s="93" t="n"/>
      <c r="I8" s="93" t="n"/>
      <c r="J8" s="93" t="n"/>
      <c r="K8" s="93" t="n"/>
      <c r="L8" s="93" t="n"/>
      <c r="M8" s="93" t="n"/>
      <c r="N8" s="93" t="n"/>
      <c r="O8" s="93" t="n"/>
      <c r="P8" s="93" t="n"/>
      <c r="Q8" s="93" t="n"/>
      <c r="R8" s="93" t="n"/>
      <c r="S8" s="93" t="n"/>
      <c r="T8" s="93" t="n"/>
      <c r="U8" s="93" t="n"/>
      <c r="V8" s="93" t="n"/>
      <c r="W8" s="93" t="n"/>
      <c r="X8" s="93" t="n"/>
      <c r="Y8" s="93" t="n"/>
      <c r="Z8" s="93" t="n"/>
      <c r="AA8" s="93" t="n"/>
      <c r="AB8" s="93" t="n"/>
      <c r="AC8" s="93" t="n"/>
      <c r="AD8" s="93" t="n"/>
      <c r="AE8" s="93" t="n"/>
      <c r="AF8" s="93" t="n"/>
      <c r="AG8" s="93" t="n"/>
      <c r="AH8" s="93" t="n"/>
      <c r="AI8" s="94" t="n"/>
      <c r="AJ8" s="95" t="inlineStr">
        <is>
          <t>ИТОГО
 за месяц, 
квт-час</t>
        </is>
      </c>
      <c r="AK8" s="95" t="inlineStr">
        <is>
          <t>Мощность,
квт</t>
        </is>
      </c>
      <c r="AL8" s="96" t="n"/>
    </row>
    <row r="9" ht="15.75" customHeight="1" s="74">
      <c r="A9" s="97" t="n"/>
      <c r="B9" s="98" t="n"/>
      <c r="C9" s="99" t="inlineStr">
        <is>
          <t>начало</t>
        </is>
      </c>
      <c r="D9" s="99" t="inlineStr">
        <is>
          <t>конец</t>
        </is>
      </c>
      <c r="E9" s="99" t="n">
        <v>1</v>
      </c>
      <c r="F9" s="99" t="n">
        <v>2</v>
      </c>
      <c r="G9" s="99" t="n">
        <v>3</v>
      </c>
      <c r="H9" s="99" t="n">
        <v>4</v>
      </c>
      <c r="I9" s="99" t="n">
        <v>5</v>
      </c>
      <c r="J9" s="99" t="n">
        <v>6</v>
      </c>
      <c r="K9" s="99" t="n">
        <v>7</v>
      </c>
      <c r="L9" s="99" t="n">
        <v>8</v>
      </c>
      <c r="M9" s="99" t="n">
        <v>9</v>
      </c>
      <c r="N9" s="99" t="n">
        <v>10</v>
      </c>
      <c r="O9" s="99" t="n">
        <v>11</v>
      </c>
      <c r="P9" s="99" t="n">
        <v>12</v>
      </c>
      <c r="Q9" s="99" t="n">
        <v>13</v>
      </c>
      <c r="R9" s="99" t="n">
        <v>14</v>
      </c>
      <c r="S9" s="99" t="n">
        <v>15</v>
      </c>
      <c r="T9" s="99" t="n">
        <v>16</v>
      </c>
      <c r="U9" s="99" t="n">
        <v>17</v>
      </c>
      <c r="V9" s="99" t="n">
        <v>18</v>
      </c>
      <c r="W9" s="99" t="n">
        <v>19</v>
      </c>
      <c r="X9" s="99" t="n">
        <v>20</v>
      </c>
      <c r="Y9" s="99" t="n">
        <v>21</v>
      </c>
      <c r="Z9" s="99" t="n">
        <v>22</v>
      </c>
      <c r="AA9" s="99" t="n">
        <v>23</v>
      </c>
      <c r="AB9" s="99" t="n">
        <v>24</v>
      </c>
      <c r="AC9" s="99" t="n">
        <v>25</v>
      </c>
      <c r="AD9" s="99" t="n">
        <v>26</v>
      </c>
      <c r="AE9" s="99" t="n">
        <v>27</v>
      </c>
      <c r="AF9" s="99" t="n">
        <v>28</v>
      </c>
      <c r="AG9" s="99" t="n">
        <v>29</v>
      </c>
      <c r="AH9" s="99" t="n">
        <v>30</v>
      </c>
      <c r="AI9" s="100" t="n">
        <v>31</v>
      </c>
      <c r="AJ9" s="101" t="n"/>
      <c r="AK9" s="101" t="n"/>
      <c r="AL9" s="102" t="n"/>
    </row>
    <row r="10" ht="25.5" customHeight="1" s="74">
      <c r="A10" s="103" t="n"/>
      <c r="B10" s="104" t="inlineStr">
        <is>
          <t>ПЗР к бурению</t>
        </is>
      </c>
      <c r="C10" s="105" t="n"/>
      <c r="D10" s="106" t="n"/>
      <c r="E10" s="107" t="n"/>
      <c r="F10" s="107" t="n"/>
      <c r="G10" s="107" t="n"/>
      <c r="H10" s="107" t="n"/>
      <c r="I10" s="107" t="n"/>
      <c r="J10" s="107" t="n"/>
      <c r="K10" s="107" t="n"/>
      <c r="L10" s="107" t="n"/>
      <c r="M10" s="107" t="n"/>
      <c r="N10" s="107" t="n"/>
      <c r="O10" s="107" t="n"/>
      <c r="P10" s="107" t="n"/>
      <c r="Q10" s="107" t="n"/>
      <c r="R10" s="107" t="n"/>
      <c r="S10" s="107" t="n"/>
      <c r="T10" s="107" t="n"/>
      <c r="U10" s="107" t="n"/>
      <c r="V10" s="108" t="n"/>
      <c r="W10" s="108" t="n"/>
      <c r="X10" s="107" t="n"/>
      <c r="Y10" s="107" t="n"/>
      <c r="Z10" s="107" t="n"/>
      <c r="AA10" s="107" t="n"/>
      <c r="AB10" s="107" t="n"/>
      <c r="AC10" s="107" t="n"/>
      <c r="AD10" s="107" t="n"/>
      <c r="AE10" s="109" t="n"/>
      <c r="AF10" s="109" t="n"/>
      <c r="AG10" s="110" t="n"/>
      <c r="AH10" s="110" t="n"/>
      <c r="AI10" s="111" t="n"/>
      <c r="AJ10" s="112">
        <f>SUM(E10:AI10)</f>
        <v/>
      </c>
      <c r="AK10" s="113">
        <f>AJ10/AJ19*AL19</f>
        <v/>
      </c>
      <c r="AL10" s="102" t="n"/>
    </row>
    <row r="11" ht="13.8" customHeight="1" s="74">
      <c r="A11" s="114" t="n"/>
      <c r="B11" s="115" t="inlineStr">
        <is>
          <t>бурение</t>
        </is>
      </c>
      <c r="C11" s="116" t="n">
        <v>44621.5</v>
      </c>
      <c r="D11" s="117" t="n">
        <v>44660.79166666666</v>
      </c>
      <c r="E11" s="118" t="n">
        <v>6575.760000000001</v>
      </c>
      <c r="F11" s="118" t="n">
        <v>8481.600000000002</v>
      </c>
      <c r="G11" s="118" t="n">
        <v>19049.04</v>
      </c>
      <c r="H11" s="118" t="n">
        <v>27433.44</v>
      </c>
      <c r="I11" s="118" t="n">
        <v>30466.8</v>
      </c>
      <c r="J11" s="118" t="n">
        <v>18679.68</v>
      </c>
      <c r="K11" s="118" t="n">
        <v>27910.8</v>
      </c>
      <c r="L11" s="118" t="n">
        <v>31665.6</v>
      </c>
      <c r="M11" s="118" t="n">
        <v>14297.76</v>
      </c>
      <c r="N11" s="118" t="n"/>
      <c r="O11" s="118" t="n"/>
      <c r="P11" s="118" t="n"/>
      <c r="Q11" s="118" t="n"/>
      <c r="R11" s="118" t="n"/>
      <c r="S11" s="118" t="n"/>
      <c r="T11" s="118" t="n"/>
      <c r="U11" s="118" t="n"/>
      <c r="V11" s="118" t="n"/>
      <c r="W11" s="118" t="n"/>
      <c r="X11" s="118" t="n"/>
      <c r="Y11" s="118" t="n"/>
      <c r="Z11" s="118" t="n"/>
      <c r="AA11" s="118" t="n"/>
      <c r="AB11" s="118" t="n"/>
      <c r="AC11" s="118" t="n"/>
      <c r="AD11" s="118" t="n"/>
      <c r="AE11" s="118" t="n"/>
      <c r="AF11" s="118" t="n"/>
      <c r="AG11" s="118" t="n"/>
      <c r="AH11" s="118" t="n"/>
      <c r="AI11" s="119" t="n"/>
      <c r="AJ11" s="120">
        <f>SUM(E11:AI11)</f>
        <v/>
      </c>
      <c r="AK11" s="121">
        <f>AJ11/AJ19*AL19</f>
        <v/>
      </c>
      <c r="AL11" s="102" t="n"/>
    </row>
    <row r="12" ht="15.75" customHeight="1" s="74">
      <c r="A12" s="97" t="n"/>
      <c r="B12" s="122" t="inlineStr">
        <is>
          <t>Итого по скважине</t>
        </is>
      </c>
      <c r="C12" s="123" t="n"/>
      <c r="D12" s="124" t="n"/>
      <c r="E12" s="125">
        <f>E10+E11</f>
        <v/>
      </c>
      <c r="F12" s="125">
        <f>F10+F11</f>
        <v/>
      </c>
      <c r="G12" s="125">
        <f>G10+G11</f>
        <v/>
      </c>
      <c r="H12" s="125">
        <f>H10+H11</f>
        <v/>
      </c>
      <c r="I12" s="125">
        <f>I10+I11</f>
        <v/>
      </c>
      <c r="J12" s="125">
        <f>J10+J11</f>
        <v/>
      </c>
      <c r="K12" s="125">
        <f>K10+K11</f>
        <v/>
      </c>
      <c r="L12" s="125">
        <f>L10+L11</f>
        <v/>
      </c>
      <c r="M12" s="125">
        <f>M10+M11</f>
        <v/>
      </c>
      <c r="N12" s="125">
        <f>N10+N11</f>
        <v/>
      </c>
      <c r="O12" s="125">
        <f>O10+O11</f>
        <v/>
      </c>
      <c r="P12" s="125">
        <f>P10+P11</f>
        <v/>
      </c>
      <c r="Q12" s="125">
        <f>Q10+Q11</f>
        <v/>
      </c>
      <c r="R12" s="125">
        <f>R10+R11</f>
        <v/>
      </c>
      <c r="S12" s="125">
        <f>S10+S11</f>
        <v/>
      </c>
      <c r="T12" s="125">
        <f>T10+T11</f>
        <v/>
      </c>
      <c r="U12" s="125">
        <f>U10+U11</f>
        <v/>
      </c>
      <c r="V12" s="125">
        <f>V10+V11</f>
        <v/>
      </c>
      <c r="W12" s="125">
        <f>W10+W11</f>
        <v/>
      </c>
      <c r="X12" s="125">
        <f>X10+X11</f>
        <v/>
      </c>
      <c r="Y12" s="125">
        <f>Y10+Y11</f>
        <v/>
      </c>
      <c r="Z12" s="125">
        <f>Z10+Z11</f>
        <v/>
      </c>
      <c r="AA12" s="125">
        <f>AA10+AA11</f>
        <v/>
      </c>
      <c r="AB12" s="125">
        <f>AB10+AB11</f>
        <v/>
      </c>
      <c r="AC12" s="125">
        <f>AC10+AC11</f>
        <v/>
      </c>
      <c r="AD12" s="125">
        <f>AD10+AD11</f>
        <v/>
      </c>
      <c r="AE12" s="125">
        <f>AE10+AE11</f>
        <v/>
      </c>
      <c r="AF12" s="125">
        <f>AF10+AF11</f>
        <v/>
      </c>
      <c r="AG12" s="126">
        <f>AG10+AG11</f>
        <v/>
      </c>
      <c r="AH12" s="126">
        <f>AH10+AH11</f>
        <v/>
      </c>
      <c r="AI12" s="127">
        <f>AI10+AI11</f>
        <v/>
      </c>
      <c r="AJ12" s="128">
        <f>AJ10+AJ11</f>
        <v/>
      </c>
      <c r="AK12" s="129">
        <f>AK10+AK11</f>
        <v/>
      </c>
      <c r="AL12" s="102" t="n"/>
    </row>
    <row r="13" ht="25.5" customHeight="1" s="74">
      <c r="A13" s="103" t="n"/>
      <c r="B13" s="104" t="inlineStr">
        <is>
          <t>ПЗР к бурению</t>
        </is>
      </c>
      <c r="C13" s="105" t="n">
        <v>44660.79166666666</v>
      </c>
      <c r="D13" s="106" t="n">
        <v>44660.95833333334</v>
      </c>
      <c r="E13" s="107" t="n"/>
      <c r="F13" s="107" t="n"/>
      <c r="G13" s="107" t="n"/>
      <c r="H13" s="107" t="n"/>
      <c r="I13" s="107" t="n"/>
      <c r="J13" s="107" t="n"/>
      <c r="K13" s="107" t="n"/>
      <c r="L13" s="107" t="n"/>
      <c r="M13" s="107" t="n">
        <v>1686.24</v>
      </c>
      <c r="N13" s="107" t="n"/>
      <c r="O13" s="107" t="n"/>
      <c r="P13" s="107" t="n"/>
      <c r="Q13" s="107" t="n"/>
      <c r="R13" s="107" t="n"/>
      <c r="S13" s="107" t="n"/>
      <c r="T13" s="107" t="n"/>
      <c r="U13" s="107" t="n"/>
      <c r="V13" s="108" t="n"/>
      <c r="W13" s="108" t="n"/>
      <c r="X13" s="107" t="n"/>
      <c r="Y13" s="107" t="n"/>
      <c r="Z13" s="107" t="n"/>
      <c r="AA13" s="107" t="n"/>
      <c r="AB13" s="107" t="n"/>
      <c r="AC13" s="107" t="n"/>
      <c r="AD13" s="107" t="n"/>
      <c r="AE13" s="109" t="n"/>
      <c r="AF13" s="109" t="n"/>
      <c r="AG13" s="110" t="n"/>
      <c r="AH13" s="110" t="n"/>
      <c r="AI13" s="111" t="n"/>
      <c r="AJ13" s="112">
        <f>SUM(E13:AI13)</f>
        <v/>
      </c>
      <c r="AK13" s="113">
        <f>AJ13/AJ19*AL19</f>
        <v/>
      </c>
      <c r="AL13" s="102" t="n"/>
    </row>
    <row r="14" ht="13.8" customHeight="1" s="74">
      <c r="A14" s="114" t="n"/>
      <c r="B14" s="115" t="inlineStr">
        <is>
          <t>бурение</t>
        </is>
      </c>
      <c r="C14" s="116" t="n">
        <v>44660.95833333334</v>
      </c>
      <c r="D14" s="130" t="n">
        <v>44691.41666666666</v>
      </c>
      <c r="E14" s="118" t="n"/>
      <c r="F14" s="118" t="n"/>
      <c r="G14" s="118" t="n"/>
      <c r="H14" s="118" t="n"/>
      <c r="I14" s="118" t="n"/>
      <c r="J14" s="118" t="n"/>
      <c r="K14" s="118" t="n"/>
      <c r="L14" s="118" t="n"/>
      <c r="M14" s="118" t="n">
        <v>339.12</v>
      </c>
      <c r="N14" s="118" t="n">
        <v>5875.92</v>
      </c>
      <c r="O14" s="118" t="n">
        <v>7175.519999999999</v>
      </c>
      <c r="P14" s="118" t="n">
        <v>5862.96</v>
      </c>
      <c r="Q14" s="118" t="n">
        <v>4896.000000000001</v>
      </c>
      <c r="R14" s="118" t="n">
        <v>6091.200000000001</v>
      </c>
      <c r="S14" s="118" t="n">
        <v>13555.44</v>
      </c>
      <c r="T14" s="118" t="n">
        <v>23100.48</v>
      </c>
      <c r="U14" s="118" t="n">
        <v>24420.24</v>
      </c>
      <c r="V14" s="118" t="n">
        <v>21741.12</v>
      </c>
      <c r="W14" s="118" t="n">
        <v>10962.72</v>
      </c>
      <c r="X14" s="118" t="n">
        <v>5598</v>
      </c>
      <c r="Y14" s="118" t="n">
        <v>5802.48</v>
      </c>
      <c r="Z14" s="118" t="n">
        <v>6084</v>
      </c>
      <c r="AA14" s="118" t="n">
        <v>5755.680000000001</v>
      </c>
      <c r="AB14" s="118" t="n">
        <v>15506.64</v>
      </c>
      <c r="AC14" s="118" t="n">
        <v>22039.19999999999</v>
      </c>
      <c r="AD14" s="118" t="n">
        <v>5603.76</v>
      </c>
      <c r="AE14" s="118" t="n">
        <v>1093.68</v>
      </c>
      <c r="AF14" s="118" t="n"/>
      <c r="AG14" s="118" t="n"/>
      <c r="AH14" s="118" t="n"/>
      <c r="AI14" s="119" t="n"/>
      <c r="AJ14" s="120">
        <f>SUM(E14:AI14)</f>
        <v/>
      </c>
      <c r="AK14" s="121">
        <f>AJ14/AJ19*AL19</f>
        <v/>
      </c>
      <c r="AL14" s="102" t="n"/>
    </row>
    <row r="15" ht="15.75" customHeight="1" s="74">
      <c r="A15" s="97" t="n"/>
      <c r="B15" s="122" t="inlineStr">
        <is>
          <t>Итого по скважине</t>
        </is>
      </c>
      <c r="C15" s="123" t="n"/>
      <c r="D15" s="124" t="n"/>
      <c r="E15" s="125">
        <f>E13+E14</f>
        <v/>
      </c>
      <c r="F15" s="125">
        <f>F13+F14</f>
        <v/>
      </c>
      <c r="G15" s="125">
        <f>G13+G14</f>
        <v/>
      </c>
      <c r="H15" s="125">
        <f>H13+H14</f>
        <v/>
      </c>
      <c r="I15" s="125">
        <f>I13+I14</f>
        <v/>
      </c>
      <c r="J15" s="125">
        <f>J13+J14</f>
        <v/>
      </c>
      <c r="K15" s="125">
        <f>K13+K14</f>
        <v/>
      </c>
      <c r="L15" s="125">
        <f>L13+L14</f>
        <v/>
      </c>
      <c r="M15" s="125">
        <f>M13+M14</f>
        <v/>
      </c>
      <c r="N15" s="125">
        <f>N13+N14</f>
        <v/>
      </c>
      <c r="O15" s="125">
        <f>O13+O14</f>
        <v/>
      </c>
      <c r="P15" s="125">
        <f>P13+P14</f>
        <v/>
      </c>
      <c r="Q15" s="125">
        <f>Q13+Q14</f>
        <v/>
      </c>
      <c r="R15" s="125">
        <f>R13+R14</f>
        <v/>
      </c>
      <c r="S15" s="125">
        <f>S13+S14</f>
        <v/>
      </c>
      <c r="T15" s="125">
        <f>T13+T14</f>
        <v/>
      </c>
      <c r="U15" s="125">
        <f>U13+U14</f>
        <v/>
      </c>
      <c r="V15" s="125">
        <f>V13+V14</f>
        <v/>
      </c>
      <c r="W15" s="125">
        <f>W13+W14</f>
        <v/>
      </c>
      <c r="X15" s="125">
        <f>X13+X14</f>
        <v/>
      </c>
      <c r="Y15" s="125">
        <f>Y13+Y14</f>
        <v/>
      </c>
      <c r="Z15" s="125">
        <f>Z13+Z14</f>
        <v/>
      </c>
      <c r="AA15" s="125">
        <f>AA13+AA14</f>
        <v/>
      </c>
      <c r="AB15" s="125">
        <f>AB13+AB14</f>
        <v/>
      </c>
      <c r="AC15" s="125">
        <f>AC13+AC14</f>
        <v/>
      </c>
      <c r="AD15" s="125">
        <f>AD13+AD14</f>
        <v/>
      </c>
      <c r="AE15" s="125">
        <f>AE13+AE14</f>
        <v/>
      </c>
      <c r="AF15" s="125">
        <f>AF13+AF14</f>
        <v/>
      </c>
      <c r="AG15" s="126">
        <f>AG13+AG14</f>
        <v/>
      </c>
      <c r="AH15" s="126">
        <f>AH13+AH14</f>
        <v/>
      </c>
      <c r="AI15" s="127">
        <f>AI13+AI14</f>
        <v/>
      </c>
      <c r="AJ15" s="128">
        <f>AJ13+AJ14</f>
        <v/>
      </c>
      <c r="AK15" s="129">
        <f>AK13+AK14</f>
        <v/>
      </c>
      <c r="AL15" s="102" t="n"/>
    </row>
    <row r="16" ht="23.85" customHeight="1" s="74">
      <c r="A16" s="103" t="n"/>
      <c r="B16" s="104" t="inlineStr">
        <is>
          <t>ПЗР к бурению</t>
        </is>
      </c>
      <c r="C16" s="131" t="n"/>
      <c r="D16" s="106" t="n"/>
      <c r="E16" s="107" t="n"/>
      <c r="F16" s="107" t="n"/>
      <c r="G16" s="107" t="n"/>
      <c r="H16" s="107" t="n"/>
      <c r="I16" s="107" t="n"/>
      <c r="J16" s="107" t="n"/>
      <c r="K16" s="107" t="n"/>
      <c r="L16" s="107" t="n"/>
      <c r="M16" s="107" t="n"/>
      <c r="N16" s="107" t="n"/>
      <c r="O16" s="107" t="n"/>
      <c r="P16" s="107" t="n"/>
      <c r="Q16" s="107" t="n"/>
      <c r="R16" s="107" t="n"/>
      <c r="S16" s="107" t="n"/>
      <c r="T16" s="107" t="n"/>
      <c r="U16" s="107" t="n"/>
      <c r="V16" s="108" t="n"/>
      <c r="W16" s="108" t="n"/>
      <c r="X16" s="107" t="n"/>
      <c r="Y16" s="107" t="n"/>
      <c r="Z16" s="107" t="n"/>
      <c r="AA16" s="107" t="n"/>
      <c r="AB16" s="107" t="n"/>
      <c r="AC16" s="107" t="n"/>
      <c r="AD16" s="107" t="n"/>
      <c r="AE16" s="109" t="n"/>
      <c r="AF16" s="132" t="n"/>
      <c r="AG16" s="110" t="n"/>
      <c r="AH16" s="110" t="n"/>
      <c r="AI16" s="111" t="n"/>
      <c r="AJ16" s="112">
        <f>SUM(E16:AI16)</f>
        <v/>
      </c>
      <c r="AK16" s="113">
        <f>AJ16/AJ19*AL19</f>
        <v/>
      </c>
      <c r="AL16" s="102" t="n"/>
    </row>
    <row r="17" ht="13.8" customHeight="1" s="74">
      <c r="A17" s="114" t="n"/>
      <c r="B17" s="115" t="inlineStr">
        <is>
          <t>бурение</t>
        </is>
      </c>
      <c r="C17" s="116" t="n"/>
      <c r="D17" s="133" t="n"/>
      <c r="E17" s="118" t="n"/>
      <c r="F17" s="118" t="n"/>
      <c r="G17" s="118" t="n"/>
      <c r="H17" s="118" t="n"/>
      <c r="I17" s="118" t="n"/>
      <c r="J17" s="118" t="n"/>
      <c r="K17" s="118" t="n"/>
      <c r="L17" s="118" t="n"/>
      <c r="M17" s="118" t="n"/>
      <c r="N17" s="118" t="n"/>
      <c r="O17" s="118" t="n"/>
      <c r="P17" s="118" t="n"/>
      <c r="Q17" s="118" t="n"/>
      <c r="R17" s="118" t="n"/>
      <c r="S17" s="118" t="n"/>
      <c r="T17" s="118" t="n"/>
      <c r="U17" s="118" t="n"/>
      <c r="V17" s="118" t="n"/>
      <c r="W17" s="118" t="n"/>
      <c r="X17" s="118" t="n"/>
      <c r="Y17" s="118" t="n"/>
      <c r="Z17" s="118" t="n"/>
      <c r="AA17" s="118" t="n"/>
      <c r="AB17" s="118" t="n"/>
      <c r="AC17" s="118" t="n"/>
      <c r="AD17" s="118" t="n"/>
      <c r="AE17" s="118" t="n"/>
      <c r="AF17" s="118" t="n"/>
      <c r="AG17" s="118" t="n"/>
      <c r="AH17" s="118" t="n"/>
      <c r="AI17" s="118" t="n"/>
      <c r="AJ17" s="120">
        <f>SUM(E17:AI17)</f>
        <v/>
      </c>
      <c r="AK17" s="121">
        <f>AJ17/AJ19*AL19</f>
        <v/>
      </c>
      <c r="AL17" s="102" t="n"/>
    </row>
    <row r="18" ht="15.75" customHeight="1" s="74">
      <c r="A18" s="97" t="n"/>
      <c r="B18" s="122" t="inlineStr">
        <is>
          <t>Итого по скважине</t>
        </is>
      </c>
      <c r="C18" s="123" t="n"/>
      <c r="D18" s="124" t="n"/>
      <c r="E18" s="125">
        <f>E16+E17</f>
        <v/>
      </c>
      <c r="F18" s="125">
        <f>F16+F17</f>
        <v/>
      </c>
      <c r="G18" s="125">
        <f>G16+G17</f>
        <v/>
      </c>
      <c r="H18" s="125">
        <f>H16+H17</f>
        <v/>
      </c>
      <c r="I18" s="125">
        <f>I16+I17</f>
        <v/>
      </c>
      <c r="J18" s="125">
        <f>J16+J17</f>
        <v/>
      </c>
      <c r="K18" s="125">
        <f>K16+K17</f>
        <v/>
      </c>
      <c r="L18" s="125">
        <f>L16+L17</f>
        <v/>
      </c>
      <c r="M18" s="125">
        <f>M16+M17</f>
        <v/>
      </c>
      <c r="N18" s="125">
        <f>N16+N17</f>
        <v/>
      </c>
      <c r="O18" s="125">
        <f>O16+O17</f>
        <v/>
      </c>
      <c r="P18" s="125">
        <f>P16+P17</f>
        <v/>
      </c>
      <c r="Q18" s="125">
        <f>Q16+Q17</f>
        <v/>
      </c>
      <c r="R18" s="125">
        <f>R16+R17</f>
        <v/>
      </c>
      <c r="S18" s="125">
        <f>S16+S17</f>
        <v/>
      </c>
      <c r="T18" s="125">
        <f>T16+T17</f>
        <v/>
      </c>
      <c r="U18" s="125">
        <f>U16+U17</f>
        <v/>
      </c>
      <c r="V18" s="125">
        <f>V16+V17</f>
        <v/>
      </c>
      <c r="W18" s="125">
        <f>W16+W17</f>
        <v/>
      </c>
      <c r="X18" s="125">
        <f>X16+X17</f>
        <v/>
      </c>
      <c r="Y18" s="125">
        <f>Y16+Y17</f>
        <v/>
      </c>
      <c r="Z18" s="125">
        <f>Z16+Z17</f>
        <v/>
      </c>
      <c r="AA18" s="125">
        <f>AA16+AA17</f>
        <v/>
      </c>
      <c r="AB18" s="125">
        <f>AB16+AB17</f>
        <v/>
      </c>
      <c r="AC18" s="125">
        <f>AC16+AC17</f>
        <v/>
      </c>
      <c r="AD18" s="125">
        <f>AD16+AD17</f>
        <v/>
      </c>
      <c r="AE18" s="125">
        <f>AE16+AE17</f>
        <v/>
      </c>
      <c r="AF18" s="125">
        <f>AF16+AF17</f>
        <v/>
      </c>
      <c r="AG18" s="126">
        <f>AG16+AG17</f>
        <v/>
      </c>
      <c r="AH18" s="126">
        <f>AH16+AH17</f>
        <v/>
      </c>
      <c r="AI18" s="127">
        <f>AI16+AI17</f>
        <v/>
      </c>
      <c r="AJ18" s="128">
        <f>AJ16+AJ17</f>
        <v/>
      </c>
      <c r="AK18" s="129">
        <f>AK16+AK17</f>
        <v/>
      </c>
      <c r="AL18" s="102" t="n"/>
    </row>
    <row r="19" ht="15.75" customHeight="1" s="74">
      <c r="A19" s="134" t="n"/>
      <c r="B19" s="102" t="n"/>
      <c r="C19" s="135" t="n"/>
      <c r="D19" s="135" t="n"/>
      <c r="E19" s="136" t="n"/>
      <c r="F19" s="136" t="n"/>
      <c r="G19" s="136" t="n"/>
      <c r="H19" s="136" t="n"/>
      <c r="I19" s="136" t="n"/>
      <c r="J19" s="136" t="n"/>
      <c r="K19" s="136" t="n"/>
      <c r="L19" s="136" t="n"/>
      <c r="M19" s="136" t="n"/>
      <c r="N19" s="136" t="n"/>
      <c r="O19" s="136" t="n"/>
      <c r="P19" s="136" t="n"/>
      <c r="Q19" s="136" t="n"/>
      <c r="R19" s="136" t="n"/>
      <c r="S19" s="136" t="n"/>
      <c r="T19" s="136" t="n"/>
      <c r="U19" s="136" t="n"/>
      <c r="V19" s="136" t="n"/>
      <c r="W19" s="136" t="n"/>
      <c r="X19" s="136" t="n"/>
      <c r="Y19" s="136" t="n"/>
      <c r="Z19" s="136" t="n"/>
      <c r="AA19" s="136" t="n"/>
      <c r="AB19" s="136" t="n"/>
      <c r="AC19" s="136" t="n"/>
      <c r="AD19" s="137" t="inlineStr">
        <is>
          <t>ВСЕГО за месяц</t>
        </is>
      </c>
      <c r="AE19" s="138" t="n"/>
      <c r="AF19" s="138" t="n"/>
      <c r="AG19" s="138" t="n"/>
      <c r="AH19" s="138" t="n"/>
      <c r="AI19" s="138" t="n"/>
      <c r="AJ19" s="139">
        <f>AJ12+AJ15+AJ18</f>
        <v/>
      </c>
      <c r="AK19" s="139">
        <f>AK12+AK15+AK18</f>
        <v/>
      </c>
      <c r="AL19" s="140" t="n">
        <v>701</v>
      </c>
    </row>
    <row r="20" ht="15" customHeight="1" s="74">
      <c r="A20" s="134" t="n"/>
      <c r="B20" s="102" t="n"/>
      <c r="C20" s="135" t="n"/>
      <c r="D20" s="135" t="n"/>
      <c r="AJ20" s="141" t="n"/>
      <c r="AK20" s="141" t="n"/>
      <c r="AL20" s="140" t="n"/>
    </row>
    <row r="21" ht="15" customHeight="1" s="74">
      <c r="A21" s="134" t="n"/>
      <c r="B21" s="102" t="n"/>
      <c r="C21" s="135" t="n"/>
      <c r="D21" s="135" t="n"/>
      <c r="E21" s="136" t="n"/>
      <c r="F21" s="136" t="n"/>
      <c r="G21" s="136" t="n"/>
      <c r="H21" s="136" t="n"/>
      <c r="I21" s="136" t="n"/>
      <c r="J21" s="136" t="n"/>
      <c r="K21" s="136" t="n"/>
      <c r="L21" s="136" t="n"/>
      <c r="M21" s="136" t="n"/>
      <c r="N21" s="136" t="n"/>
      <c r="O21" s="136" t="n"/>
      <c r="P21" s="136" t="n"/>
      <c r="Q21" s="136" t="n"/>
      <c r="R21" s="136" t="n"/>
      <c r="S21" s="136" t="n"/>
      <c r="T21" s="136" t="n"/>
      <c r="U21" s="136" t="n"/>
      <c r="V21" s="136" t="n"/>
      <c r="W21" s="136" t="n"/>
      <c r="X21" s="136" t="n"/>
      <c r="Y21" s="136" t="n"/>
      <c r="Z21" s="136" t="n"/>
      <c r="AA21" s="136" t="n"/>
      <c r="AB21" s="136" t="n"/>
      <c r="AC21" s="136" t="n"/>
      <c r="AD21" s="136" t="n"/>
      <c r="AE21" s="136" t="n"/>
      <c r="AF21" s="136" t="n"/>
      <c r="AG21" s="136" t="n"/>
      <c r="AH21" s="136" t="n"/>
      <c r="AI21" s="136" t="n"/>
      <c r="AJ21" s="136" t="n"/>
      <c r="AK21" s="141" t="n"/>
      <c r="AL21" s="140" t="n"/>
    </row>
    <row r="22" ht="15" customHeight="1" s="74">
      <c r="A22" s="134" t="n"/>
      <c r="B22" s="102" t="n"/>
      <c r="C22" s="135" t="n"/>
      <c r="D22" s="135" t="n"/>
      <c r="E22" s="142" t="n"/>
      <c r="F22" s="142" t="n"/>
      <c r="G22" s="142" t="n"/>
      <c r="H22" s="142" t="n"/>
      <c r="I22" s="142" t="n"/>
      <c r="J22" s="142" t="n"/>
      <c r="K22" s="142" t="n"/>
      <c r="L22" s="142" t="n"/>
      <c r="M22" s="142" t="n"/>
      <c r="N22" s="142" t="n"/>
      <c r="O22" s="142" t="n"/>
      <c r="P22" s="142" t="n"/>
      <c r="Q22" s="142" t="n"/>
      <c r="R22" s="142" t="n"/>
      <c r="S22" s="142" t="n"/>
      <c r="T22" s="142" t="n"/>
      <c r="U22" s="142" t="n"/>
      <c r="V22" s="142" t="n"/>
      <c r="W22" s="142" t="n"/>
      <c r="X22" s="142" t="n"/>
      <c r="Y22" s="142" t="n"/>
      <c r="Z22" s="142" t="n"/>
      <c r="AA22" s="142" t="n"/>
      <c r="AB22" s="142" t="n"/>
      <c r="AC22" s="142" t="n"/>
      <c r="AD22" s="142" t="n"/>
      <c r="AE22" s="142" t="n"/>
      <c r="AF22" s="142" t="n"/>
      <c r="AG22" s="142" t="n"/>
      <c r="AH22" s="142" t="n"/>
      <c r="AI22" s="142" t="n"/>
      <c r="AJ22" s="142" t="n"/>
      <c r="AK22" s="141" t="n"/>
      <c r="AL22" s="140" t="n"/>
    </row>
    <row r="23" ht="15" customHeight="1" s="74">
      <c r="A23" s="134" t="n"/>
      <c r="B23" s="102" t="n"/>
      <c r="C23" s="135" t="n"/>
      <c r="D23" s="135" t="n"/>
      <c r="E23" s="136" t="n"/>
      <c r="F23" s="136" t="n"/>
      <c r="G23" s="136" t="n"/>
      <c r="H23" s="136" t="n"/>
      <c r="I23" s="136" t="n"/>
      <c r="J23" s="136" t="n"/>
      <c r="K23" s="136" t="n"/>
      <c r="L23" s="136" t="n"/>
      <c r="M23" s="136" t="n"/>
      <c r="N23" s="136" t="n"/>
      <c r="O23" s="136" t="n"/>
      <c r="P23" s="136" t="n"/>
      <c r="Q23" s="136" t="n"/>
      <c r="R23" s="136" t="n"/>
      <c r="S23" s="136" t="n"/>
      <c r="T23" s="136" t="n"/>
      <c r="U23" s="136" t="n"/>
      <c r="V23" s="136" t="n"/>
      <c r="W23" s="136" t="n"/>
      <c r="X23" s="136" t="n"/>
      <c r="Y23" s="136" t="n"/>
      <c r="Z23" s="136" t="n"/>
      <c r="AA23" s="136" t="n"/>
      <c r="AB23" s="136" t="n"/>
      <c r="AC23" s="136" t="n"/>
      <c r="AD23" s="136" t="n"/>
      <c r="AE23" s="136" t="n"/>
      <c r="AF23" s="136" t="n"/>
      <c r="AG23" s="136" t="n"/>
      <c r="AH23" s="136" t="n"/>
      <c r="AI23" s="136" t="n"/>
      <c r="AJ23" s="136" t="n"/>
      <c r="AK23" s="141" t="n"/>
      <c r="AL23" s="140" t="n"/>
    </row>
    <row r="24" ht="15" customHeight="1" s="74">
      <c r="A24" s="143" t="n"/>
      <c r="B24" s="102" t="n"/>
      <c r="C24" s="135" t="n"/>
      <c r="D24" s="135" t="n"/>
      <c r="AI24" s="136" t="n"/>
      <c r="AJ24" s="144" t="n"/>
      <c r="AK24" s="144" t="n"/>
      <c r="AL24" s="143" t="n"/>
    </row>
    <row r="25" ht="15" customHeight="1" s="74">
      <c r="A25" s="86" t="n"/>
      <c r="B25" s="145" t="inlineStr">
        <is>
          <t>Примечание: Третья ценовая категория (от 670 кВт до 10 МВт), СН2</t>
        </is>
      </c>
      <c r="C25" s="77" t="n"/>
      <c r="D25" s="77" t="n"/>
      <c r="E25" s="146" t="n"/>
      <c r="F25" s="146" t="n"/>
      <c r="G25" s="146" t="n"/>
      <c r="H25" s="147" t="n"/>
      <c r="I25" s="146" t="n"/>
      <c r="J25" s="147" t="n"/>
      <c r="K25" s="146" t="n"/>
      <c r="L25" s="146" t="n"/>
      <c r="M25" s="146" t="n"/>
      <c r="N25" s="146" t="n"/>
      <c r="O25" s="77" t="n"/>
      <c r="P25" s="77" t="n"/>
      <c r="Q25" s="148" t="n"/>
      <c r="R25" s="86" t="n"/>
      <c r="S25" s="86" t="n"/>
      <c r="T25" s="86" t="n"/>
      <c r="U25" s="86" t="n"/>
      <c r="V25" s="86" t="n"/>
      <c r="W25" s="86" t="n"/>
      <c r="X25" s="86" t="n"/>
      <c r="Y25" s="86" t="n"/>
      <c r="Z25" s="86" t="n"/>
      <c r="AA25" s="86" t="n"/>
      <c r="AB25" s="86" t="n"/>
      <c r="AC25" s="86" t="n"/>
      <c r="AD25" s="86" t="n"/>
      <c r="AE25" s="86" t="n"/>
      <c r="AF25" s="86" t="n"/>
      <c r="AG25" s="86" t="n"/>
      <c r="AH25" s="86" t="n"/>
      <c r="AI25" s="86" t="n"/>
      <c r="AJ25" s="86" t="n"/>
      <c r="AK25" s="86" t="n"/>
      <c r="AL25" s="86" t="n"/>
    </row>
    <row r="26" ht="15" customHeight="1" s="74">
      <c r="A26" s="86" t="n"/>
      <c r="B26" s="77" t="n"/>
      <c r="C26" s="77" t="n"/>
      <c r="D26" s="146" t="n"/>
      <c r="E26" s="146" t="n"/>
      <c r="F26" s="146" t="n"/>
      <c r="G26" s="147" t="n"/>
      <c r="H26" s="146" t="n"/>
      <c r="I26" s="147" t="n"/>
      <c r="J26" s="146" t="n"/>
      <c r="K26" s="146" t="n"/>
      <c r="L26" s="146" t="n"/>
      <c r="M26" s="146" t="n"/>
      <c r="N26" s="77" t="n"/>
      <c r="O26" s="77" t="n"/>
      <c r="P26" s="77" t="n"/>
      <c r="Q26" s="148" t="n"/>
      <c r="R26" s="86" t="n"/>
      <c r="S26" s="86" t="n"/>
      <c r="T26" s="86" t="n"/>
      <c r="U26" s="86" t="n"/>
      <c r="V26" s="86" t="n"/>
      <c r="W26" s="86" t="n"/>
      <c r="X26" s="86" t="n"/>
      <c r="Y26" s="86" t="n"/>
      <c r="Z26" s="86" t="n"/>
      <c r="AA26" s="86" t="n"/>
      <c r="AB26" s="86" t="n"/>
      <c r="AC26" s="86" t="n"/>
      <c r="AD26" s="86" t="n"/>
      <c r="AE26" s="86" t="n"/>
      <c r="AF26" s="86" t="n"/>
      <c r="AG26" s="86" t="n"/>
      <c r="AH26" s="86" t="n"/>
      <c r="AI26" s="86" t="n"/>
      <c r="AJ26" s="86" t="n"/>
      <c r="AK26" s="86" t="n"/>
      <c r="AL26" s="80" t="n"/>
    </row>
    <row r="27" ht="15" customHeight="1" s="74">
      <c r="A27" s="86" t="n"/>
      <c r="B27" s="77" t="n"/>
      <c r="C27" s="77" t="n"/>
      <c r="D27" s="146" t="n"/>
      <c r="E27" s="146" t="n"/>
      <c r="F27" s="146" t="n"/>
      <c r="G27" s="147" t="n"/>
      <c r="H27" s="146" t="n"/>
      <c r="I27" s="147" t="n"/>
      <c r="J27" s="146" t="n"/>
      <c r="K27" s="146" t="n"/>
      <c r="L27" s="146" t="n"/>
      <c r="M27" s="146" t="n"/>
      <c r="N27" s="77" t="n"/>
      <c r="O27" s="77" t="n"/>
      <c r="P27" s="77" t="n"/>
      <c r="Q27" s="148" t="n"/>
      <c r="R27" s="86" t="n"/>
      <c r="S27" s="86" t="n"/>
      <c r="T27" s="86" t="n"/>
      <c r="U27" s="86" t="n"/>
      <c r="V27" s="86" t="n"/>
      <c r="W27" s="86" t="n"/>
      <c r="X27" s="86" t="n"/>
      <c r="Y27" s="86" t="n"/>
      <c r="Z27" s="86" t="n"/>
      <c r="AA27" s="86" t="n"/>
      <c r="AB27" s="86" t="n"/>
      <c r="AC27" s="86" t="n"/>
      <c r="AD27" s="86" t="n"/>
      <c r="AE27" s="86" t="n"/>
      <c r="AF27" s="86" t="n"/>
      <c r="AG27" s="86" t="n"/>
      <c r="AH27" s="86" t="n"/>
      <c r="AI27" s="86" t="n"/>
      <c r="AJ27" s="86" t="n"/>
      <c r="AK27" s="86" t="n"/>
      <c r="AL27" s="80" t="n"/>
    </row>
    <row r="28" ht="15" customHeight="1" s="74">
      <c r="A28" s="149" t="n"/>
      <c r="B28" s="146" t="inlineStr">
        <is>
          <t>Представитель ООО "РН-Энерго"</t>
        </is>
      </c>
      <c r="C28" s="146" t="n"/>
      <c r="D28" s="146" t="n"/>
      <c r="E28" s="147" t="n"/>
      <c r="F28" s="147" t="n"/>
      <c r="G28" s="150" t="n"/>
      <c r="H28" s="150" t="n"/>
      <c r="I28" s="150" t="n"/>
      <c r="J28" s="151" t="n"/>
      <c r="K28" s="146" t="n"/>
      <c r="L28" s="151" t="n"/>
      <c r="M28" s="82" t="n"/>
      <c r="N28" s="82" t="n"/>
      <c r="O28" s="82" t="n"/>
      <c r="P28" s="82" t="n"/>
      <c r="Q28" s="146" t="n"/>
      <c r="R28" s="149" t="n"/>
      <c r="S28" s="149" t="n"/>
      <c r="T28" s="149" t="n"/>
      <c r="U28" s="149" t="n"/>
      <c r="V28" s="149" t="n"/>
      <c r="W28" s="149" t="n"/>
      <c r="X28" s="149" t="n"/>
      <c r="Y28" s="149" t="n"/>
      <c r="Z28" s="149" t="n"/>
      <c r="AA28" s="149" t="n"/>
      <c r="AB28" s="149" t="n"/>
      <c r="AC28" s="149" t="n"/>
      <c r="AD28" s="149" t="n"/>
      <c r="AE28" s="149" t="n"/>
      <c r="AF28" s="149" t="n"/>
      <c r="AG28" s="149" t="n"/>
      <c r="AH28" s="149" t="n"/>
      <c r="AI28" s="149" t="n"/>
      <c r="AJ28" s="149" t="n"/>
      <c r="AK28" s="149" t="n"/>
      <c r="AL28" s="149" t="n"/>
    </row>
    <row r="29" ht="15" customHeight="1" s="74">
      <c r="A29" s="149" t="n"/>
      <c r="B29" s="146" t="n"/>
      <c r="C29" s="146" t="n"/>
      <c r="D29" s="146" t="n"/>
      <c r="E29" s="147" t="n"/>
      <c r="F29" s="147" t="n"/>
      <c r="G29" s="146" t="n"/>
      <c r="H29" s="146" t="n"/>
      <c r="I29" s="146" t="n"/>
      <c r="J29" s="147" t="n"/>
      <c r="K29" s="146" t="n"/>
      <c r="L29" s="152" t="inlineStr">
        <is>
          <t>(Ф.И.О.)</t>
        </is>
      </c>
      <c r="M29" s="153" t="n"/>
      <c r="N29" s="153" t="n"/>
      <c r="O29" s="153" t="n"/>
      <c r="P29" s="153" t="n"/>
      <c r="Q29" s="146" t="n"/>
      <c r="R29" s="149" t="n"/>
      <c r="S29" s="149" t="n"/>
      <c r="T29" s="149" t="n"/>
      <c r="U29" s="149" t="n"/>
      <c r="V29" s="149" t="n"/>
      <c r="W29" s="149" t="n"/>
      <c r="X29" s="149" t="n"/>
      <c r="Y29" s="149" t="n"/>
      <c r="Z29" s="149" t="n"/>
      <c r="AA29" s="149" t="n"/>
      <c r="AB29" s="149" t="n"/>
      <c r="AC29" s="149" t="n"/>
      <c r="AD29" s="149" t="n"/>
      <c r="AE29" s="149" t="n"/>
      <c r="AF29" s="149" t="n"/>
      <c r="AG29" s="149" t="n"/>
      <c r="AH29" s="149" t="n"/>
      <c r="AI29" s="149" t="n"/>
      <c r="AJ29" s="149" t="n"/>
      <c r="AK29" s="149" t="n"/>
      <c r="AL29" s="149" t="n"/>
    </row>
    <row r="30" ht="15" customHeight="1" s="74">
      <c r="A30" s="149" t="n"/>
      <c r="B30" s="146" t="n"/>
      <c r="C30" s="146" t="n"/>
      <c r="D30" s="146" t="n"/>
      <c r="E30" s="146" t="n"/>
      <c r="F30" s="146" t="n"/>
      <c r="G30" s="146" t="n"/>
      <c r="H30" s="147" t="n"/>
      <c r="I30" s="146" t="n"/>
      <c r="J30" s="146" t="n"/>
      <c r="K30" s="146" t="n"/>
      <c r="L30" s="146" t="n"/>
      <c r="M30" s="146" t="n"/>
      <c r="N30" s="146" t="n"/>
      <c r="O30" s="146" t="n"/>
      <c r="P30" s="146" t="n"/>
      <c r="Q30" s="146" t="n"/>
      <c r="R30" s="149" t="n"/>
      <c r="S30" s="149" t="n"/>
      <c r="T30" s="149" t="n"/>
      <c r="U30" s="149" t="n"/>
      <c r="V30" s="149" t="n"/>
      <c r="W30" s="149" t="n"/>
      <c r="X30" s="149" t="n"/>
      <c r="Y30" s="149" t="n"/>
      <c r="Z30" s="149" t="n"/>
      <c r="AA30" s="149" t="n"/>
      <c r="AB30" s="149" t="n"/>
      <c r="AC30" s="149" t="n"/>
      <c r="AD30" s="149" t="n"/>
      <c r="AE30" s="149" t="n"/>
      <c r="AF30" s="149" t="n"/>
      <c r="AG30" s="149" t="n"/>
      <c r="AH30" s="149" t="n"/>
      <c r="AI30" s="149" t="n"/>
      <c r="AJ30" s="149" t="n"/>
      <c r="AK30" s="149" t="n"/>
      <c r="AL30" s="149" t="n"/>
    </row>
    <row r="31" ht="14.15" customHeight="1" s="74">
      <c r="A31" s="149" t="n"/>
      <c r="B31" s="154" t="inlineStr">
        <is>
          <t>Зам. Главного энергетика АО «СНПХ»</t>
        </is>
      </c>
      <c r="E31" s="147" t="n"/>
      <c r="F31" s="147" t="n"/>
      <c r="G31" s="150" t="n"/>
      <c r="H31" s="151" t="n"/>
      <c r="I31" s="150" t="n"/>
      <c r="J31" s="150" t="n"/>
      <c r="K31" s="146" t="n"/>
      <c r="L31" s="155" t="inlineStr">
        <is>
          <t>Рамазанов М.М.</t>
        </is>
      </c>
      <c r="M31" s="82" t="n"/>
      <c r="N31" s="82" t="n"/>
      <c r="O31" s="82" t="n"/>
      <c r="P31" s="82" t="n"/>
      <c r="Q31" s="149" t="n"/>
      <c r="R31" s="149" t="n"/>
      <c r="S31" s="149" t="n"/>
      <c r="T31" s="149" t="n"/>
      <c r="U31" s="149" t="n"/>
      <c r="V31" s="149" t="n"/>
      <c r="W31" s="149" t="n"/>
      <c r="X31" s="149" t="n"/>
      <c r="Y31" s="149" t="n"/>
      <c r="Z31" s="149" t="n"/>
      <c r="AA31" s="149" t="n"/>
      <c r="AB31" s="149" t="n"/>
      <c r="AC31" s="149" t="n"/>
      <c r="AD31" s="149" t="n"/>
      <c r="AE31" s="149" t="n"/>
      <c r="AF31" s="149" t="n"/>
      <c r="AG31" s="149" t="n"/>
      <c r="AH31" s="149" t="n"/>
      <c r="AI31" s="149" t="n"/>
      <c r="AJ31" s="149" t="n"/>
      <c r="AK31" s="149" t="n"/>
      <c r="AL31" s="149" t="n"/>
    </row>
    <row r="32" ht="15" customHeight="1" s="74">
      <c r="A32" s="149" t="n"/>
      <c r="B32" s="146" t="n"/>
      <c r="C32" s="146" t="n"/>
      <c r="D32" s="146" t="n"/>
      <c r="E32" s="147" t="n"/>
      <c r="F32" s="147" t="n"/>
      <c r="G32" s="146" t="n"/>
      <c r="H32" s="147" t="n"/>
      <c r="I32" s="146" t="n"/>
      <c r="J32" s="146" t="n"/>
      <c r="K32" s="146" t="n"/>
      <c r="L32" s="152" t="inlineStr">
        <is>
          <t>(Ф.И.О.)</t>
        </is>
      </c>
      <c r="M32" s="153" t="n"/>
      <c r="N32" s="153" t="n"/>
      <c r="O32" s="153" t="n"/>
      <c r="P32" s="153" t="n"/>
      <c r="Q32" s="146" t="n"/>
      <c r="R32" s="149" t="n"/>
      <c r="S32" s="149" t="n"/>
      <c r="T32" s="149" t="n"/>
      <c r="U32" s="149" t="n"/>
      <c r="V32" s="149" t="n"/>
      <c r="W32" s="149" t="n"/>
      <c r="X32" s="149" t="n"/>
      <c r="Y32" s="149" t="n"/>
      <c r="Z32" s="149" t="n"/>
      <c r="AA32" s="149" t="n"/>
      <c r="AB32" s="149" t="n"/>
      <c r="AC32" s="149" t="n"/>
      <c r="AD32" s="149" t="n"/>
      <c r="AE32" s="149" t="n"/>
      <c r="AF32" s="149" t="n"/>
      <c r="AG32" s="149" t="n"/>
      <c r="AH32" s="149" t="n"/>
      <c r="AI32" s="149" t="n"/>
      <c r="AJ32" s="149" t="n"/>
      <c r="AK32" s="149" t="n"/>
      <c r="AL32" s="149" t="n"/>
    </row>
    <row r="33" ht="15" customHeight="1" s="74">
      <c r="A33" s="149" t="n"/>
      <c r="B33" s="146" t="n"/>
      <c r="C33" s="146" t="n"/>
      <c r="D33" s="146" t="n"/>
      <c r="E33" s="147" t="n"/>
      <c r="F33" s="147" t="n"/>
      <c r="G33" s="146" t="n"/>
      <c r="H33" s="147" t="n"/>
      <c r="I33" s="146" t="n"/>
      <c r="J33" s="146" t="n"/>
      <c r="K33" s="146" t="n"/>
      <c r="L33" s="146" t="n"/>
      <c r="M33" s="146" t="n"/>
      <c r="N33" s="146" t="n"/>
      <c r="O33" s="146" t="n"/>
      <c r="P33" s="146" t="n"/>
      <c r="Q33" s="146" t="n"/>
      <c r="R33" s="149" t="n"/>
      <c r="S33" s="149" t="n"/>
      <c r="T33" s="149" t="n"/>
      <c r="U33" s="149" t="n"/>
      <c r="V33" s="149" t="n"/>
      <c r="W33" s="149" t="n"/>
      <c r="X33" s="149" t="n"/>
      <c r="Y33" s="149" t="n"/>
      <c r="Z33" s="149" t="n"/>
      <c r="AA33" s="149" t="n"/>
      <c r="AB33" s="149" t="n"/>
      <c r="AC33" s="149" t="n"/>
      <c r="AD33" s="149" t="n"/>
      <c r="AE33" s="149" t="n"/>
      <c r="AF33" s="149" t="n"/>
      <c r="AG33" s="149" t="n"/>
      <c r="AH33" s="149" t="n"/>
      <c r="AI33" s="149" t="n"/>
      <c r="AJ33" s="149" t="n"/>
      <c r="AK33" s="149" t="n"/>
      <c r="AL33" s="149" t="n"/>
    </row>
    <row r="34" ht="15" customHeight="1" s="74">
      <c r="A34" s="149" t="n"/>
      <c r="B34" s="146" t="inlineStr">
        <is>
          <t xml:space="preserve">Согласованы даты начала и </t>
        </is>
      </c>
      <c r="C34" s="146" t="n"/>
      <c r="D34" s="146" t="n"/>
      <c r="E34" s="147" t="n"/>
      <c r="F34" s="147" t="n"/>
      <c r="G34" s="146" t="n"/>
      <c r="H34" s="147" t="n"/>
      <c r="I34" s="146" t="n"/>
      <c r="J34" s="146" t="n"/>
      <c r="K34" s="146" t="n"/>
      <c r="L34" s="146" t="n"/>
      <c r="M34" s="146" t="n"/>
      <c r="N34" s="146" t="n"/>
      <c r="O34" s="146" t="n"/>
      <c r="P34" s="146" t="n"/>
      <c r="Q34" s="146" t="n"/>
      <c r="R34" s="149" t="n"/>
      <c r="S34" s="149" t="n"/>
      <c r="T34" s="149" t="n"/>
      <c r="U34" s="149" t="n"/>
      <c r="V34" s="149" t="n"/>
      <c r="W34" s="149" t="n"/>
      <c r="X34" s="149" t="n"/>
      <c r="Y34" s="149" t="n"/>
      <c r="Z34" s="149" t="n"/>
      <c r="AA34" s="149" t="n"/>
      <c r="AB34" s="149" t="n"/>
      <c r="AC34" s="149" t="n"/>
      <c r="AD34" s="149" t="n"/>
      <c r="AE34" s="149" t="n"/>
      <c r="AF34" s="149" t="n"/>
      <c r="AG34" s="149" t="n"/>
      <c r="AH34" s="149" t="n"/>
      <c r="AI34" s="149" t="n"/>
      <c r="AJ34" s="149" t="n"/>
      <c r="AK34" s="149" t="n"/>
      <c r="AL34" s="149" t="n"/>
    </row>
    <row r="35" ht="15" customHeight="1" s="74">
      <c r="A35" s="149" t="n"/>
      <c r="B35" s="146" t="inlineStr">
        <is>
          <t>окончания бурения скважин:</t>
        </is>
      </c>
      <c r="C35" s="146" t="n"/>
      <c r="D35" s="146" t="n"/>
      <c r="E35" s="147" t="n"/>
      <c r="F35" s="147" t="n"/>
      <c r="G35" s="146" t="n"/>
      <c r="H35" s="147" t="n"/>
      <c r="I35" s="146" t="n"/>
      <c r="J35" s="146" t="n"/>
      <c r="K35" s="146" t="n"/>
      <c r="L35" s="146" t="n"/>
      <c r="M35" s="146" t="n"/>
      <c r="N35" s="146" t="n"/>
      <c r="O35" s="146" t="n"/>
      <c r="P35" s="146" t="n"/>
      <c r="Q35" s="146" t="n"/>
      <c r="R35" s="149" t="n"/>
      <c r="S35" s="149" t="n"/>
      <c r="T35" s="149" t="n"/>
      <c r="U35" s="149" t="n"/>
      <c r="V35" s="149" t="n"/>
      <c r="W35" s="149" t="n"/>
      <c r="X35" s="149" t="n"/>
      <c r="Y35" s="149" t="n"/>
      <c r="Z35" s="149" t="n"/>
      <c r="AA35" s="149" t="n"/>
      <c r="AB35" s="149" t="n"/>
      <c r="AC35" s="149" t="n"/>
      <c r="AD35" s="149" t="n"/>
      <c r="AE35" s="149" t="n"/>
      <c r="AF35" s="149" t="n"/>
      <c r="AG35" s="149" t="n"/>
      <c r="AH35" s="149" t="n"/>
      <c r="AI35" s="149" t="n"/>
      <c r="AJ35" s="149" t="n"/>
      <c r="AK35" s="149" t="n"/>
      <c r="AL35" s="149" t="n"/>
    </row>
    <row r="36" ht="15" customHeight="1" s="74">
      <c r="A36" s="149" t="n"/>
      <c r="B36" s="146" t="n"/>
      <c r="C36" s="146" t="n"/>
      <c r="D36" s="146" t="n"/>
      <c r="E36" s="147" t="n"/>
      <c r="F36" s="147" t="n"/>
      <c r="G36" s="146" t="n"/>
      <c r="H36" s="147" t="n"/>
      <c r="I36" s="146" t="n"/>
      <c r="J36" s="146" t="n"/>
      <c r="K36" s="146" t="n"/>
      <c r="L36" s="146" t="n"/>
      <c r="M36" s="146" t="n"/>
      <c r="N36" s="146" t="n"/>
      <c r="O36" s="146" t="n"/>
      <c r="P36" s="146" t="n"/>
      <c r="Q36" s="146" t="n"/>
      <c r="R36" s="149" t="n"/>
      <c r="S36" s="149" t="n"/>
      <c r="T36" s="149" t="n"/>
      <c r="U36" s="149" t="n"/>
      <c r="V36" s="149" t="n"/>
      <c r="W36" s="149" t="n"/>
      <c r="X36" s="149" t="n"/>
      <c r="Y36" s="149" t="n"/>
      <c r="Z36" s="149" t="n"/>
      <c r="AA36" s="149" t="n"/>
      <c r="AB36" s="149" t="n"/>
      <c r="AC36" s="149" t="n"/>
      <c r="AD36" s="149" t="n"/>
      <c r="AE36" s="149" t="n"/>
      <c r="AF36" s="149" t="n"/>
      <c r="AG36" s="149" t="n"/>
      <c r="AH36" s="149" t="n"/>
      <c r="AI36" s="149" t="n"/>
      <c r="AJ36" s="149" t="n"/>
      <c r="AK36" s="149" t="n"/>
      <c r="AL36" s="149" t="n"/>
    </row>
    <row r="37" ht="15" customHeight="1" s="74">
      <c r="A37" s="149" t="n"/>
      <c r="B37" s="146" t="inlineStr">
        <is>
          <t>Представитель ООО "РН-Юганскнефтегаз"</t>
        </is>
      </c>
      <c r="C37" s="146" t="n"/>
      <c r="D37" s="146" t="n"/>
      <c r="E37" s="147" t="n"/>
      <c r="F37" s="147" t="n"/>
      <c r="G37" s="150" t="n"/>
      <c r="H37" s="151" t="n"/>
      <c r="I37" s="150" t="n"/>
      <c r="J37" s="150" t="n"/>
      <c r="K37" s="146" t="n"/>
      <c r="L37" s="150" t="n"/>
      <c r="M37" s="150" t="n"/>
      <c r="N37" s="150" t="n"/>
      <c r="O37" s="150" t="n"/>
      <c r="P37" s="150" t="n"/>
      <c r="Q37" s="146" t="n"/>
      <c r="R37" s="149" t="n"/>
      <c r="S37" s="149" t="n"/>
      <c r="T37" s="149" t="n"/>
      <c r="U37" s="149" t="n"/>
      <c r="V37" s="149" t="n"/>
      <c r="W37" s="149" t="n"/>
      <c r="X37" s="149" t="n"/>
      <c r="Y37" s="149" t="n"/>
      <c r="Z37" s="149" t="n"/>
      <c r="AA37" s="149" t="n"/>
      <c r="AB37" s="149" t="n"/>
      <c r="AC37" s="149" t="n"/>
      <c r="AD37" s="149" t="n"/>
      <c r="AE37" s="149" t="n"/>
      <c r="AF37" s="149" t="n"/>
      <c r="AG37" s="149" t="n"/>
      <c r="AH37" s="149" t="n"/>
      <c r="AI37" s="149" t="n"/>
      <c r="AJ37" s="149" t="n"/>
      <c r="AK37" s="149" t="n"/>
      <c r="AL37" s="149" t="n"/>
    </row>
    <row r="1048575" ht="12.8" customHeight="1" s="74"/>
    <row r="1048576" ht="12.8" customHeight="1" s="74"/>
  </sheetData>
  <mergeCells count="19">
    <mergeCell ref="D4:G4"/>
    <mergeCell ref="A8:A9"/>
    <mergeCell ref="B8:B9"/>
    <mergeCell ref="C8:D8"/>
    <mergeCell ref="E8:AI8"/>
    <mergeCell ref="AJ8:AJ9"/>
    <mergeCell ref="AK8:AK9"/>
    <mergeCell ref="A10:A12"/>
    <mergeCell ref="B12:D12"/>
    <mergeCell ref="A13:A15"/>
    <mergeCell ref="B15:D15"/>
    <mergeCell ref="A16:A18"/>
    <mergeCell ref="B18:D18"/>
    <mergeCell ref="AD19:AI19"/>
    <mergeCell ref="L28:P28"/>
    <mergeCell ref="L29:P29"/>
    <mergeCell ref="B31:D31"/>
    <mergeCell ref="L31:P31"/>
    <mergeCell ref="L32:P32"/>
  </mergeCells>
  <printOptions horizontalCentered="0" verticalCentered="0" headings="0" gridLines="0" gridLinesSet="1"/>
  <pageMargins left="0.7" right="0.7" top="0.75" bottom="0.75" header="0.511811023622047" footer="0.511811023622047"/>
  <pageSetup orientation="landscape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language xmlns:dc="http://purl.org/dc/elements/1.1/">ru-RU</dc:language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2022-07-17T15:53:02Z</dcterms:modified>
  <cp:revision>12</cp:revision>
</cp:coreProperties>
</file>