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<sst xmlns="http://schemas.openxmlformats.org/spreadsheetml/2006/main" count="25" uniqueCount="23">
  <si>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Расход электроэнергии за</t>
  </si>
  <si>
    <t xml:space="preserve">Месяц 2022 года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</si>
  <si>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</si>
  <si>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</si>
  <si>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</si>
  <si>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</si>
  <si>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</si>
  <si>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</si>
  <si>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</si>
  <si>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</si>
  <si>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</si>
  <si>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</si>
  <si>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ПЗР к бурению</t>
  </si>
  <si>
    <t xml:space="preserve">бурение</t>
  </si>
  <si>
    <t xml:space="preserve">Итого по скважине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</si>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</sst>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13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5" t="s">
        <v>1</v>
      </c>
      <c r="F2" s="5"/>
      <c r="G2" s="3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3"/>
      <c r="C3" s="3"/>
      <c r="D3" s="6"/>
      <c r="E3" s="3"/>
      <c r="F3" s="3"/>
      <c r="G3" s="3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5" hidden="false" customHeight="false" outlineLevel="0" collapsed="false">
      <c r="A4" s="7"/>
      <c r="B4" s="3" t="s">
        <v>2</v>
      </c>
      <c r="C4" s="3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5" hidden="false" customHeight="false" outlineLevel="0" collapsed="false">
      <c r="A5" s="7"/>
      <c r="B5" s="3" t="s">
        <v>3</v>
      </c>
      <c r="C5" s="3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3" t="s">
        <v>4</v>
      </c>
      <c r="C6" s="3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5</v>
      </c>
      <c r="B8" s="15" t="s">
        <v>5</v>
      </c>
      <c r="C8" s="16" t="s">
        <v>6</v>
      </c>
      <c r="D8" s="16"/>
      <c r="E8" s="17" t="s">
        <v>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8</v>
      </c>
      <c r="AK8" s="18" t="s">
        <v>9</v>
      </c>
      <c r="AL8" s="19"/>
    </row>
    <row r="9" customFormat="false" ht="15.75" hidden="false" customHeight="false" outlineLevel="0" collapsed="false">
      <c r="A9" s="14"/>
      <c r="B9" s="15"/>
      <c r="C9" s="20" t="s">
        <v>10</v>
      </c>
      <c r="D9" s="20" t="s">
        <v>11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E2:F2"/>
    <mergeCell ref="D4:G4"/>
    <mergeCell ref="A8:A9"/>
    <mergeCell ref="B8:B9"/>
    <mergeCell ref="C8:D8"/>
    <mergeCell ref="E8:AI8"/>
    <mergeCell ref="AJ8:AJ9"/>
    <mergeCell ref="AK8:AK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25.5" hidden="false" customHeight="false" outlineLevel="0" collapsed="false">
      <c r="A1" s="23"/>
      <c r="B1" s="24" t="s">
        <v>12</v>
      </c>
      <c r="C1" s="25" t="n">
        <v>44538.25</v>
      </c>
      <c r="D1" s="26" t="n">
        <v>44539.0416666667</v>
      </c>
      <c r="E1" s="27"/>
      <c r="F1" s="27"/>
      <c r="G1" s="27"/>
      <c r="H1" s="27"/>
      <c r="I1" s="27"/>
      <c r="J1" s="27"/>
      <c r="K1" s="27"/>
      <c r="L1" s="27" t="n">
        <v>3175</v>
      </c>
      <c r="M1" s="27" t="n">
        <v>446</v>
      </c>
      <c r="N1" s="27"/>
      <c r="O1" s="27"/>
      <c r="P1" s="27"/>
      <c r="Q1" s="27"/>
      <c r="R1" s="27"/>
      <c r="S1" s="27"/>
      <c r="T1" s="27"/>
      <c r="U1" s="27"/>
      <c r="V1" s="28"/>
      <c r="W1" s="28"/>
      <c r="X1" s="27"/>
      <c r="Y1" s="27"/>
      <c r="Z1" s="27"/>
      <c r="AA1" s="27"/>
      <c r="AB1" s="27"/>
      <c r="AC1" s="27"/>
      <c r="AD1" s="27"/>
      <c r="AE1" s="29"/>
      <c r="AF1" s="29"/>
      <c r="AG1" s="30"/>
      <c r="AH1" s="30"/>
      <c r="AI1" s="31"/>
      <c r="AJ1" s="32" t="n">
        <f aca="false">SUM(E1:AI1)</f>
        <v>3621</v>
      </c>
      <c r="AK1" s="33" t="e">
        <f aca="false">AJ1/#REF!*#REF!</f>
        <v>#REF!</v>
      </c>
      <c r="AL1" s="22"/>
    </row>
    <row r="2" customFormat="false" ht="15" hidden="false" customHeight="false" outlineLevel="0" collapsed="false">
      <c r="A2" s="23"/>
      <c r="B2" s="34" t="s">
        <v>13</v>
      </c>
      <c r="C2" s="35" t="n">
        <v>44539.0416666667</v>
      </c>
      <c r="D2" s="35" t="n">
        <v>44547.4166666667</v>
      </c>
      <c r="E2" s="36"/>
      <c r="F2" s="36"/>
      <c r="G2" s="36"/>
      <c r="H2" s="36"/>
      <c r="I2" s="36"/>
      <c r="J2" s="36"/>
      <c r="K2" s="36"/>
      <c r="L2" s="36"/>
      <c r="M2" s="36" t="n">
        <v>15216</v>
      </c>
      <c r="N2" s="36" t="n">
        <v>15336</v>
      </c>
      <c r="O2" s="36" t="n">
        <v>6617</v>
      </c>
      <c r="P2" s="36" t="n">
        <v>13937</v>
      </c>
      <c r="Q2" s="36" t="n">
        <v>21384</v>
      </c>
      <c r="R2" s="36" t="n">
        <v>18910</v>
      </c>
      <c r="S2" s="36" t="n">
        <v>7003</v>
      </c>
      <c r="T2" s="36" t="n">
        <v>6147</v>
      </c>
      <c r="U2" s="36" t="n">
        <v>2195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7"/>
      <c r="AJ2" s="38" t="n">
        <f aca="false">SUM(E2:AI2)</f>
        <v>106745</v>
      </c>
      <c r="AK2" s="39" t="e">
        <f aca="false">AJ2/#REF!*#REF!</f>
        <v>#REF!</v>
      </c>
      <c r="AL2" s="22"/>
    </row>
    <row r="3" customFormat="false" ht="15.75" hidden="false" customHeight="true" outlineLevel="0" collapsed="false">
      <c r="A3" s="23"/>
      <c r="B3" s="40" t="s">
        <v>14</v>
      </c>
      <c r="C3" s="40"/>
      <c r="D3" s="40"/>
      <c r="E3" s="41" t="n">
        <f aca="false">E1+E2</f>
        <v>0</v>
      </c>
      <c r="F3" s="41" t="n">
        <f aca="false">F1+F2</f>
        <v>0</v>
      </c>
      <c r="G3" s="41" t="n">
        <f aca="false">G1+G2</f>
        <v>0</v>
      </c>
      <c r="H3" s="41" t="n">
        <f aca="false">H1+H2</f>
        <v>0</v>
      </c>
      <c r="I3" s="41" t="n">
        <f aca="false">I1+I2</f>
        <v>0</v>
      </c>
      <c r="J3" s="41" t="n">
        <f aca="false">J1+J2</f>
        <v>0</v>
      </c>
      <c r="K3" s="41" t="n">
        <f aca="false">K1+K2</f>
        <v>0</v>
      </c>
      <c r="L3" s="41" t="n">
        <f aca="false">L1+L2</f>
        <v>3175</v>
      </c>
      <c r="M3" s="41" t="n">
        <f aca="false">M1+M2</f>
        <v>15662</v>
      </c>
      <c r="N3" s="41" t="n">
        <f aca="false">N1+N2</f>
        <v>15336</v>
      </c>
      <c r="O3" s="41" t="n">
        <f aca="false">O1+O2</f>
        <v>6617</v>
      </c>
      <c r="P3" s="41" t="n">
        <f aca="false">P1+P2</f>
        <v>13937</v>
      </c>
      <c r="Q3" s="41" t="n">
        <f aca="false">Q1+Q2</f>
        <v>21384</v>
      </c>
      <c r="R3" s="41" t="n">
        <f aca="false">R1+R2</f>
        <v>18910</v>
      </c>
      <c r="S3" s="41" t="n">
        <f aca="false">S1+S2</f>
        <v>7003</v>
      </c>
      <c r="T3" s="41" t="n">
        <f aca="false">T1+T2</f>
        <v>6147</v>
      </c>
      <c r="U3" s="41" t="n">
        <f aca="false">U1+U2</f>
        <v>2195</v>
      </c>
      <c r="V3" s="41" t="n">
        <f aca="false">V1+V2</f>
        <v>0</v>
      </c>
      <c r="W3" s="41" t="n">
        <f aca="false">W1+W2</f>
        <v>0</v>
      </c>
      <c r="X3" s="41" t="n">
        <f aca="false">X1+X2</f>
        <v>0</v>
      </c>
      <c r="Y3" s="41" t="n">
        <f aca="false">Y1+Y2</f>
        <v>0</v>
      </c>
      <c r="Z3" s="41" t="n">
        <f aca="false">Z1+Z2</f>
        <v>0</v>
      </c>
      <c r="AA3" s="41" t="n">
        <f aca="false">AA1+AA2</f>
        <v>0</v>
      </c>
      <c r="AB3" s="41" t="n">
        <f aca="false">AB1+AB2</f>
        <v>0</v>
      </c>
      <c r="AC3" s="41" t="n">
        <f aca="false">AC1+AC2</f>
        <v>0</v>
      </c>
      <c r="AD3" s="41" t="n">
        <f aca="false">AD1+AD2</f>
        <v>0</v>
      </c>
      <c r="AE3" s="41" t="n">
        <f aca="false">AE1+AE2</f>
        <v>0</v>
      </c>
      <c r="AF3" s="41" t="n">
        <f aca="false">AF1+AF2</f>
        <v>0</v>
      </c>
      <c r="AG3" s="42" t="n">
        <f aca="false">AG1+AG2</f>
        <v>0</v>
      </c>
      <c r="AH3" s="42" t="n">
        <f aca="false">AH1+AH2</f>
        <v>0</v>
      </c>
      <c r="AI3" s="43" t="n">
        <f aca="false">AI1+AI2</f>
        <v>0</v>
      </c>
      <c r="AJ3" s="44" t="n">
        <f aca="false">AJ1+AJ2</f>
        <v>110366</v>
      </c>
      <c r="AK3" s="45" t="e">
        <f aca="false">AK1+AK2</f>
        <v>#REF!</v>
      </c>
      <c r="AL3" s="22"/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A3"/>
    <mergeCell ref="B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.75" hidden="false" customHeight="false" outlineLevel="0" collapsed="false">
      <c r="A1" s="46"/>
      <c r="B1" s="47"/>
      <c r="C1" s="48"/>
      <c r="D1" s="48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50" t="s">
        <v>15</v>
      </c>
      <c r="AE1" s="50"/>
      <c r="AF1" s="50"/>
      <c r="AG1" s="50"/>
      <c r="AH1" s="50"/>
      <c r="AI1" s="50"/>
      <c r="AJ1" s="51" t="e">
        <f aca="false">#REF!+#REF!+#REF!+#REF!</f>
        <v>#REF!</v>
      </c>
      <c r="AK1" s="51" t="e">
        <f aca="false">#REF!+#REF!+#REF!+#REF!</f>
        <v>#REF!</v>
      </c>
      <c r="AL1" s="52" t="n">
        <v>701</v>
      </c>
    </row>
    <row r="2" customFormat="false" ht="15" hidden="false" customHeight="false" outlineLevel="0" collapsed="false">
      <c r="A2" s="46"/>
      <c r="B2" s="47"/>
      <c r="C2" s="48"/>
      <c r="D2" s="48"/>
      <c r="AJ2" s="53"/>
      <c r="AK2" s="53"/>
      <c r="AL2" s="52"/>
    </row>
    <row r="3" customFormat="false" ht="15" hidden="false" customHeight="false" outlineLevel="0" collapsed="false">
      <c r="A3" s="46"/>
      <c r="B3" s="47"/>
      <c r="C3" s="48"/>
      <c r="D3" s="4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53"/>
      <c r="AL3" s="52"/>
    </row>
    <row r="4" customFormat="false" ht="15" hidden="false" customHeight="false" outlineLevel="0" collapsed="false">
      <c r="A4" s="46"/>
      <c r="B4" s="47"/>
      <c r="C4" s="48"/>
      <c r="D4" s="48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3"/>
      <c r="AL4" s="52"/>
    </row>
    <row r="5" customFormat="false" ht="15" hidden="false" customHeight="false" outlineLevel="0" collapsed="false">
      <c r="A5" s="46"/>
      <c r="B5" s="47"/>
      <c r="C5" s="48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53"/>
      <c r="AL5" s="52"/>
    </row>
    <row r="6" customFormat="false" ht="15" hidden="false" customHeight="false" outlineLevel="0" collapsed="false">
      <c r="A6" s="55"/>
      <c r="B6" s="47"/>
      <c r="C6" s="48"/>
      <c r="D6" s="48"/>
      <c r="AI6" s="49"/>
      <c r="AJ6" s="56"/>
      <c r="AK6" s="56"/>
      <c r="AL6" s="55"/>
    </row>
    <row r="7" customFormat="false" ht="13.8" hidden="false" customHeight="false" outlineLevel="0" collapsed="false">
      <c r="A7" s="12"/>
      <c r="B7" s="5" t="s">
        <v>16</v>
      </c>
      <c r="C7" s="5"/>
      <c r="D7" s="5"/>
      <c r="E7" s="57"/>
      <c r="F7" s="57"/>
      <c r="G7" s="57"/>
      <c r="H7" s="58"/>
      <c r="I7" s="57"/>
      <c r="J7" s="58"/>
      <c r="K7" s="57"/>
      <c r="L7" s="57"/>
      <c r="M7" s="57"/>
      <c r="N7" s="57"/>
      <c r="O7" s="3"/>
      <c r="P7" s="3"/>
      <c r="Q7" s="59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5" hidden="false" customHeight="false" outlineLevel="0" collapsed="false">
      <c r="A8" s="12"/>
      <c r="B8" s="3"/>
      <c r="C8" s="3"/>
      <c r="D8" s="57"/>
      <c r="E8" s="57"/>
      <c r="F8" s="57"/>
      <c r="G8" s="58"/>
      <c r="H8" s="57"/>
      <c r="I8" s="58"/>
      <c r="J8" s="57"/>
      <c r="K8" s="57"/>
      <c r="L8" s="57"/>
      <c r="M8" s="57"/>
      <c r="N8" s="3"/>
      <c r="O8" s="3"/>
      <c r="P8" s="3"/>
      <c r="Q8" s="59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7"/>
    </row>
    <row r="9" customFormat="false" ht="15" hidden="false" customHeight="false" outlineLevel="0" collapsed="false">
      <c r="A9" s="12"/>
      <c r="B9" s="3"/>
      <c r="C9" s="3"/>
      <c r="D9" s="57"/>
      <c r="E9" s="57"/>
      <c r="F9" s="57"/>
      <c r="G9" s="58"/>
      <c r="H9" s="57"/>
      <c r="I9" s="58"/>
      <c r="J9" s="57"/>
      <c r="K9" s="57"/>
      <c r="L9" s="57"/>
      <c r="M9" s="57"/>
      <c r="N9" s="3"/>
      <c r="O9" s="3"/>
      <c r="P9" s="3"/>
      <c r="Q9" s="59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7"/>
    </row>
    <row r="10" customFormat="false" ht="13.8" hidden="false" customHeight="false" outlineLevel="0" collapsed="false">
      <c r="A10" s="60"/>
      <c r="B10" s="5" t="s">
        <v>17</v>
      </c>
      <c r="C10" s="5"/>
      <c r="D10" s="57"/>
      <c r="E10" s="58"/>
      <c r="F10" s="58"/>
      <c r="G10" s="61"/>
      <c r="H10" s="61"/>
      <c r="I10" s="61"/>
      <c r="J10" s="62"/>
      <c r="K10" s="57"/>
      <c r="L10" s="62"/>
      <c r="M10" s="62"/>
      <c r="N10" s="62"/>
      <c r="O10" s="62"/>
      <c r="P10" s="62"/>
      <c r="Q10" s="57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</row>
    <row r="11" customFormat="false" ht="15" hidden="false" customHeight="false" outlineLevel="0" collapsed="false">
      <c r="A11" s="60"/>
      <c r="B11" s="57"/>
      <c r="C11" s="57"/>
      <c r="D11" s="57"/>
      <c r="E11" s="58"/>
      <c r="F11" s="58"/>
      <c r="G11" s="63"/>
      <c r="H11" s="63"/>
      <c r="I11" s="63"/>
      <c r="J11" s="64"/>
      <c r="K11" s="57"/>
      <c r="L11" s="65" t="s">
        <v>18</v>
      </c>
      <c r="M11" s="65"/>
      <c r="N11" s="65"/>
      <c r="O11" s="65"/>
      <c r="P11" s="65"/>
      <c r="Q11" s="57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</row>
    <row r="12" customFormat="false" ht="15" hidden="false" customHeight="false" outlineLevel="0" collapsed="false">
      <c r="A12" s="60"/>
      <c r="B12" s="57"/>
      <c r="C12" s="57"/>
      <c r="D12" s="57"/>
      <c r="E12" s="57"/>
      <c r="F12" s="57"/>
      <c r="G12" s="57"/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</row>
    <row r="13" customFormat="false" ht="13.8" hidden="false" customHeight="false" outlineLevel="0" collapsed="false">
      <c r="A13" s="60"/>
      <c r="B13" s="5" t="s">
        <v>19</v>
      </c>
      <c r="C13" s="5"/>
      <c r="D13" s="5"/>
      <c r="E13" s="58"/>
      <c r="F13" s="58"/>
      <c r="G13" s="61"/>
      <c r="H13" s="62"/>
      <c r="I13" s="61"/>
      <c r="J13" s="61"/>
      <c r="K13" s="57"/>
      <c r="L13" s="62"/>
      <c r="M13" s="62"/>
      <c r="N13" s="62"/>
      <c r="O13" s="62"/>
      <c r="P13" s="62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</row>
    <row r="14" customFormat="false" ht="15" hidden="false" customHeight="false" outlineLevel="0" collapsed="false">
      <c r="A14" s="60"/>
      <c r="B14" s="57"/>
      <c r="C14" s="57"/>
      <c r="D14" s="57"/>
      <c r="E14" s="58"/>
      <c r="F14" s="58"/>
      <c r="G14" s="57"/>
      <c r="H14" s="58"/>
      <c r="I14" s="57"/>
      <c r="J14" s="57"/>
      <c r="K14" s="57"/>
      <c r="L14" s="65" t="s">
        <v>18</v>
      </c>
      <c r="M14" s="65"/>
      <c r="N14" s="65"/>
      <c r="O14" s="65"/>
      <c r="P14" s="65"/>
      <c r="Q14" s="57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</row>
    <row r="15" customFormat="false" ht="15" hidden="false" customHeight="false" outlineLevel="0" collapsed="false">
      <c r="A15" s="60"/>
      <c r="B15" s="57"/>
      <c r="C15" s="57"/>
      <c r="D15" s="57"/>
      <c r="E15" s="58"/>
      <c r="F15" s="58"/>
      <c r="G15" s="57"/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</row>
    <row r="16" customFormat="false" ht="13.8" hidden="false" customHeight="false" outlineLevel="0" collapsed="false">
      <c r="A16" s="60"/>
      <c r="B16" s="5" t="s">
        <v>20</v>
      </c>
      <c r="C16" s="5"/>
      <c r="D16" s="57"/>
      <c r="E16" s="58"/>
      <c r="F16" s="58"/>
      <c r="G16" s="57"/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</row>
    <row r="17" customFormat="false" ht="13.8" hidden="false" customHeight="false" outlineLevel="0" collapsed="false">
      <c r="A17" s="60"/>
      <c r="B17" s="5" t="s">
        <v>21</v>
      </c>
      <c r="C17" s="5"/>
      <c r="D17" s="57"/>
      <c r="E17" s="58"/>
      <c r="F17" s="58"/>
      <c r="G17" s="57"/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</row>
    <row r="18" customFormat="false" ht="15" hidden="false" customHeight="false" outlineLevel="0" collapsed="false">
      <c r="A18" s="60"/>
      <c r="B18" s="57"/>
      <c r="C18" s="57"/>
      <c r="D18" s="57"/>
      <c r="E18" s="58"/>
      <c r="F18" s="58"/>
      <c r="G18" s="57"/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</row>
    <row r="19" customFormat="false" ht="13.8" hidden="false" customHeight="false" outlineLevel="0" collapsed="false">
      <c r="A19" s="60"/>
      <c r="B19" s="5" t="s">
        <v>22</v>
      </c>
      <c r="C19" s="5"/>
      <c r="D19" s="5"/>
      <c r="E19" s="58"/>
      <c r="F19" s="58"/>
      <c r="G19" s="61"/>
      <c r="H19" s="62"/>
      <c r="I19" s="61"/>
      <c r="J19" s="61"/>
      <c r="K19" s="57"/>
      <c r="L19" s="61"/>
      <c r="M19" s="61"/>
      <c r="N19" s="61"/>
      <c r="O19" s="61"/>
      <c r="P19" s="61"/>
      <c r="Q19" s="57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D1:AI1"/>
    <mergeCell ref="B7:D7"/>
    <mergeCell ref="B10:C10"/>
    <mergeCell ref="L10:P10"/>
    <mergeCell ref="L11:P11"/>
    <mergeCell ref="B13:D13"/>
    <mergeCell ref="L13:P13"/>
    <mergeCell ref="L14:P14"/>
    <mergeCell ref="B16:C16"/>
    <mergeCell ref="B17:C17"/>
    <mergeCell ref="B19:D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2022-01-20T19:19:16Z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