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90" windowWidth="20115" windowHeight="7125"/>
  </bookViews>
  <sheets>
    <sheet name="Лист1" sheetId="1" r:id="rId1"/>
    <sheet name="Отчет о результатах 1" sheetId="3" r:id="rId2"/>
    <sheet name="Отчет о допустимости 1 " sheetId="4" r:id="rId3"/>
  </sheets>
  <definedNames>
    <definedName name="solver_adj" localSheetId="0" hidden="1">Лист1!$B$4:$M$4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Лист1!$N$12</definedName>
    <definedName name="solver_lhs1" localSheetId="0" hidden="1">Лист1!$B$4:$M$4</definedName>
    <definedName name="solver_lhs10" localSheetId="0" hidden="1">Лист1!$N$26</definedName>
    <definedName name="solver_lhs11" localSheetId="0" hidden="1">Лист1!$N$5</definedName>
    <definedName name="solver_lhs12" localSheetId="0" hidden="1">Лист1!$N$6</definedName>
    <definedName name="solver_lhs13" localSheetId="0" hidden="1">Лист1!$N$7</definedName>
    <definedName name="solver_lhs14" localSheetId="0" hidden="1">Лист1!$N$8</definedName>
    <definedName name="solver_lhs15" localSheetId="0" hidden="1">Лист1!$N$9</definedName>
    <definedName name="solver_lhs2" localSheetId="0" hidden="1">Лист1!$N$10</definedName>
    <definedName name="solver_lhs3" localSheetId="0" hidden="1">Лист1!$N$11</definedName>
    <definedName name="solver_lhs4" localSheetId="0" hidden="1">Лист1!$N$12</definedName>
    <definedName name="solver_lhs5" localSheetId="0" hidden="1">Лист1!$N$13</definedName>
    <definedName name="solver_lhs6" localSheetId="0" hidden="1">Лист1!$N$14</definedName>
    <definedName name="solver_lhs7" localSheetId="0" hidden="1">Лист1!$N$15</definedName>
    <definedName name="solver_lhs8" localSheetId="0" hidden="1">Лист1!$N$16</definedName>
    <definedName name="solver_lhs9" localSheetId="0" hidden="1">Лист1!$N$17:$N$25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15</definedName>
    <definedName name="solver_nwt" localSheetId="0" hidden="1">1</definedName>
    <definedName name="solver_opt" localSheetId="0" hidden="1">Лист1!$N$27</definedName>
    <definedName name="solver_pre" localSheetId="0" hidden="1">0.000001</definedName>
    <definedName name="solver_rbv" localSheetId="0" hidden="1">1</definedName>
    <definedName name="solver_rel0" localSheetId="0" hidden="1">3</definedName>
    <definedName name="solver_rel1" localSheetId="0" hidden="1">3</definedName>
    <definedName name="solver_rel10" localSheetId="0" hidden="1">1</definedName>
    <definedName name="solver_rel11" localSheetId="0" hidden="1">3</definedName>
    <definedName name="solver_rel12" localSheetId="0" hidden="1">1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1</definedName>
    <definedName name="solver_rel9" localSheetId="0" hidden="1">3</definedName>
    <definedName name="solver_rhs0" localSheetId="0" hidden="1">Лист1!$P$12</definedName>
    <definedName name="solver_rhs1" localSheetId="0" hidden="1">0</definedName>
    <definedName name="solver_rhs10" localSheetId="0" hidden="1">Лист1!$P$26</definedName>
    <definedName name="solver_rhs11" localSheetId="0" hidden="1">Лист1!$P$5</definedName>
    <definedName name="solver_rhs12" localSheetId="0" hidden="1">Лист1!$P$6</definedName>
    <definedName name="solver_rhs13" localSheetId="0" hidden="1">Лист1!$P$7</definedName>
    <definedName name="solver_rhs14" localSheetId="0" hidden="1">Лист1!$P$8</definedName>
    <definedName name="solver_rhs15" localSheetId="0" hidden="1">Лист1!$P$9</definedName>
    <definedName name="solver_rhs2" localSheetId="0" hidden="1">Лист1!$P$10</definedName>
    <definedName name="solver_rhs3" localSheetId="0" hidden="1">Лист1!$P$11</definedName>
    <definedName name="solver_rhs4" localSheetId="0" hidden="1">Лист1!$P$12</definedName>
    <definedName name="solver_rhs5" localSheetId="0" hidden="1">Лист1!$P$13</definedName>
    <definedName name="solver_rhs6" localSheetId="0" hidden="1">Лист1!$P$14</definedName>
    <definedName name="solver_rhs7" localSheetId="0" hidden="1">Лист1!$P$15</definedName>
    <definedName name="solver_rhs8" localSheetId="0" hidden="1">Лист1!$P$16</definedName>
    <definedName name="solver_rhs9" localSheetId="0" hidden="1">Лист1!$P$17:$P$25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N7" i="1" l="1"/>
  <c r="N10" i="1"/>
  <c r="N9" i="1"/>
  <c r="N8" i="1"/>
  <c r="N5" i="1"/>
  <c r="N24" i="1" l="1"/>
  <c r="N27" i="1" l="1"/>
  <c r="N6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5" i="1"/>
  <c r="N26" i="1"/>
</calcChain>
</file>

<file path=xl/sharedStrings.xml><?xml version="1.0" encoding="utf-8"?>
<sst xmlns="http://schemas.openxmlformats.org/spreadsheetml/2006/main" count="284" uniqueCount="156">
  <si>
    <t>Наименование ограничения</t>
  </si>
  <si>
    <t>Валюта баланса</t>
  </si>
  <si>
    <t>Сумма произведений</t>
  </si>
  <si>
    <t>Тип ограничений</t>
  </si>
  <si>
    <t>Объем ограничений</t>
  </si>
  <si>
    <t>Х1</t>
  </si>
  <si>
    <t>Х2</t>
  </si>
  <si>
    <t>Х3</t>
  </si>
  <si>
    <t>Х4</t>
  </si>
  <si>
    <t>&gt;=</t>
  </si>
  <si>
    <t>Кобщ.ликв</t>
  </si>
  <si>
    <t>Проценты по кредитам</t>
  </si>
  <si>
    <t>Ссудная задолженность</t>
  </si>
  <si>
    <t>Собств. Капитал</t>
  </si>
  <si>
    <t>X5</t>
  </si>
  <si>
    <t>Вклады ф,л+ю,л</t>
  </si>
  <si>
    <t>Активы приносящие доход</t>
  </si>
  <si>
    <t>X6</t>
  </si>
  <si>
    <t>X7</t>
  </si>
  <si>
    <t>Привлеченные средства</t>
  </si>
  <si>
    <t>X8</t>
  </si>
  <si>
    <t>X9</t>
  </si>
  <si>
    <t>Ликвидные активы</t>
  </si>
  <si>
    <t>Активы-резервы</t>
  </si>
  <si>
    <t>X10</t>
  </si>
  <si>
    <t>X11</t>
  </si>
  <si>
    <t>Ссудная задолженность -РВПС</t>
  </si>
  <si>
    <t>X12</t>
  </si>
  <si>
    <t>Прибыль до налогов и процентам по кредитам</t>
  </si>
  <si>
    <t>&lt;=</t>
  </si>
  <si>
    <t>max</t>
  </si>
  <si>
    <t>Привлеченные  средства</t>
  </si>
  <si>
    <t>Microsoft Excel 14.0 Отчет о результатах</t>
  </si>
  <si>
    <t>Отчет создан: 14.11.2014 23:01:27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</si>
  <si>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</si>
  <si>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</si>
  <si>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линейных задач симплекс-методом</t>
  </si>
  <si>
    <t>Время решения: 0,047 секунд.</t>
  </si>
  <si>
    <t>Число итераций: 11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</si>
  <si>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</si>
  <si>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</si>
  <si>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</t>
  </si>
  <si>
    <t>Ячейка целевой функции (Минимум)</t>
  </si>
  <si>
    <t>Ячейка</t>
  </si>
  <si>
    <t>Имя</t>
  </si>
  <si>
    <t>Исходное значение</t>
  </si>
  <si>
    <t>$N$28</t>
  </si>
  <si>
    <t>Прибыль Сумма произведений</t>
  </si>
  <si>
    <t>Изменяемые ячейки</t>
  </si>
  <si>
    <t>Результат</t>
  </si>
  <si>
    <t>$B$4</t>
  </si>
  <si>
    <t>$C$4</t>
  </si>
  <si>
    <t>$D$4</t>
  </si>
  <si>
    <t>$E$4</t>
  </si>
  <si>
    <t>$F$4</t>
  </si>
  <si>
    <t>$G$4</t>
  </si>
  <si>
    <t>$H$4</t>
  </si>
  <si>
    <t>$I$4</t>
  </si>
  <si>
    <t>$J$4</t>
  </si>
  <si>
    <t>$K$4</t>
  </si>
  <si>
    <t>$L$4</t>
  </si>
  <si>
    <t>$M$4</t>
  </si>
  <si>
    <t>Ограничения</t>
  </si>
  <si>
    <t>Значение ячейки</t>
  </si>
  <si>
    <t>Формула</t>
  </si>
  <si>
    <t>Разница</t>
  </si>
  <si>
    <t>$N$7</t>
  </si>
  <si>
    <t>Ккл.б. Сумма произведений</t>
  </si>
  <si>
    <t>$N$7&gt;=$P$7</t>
  </si>
  <si>
    <t>$N$5</t>
  </si>
  <si>
    <t>Кдост Сумма произведений</t>
  </si>
  <si>
    <t>$N$5&gt;=$P$5</t>
  </si>
  <si>
    <t>$N$6</t>
  </si>
  <si>
    <t>Кавтономии Сумма произведений</t>
  </si>
  <si>
    <t>$N$6&gt;=$P$6</t>
  </si>
  <si>
    <t>$N$8</t>
  </si>
  <si>
    <t>Кманев Сумма произведений</t>
  </si>
  <si>
    <t>$N$8&gt;=$P$8</t>
  </si>
  <si>
    <t>$N$9</t>
  </si>
  <si>
    <t>Кобщ.ликв Сумма произведений</t>
  </si>
  <si>
    <t>$N$9&gt;=$P$9</t>
  </si>
  <si>
    <t>$N$10</t>
  </si>
  <si>
    <t>Кэф.исп.акт Сумма произведений</t>
  </si>
  <si>
    <t>$N$10&gt;=$P$10</t>
  </si>
  <si>
    <t>$N$11</t>
  </si>
  <si>
    <t>$N$11&lt;=$P$11</t>
  </si>
  <si>
    <t>$N$12</t>
  </si>
  <si>
    <t>Ккач.ссуд.зад. Сумма произведений</t>
  </si>
  <si>
    <t>$N$12&gt;=$P$12</t>
  </si>
  <si>
    <t>$N$13</t>
  </si>
  <si>
    <t>$N$13&lt;=$P$13</t>
  </si>
  <si>
    <t>$N$15</t>
  </si>
  <si>
    <t>СК Сумма произведений</t>
  </si>
  <si>
    <t>$N$15&lt;=$P$15</t>
  </si>
  <si>
    <t>$N$16</t>
  </si>
  <si>
    <t>СЗ Сумма произведений</t>
  </si>
  <si>
    <t>$N$16&lt;=$P$16</t>
  </si>
  <si>
    <t>$N$17</t>
  </si>
  <si>
    <t>ВБ Сумма произведений</t>
  </si>
  <si>
    <t>$N$17&lt;=$P$17</t>
  </si>
  <si>
    <t>$N$18</t>
  </si>
  <si>
    <t>ПДНиПП Сумма произведений</t>
  </si>
  <si>
    <t>$N$18&lt;=$P$18</t>
  </si>
  <si>
    <t>$N$19</t>
  </si>
  <si>
    <t>ПК Сумма произведений</t>
  </si>
  <si>
    <t>$N$19&lt;=$P$19</t>
  </si>
  <si>
    <t>$N$20</t>
  </si>
  <si>
    <t>Ф+Ю Сумма произведений</t>
  </si>
  <si>
    <t>$N$20&lt;=$P$20</t>
  </si>
  <si>
    <t>$N$21</t>
  </si>
  <si>
    <t>АПД Сумма произведений</t>
  </si>
  <si>
    <t>$N$21&lt;=$P$21</t>
  </si>
  <si>
    <t>$N$22</t>
  </si>
  <si>
    <t>CОС Сумма произведений</t>
  </si>
  <si>
    <t>$N$22&lt;=$P$22</t>
  </si>
  <si>
    <t>$N$23</t>
  </si>
  <si>
    <t>ПС Сумма произведений</t>
  </si>
  <si>
    <t>$N$23&lt;=$P$23</t>
  </si>
  <si>
    <t>$N$24</t>
  </si>
  <si>
    <t>ЛА Сумма произведений</t>
  </si>
  <si>
    <t>$N$24&lt;=$P$24</t>
  </si>
  <si>
    <t>$N$25</t>
  </si>
  <si>
    <t>А-Р Сумма произведений</t>
  </si>
  <si>
    <t>$N$25&lt;=$P$25</t>
  </si>
  <si>
    <t>$N$26</t>
  </si>
  <si>
    <t>СЗ-РВПС Сумма произведений</t>
  </si>
  <si>
    <t>$N$26&lt;=$P$26</t>
  </si>
  <si>
    <t>$B$4&gt;=0</t>
  </si>
  <si>
    <t>$C$4&gt;=0</t>
  </si>
  <si>
    <t>$D$4&gt;=0</t>
  </si>
  <si>
    <t>$E$4&gt;=0</t>
  </si>
  <si>
    <t>$F$4&gt;=0</t>
  </si>
  <si>
    <t>$G$4&gt;=0</t>
  </si>
  <si>
    <t>$H$4&gt;=0</t>
  </si>
  <si>
    <t>$I$4&gt;=0</t>
  </si>
  <si>
    <t>$J$4&gt;=0</t>
  </si>
  <si>
    <t>$K$4&gt;=0</t>
  </si>
  <si>
    <t>$L$4&gt;=0</t>
  </si>
  <si>
    <t>$M$4&gt;=0</t>
  </si>
  <si>
    <t>Microsoft Excel 14.0 Отчет о допустимости</t>
  </si>
  <si>
    <t>Ограничения, препятствующие существованию допустимого решения задачи</t>
  </si>
  <si>
    <t>Состояние</t>
  </si>
  <si>
    <t>Допуск</t>
  </si>
  <si>
    <t>Привязка</t>
  </si>
  <si>
    <t>Без привязки</t>
  </si>
  <si>
    <t>Лист: [оптимизация по привлеченным средствам.xlsx]Лист1</t>
  </si>
  <si>
    <r>
      <t>К</t>
    </r>
    <r>
      <rPr>
        <vertAlign val="subscript"/>
        <sz val="16"/>
        <color rgb="FF000000"/>
        <rFont val="Times New Roman"/>
        <family val="1"/>
        <charset val="204"/>
      </rPr>
      <t>автономии</t>
    </r>
  </si>
  <si>
    <t>Кманевренности</t>
  </si>
  <si>
    <t>Кэф.исп.активов</t>
  </si>
  <si>
    <t>Ккач.ссуд.задолженности</t>
  </si>
  <si>
    <t>Кпокр.процентов</t>
  </si>
  <si>
    <t>Собсвенный капитал</t>
  </si>
  <si>
    <t>Вклады ф,л,+ю,л,</t>
  </si>
  <si>
    <t>Cобственные средства-внеоборотные активы (СОС)</t>
  </si>
  <si>
    <t>Ссудная задолженность-РВПС</t>
  </si>
  <si>
    <r>
      <t>К</t>
    </r>
    <r>
      <rPr>
        <vertAlign val="subscript"/>
        <sz val="16"/>
        <color rgb="FF000000"/>
        <rFont val="Times New Roman"/>
        <family val="1"/>
        <charset val="204"/>
      </rPr>
      <t>клиентской базы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</si>
</sst>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Black]0.00"/>
  </numFmts>
  <fonts count="6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vertAlign val="subscript"/>
      <sz val="16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0" fontId="4" fillId="0" borderId="6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7" xfId="0" applyNumberFormat="1" applyFill="1" applyBorder="1" applyAlignment="1"/>
    <xf numFmtId="0" fontId="0" fillId="0" borderId="8" xfId="0" applyFill="1" applyBorder="1" applyAlignment="1"/>
    <xf numFmtId="0" fontId="0" fillId="0" borderId="8" xfId="0" applyNumberFormat="1" applyFill="1" applyBorder="1" applyAlignment="1"/>
    <xf numFmtId="0" fontId="1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readingOrder="1"/>
    </xf>
    <xf numFmtId="0" fontId="3" fillId="3" borderId="0" xfId="0" applyFont="1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center"/>
    </xf>
    <xf numFmtId="0" fontId="0" fillId="3" borderId="0" xfId="0" applyNumberFormat="1" applyFill="1" applyBorder="1" applyAlignmen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 readingOrder="1"/>
    </xf>
    <xf numFmtId="164" fontId="1" fillId="0" borderId="1" xfId="0" applyNumberFormat="1" applyFont="1" applyBorder="1" applyAlignment="1">
      <alignment horizontal="left" vertical="center" readingOrder="1"/>
    </xf>
    <xf numFmtId="2" fontId="2" fillId="2" borderId="1" xfId="0" applyNumberFormat="1" applyFont="1" applyFill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center" readingOrder="1"/>
    </xf>
    <xf numFmtId="1" fontId="2" fillId="2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zoomScale="60" zoomScaleNormal="60" workbookViewId="0">
      <selection activeCell="A7" sqref="A7"/>
    </sheetView>
  </sheetViews>
  <sheetFormatPr defaultRowHeight="15.75" x14ac:dyDescent="0.25"/>
  <cols>
    <col min="1" max="1" width="58.42578125" style="3" customWidth="1"/>
    <col min="2" max="2" width="15.140625" style="3" customWidth="1"/>
    <col min="3" max="3" width="13" style="3" customWidth="1"/>
    <col min="4" max="4" width="14.85546875" style="3" customWidth="1"/>
    <col min="5" max="5" width="21" style="3" customWidth="1"/>
    <col min="6" max="7" width="17.140625" style="3" customWidth="1"/>
    <col min="8" max="9" width="15.85546875" style="3" customWidth="1"/>
    <col min="10" max="10" width="18.28515625" style="3" customWidth="1"/>
    <col min="11" max="11" width="19.42578125" style="3" customWidth="1"/>
    <col min="12" max="12" width="15.85546875" style="3" customWidth="1"/>
    <col min="13" max="13" width="17.7109375" style="3" customWidth="1"/>
    <col min="14" max="14" width="18.42578125" style="3" customWidth="1"/>
    <col min="15" max="15" width="11.5703125" style="3" customWidth="1"/>
    <col min="16" max="16" width="14.5703125" style="3" customWidth="1"/>
    <col min="17" max="16384" width="9.140625" style="3"/>
  </cols>
  <sheetData>
    <row r="1" spans="1:16" ht="31.5" customHeight="1" thickBot="1" x14ac:dyDescent="0.3">
      <c r="A1" s="32" t="s">
        <v>0</v>
      </c>
      <c r="B1" s="32" t="s">
        <v>13</v>
      </c>
      <c r="C1" s="32" t="s">
        <v>12</v>
      </c>
      <c r="D1" s="32" t="s">
        <v>1</v>
      </c>
      <c r="E1" s="32" t="s">
        <v>28</v>
      </c>
      <c r="F1" s="36" t="s">
        <v>11</v>
      </c>
      <c r="G1" s="36" t="s">
        <v>15</v>
      </c>
      <c r="H1" s="36" t="s">
        <v>16</v>
      </c>
      <c r="I1" s="36" t="s">
        <v>153</v>
      </c>
      <c r="J1" s="36" t="s">
        <v>19</v>
      </c>
      <c r="K1" s="36" t="s">
        <v>22</v>
      </c>
      <c r="L1" s="36" t="s">
        <v>23</v>
      </c>
      <c r="M1" s="36" t="s">
        <v>26</v>
      </c>
      <c r="N1" s="32" t="s">
        <v>2</v>
      </c>
      <c r="O1" s="5" t="s">
        <v>3</v>
      </c>
      <c r="P1" s="5" t="s">
        <v>4</v>
      </c>
    </row>
    <row r="2" spans="1:16" ht="30" customHeight="1" thickBot="1" x14ac:dyDescent="0.3">
      <c r="A2" s="32"/>
      <c r="B2" s="32"/>
      <c r="C2" s="32"/>
      <c r="D2" s="32"/>
      <c r="E2" s="32"/>
      <c r="F2" s="36"/>
      <c r="G2" s="36"/>
      <c r="H2" s="36"/>
      <c r="I2" s="36"/>
      <c r="J2" s="36"/>
      <c r="K2" s="36"/>
      <c r="L2" s="36"/>
      <c r="M2" s="36"/>
      <c r="N2" s="32"/>
      <c r="O2" s="5"/>
      <c r="P2" s="5"/>
    </row>
    <row r="3" spans="1:16" ht="27" customHeight="1" thickBot="1" x14ac:dyDescent="0.3">
      <c r="A3" s="32"/>
      <c r="B3" s="1" t="s">
        <v>5</v>
      </c>
      <c r="C3" s="1" t="s">
        <v>6</v>
      </c>
      <c r="D3" s="1" t="s">
        <v>7</v>
      </c>
      <c r="E3" s="1" t="s">
        <v>8</v>
      </c>
      <c r="F3" s="4" t="s">
        <v>14</v>
      </c>
      <c r="G3" s="4" t="s">
        <v>17</v>
      </c>
      <c r="H3" s="4" t="s">
        <v>18</v>
      </c>
      <c r="I3" s="4" t="s">
        <v>20</v>
      </c>
      <c r="J3" s="4" t="s">
        <v>21</v>
      </c>
      <c r="K3" s="4" t="s">
        <v>24</v>
      </c>
      <c r="L3" s="4" t="s">
        <v>25</v>
      </c>
      <c r="M3" s="4" t="s">
        <v>27</v>
      </c>
      <c r="N3" s="1"/>
      <c r="O3" s="1"/>
      <c r="P3" s="1"/>
    </row>
    <row r="4" spans="1:16" ht="27" customHeight="1" thickBot="1" x14ac:dyDescent="0.3">
      <c r="A4" s="32"/>
      <c r="B4" s="24">
        <v>17175649</v>
      </c>
      <c r="C4" s="24">
        <v>100157481</v>
      </c>
      <c r="D4" s="25">
        <v>246512988</v>
      </c>
      <c r="E4" s="24">
        <v>17398849</v>
      </c>
      <c r="F4" s="26">
        <v>14274675</v>
      </c>
      <c r="G4" s="31">
        <v>98995544</v>
      </c>
      <c r="H4" s="26">
        <v>101132465</v>
      </c>
      <c r="I4" s="24">
        <v>8637824</v>
      </c>
      <c r="J4" s="29">
        <v>121714565.25</v>
      </c>
      <c r="K4" s="25">
        <v>29507869</v>
      </c>
      <c r="L4" s="24">
        <v>147719249</v>
      </c>
      <c r="M4" s="24">
        <v>98056489</v>
      </c>
      <c r="N4" s="16"/>
      <c r="O4" s="1"/>
      <c r="P4" s="1"/>
    </row>
    <row r="5" spans="1:16" ht="28.5" customHeight="1" thickBot="1" x14ac:dyDescent="0.3">
      <c r="A5" s="33" t="s">
        <v>146</v>
      </c>
      <c r="B5" s="1">
        <v>1</v>
      </c>
      <c r="C5" s="1"/>
      <c r="D5" s="1">
        <v>-0.5</v>
      </c>
      <c r="E5" s="1"/>
      <c r="F5" s="4"/>
      <c r="G5" s="4"/>
      <c r="H5" s="4"/>
      <c r="I5" s="4"/>
      <c r="J5" s="4"/>
      <c r="K5" s="4"/>
      <c r="L5" s="4"/>
      <c r="M5" s="13"/>
      <c r="N5" s="28">
        <f>SUMPRODUCT($B$4:$M$4,B5:M5)</f>
        <v>-106080845</v>
      </c>
      <c r="O5" s="1" t="s">
        <v>9</v>
      </c>
      <c r="P5" s="1">
        <v>0</v>
      </c>
    </row>
    <row r="6" spans="1:16" ht="16.5" thickBot="1" x14ac:dyDescent="0.3">
      <c r="A6" s="33"/>
      <c r="B6" s="4">
        <v>1</v>
      </c>
      <c r="C6" s="4"/>
      <c r="D6" s="4">
        <v>-0.8</v>
      </c>
      <c r="E6" s="4"/>
      <c r="F6" s="4"/>
      <c r="G6" s="4"/>
      <c r="H6" s="4"/>
      <c r="I6" s="4"/>
      <c r="J6" s="4"/>
      <c r="K6" s="4"/>
      <c r="L6" s="4"/>
      <c r="M6" s="4"/>
      <c r="N6" s="17">
        <f t="shared" ref="N6:N26" si="0">SUMPRODUCT($B$4:$M$4,B6:M6)</f>
        <v>-180034741.40000001</v>
      </c>
      <c r="O6" s="4" t="s">
        <v>29</v>
      </c>
      <c r="P6" s="4">
        <v>0</v>
      </c>
    </row>
    <row r="7" spans="1:16" ht="24" thickBot="1" x14ac:dyDescent="0.3">
      <c r="A7" s="1" t="s">
        <v>155</v>
      </c>
      <c r="B7" s="1"/>
      <c r="C7" s="1"/>
      <c r="D7" s="1"/>
      <c r="E7" s="1"/>
      <c r="F7" s="4"/>
      <c r="G7" s="4">
        <v>1</v>
      </c>
      <c r="H7" s="4"/>
      <c r="I7" s="4"/>
      <c r="J7" s="4">
        <v>-0.8</v>
      </c>
      <c r="K7" s="4"/>
      <c r="L7" s="4"/>
      <c r="M7" s="13"/>
      <c r="N7" s="30">
        <f>SUMPRODUCT($B$4:$M$4,B7:M7)</f>
        <v>1623891.799999997</v>
      </c>
      <c r="O7" s="1" t="s">
        <v>9</v>
      </c>
      <c r="P7" s="1">
        <v>0</v>
      </c>
    </row>
    <row r="8" spans="1:16" ht="16.5" thickBot="1" x14ac:dyDescent="0.3">
      <c r="A8" s="1" t="s">
        <v>147</v>
      </c>
      <c r="B8" s="1">
        <v>-0.5</v>
      </c>
      <c r="C8" s="1"/>
      <c r="D8" s="1"/>
      <c r="E8" s="1"/>
      <c r="F8" s="4"/>
      <c r="G8" s="4"/>
      <c r="H8" s="4"/>
      <c r="I8" s="4">
        <v>1</v>
      </c>
      <c r="J8" s="4"/>
      <c r="K8" s="4"/>
      <c r="L8" s="4"/>
      <c r="M8" s="13"/>
      <c r="N8" s="28">
        <f>SUMPRODUCT($B$4:$M$4,B8:M8)</f>
        <v>49999.5</v>
      </c>
      <c r="O8" s="1" t="s">
        <v>9</v>
      </c>
      <c r="P8" s="1">
        <v>0</v>
      </c>
    </row>
    <row r="9" spans="1:16" ht="16.5" customHeight="1" thickBot="1" x14ac:dyDescent="0.3">
      <c r="A9" s="4" t="s">
        <v>10</v>
      </c>
      <c r="B9" s="4"/>
      <c r="C9" s="4"/>
      <c r="D9" s="4"/>
      <c r="E9" s="4"/>
      <c r="F9" s="4"/>
      <c r="G9" s="4"/>
      <c r="H9" s="4"/>
      <c r="I9" s="4"/>
      <c r="J9" s="4"/>
      <c r="K9" s="4">
        <v>1</v>
      </c>
      <c r="L9" s="4">
        <v>-0.2</v>
      </c>
      <c r="M9" s="13"/>
      <c r="N9" s="28">
        <f>SUMPRODUCT($B$4:$M$4,B9:M9)</f>
        <v>-35980.800000000745</v>
      </c>
      <c r="O9" s="14" t="s">
        <v>9</v>
      </c>
      <c r="P9" s="1">
        <v>0</v>
      </c>
    </row>
    <row r="10" spans="1:16" ht="29.25" customHeight="1" thickBot="1" x14ac:dyDescent="0.3">
      <c r="A10" s="34" t="s">
        <v>148</v>
      </c>
      <c r="B10" s="4"/>
      <c r="C10" s="4"/>
      <c r="D10" s="4">
        <v>-0.65</v>
      </c>
      <c r="E10" s="4"/>
      <c r="F10" s="4"/>
      <c r="G10" s="4"/>
      <c r="H10" s="4">
        <v>1</v>
      </c>
      <c r="I10" s="4"/>
      <c r="J10" s="4"/>
      <c r="K10" s="4"/>
      <c r="L10" s="4"/>
      <c r="M10" s="4"/>
      <c r="N10" s="28">
        <f>SUMPRODUCT($B$4:$M$4,B10:M10)</f>
        <v>-59100977.200000018</v>
      </c>
      <c r="O10" s="1" t="s">
        <v>9</v>
      </c>
      <c r="P10" s="1">
        <v>0</v>
      </c>
    </row>
    <row r="11" spans="1:16" ht="26.25" customHeight="1" thickBot="1" x14ac:dyDescent="0.3">
      <c r="A11" s="34"/>
      <c r="B11" s="4"/>
      <c r="C11" s="4"/>
      <c r="D11" s="4">
        <v>-0.85</v>
      </c>
      <c r="E11" s="4"/>
      <c r="F11" s="4"/>
      <c r="G11" s="4"/>
      <c r="H11" s="4">
        <v>1</v>
      </c>
      <c r="I11" s="4"/>
      <c r="J11" s="4"/>
      <c r="K11" s="4"/>
      <c r="L11" s="4"/>
      <c r="M11" s="13"/>
      <c r="N11" s="17">
        <f t="shared" si="0"/>
        <v>-108403574.79999998</v>
      </c>
      <c r="O11" s="15" t="s">
        <v>29</v>
      </c>
      <c r="P11" s="4">
        <v>0</v>
      </c>
    </row>
    <row r="12" spans="1:16" ht="15.75" customHeight="1" thickBot="1" x14ac:dyDescent="0.3">
      <c r="A12" s="35" t="s">
        <v>149</v>
      </c>
      <c r="B12" s="4"/>
      <c r="C12" s="4">
        <v>-0.96</v>
      </c>
      <c r="D12" s="4"/>
      <c r="E12" s="4"/>
      <c r="F12" s="4"/>
      <c r="G12" s="4"/>
      <c r="H12" s="4"/>
      <c r="I12" s="4"/>
      <c r="J12" s="4"/>
      <c r="K12" s="4"/>
      <c r="L12" s="4"/>
      <c r="M12" s="13">
        <v>1</v>
      </c>
      <c r="N12" s="17">
        <f t="shared" si="0"/>
        <v>1905307.2400000095</v>
      </c>
      <c r="O12" s="1" t="s">
        <v>9</v>
      </c>
      <c r="P12" s="1">
        <v>0</v>
      </c>
    </row>
    <row r="13" spans="1:16" ht="16.5" thickBot="1" x14ac:dyDescent="0.3">
      <c r="A13" s="35"/>
      <c r="B13" s="4"/>
      <c r="C13" s="4">
        <v>-0.99</v>
      </c>
      <c r="D13" s="4"/>
      <c r="E13" s="4"/>
      <c r="F13" s="4"/>
      <c r="G13" s="4"/>
      <c r="H13" s="4"/>
      <c r="I13" s="4"/>
      <c r="J13" s="4"/>
      <c r="K13" s="4"/>
      <c r="L13" s="4"/>
      <c r="M13" s="4">
        <v>1</v>
      </c>
      <c r="N13" s="17">
        <f t="shared" si="0"/>
        <v>-1099417.1899999976</v>
      </c>
      <c r="O13" s="4" t="s">
        <v>29</v>
      </c>
      <c r="P13" s="4">
        <v>0</v>
      </c>
    </row>
    <row r="14" spans="1:16" ht="16.5" thickBot="1" x14ac:dyDescent="0.3">
      <c r="A14" s="2" t="s">
        <v>150</v>
      </c>
      <c r="B14" s="4"/>
      <c r="C14" s="4"/>
      <c r="D14" s="4"/>
      <c r="E14" s="4">
        <v>1</v>
      </c>
      <c r="F14" s="4">
        <v>-1</v>
      </c>
      <c r="G14" s="4"/>
      <c r="H14" s="4"/>
      <c r="I14" s="4"/>
      <c r="J14" s="4"/>
      <c r="K14" s="4"/>
      <c r="L14" s="4"/>
      <c r="M14" s="13"/>
      <c r="N14" s="17">
        <f t="shared" si="0"/>
        <v>3124174</v>
      </c>
      <c r="O14" s="1" t="s">
        <v>9</v>
      </c>
      <c r="P14" s="1">
        <v>0</v>
      </c>
    </row>
    <row r="15" spans="1:16" ht="16.5" thickBot="1" x14ac:dyDescent="0.3">
      <c r="A15" s="1" t="s">
        <v>151</v>
      </c>
      <c r="B15" s="1">
        <v>1</v>
      </c>
      <c r="C15" s="1"/>
      <c r="D15" s="1"/>
      <c r="E15" s="1"/>
      <c r="F15" s="4"/>
      <c r="G15" s="4"/>
      <c r="H15" s="4"/>
      <c r="I15" s="4"/>
      <c r="J15" s="4"/>
      <c r="K15" s="4"/>
      <c r="L15" s="4"/>
      <c r="M15" s="13"/>
      <c r="N15" s="17">
        <f t="shared" si="0"/>
        <v>17175649</v>
      </c>
      <c r="O15" s="1" t="s">
        <v>9</v>
      </c>
      <c r="P15" s="1">
        <v>17275649</v>
      </c>
    </row>
    <row r="16" spans="1:16" ht="16.5" thickBot="1" x14ac:dyDescent="0.3">
      <c r="A16" s="1" t="s">
        <v>12</v>
      </c>
      <c r="B16" s="1"/>
      <c r="C16" s="1">
        <v>1</v>
      </c>
      <c r="D16" s="1"/>
      <c r="E16" s="1"/>
      <c r="F16" s="4"/>
      <c r="G16" s="4"/>
      <c r="H16" s="4"/>
      <c r="I16" s="4"/>
      <c r="J16" s="4"/>
      <c r="K16" s="4"/>
      <c r="L16" s="4"/>
      <c r="M16" s="13"/>
      <c r="N16" s="17">
        <f t="shared" si="0"/>
        <v>100157481</v>
      </c>
      <c r="O16" s="1" t="s">
        <v>29</v>
      </c>
      <c r="P16" s="1">
        <v>101218956</v>
      </c>
    </row>
    <row r="17" spans="1:16" ht="15" customHeight="1" thickBot="1" x14ac:dyDescent="0.3">
      <c r="A17" s="1" t="s">
        <v>1</v>
      </c>
      <c r="B17" s="1"/>
      <c r="C17" s="1"/>
      <c r="D17" s="1">
        <v>1</v>
      </c>
      <c r="E17" s="1"/>
      <c r="F17" s="4"/>
      <c r="G17" s="4"/>
      <c r="H17" s="4"/>
      <c r="I17" s="4"/>
      <c r="J17" s="4"/>
      <c r="K17" s="4"/>
      <c r="L17" s="4"/>
      <c r="M17" s="13"/>
      <c r="N17" s="17">
        <f t="shared" si="0"/>
        <v>246512988</v>
      </c>
      <c r="O17" s="12" t="s">
        <v>9</v>
      </c>
      <c r="P17" s="1">
        <v>149276044</v>
      </c>
    </row>
    <row r="18" spans="1:16" ht="20.25" customHeight="1" thickBot="1" x14ac:dyDescent="0.3">
      <c r="A18" s="22" t="s">
        <v>28</v>
      </c>
      <c r="B18" s="1"/>
      <c r="C18" s="1"/>
      <c r="D18" s="1"/>
      <c r="E18" s="1">
        <v>1</v>
      </c>
      <c r="F18" s="4"/>
      <c r="G18" s="4"/>
      <c r="H18" s="4"/>
      <c r="I18" s="4"/>
      <c r="J18" s="4"/>
      <c r="K18" s="4"/>
      <c r="L18" s="4"/>
      <c r="M18" s="4"/>
      <c r="N18" s="17">
        <f t="shared" si="0"/>
        <v>17398849</v>
      </c>
      <c r="O18" s="1" t="s">
        <v>9</v>
      </c>
      <c r="P18" s="1">
        <v>15427126</v>
      </c>
    </row>
    <row r="19" spans="1:16" ht="16.5" thickBot="1" x14ac:dyDescent="0.3">
      <c r="A19" s="2" t="s">
        <v>11</v>
      </c>
      <c r="B19" s="1"/>
      <c r="C19" s="1"/>
      <c r="D19" s="1"/>
      <c r="E19" s="4"/>
      <c r="F19" s="4">
        <v>1</v>
      </c>
      <c r="G19" s="4"/>
      <c r="H19" s="4"/>
      <c r="I19" s="4"/>
      <c r="J19" s="4"/>
      <c r="K19" s="4"/>
      <c r="L19" s="4"/>
      <c r="M19" s="13"/>
      <c r="N19" s="17">
        <f t="shared" si="0"/>
        <v>14274675</v>
      </c>
      <c r="O19" s="1" t="s">
        <v>9</v>
      </c>
      <c r="P19" s="4">
        <v>14174676</v>
      </c>
    </row>
    <row r="20" spans="1:16" ht="16.5" thickBot="1" x14ac:dyDescent="0.3">
      <c r="A20" s="2" t="s">
        <v>152</v>
      </c>
      <c r="B20" s="1"/>
      <c r="C20" s="1"/>
      <c r="D20" s="1"/>
      <c r="E20" s="4"/>
      <c r="F20" s="4"/>
      <c r="G20" s="4">
        <v>1</v>
      </c>
      <c r="H20" s="4"/>
      <c r="I20" s="4"/>
      <c r="J20" s="4"/>
      <c r="K20" s="4"/>
      <c r="L20" s="4"/>
      <c r="M20" s="4"/>
      <c r="N20" s="17">
        <f t="shared" si="0"/>
        <v>98995544</v>
      </c>
      <c r="O20" s="1" t="s">
        <v>9</v>
      </c>
      <c r="P20" s="4">
        <v>98895545</v>
      </c>
    </row>
    <row r="21" spans="1:16" ht="16.5" thickBot="1" x14ac:dyDescent="0.3">
      <c r="A21" s="4" t="s">
        <v>16</v>
      </c>
      <c r="B21" s="1"/>
      <c r="C21" s="1"/>
      <c r="D21" s="1"/>
      <c r="E21" s="4"/>
      <c r="F21" s="4"/>
      <c r="G21" s="4"/>
      <c r="H21" s="4">
        <v>1</v>
      </c>
      <c r="I21" s="4"/>
      <c r="J21" s="4"/>
      <c r="K21" s="4"/>
      <c r="L21" s="4"/>
      <c r="M21" s="4"/>
      <c r="N21" s="17">
        <f t="shared" si="0"/>
        <v>101132465</v>
      </c>
      <c r="O21" s="1" t="s">
        <v>9</v>
      </c>
      <c r="P21" s="4">
        <v>99968319</v>
      </c>
    </row>
    <row r="22" spans="1:16" ht="21.75" customHeight="1" thickBot="1" x14ac:dyDescent="0.3">
      <c r="A22" s="23" t="s">
        <v>153</v>
      </c>
      <c r="B22" s="4"/>
      <c r="C22" s="4"/>
      <c r="D22" s="4"/>
      <c r="E22" s="4"/>
      <c r="F22" s="4"/>
      <c r="G22" s="4"/>
      <c r="H22" s="4"/>
      <c r="I22" s="4">
        <v>1</v>
      </c>
      <c r="J22" s="4"/>
      <c r="K22" s="4"/>
      <c r="L22" s="4"/>
      <c r="M22" s="4"/>
      <c r="N22" s="17">
        <f t="shared" si="0"/>
        <v>8637824</v>
      </c>
      <c r="O22" s="14" t="s">
        <v>9</v>
      </c>
      <c r="P22" s="4">
        <v>8208251</v>
      </c>
    </row>
    <row r="23" spans="1:16" ht="16.5" thickBot="1" x14ac:dyDescent="0.3">
      <c r="A23" s="2" t="s">
        <v>19</v>
      </c>
      <c r="B23" s="4"/>
      <c r="C23" s="4"/>
      <c r="D23" s="4"/>
      <c r="E23" s="4"/>
      <c r="F23" s="4"/>
      <c r="G23" s="4"/>
      <c r="H23" s="4"/>
      <c r="I23" s="4"/>
      <c r="J23" s="4">
        <v>1</v>
      </c>
      <c r="K23" s="4"/>
      <c r="L23" s="4"/>
      <c r="M23" s="4"/>
      <c r="N23" s="17">
        <f t="shared" si="0"/>
        <v>121714565.25</v>
      </c>
      <c r="O23" s="1" t="s">
        <v>9</v>
      </c>
      <c r="P23" s="4">
        <v>94833802</v>
      </c>
    </row>
    <row r="24" spans="1:16" ht="16.5" thickBot="1" x14ac:dyDescent="0.3">
      <c r="A24" s="2" t="s">
        <v>22</v>
      </c>
      <c r="B24" s="4"/>
      <c r="C24" s="4"/>
      <c r="D24" s="4"/>
      <c r="E24" s="4"/>
      <c r="F24" s="4"/>
      <c r="G24" s="4"/>
      <c r="H24" s="4"/>
      <c r="I24" s="4"/>
      <c r="J24" s="4"/>
      <c r="K24" s="4">
        <v>1</v>
      </c>
      <c r="L24" s="4">
        <v>-1</v>
      </c>
      <c r="M24" s="4"/>
      <c r="N24" s="17">
        <f>SUMPRODUCT($B$4:$K$4,B24:K24)</f>
        <v>29507869</v>
      </c>
      <c r="O24" s="1" t="s">
        <v>9</v>
      </c>
      <c r="P24" s="4">
        <v>29272980</v>
      </c>
    </row>
    <row r="25" spans="1:16" ht="16.5" thickBot="1" x14ac:dyDescent="0.3">
      <c r="A25" s="2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>
        <v>1</v>
      </c>
      <c r="M25" s="13"/>
      <c r="N25" s="17">
        <f t="shared" si="0"/>
        <v>147719249</v>
      </c>
      <c r="O25" s="1" t="s">
        <v>9</v>
      </c>
      <c r="P25" s="4">
        <v>147539349</v>
      </c>
    </row>
    <row r="26" spans="1:16" ht="16.5" thickBot="1" x14ac:dyDescent="0.3">
      <c r="A26" s="2" t="s">
        <v>154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3">
        <v>1</v>
      </c>
      <c r="N26" s="17">
        <f t="shared" si="0"/>
        <v>98056489</v>
      </c>
      <c r="O26" s="15" t="s">
        <v>29</v>
      </c>
      <c r="P26" s="4">
        <v>98895542</v>
      </c>
    </row>
    <row r="27" spans="1:16" ht="16.5" thickBot="1" x14ac:dyDescent="0.3">
      <c r="A27" s="1" t="s">
        <v>31</v>
      </c>
      <c r="B27" s="1"/>
      <c r="C27" s="1"/>
      <c r="D27" s="1"/>
      <c r="E27" s="1"/>
      <c r="F27" s="4"/>
      <c r="G27" s="4"/>
      <c r="H27" s="4"/>
      <c r="I27" s="4"/>
      <c r="J27" s="4">
        <v>1</v>
      </c>
      <c r="K27" s="4"/>
      <c r="L27" s="4"/>
      <c r="M27" s="13"/>
      <c r="N27" s="27">
        <f>SUMPRODUCT($B$4:$M$4,B27:M27)</f>
        <v>121714565.25</v>
      </c>
      <c r="O27" s="14" t="s">
        <v>30</v>
      </c>
      <c r="P27" s="1"/>
    </row>
  </sheetData>
  <mergeCells count="17">
    <mergeCell ref="N1:N2"/>
    <mergeCell ref="G1:G2"/>
    <mergeCell ref="H1:H2"/>
    <mergeCell ref="F1:F2"/>
    <mergeCell ref="I1:I2"/>
    <mergeCell ref="M1:M2"/>
    <mergeCell ref="J1:J2"/>
    <mergeCell ref="K1:K2"/>
    <mergeCell ref="L1:L2"/>
    <mergeCell ref="D1:D2"/>
    <mergeCell ref="E1:E2"/>
    <mergeCell ref="A5:A6"/>
    <mergeCell ref="A10:A11"/>
    <mergeCell ref="A12:A13"/>
    <mergeCell ref="B1:B2"/>
    <mergeCell ref="C1:C2"/>
    <mergeCell ref="A1:A4"/>
  </mergeCells>
  <pageMargins left="0.7" right="0.7" top="0.75" bottom="0.75" header="0.3" footer="0.3"/>
  <ignoredErrors>
    <ignoredError sqref="N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>
      <selection activeCell="A3" sqref="A3"/>
    </sheetView>
  </sheetViews>
  <sheetFormatPr defaultRowHeight="15" x14ac:dyDescent="0.25"/>
  <cols>
    <col min="1" max="1" width="2.28515625" customWidth="1"/>
    <col min="2" max="2" width="7.5703125" customWidth="1"/>
    <col min="3" max="3" width="47.140625" customWidth="1"/>
    <col min="4" max="4" width="19.42578125" bestFit="1" customWidth="1"/>
    <col min="5" max="5" width="24.7109375" bestFit="1" customWidth="1"/>
    <col min="6" max="6" width="10" bestFit="1" customWidth="1"/>
  </cols>
  <sheetData>
    <row r="1" spans="1:5" x14ac:dyDescent="0.25">
      <c r="A1" s="6" t="s">
        <v>32</v>
      </c>
    </row>
    <row r="2" spans="1:5" x14ac:dyDescent="0.25">
      <c r="A2" s="6" t="s">
        <v>145</v>
      </c>
    </row>
    <row r="3" spans="1:5" x14ac:dyDescent="0.25">
      <c r="A3" s="6" t="s">
        <v>33</v>
      </c>
    </row>
    <row r="4" spans="1:5" x14ac:dyDescent="0.25">
      <c r="A4" s="6" t="s">
        <v>34</v>
      </c>
    </row>
    <row r="5" spans="1:5" x14ac:dyDescent="0.25">
      <c r="A5" s="6" t="s">
        <v>35</v>
      </c>
    </row>
    <row r="6" spans="1:5" x14ac:dyDescent="0.25">
      <c r="A6" s="6"/>
      <c r="B6" t="s">
        <v>36</v>
      </c>
    </row>
    <row r="7" spans="1:5" x14ac:dyDescent="0.25">
      <c r="A7" s="6"/>
      <c r="B7" t="s">
        <v>37</v>
      </c>
    </row>
    <row r="8" spans="1:5" x14ac:dyDescent="0.25">
      <c r="A8" s="6"/>
      <c r="B8" t="s">
        <v>38</v>
      </c>
    </row>
    <row r="9" spans="1:5" x14ac:dyDescent="0.25">
      <c r="A9" s="6" t="s">
        <v>39</v>
      </c>
    </row>
    <row r="10" spans="1:5" x14ac:dyDescent="0.25">
      <c r="B10" t="s">
        <v>40</v>
      </c>
    </row>
    <row r="11" spans="1:5" x14ac:dyDescent="0.25">
      <c r="B11" t="s">
        <v>41</v>
      </c>
    </row>
    <row r="14" spans="1:5" ht="15.75" thickBot="1" x14ac:dyDescent="0.3">
      <c r="A14" t="s">
        <v>42</v>
      </c>
    </row>
    <row r="15" spans="1:5" ht="15.75" thickBot="1" x14ac:dyDescent="0.3">
      <c r="B15" s="7" t="s">
        <v>43</v>
      </c>
      <c r="C15" s="7" t="s">
        <v>44</v>
      </c>
      <c r="D15" s="7" t="s">
        <v>45</v>
      </c>
      <c r="E15" s="7" t="s">
        <v>49</v>
      </c>
    </row>
    <row r="16" spans="1:5" ht="15.75" thickBot="1" x14ac:dyDescent="0.3">
      <c r="B16" s="8" t="s">
        <v>46</v>
      </c>
      <c r="C16" s="8" t="s">
        <v>47</v>
      </c>
      <c r="D16" s="9">
        <v>0</v>
      </c>
      <c r="E16" s="9">
        <v>123619431.3</v>
      </c>
    </row>
    <row r="19" spans="1:5" ht="15.75" thickBot="1" x14ac:dyDescent="0.3">
      <c r="A19" t="s">
        <v>48</v>
      </c>
    </row>
    <row r="20" spans="1:5" ht="15.75" thickBot="1" x14ac:dyDescent="0.3">
      <c r="B20" s="7" t="s">
        <v>43</v>
      </c>
      <c r="C20" s="7" t="s">
        <v>44</v>
      </c>
      <c r="D20" s="7" t="s">
        <v>45</v>
      </c>
      <c r="E20" s="7" t="s">
        <v>49</v>
      </c>
    </row>
    <row r="21" spans="1:5" x14ac:dyDescent="0.25">
      <c r="B21" s="10" t="s">
        <v>50</v>
      </c>
      <c r="C21" s="10" t="s">
        <v>5</v>
      </c>
      <c r="D21" s="11">
        <v>17275649</v>
      </c>
      <c r="E21" s="11">
        <v>17275649</v>
      </c>
    </row>
    <row r="22" spans="1:5" x14ac:dyDescent="0.25">
      <c r="B22" s="10" t="s">
        <v>51</v>
      </c>
      <c r="C22" s="10" t="s">
        <v>6</v>
      </c>
      <c r="D22" s="11">
        <v>101218956</v>
      </c>
      <c r="E22" s="11">
        <v>101218956</v>
      </c>
    </row>
    <row r="23" spans="1:5" x14ac:dyDescent="0.25">
      <c r="B23" s="10" t="s">
        <v>52</v>
      </c>
      <c r="C23" s="10" t="s">
        <v>7</v>
      </c>
      <c r="D23" s="11">
        <v>149276044</v>
      </c>
      <c r="E23" s="11">
        <v>245512988</v>
      </c>
    </row>
    <row r="24" spans="1:5" x14ac:dyDescent="0.25">
      <c r="B24" s="10" t="s">
        <v>53</v>
      </c>
      <c r="C24" s="10" t="s">
        <v>8</v>
      </c>
      <c r="D24" s="11">
        <v>15427126</v>
      </c>
      <c r="E24" s="11">
        <v>17299838</v>
      </c>
    </row>
    <row r="25" spans="1:5" x14ac:dyDescent="0.25">
      <c r="B25" s="10" t="s">
        <v>54</v>
      </c>
      <c r="C25" s="10" t="s">
        <v>14</v>
      </c>
      <c r="D25" s="11">
        <v>14174676</v>
      </c>
      <c r="E25" s="11">
        <v>14174676</v>
      </c>
    </row>
    <row r="26" spans="1:5" x14ac:dyDescent="0.25">
      <c r="B26" s="10" t="s">
        <v>55</v>
      </c>
      <c r="C26" s="10" t="s">
        <v>17</v>
      </c>
      <c r="D26" s="11">
        <v>98895545</v>
      </c>
      <c r="E26" s="11">
        <v>98895545</v>
      </c>
    </row>
    <row r="27" spans="1:5" x14ac:dyDescent="0.25">
      <c r="B27" s="10" t="s">
        <v>56</v>
      </c>
      <c r="C27" s="10" t="s">
        <v>18</v>
      </c>
      <c r="D27" s="11">
        <v>99968319</v>
      </c>
      <c r="E27" s="11">
        <v>101132465</v>
      </c>
    </row>
    <row r="28" spans="1:5" x14ac:dyDescent="0.25">
      <c r="B28" s="10" t="s">
        <v>57</v>
      </c>
      <c r="C28" s="10" t="s">
        <v>20</v>
      </c>
      <c r="D28" s="11">
        <v>8208251</v>
      </c>
      <c r="E28" s="11">
        <v>8637824</v>
      </c>
    </row>
    <row r="29" spans="1:5" x14ac:dyDescent="0.25">
      <c r="B29" s="10" t="s">
        <v>58</v>
      </c>
      <c r="C29" s="10" t="s">
        <v>21</v>
      </c>
      <c r="D29" s="11">
        <v>94833802</v>
      </c>
      <c r="E29" s="11">
        <v>123619431</v>
      </c>
    </row>
    <row r="30" spans="1:5" x14ac:dyDescent="0.25">
      <c r="B30" s="10" t="s">
        <v>59</v>
      </c>
      <c r="C30" s="10" t="s">
        <v>24</v>
      </c>
      <c r="D30" s="11">
        <v>292729980</v>
      </c>
      <c r="E30" s="11">
        <v>29507869</v>
      </c>
    </row>
    <row r="31" spans="1:5" x14ac:dyDescent="0.25">
      <c r="B31" s="10" t="s">
        <v>60</v>
      </c>
      <c r="C31" s="10" t="s">
        <v>25</v>
      </c>
      <c r="D31" s="11">
        <v>147539349</v>
      </c>
      <c r="E31" s="11">
        <v>147539349</v>
      </c>
    </row>
    <row r="32" spans="1:5" ht="15.75" thickBot="1" x14ac:dyDescent="0.3">
      <c r="B32" s="8" t="s">
        <v>61</v>
      </c>
      <c r="C32" s="8" t="s">
        <v>27</v>
      </c>
      <c r="D32" s="9">
        <v>98895542</v>
      </c>
      <c r="E32" s="9">
        <v>98895542</v>
      </c>
    </row>
    <row r="35" spans="1:6" ht="15.75" thickBot="1" x14ac:dyDescent="0.3">
      <c r="A35" t="s">
        <v>62</v>
      </c>
    </row>
    <row r="36" spans="1:6" ht="15.75" thickBot="1" x14ac:dyDescent="0.3">
      <c r="B36" s="7" t="s">
        <v>43</v>
      </c>
      <c r="C36" s="7" t="s">
        <v>44</v>
      </c>
      <c r="D36" s="7" t="s">
        <v>63</v>
      </c>
      <c r="E36" s="7" t="s">
        <v>64</v>
      </c>
      <c r="F36" s="7" t="s">
        <v>65</v>
      </c>
    </row>
    <row r="37" spans="1:6" x14ac:dyDescent="0.25">
      <c r="B37" s="10" t="s">
        <v>66</v>
      </c>
      <c r="C37" s="10" t="s">
        <v>67</v>
      </c>
      <c r="D37" s="11">
        <v>0</v>
      </c>
      <c r="E37" s="10" t="s">
        <v>68</v>
      </c>
      <c r="F37" s="11">
        <v>0</v>
      </c>
    </row>
    <row r="38" spans="1:6" x14ac:dyDescent="0.25">
      <c r="B38" s="10" t="s">
        <v>69</v>
      </c>
      <c r="C38" s="10" t="s">
        <v>70</v>
      </c>
      <c r="D38" s="11">
        <v>0</v>
      </c>
      <c r="E38" s="10" t="s">
        <v>71</v>
      </c>
      <c r="F38" s="11">
        <v>0</v>
      </c>
    </row>
    <row r="39" spans="1:6" x14ac:dyDescent="0.25">
      <c r="B39" s="10" t="s">
        <v>72</v>
      </c>
      <c r="C39" s="10" t="s">
        <v>73</v>
      </c>
      <c r="D39" s="11">
        <v>0</v>
      </c>
      <c r="E39" s="10" t="s">
        <v>74</v>
      </c>
      <c r="F39" s="11">
        <v>0</v>
      </c>
    </row>
    <row r="40" spans="1:6" x14ac:dyDescent="0.25">
      <c r="B40" s="10" t="s">
        <v>75</v>
      </c>
      <c r="C40" s="10" t="s">
        <v>76</v>
      </c>
      <c r="D40" s="11">
        <v>0</v>
      </c>
      <c r="E40" s="10" t="s">
        <v>77</v>
      </c>
      <c r="F40" s="11">
        <v>0</v>
      </c>
    </row>
    <row r="41" spans="1:6" x14ac:dyDescent="0.25">
      <c r="B41" s="10" t="s">
        <v>78</v>
      </c>
      <c r="C41" s="10" t="s">
        <v>79</v>
      </c>
      <c r="D41" s="11">
        <v>0</v>
      </c>
      <c r="E41" s="10" t="s">
        <v>80</v>
      </c>
      <c r="F41" s="11">
        <v>0</v>
      </c>
    </row>
    <row r="42" spans="1:6" x14ac:dyDescent="0.25">
      <c r="B42" s="10" t="s">
        <v>81</v>
      </c>
      <c r="C42" s="10" t="s">
        <v>82</v>
      </c>
      <c r="D42" s="11">
        <v>0</v>
      </c>
      <c r="E42" s="10" t="s">
        <v>83</v>
      </c>
      <c r="F42" s="11">
        <v>0</v>
      </c>
    </row>
    <row r="43" spans="1:6" x14ac:dyDescent="0.25">
      <c r="B43" s="10" t="s">
        <v>84</v>
      </c>
      <c r="C43" s="10" t="s">
        <v>2</v>
      </c>
      <c r="D43" s="11">
        <v>0</v>
      </c>
      <c r="E43" s="10" t="s">
        <v>85</v>
      </c>
      <c r="F43" s="10">
        <v>0</v>
      </c>
    </row>
    <row r="44" spans="1:6" x14ac:dyDescent="0.25">
      <c r="B44" s="10" t="s">
        <v>86</v>
      </c>
      <c r="C44" s="10" t="s">
        <v>87</v>
      </c>
      <c r="D44" s="11">
        <v>0</v>
      </c>
      <c r="E44" s="10" t="s">
        <v>88</v>
      </c>
      <c r="F44" s="11">
        <v>0</v>
      </c>
    </row>
    <row r="45" spans="1:6" x14ac:dyDescent="0.25">
      <c r="B45" s="10" t="s">
        <v>86</v>
      </c>
      <c r="C45" s="10" t="s">
        <v>87</v>
      </c>
      <c r="D45" s="11">
        <v>0</v>
      </c>
      <c r="E45" s="10" t="s">
        <v>88</v>
      </c>
      <c r="F45" s="11">
        <v>0</v>
      </c>
    </row>
    <row r="46" spans="1:6" x14ac:dyDescent="0.25">
      <c r="B46" s="10" t="s">
        <v>89</v>
      </c>
      <c r="C46" s="10" t="s">
        <v>2</v>
      </c>
      <c r="D46" s="11">
        <v>0</v>
      </c>
      <c r="E46" s="10" t="s">
        <v>90</v>
      </c>
      <c r="F46" s="10">
        <v>0</v>
      </c>
    </row>
    <row r="47" spans="1:6" x14ac:dyDescent="0.25">
      <c r="B47" s="10" t="s">
        <v>91</v>
      </c>
      <c r="C47" s="10" t="s">
        <v>92</v>
      </c>
      <c r="D47" s="11">
        <v>17275649</v>
      </c>
      <c r="E47" s="10" t="s">
        <v>93</v>
      </c>
      <c r="F47" s="10">
        <v>0</v>
      </c>
    </row>
    <row r="48" spans="1:6" x14ac:dyDescent="0.25">
      <c r="B48" s="10" t="s">
        <v>94</v>
      </c>
      <c r="C48" s="10" t="s">
        <v>95</v>
      </c>
      <c r="D48" s="11">
        <v>101218956</v>
      </c>
      <c r="E48" s="10" t="s">
        <v>96</v>
      </c>
      <c r="F48" s="10">
        <v>0</v>
      </c>
    </row>
    <row r="49" spans="2:6" x14ac:dyDescent="0.25">
      <c r="B49" s="10" t="s">
        <v>97</v>
      </c>
      <c r="C49" s="10" t="s">
        <v>98</v>
      </c>
      <c r="D49" s="11">
        <v>245512988</v>
      </c>
      <c r="E49" s="10" t="s">
        <v>99</v>
      </c>
      <c r="F49" s="10">
        <v>0</v>
      </c>
    </row>
    <row r="50" spans="2:6" x14ac:dyDescent="0.25">
      <c r="B50" s="10" t="s">
        <v>100</v>
      </c>
      <c r="C50" s="10" t="s">
        <v>101</v>
      </c>
      <c r="D50" s="11">
        <v>17299838</v>
      </c>
      <c r="E50" s="10" t="s">
        <v>102</v>
      </c>
      <c r="F50" s="10">
        <v>0</v>
      </c>
    </row>
    <row r="51" spans="2:6" x14ac:dyDescent="0.25">
      <c r="B51" s="10" t="s">
        <v>103</v>
      </c>
      <c r="C51" s="10" t="s">
        <v>104</v>
      </c>
      <c r="D51" s="11">
        <v>14174676</v>
      </c>
      <c r="E51" s="10" t="s">
        <v>105</v>
      </c>
      <c r="F51" s="10">
        <v>0</v>
      </c>
    </row>
    <row r="52" spans="2:6" x14ac:dyDescent="0.25">
      <c r="B52" s="10" t="s">
        <v>106</v>
      </c>
      <c r="C52" s="10" t="s">
        <v>107</v>
      </c>
      <c r="D52" s="11">
        <v>98895545</v>
      </c>
      <c r="E52" s="10" t="s">
        <v>108</v>
      </c>
      <c r="F52" s="10">
        <v>0</v>
      </c>
    </row>
    <row r="53" spans="2:6" x14ac:dyDescent="0.25">
      <c r="B53" s="10" t="s">
        <v>109</v>
      </c>
      <c r="C53" s="10" t="s">
        <v>110</v>
      </c>
      <c r="D53" s="11">
        <v>101132465</v>
      </c>
      <c r="E53" s="10" t="s">
        <v>111</v>
      </c>
      <c r="F53" s="10">
        <v>0</v>
      </c>
    </row>
    <row r="54" spans="2:6" x14ac:dyDescent="0.25">
      <c r="B54" s="10" t="s">
        <v>112</v>
      </c>
      <c r="C54" s="10" t="s">
        <v>113</v>
      </c>
      <c r="D54" s="11">
        <v>8637824</v>
      </c>
      <c r="E54" s="10" t="s">
        <v>114</v>
      </c>
      <c r="F54" s="10">
        <v>0</v>
      </c>
    </row>
    <row r="55" spans="2:6" x14ac:dyDescent="0.25">
      <c r="B55" s="10" t="s">
        <v>115</v>
      </c>
      <c r="C55" s="10" t="s">
        <v>116</v>
      </c>
      <c r="D55" s="11">
        <v>123619431</v>
      </c>
      <c r="E55" s="10" t="s">
        <v>117</v>
      </c>
      <c r="F55" s="10">
        <v>0</v>
      </c>
    </row>
    <row r="56" spans="2:6" x14ac:dyDescent="0.25">
      <c r="B56" s="10" t="s">
        <v>118</v>
      </c>
      <c r="C56" s="10" t="s">
        <v>119</v>
      </c>
      <c r="D56" s="11">
        <v>29507869</v>
      </c>
      <c r="E56" s="10" t="s">
        <v>120</v>
      </c>
      <c r="F56" s="10">
        <v>0</v>
      </c>
    </row>
    <row r="57" spans="2:6" x14ac:dyDescent="0.25">
      <c r="B57" s="10" t="s">
        <v>121</v>
      </c>
      <c r="C57" s="10" t="s">
        <v>122</v>
      </c>
      <c r="D57" s="11">
        <v>147539349</v>
      </c>
      <c r="E57" s="10" t="s">
        <v>123</v>
      </c>
      <c r="F57" s="10">
        <v>0</v>
      </c>
    </row>
    <row r="58" spans="2:6" ht="15.75" thickBot="1" x14ac:dyDescent="0.3">
      <c r="B58" s="10" t="s">
        <v>124</v>
      </c>
      <c r="C58" s="10" t="s">
        <v>125</v>
      </c>
      <c r="D58" s="9">
        <v>98895542</v>
      </c>
      <c r="E58" s="10" t="s">
        <v>126</v>
      </c>
      <c r="F58" s="10">
        <v>0</v>
      </c>
    </row>
    <row r="59" spans="2:6" x14ac:dyDescent="0.25">
      <c r="B59" s="10" t="s">
        <v>50</v>
      </c>
      <c r="C59" s="10" t="s">
        <v>5</v>
      </c>
      <c r="D59" s="11">
        <v>0</v>
      </c>
      <c r="E59" s="10" t="s">
        <v>127</v>
      </c>
      <c r="F59" s="11">
        <v>0</v>
      </c>
    </row>
    <row r="60" spans="2:6" x14ac:dyDescent="0.25">
      <c r="B60" s="10" t="s">
        <v>51</v>
      </c>
      <c r="C60" s="10" t="s">
        <v>6</v>
      </c>
      <c r="D60" s="11">
        <v>0</v>
      </c>
      <c r="E60" s="10" t="s">
        <v>128</v>
      </c>
      <c r="F60" s="11">
        <v>0</v>
      </c>
    </row>
    <row r="61" spans="2:6" x14ac:dyDescent="0.25">
      <c r="B61" s="10" t="s">
        <v>52</v>
      </c>
      <c r="C61" s="10" t="s">
        <v>7</v>
      </c>
      <c r="D61" s="11">
        <v>0</v>
      </c>
      <c r="E61" s="10" t="s">
        <v>129</v>
      </c>
      <c r="F61" s="11">
        <v>0</v>
      </c>
    </row>
    <row r="62" spans="2:6" x14ac:dyDescent="0.25">
      <c r="B62" s="10" t="s">
        <v>53</v>
      </c>
      <c r="C62" s="10" t="s">
        <v>8</v>
      </c>
      <c r="D62" s="11">
        <v>0</v>
      </c>
      <c r="E62" s="10" t="s">
        <v>130</v>
      </c>
      <c r="F62" s="11">
        <v>0</v>
      </c>
    </row>
    <row r="63" spans="2:6" x14ac:dyDescent="0.25">
      <c r="B63" s="10" t="s">
        <v>54</v>
      </c>
      <c r="C63" s="10" t="s">
        <v>14</v>
      </c>
      <c r="D63" s="11">
        <v>0</v>
      </c>
      <c r="E63" s="10" t="s">
        <v>131</v>
      </c>
      <c r="F63" s="11">
        <v>0</v>
      </c>
    </row>
    <row r="64" spans="2:6" x14ac:dyDescent="0.25">
      <c r="B64" s="10" t="s">
        <v>55</v>
      </c>
      <c r="C64" s="10" t="s">
        <v>17</v>
      </c>
      <c r="D64" s="11">
        <v>0</v>
      </c>
      <c r="E64" s="10" t="s">
        <v>132</v>
      </c>
      <c r="F64" s="11">
        <v>0</v>
      </c>
    </row>
    <row r="65" spans="2:6" x14ac:dyDescent="0.25">
      <c r="B65" s="10" t="s">
        <v>56</v>
      </c>
      <c r="C65" s="10" t="s">
        <v>18</v>
      </c>
      <c r="D65" s="11">
        <v>0</v>
      </c>
      <c r="E65" s="10" t="s">
        <v>133</v>
      </c>
      <c r="F65" s="11">
        <v>0</v>
      </c>
    </row>
    <row r="66" spans="2:6" x14ac:dyDescent="0.25">
      <c r="B66" s="10" t="s">
        <v>57</v>
      </c>
      <c r="C66" s="10" t="s">
        <v>20</v>
      </c>
      <c r="D66" s="11">
        <v>0</v>
      </c>
      <c r="E66" s="10" t="s">
        <v>134</v>
      </c>
      <c r="F66" s="11">
        <v>0</v>
      </c>
    </row>
    <row r="67" spans="2:6" x14ac:dyDescent="0.25">
      <c r="B67" s="10" t="s">
        <v>58</v>
      </c>
      <c r="C67" s="10" t="s">
        <v>21</v>
      </c>
      <c r="D67" s="11">
        <v>0</v>
      </c>
      <c r="E67" s="10" t="s">
        <v>135</v>
      </c>
      <c r="F67" s="11">
        <v>0</v>
      </c>
    </row>
    <row r="68" spans="2:6" x14ac:dyDescent="0.25">
      <c r="B68" s="10" t="s">
        <v>59</v>
      </c>
      <c r="C68" s="10" t="s">
        <v>24</v>
      </c>
      <c r="D68" s="11">
        <v>0</v>
      </c>
      <c r="E68" s="10" t="s">
        <v>136</v>
      </c>
      <c r="F68" s="11">
        <v>0</v>
      </c>
    </row>
    <row r="69" spans="2:6" x14ac:dyDescent="0.25">
      <c r="B69" s="10" t="s">
        <v>60</v>
      </c>
      <c r="C69" s="10" t="s">
        <v>25</v>
      </c>
      <c r="D69" s="11">
        <v>0</v>
      </c>
      <c r="E69" s="10" t="s">
        <v>137</v>
      </c>
      <c r="F69" s="11">
        <v>0</v>
      </c>
    </row>
    <row r="70" spans="2:6" ht="15.75" thickBot="1" x14ac:dyDescent="0.3">
      <c r="B70" s="8" t="s">
        <v>61</v>
      </c>
      <c r="C70" s="8" t="s">
        <v>27</v>
      </c>
      <c r="D70" s="9">
        <v>0</v>
      </c>
      <c r="E70" s="8" t="s">
        <v>138</v>
      </c>
      <c r="F70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5" sqref="F5"/>
    </sheetView>
  </sheetViews>
  <sheetFormatPr defaultRowHeight="15" x14ac:dyDescent="0.25"/>
  <cols>
    <col min="1" max="1" width="3.140625" style="19" customWidth="1"/>
    <col min="2" max="5" width="9.140625" style="19"/>
    <col min="6" max="6" width="14.5703125" style="19" customWidth="1"/>
    <col min="7" max="7" width="16.5703125" style="19" customWidth="1"/>
    <col min="8" max="16384" width="9.140625" style="19"/>
  </cols>
  <sheetData>
    <row r="1" spans="1:7" x14ac:dyDescent="0.25">
      <c r="A1" s="18" t="s">
        <v>139</v>
      </c>
    </row>
    <row r="2" spans="1:7" x14ac:dyDescent="0.25">
      <c r="A2" s="18" t="s">
        <v>145</v>
      </c>
    </row>
    <row r="3" spans="1:7" x14ac:dyDescent="0.25">
      <c r="A3" s="18" t="s">
        <v>33</v>
      </c>
    </row>
    <row r="6" spans="1:7" x14ac:dyDescent="0.25">
      <c r="A6" s="19" t="s">
        <v>140</v>
      </c>
    </row>
    <row r="7" spans="1:7" x14ac:dyDescent="0.25">
      <c r="B7" s="20" t="s">
        <v>43</v>
      </c>
      <c r="C7" s="20" t="s">
        <v>44</v>
      </c>
      <c r="D7" s="20" t="s">
        <v>63</v>
      </c>
      <c r="E7" s="20" t="s">
        <v>64</v>
      </c>
      <c r="F7" s="20" t="s">
        <v>141</v>
      </c>
      <c r="G7" s="20" t="s">
        <v>142</v>
      </c>
    </row>
    <row r="8" spans="1:7" x14ac:dyDescent="0.25">
      <c r="B8" s="19" t="s">
        <v>50</v>
      </c>
      <c r="C8" s="19" t="s">
        <v>5</v>
      </c>
      <c r="D8" s="21">
        <v>17275649</v>
      </c>
      <c r="E8" s="19" t="s">
        <v>127</v>
      </c>
      <c r="F8" s="19" t="s">
        <v>143</v>
      </c>
      <c r="G8" s="21">
        <v>17275649</v>
      </c>
    </row>
    <row r="9" spans="1:7" x14ac:dyDescent="0.25">
      <c r="B9" s="19" t="s">
        <v>51</v>
      </c>
      <c r="C9" s="19" t="s">
        <v>6</v>
      </c>
      <c r="D9" s="21">
        <v>101218956</v>
      </c>
      <c r="E9" s="19" t="s">
        <v>128</v>
      </c>
      <c r="F9" s="19" t="s">
        <v>143</v>
      </c>
      <c r="G9" s="21">
        <v>101218956</v>
      </c>
    </row>
    <row r="10" spans="1:7" x14ac:dyDescent="0.25">
      <c r="B10" s="19" t="s">
        <v>52</v>
      </c>
      <c r="C10" s="19" t="s">
        <v>7</v>
      </c>
      <c r="D10" s="21">
        <v>245512988</v>
      </c>
      <c r="E10" s="19" t="s">
        <v>129</v>
      </c>
      <c r="F10" s="19" t="s">
        <v>143</v>
      </c>
      <c r="G10" s="21">
        <v>245512988</v>
      </c>
    </row>
    <row r="11" spans="1:7" x14ac:dyDescent="0.25">
      <c r="B11" s="19" t="s">
        <v>53</v>
      </c>
      <c r="C11" s="19" t="s">
        <v>8</v>
      </c>
      <c r="D11" s="21">
        <v>17299838</v>
      </c>
      <c r="E11" s="19" t="s">
        <v>130</v>
      </c>
      <c r="F11" s="19" t="s">
        <v>144</v>
      </c>
      <c r="G11" s="21">
        <v>17299838</v>
      </c>
    </row>
    <row r="12" spans="1:7" x14ac:dyDescent="0.25">
      <c r="B12" s="19" t="s">
        <v>54</v>
      </c>
      <c r="C12" s="19" t="s">
        <v>14</v>
      </c>
      <c r="D12" s="21">
        <v>14174676</v>
      </c>
      <c r="E12" s="19" t="s">
        <v>131</v>
      </c>
      <c r="F12" s="19" t="s">
        <v>144</v>
      </c>
      <c r="G12" s="21">
        <v>14174676</v>
      </c>
    </row>
    <row r="13" spans="1:7" x14ac:dyDescent="0.25">
      <c r="B13" s="19" t="s">
        <v>55</v>
      </c>
      <c r="C13" s="19" t="s">
        <v>17</v>
      </c>
      <c r="D13" s="21">
        <v>98895545</v>
      </c>
      <c r="E13" s="19" t="s">
        <v>132</v>
      </c>
      <c r="F13" s="19" t="s">
        <v>144</v>
      </c>
      <c r="G13" s="21">
        <v>98895545</v>
      </c>
    </row>
    <row r="14" spans="1:7" x14ac:dyDescent="0.25">
      <c r="B14" s="19" t="s">
        <v>56</v>
      </c>
      <c r="C14" s="19" t="s">
        <v>18</v>
      </c>
      <c r="D14" s="21">
        <v>101132465</v>
      </c>
      <c r="E14" s="19" t="s">
        <v>133</v>
      </c>
      <c r="F14" s="19" t="s">
        <v>143</v>
      </c>
      <c r="G14" s="21">
        <v>101132465</v>
      </c>
    </row>
    <row r="15" spans="1:7" x14ac:dyDescent="0.25">
      <c r="B15" s="19" t="s">
        <v>57</v>
      </c>
      <c r="C15" s="19" t="s">
        <v>20</v>
      </c>
      <c r="D15" s="21">
        <v>8637824</v>
      </c>
      <c r="E15" s="19" t="s">
        <v>134</v>
      </c>
      <c r="F15" s="19" t="s">
        <v>143</v>
      </c>
      <c r="G15" s="21">
        <v>8637824</v>
      </c>
    </row>
    <row r="16" spans="1:7" x14ac:dyDescent="0.25">
      <c r="B16" s="19" t="s">
        <v>58</v>
      </c>
      <c r="C16" s="19" t="s">
        <v>21</v>
      </c>
      <c r="D16" s="21">
        <v>123619431</v>
      </c>
      <c r="E16" s="19" t="s">
        <v>135</v>
      </c>
      <c r="F16" s="19" t="s">
        <v>144</v>
      </c>
      <c r="G16" s="21">
        <v>123619431</v>
      </c>
    </row>
    <row r="17" spans="2:7" x14ac:dyDescent="0.25">
      <c r="B17" s="19" t="s">
        <v>59</v>
      </c>
      <c r="C17" s="19" t="s">
        <v>24</v>
      </c>
      <c r="D17" s="21">
        <v>29507869</v>
      </c>
      <c r="E17" s="19" t="s">
        <v>136</v>
      </c>
      <c r="F17" s="19" t="s">
        <v>144</v>
      </c>
      <c r="G17" s="21">
        <v>29507869</v>
      </c>
    </row>
    <row r="18" spans="2:7" x14ac:dyDescent="0.25">
      <c r="B18" s="19" t="s">
        <v>60</v>
      </c>
      <c r="C18" s="19" t="s">
        <v>25</v>
      </c>
      <c r="D18" s="21">
        <v>147539349</v>
      </c>
      <c r="E18" s="19" t="s">
        <v>137</v>
      </c>
      <c r="F18" s="19" t="s">
        <v>144</v>
      </c>
      <c r="G18" s="21">
        <v>147539349</v>
      </c>
    </row>
    <row r="19" spans="2:7" x14ac:dyDescent="0.25">
      <c r="B19" s="19" t="s">
        <v>61</v>
      </c>
      <c r="C19" s="19" t="s">
        <v>27</v>
      </c>
      <c r="D19" s="21">
        <v>98895542</v>
      </c>
      <c r="E19" s="19" t="s">
        <v>138</v>
      </c>
      <c r="F19" s="19" t="s">
        <v>143</v>
      </c>
      <c r="G19" s="21">
        <v>98895542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Отчет о результатах 1</vt:lpstr>
      <vt:lpstr>Отчет о допустимости 1 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2014-11-14T13:37:51Z</dcterms:created>
  <dcterms:modified xsi:type="dcterms:W3CDTF">2016-03-11T12:35:26Z</dcterms:modified>
</cp:coreProperties>
</file>