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5651595\Downloads\"/>
    </mc:Choice>
  </mc:AlternateContent>
  <xr:revisionPtr revIDLastSave="0" documentId="8_{CA41E7A5-2B8B-446D-A5BD-9D0934C7EE92}" xr6:coauthVersionLast="47" xr6:coauthVersionMax="47" xr10:uidLastSave="{00000000-0000-0000-0000-000000000000}"/>
  <bookViews>
    <workbookView xWindow="-108" yWindow="-108" windowWidth="23256" windowHeight="12456" xr2:uid="{AB6E74D9-5FE9-4125-8054-04A89CFE4268}"/>
  </bookViews>
  <sheets>
    <sheet name="grades" sheetId="1" r:id="rId1"/>
  </sheets>
  <definedNames>
    <definedName name="_xlnm._FilterDatabase" localSheetId="0" hidden="1">grades!$A$1:$M$199</definedName>
    <definedName name="_xlchart.v1.0" hidden="1">grades!$G$1</definedName>
    <definedName name="_xlchart.v1.1" hidden="1">grades!$G$2:$G$199</definedName>
    <definedName name="_xlchart.v1.2" hidden="1">grades!$G$1</definedName>
    <definedName name="_xlchart.v1.3" hidden="1">grades!$G$2:$G$199</definedName>
  </definedNames>
  <calcPr calcId="0"/>
  <pivotCaches>
    <pivotCache cacheId="22" r:id="rId2"/>
  </pivotCaches>
</workbook>
</file>

<file path=xl/calcChain.xml><?xml version="1.0" encoding="utf-8"?>
<calcChain xmlns="http://schemas.openxmlformats.org/spreadsheetml/2006/main">
  <c r="M18" i="1" l="1"/>
  <c r="M40" i="1"/>
  <c r="M66" i="1"/>
  <c r="M125" i="1"/>
  <c r="M168" i="1"/>
  <c r="M188" i="1"/>
  <c r="L14" i="1"/>
  <c r="L46" i="1"/>
  <c r="L70" i="1"/>
  <c r="L92" i="1"/>
  <c r="L183" i="1"/>
  <c r="L199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" i="1"/>
  <c r="C3" i="1"/>
  <c r="E3" i="1" s="1"/>
  <c r="C4" i="1"/>
  <c r="G4" i="1" s="1"/>
  <c r="C5" i="1"/>
  <c r="H5" i="1" s="1"/>
  <c r="C6" i="1"/>
  <c r="F6" i="1" s="1"/>
  <c r="C7" i="1"/>
  <c r="H7" i="1" s="1"/>
  <c r="C8" i="1"/>
  <c r="H8" i="1" s="1"/>
  <c r="C9" i="1"/>
  <c r="G9" i="1" s="1"/>
  <c r="C10" i="1"/>
  <c r="D10" i="1" s="1"/>
  <c r="C11" i="1"/>
  <c r="H11" i="1" s="1"/>
  <c r="C12" i="1"/>
  <c r="F12" i="1" s="1"/>
  <c r="C13" i="1"/>
  <c r="G13" i="1" s="1"/>
  <c r="C14" i="1"/>
  <c r="D14" i="1" s="1"/>
  <c r="C15" i="1"/>
  <c r="D15" i="1" s="1"/>
  <c r="C16" i="1"/>
  <c r="D16" i="1" s="1"/>
  <c r="C17" i="1"/>
  <c r="L17" i="1" s="1"/>
  <c r="C18" i="1"/>
  <c r="D18" i="1" s="1"/>
  <c r="C19" i="1"/>
  <c r="D19" i="1" s="1"/>
  <c r="C20" i="1"/>
  <c r="E20" i="1" s="1"/>
  <c r="C21" i="1"/>
  <c r="G21" i="1" s="1"/>
  <c r="C22" i="1"/>
  <c r="E22" i="1" s="1"/>
  <c r="C23" i="1"/>
  <c r="L23" i="1" s="1"/>
  <c r="C24" i="1"/>
  <c r="E24" i="1" s="1"/>
  <c r="C25" i="1"/>
  <c r="G25" i="1" s="1"/>
  <c r="C26" i="1"/>
  <c r="D26" i="1" s="1"/>
  <c r="C27" i="1"/>
  <c r="F27" i="1" s="1"/>
  <c r="C28" i="1"/>
  <c r="D28" i="1" s="1"/>
  <c r="C29" i="1"/>
  <c r="G29" i="1" s="1"/>
  <c r="C30" i="1"/>
  <c r="D30" i="1" s="1"/>
  <c r="C31" i="1"/>
  <c r="G31" i="1" s="1"/>
  <c r="C32" i="1"/>
  <c r="D32" i="1" s="1"/>
  <c r="C33" i="1"/>
  <c r="G33" i="1" s="1"/>
  <c r="C34" i="1"/>
  <c r="L34" i="1" s="1"/>
  <c r="C35" i="1"/>
  <c r="F35" i="1" s="1"/>
  <c r="C36" i="1"/>
  <c r="D36" i="1" s="1"/>
  <c r="C37" i="1"/>
  <c r="G37" i="1" s="1"/>
  <c r="C38" i="1"/>
  <c r="D38" i="1" s="1"/>
  <c r="C39" i="1"/>
  <c r="F39" i="1" s="1"/>
  <c r="C40" i="1"/>
  <c r="D40" i="1" s="1"/>
  <c r="C41" i="1"/>
  <c r="H41" i="1" s="1"/>
  <c r="C42" i="1"/>
  <c r="D42" i="1" s="1"/>
  <c r="C43" i="1"/>
  <c r="F43" i="1" s="1"/>
  <c r="C44" i="1"/>
  <c r="D44" i="1" s="1"/>
  <c r="C45" i="1"/>
  <c r="H45" i="1" s="1"/>
  <c r="C46" i="1"/>
  <c r="D46" i="1" s="1"/>
  <c r="C47" i="1"/>
  <c r="G47" i="1" s="1"/>
  <c r="C48" i="1"/>
  <c r="D48" i="1" s="1"/>
  <c r="C49" i="1"/>
  <c r="G49" i="1" s="1"/>
  <c r="C50" i="1"/>
  <c r="L50" i="1" s="1"/>
  <c r="C51" i="1"/>
  <c r="F51" i="1" s="1"/>
  <c r="C52" i="1"/>
  <c r="D52" i="1" s="1"/>
  <c r="C53" i="1"/>
  <c r="E53" i="1" s="1"/>
  <c r="C54" i="1"/>
  <c r="D54" i="1" s="1"/>
  <c r="C55" i="1"/>
  <c r="H55" i="1" s="1"/>
  <c r="C56" i="1"/>
  <c r="E56" i="1" s="1"/>
  <c r="C57" i="1"/>
  <c r="E57" i="1" s="1"/>
  <c r="C58" i="1"/>
  <c r="G58" i="1" s="1"/>
  <c r="C59" i="1"/>
  <c r="H59" i="1" s="1"/>
  <c r="C60" i="1"/>
  <c r="D60" i="1" s="1"/>
  <c r="C61" i="1"/>
  <c r="E61" i="1" s="1"/>
  <c r="C62" i="1"/>
  <c r="D62" i="1" s="1"/>
  <c r="C63" i="1"/>
  <c r="G63" i="1" s="1"/>
  <c r="C64" i="1"/>
  <c r="D64" i="1" s="1"/>
  <c r="C65" i="1"/>
  <c r="G65" i="1" s="1"/>
  <c r="C66" i="1"/>
  <c r="E66" i="1" s="1"/>
  <c r="C67" i="1"/>
  <c r="G67" i="1" s="1"/>
  <c r="C68" i="1"/>
  <c r="F68" i="1" s="1"/>
  <c r="C69" i="1"/>
  <c r="E69" i="1" s="1"/>
  <c r="C70" i="1"/>
  <c r="E70" i="1" s="1"/>
  <c r="C71" i="1"/>
  <c r="H71" i="1" s="1"/>
  <c r="C72" i="1"/>
  <c r="G72" i="1" s="1"/>
  <c r="C73" i="1"/>
  <c r="E73" i="1" s="1"/>
  <c r="C74" i="1"/>
  <c r="G74" i="1" s="1"/>
  <c r="C75" i="1"/>
  <c r="H75" i="1" s="1"/>
  <c r="C76" i="1"/>
  <c r="D76" i="1" s="1"/>
  <c r="C77" i="1"/>
  <c r="E77" i="1" s="1"/>
  <c r="C78" i="1"/>
  <c r="E78" i="1" s="1"/>
  <c r="C79" i="1"/>
  <c r="D79" i="1" s="1"/>
  <c r="C80" i="1"/>
  <c r="D80" i="1" s="1"/>
  <c r="C81" i="1"/>
  <c r="G81" i="1" s="1"/>
  <c r="C82" i="1"/>
  <c r="E82" i="1" s="1"/>
  <c r="C83" i="1"/>
  <c r="E83" i="1" s="1"/>
  <c r="C84" i="1"/>
  <c r="F84" i="1" s="1"/>
  <c r="C85" i="1"/>
  <c r="G85" i="1" s="1"/>
  <c r="C86" i="1"/>
  <c r="E86" i="1" s="1"/>
  <c r="C87" i="1"/>
  <c r="H87" i="1" s="1"/>
  <c r="C88" i="1"/>
  <c r="G88" i="1" s="1"/>
  <c r="C89" i="1"/>
  <c r="F89" i="1" s="1"/>
  <c r="C90" i="1"/>
  <c r="H90" i="1" s="1"/>
  <c r="C91" i="1"/>
  <c r="F91" i="1" s="1"/>
  <c r="C92" i="1"/>
  <c r="D92" i="1" s="1"/>
  <c r="C93" i="1"/>
  <c r="F93" i="1" s="1"/>
  <c r="C94" i="1"/>
  <c r="D94" i="1" s="1"/>
  <c r="C95" i="1"/>
  <c r="F95" i="1" s="1"/>
  <c r="C96" i="1"/>
  <c r="D96" i="1" s="1"/>
  <c r="C97" i="1"/>
  <c r="E97" i="1" s="1"/>
  <c r="C98" i="1"/>
  <c r="H98" i="1" s="1"/>
  <c r="C99" i="1"/>
  <c r="D99" i="1" s="1"/>
  <c r="C100" i="1"/>
  <c r="F100" i="1" s="1"/>
  <c r="C101" i="1"/>
  <c r="F101" i="1" s="1"/>
  <c r="C102" i="1"/>
  <c r="M102" i="1" s="1"/>
  <c r="C103" i="1"/>
  <c r="G103" i="1" s="1"/>
  <c r="C104" i="1"/>
  <c r="D104" i="1" s="1"/>
  <c r="C105" i="1"/>
  <c r="E105" i="1" s="1"/>
  <c r="C106" i="1"/>
  <c r="D106" i="1" s="1"/>
  <c r="C107" i="1"/>
  <c r="F107" i="1" s="1"/>
  <c r="C108" i="1"/>
  <c r="F108" i="1" s="1"/>
  <c r="C109" i="1"/>
  <c r="L109" i="1" s="1"/>
  <c r="C110" i="1"/>
  <c r="H110" i="1" s="1"/>
  <c r="C111" i="1"/>
  <c r="E111" i="1" s="1"/>
  <c r="C112" i="1"/>
  <c r="E112" i="1" s="1"/>
  <c r="C113" i="1"/>
  <c r="F113" i="1" s="1"/>
  <c r="C114" i="1"/>
  <c r="G114" i="1" s="1"/>
  <c r="C115" i="1"/>
  <c r="H115" i="1" s="1"/>
  <c r="C116" i="1"/>
  <c r="D116" i="1" s="1"/>
  <c r="C117" i="1"/>
  <c r="G117" i="1" s="1"/>
  <c r="C118" i="1"/>
  <c r="H118" i="1" s="1"/>
  <c r="C119" i="1"/>
  <c r="D119" i="1" s="1"/>
  <c r="C120" i="1"/>
  <c r="E120" i="1" s="1"/>
  <c r="C121" i="1"/>
  <c r="F121" i="1" s="1"/>
  <c r="C122" i="1"/>
  <c r="H122" i="1" s="1"/>
  <c r="C123" i="1"/>
  <c r="F123" i="1" s="1"/>
  <c r="C124" i="1"/>
  <c r="D124" i="1" s="1"/>
  <c r="C125" i="1"/>
  <c r="D125" i="1" s="1"/>
  <c r="C126" i="1"/>
  <c r="E126" i="1" s="1"/>
  <c r="C127" i="1"/>
  <c r="G127" i="1" s="1"/>
  <c r="C128" i="1"/>
  <c r="H128" i="1" s="1"/>
  <c r="C129" i="1"/>
  <c r="F129" i="1" s="1"/>
  <c r="C130" i="1"/>
  <c r="E130" i="1" s="1"/>
  <c r="C131" i="1"/>
  <c r="G131" i="1" s="1"/>
  <c r="C132" i="1"/>
  <c r="D132" i="1" s="1"/>
  <c r="C133" i="1"/>
  <c r="D133" i="1" s="1"/>
  <c r="C134" i="1"/>
  <c r="L134" i="1" s="1"/>
  <c r="C135" i="1"/>
  <c r="G135" i="1" s="1"/>
  <c r="C136" i="1"/>
  <c r="D136" i="1" s="1"/>
  <c r="C137" i="1"/>
  <c r="H137" i="1" s="1"/>
  <c r="C138" i="1"/>
  <c r="E138" i="1" s="1"/>
  <c r="C139" i="1"/>
  <c r="G139" i="1" s="1"/>
  <c r="C140" i="1"/>
  <c r="M140" i="1" s="1"/>
  <c r="C141" i="1"/>
  <c r="D141" i="1" s="1"/>
  <c r="C142" i="1"/>
  <c r="E142" i="1" s="1"/>
  <c r="C143" i="1"/>
  <c r="G143" i="1" s="1"/>
  <c r="C144" i="1"/>
  <c r="H144" i="1" s="1"/>
  <c r="C145" i="1"/>
  <c r="D145" i="1" s="1"/>
  <c r="C146" i="1"/>
  <c r="E146" i="1" s="1"/>
  <c r="C147" i="1"/>
  <c r="G147" i="1" s="1"/>
  <c r="C148" i="1"/>
  <c r="D148" i="1" s="1"/>
  <c r="C149" i="1"/>
  <c r="D149" i="1" s="1"/>
  <c r="C150" i="1"/>
  <c r="L150" i="1" s="1"/>
  <c r="C151" i="1"/>
  <c r="G151" i="1" s="1"/>
  <c r="C152" i="1"/>
  <c r="D152" i="1" s="1"/>
  <c r="C153" i="1"/>
  <c r="F153" i="1" s="1"/>
  <c r="C154" i="1"/>
  <c r="E154" i="1" s="1"/>
  <c r="C155" i="1"/>
  <c r="G155" i="1" s="1"/>
  <c r="C156" i="1"/>
  <c r="M156" i="1" s="1"/>
  <c r="C157" i="1"/>
  <c r="F157" i="1" s="1"/>
  <c r="C158" i="1"/>
  <c r="E158" i="1" s="1"/>
  <c r="C159" i="1"/>
  <c r="G159" i="1" s="1"/>
  <c r="C160" i="1"/>
  <c r="H160" i="1" s="1"/>
  <c r="C161" i="1"/>
  <c r="H161" i="1" s="1"/>
  <c r="C162" i="1"/>
  <c r="E162" i="1" s="1"/>
  <c r="C163" i="1"/>
  <c r="G163" i="1" s="1"/>
  <c r="C164" i="1"/>
  <c r="D164" i="1" s="1"/>
  <c r="C165" i="1"/>
  <c r="F165" i="1" s="1"/>
  <c r="C166" i="1"/>
  <c r="L166" i="1" s="1"/>
  <c r="C167" i="1"/>
  <c r="G167" i="1" s="1"/>
  <c r="C168" i="1"/>
  <c r="D168" i="1" s="1"/>
  <c r="C169" i="1"/>
  <c r="F169" i="1" s="1"/>
  <c r="C170" i="1"/>
  <c r="E170" i="1" s="1"/>
  <c r="C171" i="1"/>
  <c r="G171" i="1" s="1"/>
  <c r="C172" i="1"/>
  <c r="M172" i="1" s="1"/>
  <c r="C173" i="1"/>
  <c r="D173" i="1" s="1"/>
  <c r="C174" i="1"/>
  <c r="E174" i="1" s="1"/>
  <c r="C175" i="1"/>
  <c r="G175" i="1" s="1"/>
  <c r="C176" i="1"/>
  <c r="H176" i="1" s="1"/>
  <c r="C177" i="1"/>
  <c r="D177" i="1" s="1"/>
  <c r="C178" i="1"/>
  <c r="E178" i="1" s="1"/>
  <c r="C179" i="1"/>
  <c r="G179" i="1" s="1"/>
  <c r="C180" i="1"/>
  <c r="D180" i="1" s="1"/>
  <c r="C181" i="1"/>
  <c r="D181" i="1" s="1"/>
  <c r="C182" i="1"/>
  <c r="M182" i="1" s="1"/>
  <c r="C183" i="1"/>
  <c r="G183" i="1" s="1"/>
  <c r="C184" i="1"/>
  <c r="L184" i="1" s="1"/>
  <c r="C185" i="1"/>
  <c r="E185" i="1" s="1"/>
  <c r="C186" i="1"/>
  <c r="E186" i="1" s="1"/>
  <c r="C187" i="1"/>
  <c r="G187" i="1" s="1"/>
  <c r="C188" i="1"/>
  <c r="E188" i="1" s="1"/>
  <c r="C189" i="1"/>
  <c r="H189" i="1" s="1"/>
  <c r="C190" i="1"/>
  <c r="E190" i="1" s="1"/>
  <c r="C191" i="1"/>
  <c r="G191" i="1" s="1"/>
  <c r="C192" i="1"/>
  <c r="H192" i="1" s="1"/>
  <c r="C193" i="1"/>
  <c r="F193" i="1" s="1"/>
  <c r="C194" i="1"/>
  <c r="L194" i="1" s="1"/>
  <c r="C195" i="1"/>
  <c r="G195" i="1" s="1"/>
  <c r="C196" i="1"/>
  <c r="D196" i="1" s="1"/>
  <c r="C197" i="1"/>
  <c r="L197" i="1" s="1"/>
  <c r="C198" i="1"/>
  <c r="M198" i="1" s="1"/>
  <c r="C199" i="1"/>
  <c r="H199" i="1" s="1"/>
  <c r="C2" i="1"/>
  <c r="H2" i="1" s="1"/>
  <c r="L188" i="1" l="1"/>
  <c r="L118" i="1"/>
  <c r="L98" i="1"/>
  <c r="L76" i="1"/>
  <c r="L55" i="1"/>
  <c r="L22" i="1"/>
  <c r="M194" i="1"/>
  <c r="M173" i="1"/>
  <c r="M152" i="1"/>
  <c r="M130" i="1"/>
  <c r="M106" i="1"/>
  <c r="M74" i="1"/>
  <c r="M44" i="1"/>
  <c r="M24" i="1"/>
  <c r="F67" i="1"/>
  <c r="L186" i="1"/>
  <c r="L116" i="1"/>
  <c r="L94" i="1"/>
  <c r="L74" i="1"/>
  <c r="L52" i="1"/>
  <c r="L20" i="1"/>
  <c r="M192" i="1"/>
  <c r="M170" i="1"/>
  <c r="M149" i="1"/>
  <c r="M128" i="1"/>
  <c r="M100" i="1"/>
  <c r="M68" i="1"/>
  <c r="M42" i="1"/>
  <c r="M20" i="1"/>
  <c r="L114" i="1"/>
  <c r="M146" i="1"/>
  <c r="M98" i="1"/>
  <c r="L198" i="1"/>
  <c r="L182" i="1"/>
  <c r="L110" i="1"/>
  <c r="L90" i="1"/>
  <c r="L68" i="1"/>
  <c r="L44" i="1"/>
  <c r="L12" i="1"/>
  <c r="M186" i="1"/>
  <c r="M165" i="1"/>
  <c r="M144" i="1"/>
  <c r="M122" i="1"/>
  <c r="M92" i="1"/>
  <c r="M61" i="1"/>
  <c r="M36" i="1"/>
  <c r="M16" i="1"/>
  <c r="L196" i="1"/>
  <c r="L180" i="1"/>
  <c r="L108" i="1"/>
  <c r="L86" i="1"/>
  <c r="L66" i="1"/>
  <c r="L38" i="1"/>
  <c r="L6" i="1"/>
  <c r="M184" i="1"/>
  <c r="M162" i="1"/>
  <c r="M141" i="1"/>
  <c r="M120" i="1"/>
  <c r="M90" i="1"/>
  <c r="M58" i="1"/>
  <c r="M34" i="1"/>
  <c r="M12" i="1"/>
  <c r="L178" i="1"/>
  <c r="L106" i="1"/>
  <c r="L84" i="1"/>
  <c r="L63" i="1"/>
  <c r="L36" i="1"/>
  <c r="L4" i="1"/>
  <c r="M180" i="1"/>
  <c r="M160" i="1"/>
  <c r="M138" i="1"/>
  <c r="M116" i="1"/>
  <c r="M84" i="1"/>
  <c r="M53" i="1"/>
  <c r="M32" i="1"/>
  <c r="M10" i="1"/>
  <c r="H173" i="1"/>
  <c r="L191" i="1"/>
  <c r="L175" i="1"/>
  <c r="L102" i="1"/>
  <c r="L82" i="1"/>
  <c r="L60" i="1"/>
  <c r="L30" i="1"/>
  <c r="M2" i="1"/>
  <c r="M178" i="1"/>
  <c r="M157" i="1"/>
  <c r="M136" i="1"/>
  <c r="M114" i="1"/>
  <c r="M82" i="1"/>
  <c r="M50" i="1"/>
  <c r="M28" i="1"/>
  <c r="M8" i="1"/>
  <c r="L190" i="1"/>
  <c r="L174" i="1"/>
  <c r="L100" i="1"/>
  <c r="L78" i="1"/>
  <c r="L58" i="1"/>
  <c r="L28" i="1"/>
  <c r="M196" i="1"/>
  <c r="M176" i="1"/>
  <c r="M154" i="1"/>
  <c r="M133" i="1"/>
  <c r="M108" i="1"/>
  <c r="M76" i="1"/>
  <c r="M48" i="1"/>
  <c r="M26" i="1"/>
  <c r="M4" i="1"/>
  <c r="L172" i="1"/>
  <c r="L164" i="1"/>
  <c r="L156" i="1"/>
  <c r="L148" i="1"/>
  <c r="L140" i="1"/>
  <c r="L132" i="1"/>
  <c r="L124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9" i="1"/>
  <c r="L170" i="1"/>
  <c r="L162" i="1"/>
  <c r="L154" i="1"/>
  <c r="L146" i="1"/>
  <c r="L138" i="1"/>
  <c r="L130" i="1"/>
  <c r="L122" i="1"/>
  <c r="L42" i="1"/>
  <c r="L26" i="1"/>
  <c r="L18" i="1"/>
  <c r="L10" i="1"/>
  <c r="M112" i="1"/>
  <c r="M104" i="1"/>
  <c r="M96" i="1"/>
  <c r="M88" i="1"/>
  <c r="M80" i="1"/>
  <c r="M72" i="1"/>
  <c r="M64" i="1"/>
  <c r="M56" i="1"/>
  <c r="G5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9" i="1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M7" i="1"/>
  <c r="L2" i="1"/>
  <c r="L192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M190" i="1"/>
  <c r="M174" i="1"/>
  <c r="M166" i="1"/>
  <c r="M158" i="1"/>
  <c r="M150" i="1"/>
  <c r="M142" i="1"/>
  <c r="M134" i="1"/>
  <c r="M126" i="1"/>
  <c r="M118" i="1"/>
  <c r="M110" i="1"/>
  <c r="M94" i="1"/>
  <c r="M86" i="1"/>
  <c r="M78" i="1"/>
  <c r="M70" i="1"/>
  <c r="M62" i="1"/>
  <c r="M54" i="1"/>
  <c r="M46" i="1"/>
  <c r="M38" i="1"/>
  <c r="M30" i="1"/>
  <c r="M22" i="1"/>
  <c r="M14" i="1"/>
  <c r="M6" i="1"/>
  <c r="H119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47" i="1"/>
  <c r="L39" i="1"/>
  <c r="L31" i="1"/>
  <c r="L15" i="1"/>
  <c r="L7" i="1"/>
  <c r="M197" i="1"/>
  <c r="M189" i="1"/>
  <c r="M181" i="1"/>
  <c r="M117" i="1"/>
  <c r="M109" i="1"/>
  <c r="M101" i="1"/>
  <c r="M93" i="1"/>
  <c r="M85" i="1"/>
  <c r="M77" i="1"/>
  <c r="M69" i="1"/>
  <c r="M45" i="1"/>
  <c r="M37" i="1"/>
  <c r="M29" i="1"/>
  <c r="M21" i="1"/>
  <c r="M13" i="1"/>
  <c r="M5" i="1"/>
  <c r="L158" i="1"/>
  <c r="L142" i="1"/>
  <c r="L126" i="1"/>
  <c r="L62" i="1"/>
  <c r="L54" i="1"/>
  <c r="M164" i="1"/>
  <c r="M148" i="1"/>
  <c r="M132" i="1"/>
  <c r="M124" i="1"/>
  <c r="M60" i="1"/>
  <c r="M52" i="1"/>
  <c r="L189" i="1"/>
  <c r="L181" i="1"/>
  <c r="L173" i="1"/>
  <c r="L165" i="1"/>
  <c r="L157" i="1"/>
  <c r="L149" i="1"/>
  <c r="L141" i="1"/>
  <c r="L133" i="1"/>
  <c r="L125" i="1"/>
  <c r="L117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M3" i="1"/>
  <c r="H88" i="1"/>
  <c r="H165" i="1"/>
  <c r="H159" i="1"/>
  <c r="D153" i="1"/>
  <c r="G165" i="1"/>
  <c r="F159" i="1"/>
  <c r="G129" i="1"/>
  <c r="D129" i="1"/>
  <c r="D114" i="1"/>
  <c r="H49" i="1"/>
  <c r="F114" i="1"/>
  <c r="G62" i="1"/>
  <c r="H175" i="1"/>
  <c r="H170" i="1"/>
  <c r="H138" i="1"/>
  <c r="G126" i="1"/>
  <c r="F175" i="1"/>
  <c r="G91" i="1"/>
  <c r="G28" i="1"/>
  <c r="E15" i="1"/>
  <c r="F179" i="1"/>
  <c r="H143" i="1"/>
  <c r="H129" i="1"/>
  <c r="D97" i="1"/>
  <c r="E91" i="1"/>
  <c r="F20" i="1"/>
  <c r="D185" i="1"/>
  <c r="G41" i="1"/>
  <c r="D20" i="1"/>
  <c r="H177" i="1"/>
  <c r="D147" i="1"/>
  <c r="G101" i="1"/>
  <c r="H60" i="1"/>
  <c r="F190" i="1"/>
  <c r="E169" i="1"/>
  <c r="E129" i="1"/>
  <c r="H124" i="1"/>
  <c r="H44" i="1"/>
  <c r="G39" i="1"/>
  <c r="D6" i="1"/>
  <c r="F189" i="1"/>
  <c r="F177" i="1"/>
  <c r="G173" i="1"/>
  <c r="F149" i="1"/>
  <c r="G132" i="1"/>
  <c r="E123" i="1"/>
  <c r="H111" i="1"/>
  <c r="E64" i="1"/>
  <c r="G60" i="1"/>
  <c r="G5" i="1"/>
  <c r="G137" i="1"/>
  <c r="H52" i="1"/>
  <c r="E148" i="1"/>
  <c r="F137" i="1"/>
  <c r="E110" i="1"/>
  <c r="G68" i="1"/>
  <c r="E63" i="1"/>
  <c r="G52" i="1"/>
  <c r="H36" i="1"/>
  <c r="H9" i="1"/>
  <c r="G190" i="1"/>
  <c r="G161" i="1"/>
  <c r="D157" i="1"/>
  <c r="E153" i="1"/>
  <c r="F148" i="1"/>
  <c r="D135" i="1"/>
  <c r="G122" i="1"/>
  <c r="G69" i="1"/>
  <c r="G20" i="1"/>
  <c r="F15" i="1"/>
  <c r="D12" i="1"/>
  <c r="G177" i="1"/>
  <c r="E159" i="1"/>
  <c r="H153" i="1"/>
  <c r="E137" i="1"/>
  <c r="F132" i="1"/>
  <c r="F119" i="1"/>
  <c r="H12" i="1"/>
  <c r="E191" i="1"/>
  <c r="G181" i="1"/>
  <c r="G153" i="1"/>
  <c r="G145" i="1"/>
  <c r="H89" i="1"/>
  <c r="G76" i="1"/>
  <c r="E62" i="1"/>
  <c r="G12" i="1"/>
  <c r="G8" i="1"/>
  <c r="H186" i="1"/>
  <c r="F167" i="1"/>
  <c r="F145" i="1"/>
  <c r="H139" i="1"/>
  <c r="D127" i="1"/>
  <c r="G118" i="1"/>
  <c r="E100" i="1"/>
  <c r="G89" i="1"/>
  <c r="F76" i="1"/>
  <c r="H69" i="1"/>
  <c r="H65" i="1"/>
  <c r="G45" i="1"/>
  <c r="H20" i="1"/>
  <c r="E12" i="1"/>
  <c r="F8" i="1"/>
  <c r="D3" i="1"/>
  <c r="E189" i="1"/>
  <c r="F181" i="1"/>
  <c r="E149" i="1"/>
  <c r="F143" i="1"/>
  <c r="E115" i="1"/>
  <c r="E85" i="1"/>
  <c r="G77" i="1"/>
  <c r="E74" i="1"/>
  <c r="E67" i="1"/>
  <c r="D55" i="1"/>
  <c r="E32" i="1"/>
  <c r="E28" i="1"/>
  <c r="D24" i="1"/>
  <c r="F195" i="1"/>
  <c r="E183" i="1"/>
  <c r="E180" i="1"/>
  <c r="E177" i="1"/>
  <c r="E175" i="1"/>
  <c r="F173" i="1"/>
  <c r="E165" i="1"/>
  <c r="F161" i="1"/>
  <c r="H155" i="1"/>
  <c r="G148" i="1"/>
  <c r="H145" i="1"/>
  <c r="F142" i="1"/>
  <c r="F139" i="1"/>
  <c r="E122" i="1"/>
  <c r="E119" i="1"/>
  <c r="G111" i="1"/>
  <c r="D91" i="1"/>
  <c r="D89" i="1"/>
  <c r="G84" i="1"/>
  <c r="G79" i="1"/>
  <c r="H76" i="1"/>
  <c r="H73" i="1"/>
  <c r="D66" i="1"/>
  <c r="F52" i="1"/>
  <c r="G44" i="1"/>
  <c r="G36" i="1"/>
  <c r="F31" i="1"/>
  <c r="D195" i="1"/>
  <c r="D183" i="1"/>
  <c r="D175" i="1"/>
  <c r="D165" i="1"/>
  <c r="E161" i="1"/>
  <c r="F131" i="1"/>
  <c r="E128" i="1"/>
  <c r="D122" i="1"/>
  <c r="H104" i="1"/>
  <c r="H99" i="1"/>
  <c r="G94" i="1"/>
  <c r="E79" i="1"/>
  <c r="F44" i="1"/>
  <c r="E14" i="1"/>
  <c r="E8" i="1"/>
  <c r="F4" i="1"/>
  <c r="H157" i="1"/>
  <c r="H141" i="1"/>
  <c r="F90" i="1"/>
  <c r="H53" i="1"/>
  <c r="H21" i="1"/>
  <c r="E11" i="1"/>
  <c r="E4" i="1"/>
  <c r="G199" i="1"/>
  <c r="F186" i="1"/>
  <c r="G176" i="1"/>
  <c r="H174" i="1"/>
  <c r="F171" i="1"/>
  <c r="E167" i="1"/>
  <c r="F164" i="1"/>
  <c r="G160" i="1"/>
  <c r="G157" i="1"/>
  <c r="F141" i="1"/>
  <c r="F138" i="1"/>
  <c r="H127" i="1"/>
  <c r="G124" i="1"/>
  <c r="D93" i="1"/>
  <c r="E90" i="1"/>
  <c r="G82" i="1"/>
  <c r="G78" i="1"/>
  <c r="E76" i="1"/>
  <c r="H57" i="1"/>
  <c r="G53" i="1"/>
  <c r="H25" i="1"/>
  <c r="D4" i="1"/>
  <c r="E193" i="1"/>
  <c r="G189" i="1"/>
  <c r="H181" i="1"/>
  <c r="E176" i="1"/>
  <c r="G174" i="1"/>
  <c r="E157" i="1"/>
  <c r="H149" i="1"/>
  <c r="F147" i="1"/>
  <c r="E141" i="1"/>
  <c r="E127" i="1"/>
  <c r="G120" i="1"/>
  <c r="G113" i="1"/>
  <c r="H97" i="1"/>
  <c r="D90" i="1"/>
  <c r="D82" i="1"/>
  <c r="D78" i="1"/>
  <c r="D70" i="1"/>
  <c r="G64" i="1"/>
  <c r="H33" i="1"/>
  <c r="H28" i="1"/>
  <c r="E6" i="1"/>
  <c r="E199" i="1"/>
  <c r="D193" i="1"/>
  <c r="D191" i="1"/>
  <c r="D169" i="1"/>
  <c r="E164" i="1"/>
  <c r="F155" i="1"/>
  <c r="F126" i="1"/>
  <c r="F118" i="1"/>
  <c r="D115" i="1"/>
  <c r="E113" i="1"/>
  <c r="E88" i="1"/>
  <c r="E68" i="1"/>
  <c r="D63" i="1"/>
  <c r="G57" i="1"/>
  <c r="F47" i="1"/>
  <c r="D11" i="1"/>
  <c r="G192" i="1"/>
  <c r="H190" i="1"/>
  <c r="D189" i="1"/>
  <c r="F183" i="1"/>
  <c r="E181" i="1"/>
  <c r="D179" i="1"/>
  <c r="E173" i="1"/>
  <c r="F170" i="1"/>
  <c r="F163" i="1"/>
  <c r="D161" i="1"/>
  <c r="D159" i="1"/>
  <c r="H154" i="1"/>
  <c r="G149" i="1"/>
  <c r="E145" i="1"/>
  <c r="E143" i="1"/>
  <c r="G141" i="1"/>
  <c r="D137" i="1"/>
  <c r="H133" i="1"/>
  <c r="E132" i="1"/>
  <c r="F127" i="1"/>
  <c r="H125" i="1"/>
  <c r="F124" i="1"/>
  <c r="F122" i="1"/>
  <c r="G119" i="1"/>
  <c r="H117" i="1"/>
  <c r="G108" i="1"/>
  <c r="G104" i="1"/>
  <c r="E101" i="1"/>
  <c r="G99" i="1"/>
  <c r="E94" i="1"/>
  <c r="E84" i="1"/>
  <c r="G73" i="1"/>
  <c r="F60" i="1"/>
  <c r="E52" i="1"/>
  <c r="E46" i="1"/>
  <c r="E44" i="1"/>
  <c r="F36" i="1"/>
  <c r="F28" i="1"/>
  <c r="D22" i="1"/>
  <c r="H16" i="1"/>
  <c r="E10" i="1"/>
  <c r="D8" i="1"/>
  <c r="E192" i="1"/>
  <c r="H185" i="1"/>
  <c r="D163" i="1"/>
  <c r="F154" i="1"/>
  <c r="D143" i="1"/>
  <c r="G133" i="1"/>
  <c r="G125" i="1"/>
  <c r="E124" i="1"/>
  <c r="D117" i="1"/>
  <c r="E104" i="1"/>
  <c r="D101" i="1"/>
  <c r="F99" i="1"/>
  <c r="H96" i="1"/>
  <c r="D86" i="1"/>
  <c r="H81" i="1"/>
  <c r="E60" i="1"/>
  <c r="H48" i="1"/>
  <c r="H40" i="1"/>
  <c r="E38" i="1"/>
  <c r="E36" i="1"/>
  <c r="E30" i="1"/>
  <c r="H24" i="1"/>
  <c r="G16" i="1"/>
  <c r="H3" i="1"/>
  <c r="G196" i="1"/>
  <c r="H193" i="1"/>
  <c r="G185" i="1"/>
  <c r="H169" i="1"/>
  <c r="H158" i="1"/>
  <c r="F151" i="1"/>
  <c r="F133" i="1"/>
  <c r="F125" i="1"/>
  <c r="G96" i="1"/>
  <c r="H93" i="1"/>
  <c r="G83" i="1"/>
  <c r="G55" i="1"/>
  <c r="G48" i="1"/>
  <c r="G40" i="1"/>
  <c r="H32" i="1"/>
  <c r="G24" i="1"/>
  <c r="F16" i="1"/>
  <c r="F7" i="1"/>
  <c r="G3" i="1"/>
  <c r="F196" i="1"/>
  <c r="G193" i="1"/>
  <c r="H191" i="1"/>
  <c r="H187" i="1"/>
  <c r="F185" i="1"/>
  <c r="G180" i="1"/>
  <c r="F174" i="1"/>
  <c r="G169" i="1"/>
  <c r="D167" i="1"/>
  <c r="E160" i="1"/>
  <c r="G158" i="1"/>
  <c r="E151" i="1"/>
  <c r="G144" i="1"/>
  <c r="H142" i="1"/>
  <c r="F135" i="1"/>
  <c r="E133" i="1"/>
  <c r="D131" i="1"/>
  <c r="E125" i="1"/>
  <c r="H123" i="1"/>
  <c r="F106" i="1"/>
  <c r="H103" i="1"/>
  <c r="H100" i="1"/>
  <c r="F98" i="1"/>
  <c r="F96" i="1"/>
  <c r="G93" i="1"/>
  <c r="H85" i="1"/>
  <c r="F83" i="1"/>
  <c r="G80" i="1"/>
  <c r="H72" i="1"/>
  <c r="F55" i="1"/>
  <c r="F48" i="1"/>
  <c r="F40" i="1"/>
  <c r="H37" i="1"/>
  <c r="G35" i="1"/>
  <c r="G32" i="1"/>
  <c r="H29" i="1"/>
  <c r="F24" i="1"/>
  <c r="E19" i="1"/>
  <c r="E16" i="1"/>
  <c r="E7" i="1"/>
  <c r="H4" i="1"/>
  <c r="F3" i="1"/>
  <c r="E196" i="1"/>
  <c r="F191" i="1"/>
  <c r="F187" i="1"/>
  <c r="F180" i="1"/>
  <c r="H171" i="1"/>
  <c r="G164" i="1"/>
  <c r="F158" i="1"/>
  <c r="D151" i="1"/>
  <c r="E144" i="1"/>
  <c r="G142" i="1"/>
  <c r="E135" i="1"/>
  <c r="G128" i="1"/>
  <c r="H126" i="1"/>
  <c r="G123" i="1"/>
  <c r="F115" i="1"/>
  <c r="H113" i="1"/>
  <c r="G110" i="1"/>
  <c r="E106" i="1"/>
  <c r="E103" i="1"/>
  <c r="D98" i="1"/>
  <c r="E96" i="1"/>
  <c r="E93" i="1"/>
  <c r="G90" i="1"/>
  <c r="E80" i="1"/>
  <c r="E72" i="1"/>
  <c r="G66" i="1"/>
  <c r="G61" i="1"/>
  <c r="E55" i="1"/>
  <c r="E48" i="1"/>
  <c r="E42" i="1"/>
  <c r="E40" i="1"/>
  <c r="F32" i="1"/>
  <c r="F11" i="1"/>
  <c r="D7" i="1"/>
  <c r="F198" i="1"/>
  <c r="G198" i="1"/>
  <c r="H198" i="1"/>
  <c r="D198" i="1"/>
  <c r="D184" i="1"/>
  <c r="E184" i="1"/>
  <c r="G184" i="1"/>
  <c r="F184" i="1"/>
  <c r="H184" i="1"/>
  <c r="E134" i="1"/>
  <c r="G134" i="1"/>
  <c r="H134" i="1"/>
  <c r="D134" i="1"/>
  <c r="F134" i="1"/>
  <c r="D197" i="1"/>
  <c r="E197" i="1"/>
  <c r="F197" i="1"/>
  <c r="G197" i="1"/>
  <c r="H197" i="1"/>
  <c r="E194" i="1"/>
  <c r="D194" i="1"/>
  <c r="F194" i="1"/>
  <c r="G194" i="1"/>
  <c r="H194" i="1"/>
  <c r="F188" i="1"/>
  <c r="G188" i="1"/>
  <c r="H188" i="1"/>
  <c r="D188" i="1"/>
  <c r="F172" i="1"/>
  <c r="G172" i="1"/>
  <c r="H172" i="1"/>
  <c r="D172" i="1"/>
  <c r="E172" i="1"/>
  <c r="E182" i="1"/>
  <c r="G182" i="1"/>
  <c r="H182" i="1"/>
  <c r="D182" i="1"/>
  <c r="F182" i="1"/>
  <c r="F156" i="1"/>
  <c r="G156" i="1"/>
  <c r="H156" i="1"/>
  <c r="D156" i="1"/>
  <c r="E156" i="1"/>
  <c r="E166" i="1"/>
  <c r="G166" i="1"/>
  <c r="H166" i="1"/>
  <c r="D166" i="1"/>
  <c r="F166" i="1"/>
  <c r="F140" i="1"/>
  <c r="G140" i="1"/>
  <c r="H140" i="1"/>
  <c r="D140" i="1"/>
  <c r="E140" i="1"/>
  <c r="E198" i="1"/>
  <c r="E150" i="1"/>
  <c r="G150" i="1"/>
  <c r="H150" i="1"/>
  <c r="D150" i="1"/>
  <c r="F150" i="1"/>
  <c r="F112" i="1"/>
  <c r="F109" i="1"/>
  <c r="H109" i="1"/>
  <c r="E107" i="1"/>
  <c r="G105" i="1"/>
  <c r="H102" i="1"/>
  <c r="D102" i="1"/>
  <c r="E95" i="1"/>
  <c r="F50" i="1"/>
  <c r="G50" i="1"/>
  <c r="H50" i="1"/>
  <c r="F34" i="1"/>
  <c r="G34" i="1"/>
  <c r="H34" i="1"/>
  <c r="H23" i="1"/>
  <c r="E23" i="1"/>
  <c r="F23" i="1"/>
  <c r="E18" i="1"/>
  <c r="F199" i="1"/>
  <c r="H196" i="1"/>
  <c r="E195" i="1"/>
  <c r="F192" i="1"/>
  <c r="G186" i="1"/>
  <c r="H183" i="1"/>
  <c r="H180" i="1"/>
  <c r="E179" i="1"/>
  <c r="F176" i="1"/>
  <c r="G170" i="1"/>
  <c r="H167" i="1"/>
  <c r="H164" i="1"/>
  <c r="E163" i="1"/>
  <c r="F160" i="1"/>
  <c r="G154" i="1"/>
  <c r="H151" i="1"/>
  <c r="H148" i="1"/>
  <c r="E147" i="1"/>
  <c r="F144" i="1"/>
  <c r="G138" i="1"/>
  <c r="H135" i="1"/>
  <c r="H132" i="1"/>
  <c r="E131" i="1"/>
  <c r="F128" i="1"/>
  <c r="H120" i="1"/>
  <c r="G115" i="1"/>
  <c r="H114" i="1"/>
  <c r="E114" i="1"/>
  <c r="F110" i="1"/>
  <c r="H108" i="1"/>
  <c r="D107" i="1"/>
  <c r="F103" i="1"/>
  <c r="H101" i="1"/>
  <c r="D100" i="1"/>
  <c r="G100" i="1"/>
  <c r="E98" i="1"/>
  <c r="D95" i="1"/>
  <c r="H91" i="1"/>
  <c r="F80" i="1"/>
  <c r="F64" i="1"/>
  <c r="D56" i="1"/>
  <c r="F56" i="1"/>
  <c r="G56" i="1"/>
  <c r="F54" i="1"/>
  <c r="H54" i="1"/>
  <c r="G54" i="1"/>
  <c r="H43" i="1"/>
  <c r="D43" i="1"/>
  <c r="E43" i="1"/>
  <c r="H27" i="1"/>
  <c r="D27" i="1"/>
  <c r="E27" i="1"/>
  <c r="G11" i="1"/>
  <c r="G7" i="1"/>
  <c r="D112" i="1"/>
  <c r="H112" i="1"/>
  <c r="F105" i="1"/>
  <c r="D105" i="1"/>
  <c r="F58" i="1"/>
  <c r="H58" i="1"/>
  <c r="D58" i="1"/>
  <c r="E58" i="1"/>
  <c r="F38" i="1"/>
  <c r="G38" i="1"/>
  <c r="H38" i="1"/>
  <c r="E26" i="1"/>
  <c r="F18" i="1"/>
  <c r="G18" i="1"/>
  <c r="H18" i="1"/>
  <c r="D13" i="1"/>
  <c r="E13" i="1"/>
  <c r="F13" i="1"/>
  <c r="H13" i="1"/>
  <c r="D9" i="1"/>
  <c r="E9" i="1"/>
  <c r="F9" i="1"/>
  <c r="D199" i="1"/>
  <c r="D192" i="1"/>
  <c r="D186" i="1"/>
  <c r="D176" i="1"/>
  <c r="D170" i="1"/>
  <c r="H168" i="1"/>
  <c r="D160" i="1"/>
  <c r="D154" i="1"/>
  <c r="H152" i="1"/>
  <c r="D144" i="1"/>
  <c r="D138" i="1"/>
  <c r="H136" i="1"/>
  <c r="D128" i="1"/>
  <c r="F117" i="1"/>
  <c r="E117" i="1"/>
  <c r="D110" i="1"/>
  <c r="D103" i="1"/>
  <c r="D88" i="1"/>
  <c r="F88" i="1"/>
  <c r="F86" i="1"/>
  <c r="H86" i="1"/>
  <c r="G86" i="1"/>
  <c r="D84" i="1"/>
  <c r="H84" i="1"/>
  <c r="F82" i="1"/>
  <c r="H82" i="1"/>
  <c r="F78" i="1"/>
  <c r="H78" i="1"/>
  <c r="F74" i="1"/>
  <c r="H74" i="1"/>
  <c r="D74" i="1"/>
  <c r="D72" i="1"/>
  <c r="F72" i="1"/>
  <c r="F70" i="1"/>
  <c r="H70" i="1"/>
  <c r="G70" i="1"/>
  <c r="D68" i="1"/>
  <c r="H68" i="1"/>
  <c r="F66" i="1"/>
  <c r="H66" i="1"/>
  <c r="H47" i="1"/>
  <c r="D47" i="1"/>
  <c r="E47" i="1"/>
  <c r="H31" i="1"/>
  <c r="D31" i="1"/>
  <c r="E31" i="1"/>
  <c r="F22" i="1"/>
  <c r="G22" i="1"/>
  <c r="H22" i="1"/>
  <c r="D17" i="1"/>
  <c r="E17" i="1"/>
  <c r="F17" i="1"/>
  <c r="G17" i="1"/>
  <c r="H17" i="1"/>
  <c r="D5" i="1"/>
  <c r="E5" i="1"/>
  <c r="F5" i="1"/>
  <c r="F26" i="1"/>
  <c r="G26" i="1"/>
  <c r="H26" i="1"/>
  <c r="H178" i="1"/>
  <c r="H162" i="1"/>
  <c r="G152" i="1"/>
  <c r="H121" i="1"/>
  <c r="G87" i="1"/>
  <c r="D190" i="1"/>
  <c r="E187" i="1"/>
  <c r="G178" i="1"/>
  <c r="D174" i="1"/>
  <c r="E171" i="1"/>
  <c r="F168" i="1"/>
  <c r="G162" i="1"/>
  <c r="D158" i="1"/>
  <c r="E155" i="1"/>
  <c r="F152" i="1"/>
  <c r="G146" i="1"/>
  <c r="D142" i="1"/>
  <c r="E139" i="1"/>
  <c r="F136" i="1"/>
  <c r="G130" i="1"/>
  <c r="D126" i="1"/>
  <c r="D123" i="1"/>
  <c r="G121" i="1"/>
  <c r="E118" i="1"/>
  <c r="G116" i="1"/>
  <c r="D113" i="1"/>
  <c r="F111" i="1"/>
  <c r="G109" i="1"/>
  <c r="H107" i="1"/>
  <c r="F104" i="1"/>
  <c r="G102" i="1"/>
  <c r="E99" i="1"/>
  <c r="H95" i="1"/>
  <c r="G92" i="1"/>
  <c r="E89" i="1"/>
  <c r="F87" i="1"/>
  <c r="F75" i="1"/>
  <c r="F71" i="1"/>
  <c r="F59" i="1"/>
  <c r="H51" i="1"/>
  <c r="D51" i="1"/>
  <c r="E51" i="1"/>
  <c r="H35" i="1"/>
  <c r="D35" i="1"/>
  <c r="E35" i="1"/>
  <c r="H15" i="1"/>
  <c r="G15" i="1"/>
  <c r="G136" i="1"/>
  <c r="D187" i="1"/>
  <c r="F178" i="1"/>
  <c r="D171" i="1"/>
  <c r="E168" i="1"/>
  <c r="F162" i="1"/>
  <c r="D155" i="1"/>
  <c r="E152" i="1"/>
  <c r="F146" i="1"/>
  <c r="D139" i="1"/>
  <c r="E136" i="1"/>
  <c r="F130" i="1"/>
  <c r="E121" i="1"/>
  <c r="D118" i="1"/>
  <c r="F116" i="1"/>
  <c r="D111" i="1"/>
  <c r="E109" i="1"/>
  <c r="G107" i="1"/>
  <c r="H106" i="1"/>
  <c r="G106" i="1"/>
  <c r="F102" i="1"/>
  <c r="G95" i="1"/>
  <c r="H94" i="1"/>
  <c r="F94" i="1"/>
  <c r="F92" i="1"/>
  <c r="E87" i="1"/>
  <c r="D81" i="1"/>
  <c r="F81" i="1"/>
  <c r="E81" i="1"/>
  <c r="D77" i="1"/>
  <c r="F77" i="1"/>
  <c r="H77" i="1"/>
  <c r="E75" i="1"/>
  <c r="E71" i="1"/>
  <c r="D65" i="1"/>
  <c r="F65" i="1"/>
  <c r="E65" i="1"/>
  <c r="D61" i="1"/>
  <c r="F61" i="1"/>
  <c r="H61" i="1"/>
  <c r="E59" i="1"/>
  <c r="D57" i="1"/>
  <c r="F57" i="1"/>
  <c r="E50" i="1"/>
  <c r="F46" i="1"/>
  <c r="G46" i="1"/>
  <c r="H46" i="1"/>
  <c r="E34" i="1"/>
  <c r="F30" i="1"/>
  <c r="G30" i="1"/>
  <c r="H30" i="1"/>
  <c r="G23" i="1"/>
  <c r="G168" i="1"/>
  <c r="H146" i="1"/>
  <c r="H130" i="1"/>
  <c r="D120" i="1"/>
  <c r="F120" i="1"/>
  <c r="H116" i="1"/>
  <c r="D108" i="1"/>
  <c r="E108" i="1"/>
  <c r="H92" i="1"/>
  <c r="G75" i="1"/>
  <c r="G71" i="1"/>
  <c r="G59" i="1"/>
  <c r="F42" i="1"/>
  <c r="G42" i="1"/>
  <c r="H42" i="1"/>
  <c r="H195" i="1"/>
  <c r="H179" i="1"/>
  <c r="D178" i="1"/>
  <c r="H163" i="1"/>
  <c r="D162" i="1"/>
  <c r="H147" i="1"/>
  <c r="D146" i="1"/>
  <c r="H131" i="1"/>
  <c r="D130" i="1"/>
  <c r="D121" i="1"/>
  <c r="E116" i="1"/>
  <c r="G112" i="1"/>
  <c r="D109" i="1"/>
  <c r="H105" i="1"/>
  <c r="E102" i="1"/>
  <c r="G98" i="1"/>
  <c r="F97" i="1"/>
  <c r="G97" i="1"/>
  <c r="E92" i="1"/>
  <c r="D87" i="1"/>
  <c r="D85" i="1"/>
  <c r="F85" i="1"/>
  <c r="H83" i="1"/>
  <c r="D83" i="1"/>
  <c r="H80" i="1"/>
  <c r="H79" i="1"/>
  <c r="F79" i="1"/>
  <c r="D75" i="1"/>
  <c r="D73" i="1"/>
  <c r="F73" i="1"/>
  <c r="D71" i="1"/>
  <c r="D69" i="1"/>
  <c r="F69" i="1"/>
  <c r="H67" i="1"/>
  <c r="D67" i="1"/>
  <c r="H64" i="1"/>
  <c r="H63" i="1"/>
  <c r="F63" i="1"/>
  <c r="D59" i="1"/>
  <c r="H56" i="1"/>
  <c r="E54" i="1"/>
  <c r="D50" i="1"/>
  <c r="G43" i="1"/>
  <c r="H39" i="1"/>
  <c r="D39" i="1"/>
  <c r="E39" i="1"/>
  <c r="D34" i="1"/>
  <c r="G27" i="1"/>
  <c r="D23" i="1"/>
  <c r="H19" i="1"/>
  <c r="F19" i="1"/>
  <c r="G19" i="1"/>
  <c r="F62" i="1"/>
  <c r="H62" i="1"/>
  <c r="D53" i="1"/>
  <c r="F53" i="1"/>
  <c r="D49" i="1"/>
  <c r="E49" i="1"/>
  <c r="F49" i="1"/>
  <c r="D45" i="1"/>
  <c r="E45" i="1"/>
  <c r="F45" i="1"/>
  <c r="D41" i="1"/>
  <c r="E41" i="1"/>
  <c r="F41" i="1"/>
  <c r="D37" i="1"/>
  <c r="E37" i="1"/>
  <c r="F37" i="1"/>
  <c r="D33" i="1"/>
  <c r="E33" i="1"/>
  <c r="F33" i="1"/>
  <c r="D29" i="1"/>
  <c r="E29" i="1"/>
  <c r="F29" i="1"/>
  <c r="D25" i="1"/>
  <c r="E25" i="1"/>
  <c r="F25" i="1"/>
  <c r="F14" i="1"/>
  <c r="G14" i="1"/>
  <c r="H14" i="1"/>
  <c r="D21" i="1"/>
  <c r="E21" i="1"/>
  <c r="F21" i="1"/>
  <c r="F10" i="1"/>
  <c r="G10" i="1"/>
  <c r="H10" i="1"/>
  <c r="H6" i="1"/>
  <c r="G6" i="1"/>
  <c r="D2" i="1"/>
  <c r="E2" i="1"/>
  <c r="F2" i="1"/>
  <c r="G2" i="1"/>
</calcChain>
</file>

<file path=xl/sharedStrings.xml><?xml version="1.0" encoding="utf-8"?>
<sst xmlns="http://schemas.openxmlformats.org/spreadsheetml/2006/main" count="420" uniqueCount="417">
  <si>
    <t>submission</t>
  </si>
  <si>
    <t>submit_time</t>
  </si>
  <si>
    <t>https://ckd.upgrad.com/UpGrad/73ba5189-94fd-44aa-88d3-6b36aaa69b02/DDA1610095.zip</t>
  </si>
  <si>
    <t>01/03/17-20:28:52</t>
  </si>
  <si>
    <t>https://ckd.upgrad.com/UpGrad/185242ff-7508-4cc4-afa3-5865733ba1d4/DDA1610288.zip</t>
  </si>
  <si>
    <t>01/03/17-20:18:21</t>
  </si>
  <si>
    <t>https://ckd.upgrad.com/UpGrad/a353d129-c100-4342-aa95-a7018ff93150/DDA1610106.zip</t>
  </si>
  <si>
    <t>01/03/17-22:37:08</t>
  </si>
  <si>
    <t>https://ckd.upgrad.com/UpGrad/002fc912-faa1-4948-9358-fcdabfd7669c/DDA1610261.zip</t>
  </si>
  <si>
    <t>01/02/17-21:43:19</t>
  </si>
  <si>
    <t>https://ckd.upgrad.com/UpGrad/25cbc4a4-6d49-4ffa-9bf1-06bdb1a7cf8f/DDA1610028.zip</t>
  </si>
  <si>
    <t>01/03/17-15:27:49</t>
  </si>
  <si>
    <t>https://ckd.upgrad.com/UpGrad/0ab308ab-2b3a-4c74-9bac-c12567a04754/DDA1610059.zip</t>
  </si>
  <si>
    <t>01/04/17-02:43:46</t>
  </si>
  <si>
    <t>https://ckd.upgrad.com/UpGrad/ba2c249c-dac8-4619-a978-7fc4d15a9a89/DDA1610087.zip</t>
  </si>
  <si>
    <t>01/03/17-23:41:25</t>
  </si>
  <si>
    <t>https://ckd.upgrad.com/UpGrad/d8969806-6760-4428-a861-545fb4aff136/DDA1610042.zip</t>
  </si>
  <si>
    <t>01/09/17-23:49:09</t>
  </si>
  <si>
    <t>https://ckd.upgrad.com/UpGrad/5ff1d0ab-816b-48c0-a5a2-b76b1fd1d787/DDA1610060.zip</t>
  </si>
  <si>
    <t>12/30/16-14:14:17</t>
  </si>
  <si>
    <t>https://ckd.upgrad.com/UpGrad/0d507851-d102-4714-866c-348b0acf053f/DDA1610195.R</t>
  </si>
  <si>
    <t>01/03/17-21:18:04</t>
  </si>
  <si>
    <t>https://ckd.upgrad.com/UpGrad/9a756d83-7a83-49a7-bd18-4c61aaab32b6/DDA1610084.zip</t>
  </si>
  <si>
    <t>01/03/17-23:55:41</t>
  </si>
  <si>
    <t>https://ckd.upgrad.com/UpGrad/873211b9-5a3q-4510-91cb-awqbd210a7f/DDA1610008.zip</t>
  </si>
  <si>
    <t>01/09/17-23:41:23</t>
  </si>
  <si>
    <t>https://ckd.upgrad.com/UpGrad/1c4b7a1a-8287-45b4-b774-2c5388031532/DDA1610206.zip</t>
  </si>
  <si>
    <t>01/03/17-23:49:21</t>
  </si>
  <si>
    <t>https://ckd.upgrad.com/UpGrad/7091a8b2-d3ba-43aa-8a6c-6daf63f1a60b/DDA1610018.zip</t>
  </si>
  <si>
    <t>01/03/17-20:13:50</t>
  </si>
  <si>
    <t>https://ckd.upgrad.com/UpGrad/5adfdcbb-a728-496d-b3ac-f95116b09b14/DDA1610097.zip</t>
  </si>
  <si>
    <t>01/03/17-20:52:33</t>
  </si>
  <si>
    <t>https://ckd.upgrad.com/UpGrad/042f9a24-6595-448d-b3ca-019713a4bdff/DDA1610107.zip</t>
  </si>
  <si>
    <t>01/03/17-18:22:59</t>
  </si>
  <si>
    <t>https://ckd.upgrad.com/UpGrad/f0c04fba-56d2-4ac5-bcaa-f355a9324c07/DDA1610262.zip</t>
  </si>
  <si>
    <t>01/04/17-01:43:43</t>
  </si>
  <si>
    <t>https://ckd.upgrad.com/UpGrad/bb7a7237-419d-408d-9bd3-8da51d31c0ba/DDA1610273.zip</t>
  </si>
  <si>
    <t>01/03/17-23:59:35</t>
  </si>
  <si>
    <t>https://ckd.upgrad.com/UpGrad/a790dc52-359f-475f-9b35-841a552c949b/DDA1680725.zip</t>
  </si>
  <si>
    <t>01/02/17-23:45:18</t>
  </si>
  <si>
    <t>https://ckd.upgrad.com/UpGrad/420af317-8a55-4a5b-9f3d-33377ba51daa/DDA1610030.zip</t>
  </si>
  <si>
    <t>01/03/17-23:20:31</t>
  </si>
  <si>
    <t>https://ckd.upgrad.com/UpGrad/8268791a-c6a8-422a-ad4d-2d1138163328/DDA1680292.zip</t>
  </si>
  <si>
    <t>01/03/17-23:56:45</t>
  </si>
  <si>
    <t>https://ckd.upgrad.com/UpGrad/7cbc35aa-1d5c-4d17-b669-5bb9ab5b2f3c/DDA1610234.zip</t>
  </si>
  <si>
    <t>01/09/17-23:59:21</t>
  </si>
  <si>
    <t>https://ckd.upgrad.com/UpGrad/1244015f-95d6-458a-a1cf-5034c37da339/DDA1610207.zip</t>
  </si>
  <si>
    <t>01/03/17-14:52:54</t>
  </si>
  <si>
    <t>https://ckd.upgrad.com/UpGrad/a65db4a2-3d36-46bf-9c00-c6b66fa87a3d/DDA1610010.zip</t>
  </si>
  <si>
    <t>01/01/17-22:03:32</t>
  </si>
  <si>
    <t>https://ckd.upgrad.com/UpGrad/a4d13ca3-9b40-4045-a44b-18f15f0b4ab2/DDA1610191.zip</t>
  </si>
  <si>
    <t>01/04/17-00:04:08</t>
  </si>
  <si>
    <t>https://ckd.upgrad.com/UpGrad/7996d076-6118-4877-b408-28ab90111d4d/DDA1610128.zip</t>
  </si>
  <si>
    <t>01/03/17-20:40:53</t>
  </si>
  <si>
    <t>https://ckd.upgrad.com/UpGrad/8fd2afb9-7bc2-4184-8c34-c2b083bbaab7/DDA1610118.zip</t>
  </si>
  <si>
    <t>01/03/17-23:11:11</t>
  </si>
  <si>
    <t>https://ckd.upgrad.com/UpGrad/a19279d5-a025-45d1-9cf3-94f0c3aa63ad/DDA1610131.zip</t>
  </si>
  <si>
    <t>01/03/17-21:36:16</t>
  </si>
  <si>
    <t>https://ckd.upgrad.com/UpGrad/3f50884a-4fd0-4826-9838-61a6781939ab/DDA1610160.zip</t>
  </si>
  <si>
    <t>01/09/17-23:26:15</t>
  </si>
  <si>
    <t>https://ckd.upgrad.com/UpGrad/48781790-093d-42c9-9593-5d796ca34fff/DDA1610290.zip</t>
  </si>
  <si>
    <t>01/04/17-00:03:26</t>
  </si>
  <si>
    <t>https://ckd.upgrad.com/UpGrad/cc4f866d-b532-409a-924d-2acbaab74165/DDA1610056.zip</t>
  </si>
  <si>
    <t>01/04/17-00:01:00</t>
  </si>
  <si>
    <t>https://ckd.upgrad.com/UpGrad/8133c6ac-6589-4237-8795-b0f708bf5a16/DDA1610145.zip</t>
  </si>
  <si>
    <t>01/03/17-13:20:33</t>
  </si>
  <si>
    <t>https://ckd.upgrad.com/UpGrad/a5302db0-f909-4aa0-9329-ad3a85a117bb/DDA1610180.zip</t>
  </si>
  <si>
    <t>12/28/16-21:40:59</t>
  </si>
  <si>
    <t>https://ckd.upgrad.com/UpGrad/1c9a2339-f41d-4fa8-afcc-9ab929a7413f/DDA1610057.zip</t>
  </si>
  <si>
    <t>01/02/17-04:58:46</t>
  </si>
  <si>
    <t>https://ckd.upgrad.com/UpGrad/00a50aab-8bd3-4cda-85a3-da3c045f24a6/DDA1610155.zip</t>
  </si>
  <si>
    <t>01/03/17-23:30:12</t>
  </si>
  <si>
    <t>https://ckd.upgrad.com/UpGrad/c99cb4cc-aa92-42a7-93af-954002d6c16a/DDA1610026.zip</t>
  </si>
  <si>
    <t>01/03/17-22:36:08</t>
  </si>
  <si>
    <t>https://ckd.upgrad.com/UpGrad/9dcaaf78-bcbf-43f1-bfc5-165a993a99b8/DDA1610049.zip</t>
  </si>
  <si>
    <t>01/09/17-01:21:34</t>
  </si>
  <si>
    <t>https://ckd.upgrad.com/UpGrad/17026bb3-ab3c-4f8f-8acc-04f6bfc93089/DDA1610181.zip</t>
  </si>
  <si>
    <t>01/03/17-10:09:29</t>
  </si>
  <si>
    <t>https://ckd.upgrad.com/UpGrad/b3b14536-b46b-47a6-b98c-c5c81cc0f3dc/DDA1610068.zip</t>
  </si>
  <si>
    <t>02/03/17-04:02:28</t>
  </si>
  <si>
    <t>https://ckd.upgrad.com/UpGrad/da1aafff-477d-4739-9239-2d26aaafbbc7/DDA1610231.zip</t>
  </si>
  <si>
    <t>01/03/17-23:36:56</t>
  </si>
  <si>
    <t>https://ckd.upgrad.com/UpGrad/0c217b64-4160-450b-a94a-cca6075a4990/DDA1610289.R</t>
  </si>
  <si>
    <t>01/09/17-23:31:05</t>
  </si>
  <si>
    <t>https://ckd.upgrad.com/UpGrad/684aaf00-355c-4b97-93b9-f613c6a9cbab/DDA1610179.zip</t>
  </si>
  <si>
    <t>01/04/17-01:17:23</t>
  </si>
  <si>
    <t>https://ckd.upgrad.com/UpGrad/68cf9c59-621b-4708-9c8d-dab9aab6491f/DDA1610037.zip</t>
  </si>
  <si>
    <t>01/03/17-01:46:10</t>
  </si>
  <si>
    <t>https://ckd.upgrad.com/UpGrad/32cb7df0-b430-482b-b951-9a84968b53a3/DDA1610156.R</t>
  </si>
  <si>
    <t>01/17/17-13:56:23</t>
  </si>
  <si>
    <t>https://ckd.upgrad.com/UpGrad/5fda5ddd-d9a5-487c-ac7b-2a656bfb72df/DDA1610032.zip</t>
  </si>
  <si>
    <t>01/03/17-23:37:49</t>
  </si>
  <si>
    <t>https://ckd.upgrad.com/UpGrad/bd8ddf8a-ac47-4c7b-af9b-62006cf875ba/DDA1610140.zip</t>
  </si>
  <si>
    <t>01/03/17-23:39:12</t>
  </si>
  <si>
    <t>https://ckd.upgrad.com/UpGrad/a4d5c706-26b6-47fd-91af-39a95dc80b37/DDA1610151.zip</t>
  </si>
  <si>
    <t>01/03/17-23:02:52</t>
  </si>
  <si>
    <t>https://ckd.upgrad.com/UpGrad/97727952-94cc-43ac-8b40-d0b235481c3b/DDA1610158.zip</t>
  </si>
  <si>
    <t>01/10/17-01:02:44</t>
  </si>
  <si>
    <t>https://ckd.upgrad.com/UpGrad/73584688-59aa-4335-bc24-89636292f566/DDA1610210.zip</t>
  </si>
  <si>
    <t>01/03/17-21:21:14</t>
  </si>
  <si>
    <t>https://ckd.upgrad.com/UpGrad/ad4a86a2-a05c-4f29-92d7-fd68b2da680a/DDA1610216.zip</t>
  </si>
  <si>
    <t>01/03/17-20:31:51</t>
  </si>
  <si>
    <t>https://ckd.upgrad.com/UpGrad/d1fdsdfkjhd-kjfh34-ssdfj3--65761cc9b1dc/DDA1610133.zip</t>
  </si>
  <si>
    <t>01/03/17-16:38:12</t>
  </si>
  <si>
    <t>https://ckd.upgrad.com/UpGrad/7998ba02-b315-4fb9-8a81-495fc89bc97f/DDA1610259.zip</t>
  </si>
  <si>
    <t>01/03/17-23:24:27</t>
  </si>
  <si>
    <t>https://ckd.upgrad.com/UpGrad/4aa8a126-4ac3-439c-8541-2f31bf862c54/DDA1610247.zip</t>
  </si>
  <si>
    <t>01/03/17-21:35:31</t>
  </si>
  <si>
    <t>https://ckd.upgrad.com/UpGrad/f2ac711c-3cfb-401d-b57c-95da44f8a95d/DDA1610020.zip</t>
  </si>
  <si>
    <t>01/03/17-23:33:37</t>
  </si>
  <si>
    <t>https://ckd.upgrad.com/UpGrad/7241d023-821b-48b2-8a01-ac761a7fd67c/DDA1610053.zip</t>
  </si>
  <si>
    <t>01/03/17-14:27:59</t>
  </si>
  <si>
    <t>https://ckd.upgrad.com/UpGrad/3c564a75-8738-47a4-8681-6384099c86ab/DDA1610303.zip</t>
  </si>
  <si>
    <t>01/02/17-18:07:27</t>
  </si>
  <si>
    <t>https://ckd.upgrad.com/UpGrad/58ccf7ab-f923-4c5a-81b0-ab5905193469/DDA1610012.zip</t>
  </si>
  <si>
    <t>01/03/17-21:07:13</t>
  </si>
  <si>
    <t>https://ckd.upgrad.com/UpGrad/b1d8a868-25aa-4237-98a4-945ab41db47a/DDA1610064.zip</t>
  </si>
  <si>
    <t>01/03/17-23:38:16</t>
  </si>
  <si>
    <t>https://ckd.upgrad.com/UpGrad/78cfa157-4db8-41fa-9459-26ca3f325c27/DDA1610196.zip</t>
  </si>
  <si>
    <t>01/09/17-20:47:36</t>
  </si>
  <si>
    <t>https://ckd.upgrad.com/UpGrad/cc7a66d1-0a45-4ba2-8b04-a17a7f303aaf/DDA1610136.zip</t>
  </si>
  <si>
    <t>01/03/17-06:58:26</t>
  </si>
  <si>
    <t>https://ckd.upgrad.com/UpGrad/10197df7-75ad-4541-8f4c-a06a6cbd4b1d/DDA1610110.zip</t>
  </si>
  <si>
    <t>01/03/17-01:22:09</t>
  </si>
  <si>
    <t>https://ckd.upgrad.com/UpGrad/9683d673-64a6-439b-a784-09cadd094a7f/DDA1610149.zip</t>
  </si>
  <si>
    <t>01/04/17-12:10:23</t>
  </si>
  <si>
    <t>https://ckd.upgrad.com/UpGrad/a0483f5f-aadb-4b04-9404-1a39495175ca/DDA1610038.zip</t>
  </si>
  <si>
    <t>01/03/17-15:51:19</t>
  </si>
  <si>
    <t>https://ckd.upgrad.com/UpGrad/8385f63b-6f2a-49d0-86aa-ca91cb01af91/DDA1610043.zip</t>
  </si>
  <si>
    <t>01/02/17-13:43:58</t>
  </si>
  <si>
    <t>https://ckd.upgrad.com/UpGrad/d8688f0b-aa39-44b9-aac6-a7a84536a1aa/DDA160171.zip</t>
  </si>
  <si>
    <t>01/09/17-23:10:56</t>
  </si>
  <si>
    <t>https://ckd.upgrad.com/UpGrad/a71b6a2c-8480-4536-96a2-214cf3930ad2/DDA1610221.zip</t>
  </si>
  <si>
    <t>01/02/17-21:43:56</t>
  </si>
  <si>
    <t>https://ckd.upgrad.com/UpGrad/31a3f38d-cb52-4348-80d5-d7f506a9185c/DDA1610240.zip</t>
  </si>
  <si>
    <t>01/03/17-23:54:15</t>
  </si>
  <si>
    <t>https://ckd.upgrad.com/UpGrad/d129b546-461d-4cba-aaca-1f8c5a191107/DDA1610074.zip</t>
  </si>
  <si>
    <t>01/03/17-23:45:41</t>
  </si>
  <si>
    <t>https://ckd.upgrad.com/UpGrad/9b44dbaa-a5a1-4f50-82a8-ba0c02a50130/DDA1610036.zip</t>
  </si>
  <si>
    <t>01/03/17-22:35:42</t>
  </si>
  <si>
    <t>https://ckd.upgrad.com/UpGrad/2bc51588-785a-48db-9441-bc5c251c229a/DDA1680250.zip</t>
  </si>
  <si>
    <t>01/03/17-23:57:37</t>
  </si>
  <si>
    <t>https://ckd.upgrad.com/UpGrad/56a01a39-85b3-4ba2-a9ad-acfb36b0a0d5/DDA1610022.zip</t>
  </si>
  <si>
    <t>01/03/17-20:45:34</t>
  </si>
  <si>
    <t>https://ckd.upgrad.com/UpGrad/93aa0536-acd7-4952-b9f8-c830af9d7934/DDA1610009.zip</t>
  </si>
  <si>
    <t>01/03/17-20:39:49</t>
  </si>
  <si>
    <t>https://ckd.upgrad.com/UpGrad/0b098368-5b74-4249-9783-a43c1ab48dab/DDA1610218.zip</t>
  </si>
  <si>
    <t>01/01/17-02:59:32</t>
  </si>
  <si>
    <t>https://ckd.upgrad.com/UpGrad/fc9dbaf6-da00-421a-8aa8-016a275add09/DDA1610203.zip</t>
  </si>
  <si>
    <t>01/02/17-18:57:27</t>
  </si>
  <si>
    <t>https://ckd.upgrad.com/UpGrad/04664062-2096-4078-a8a3-1a514adca3aa/DDA1610002.zip</t>
  </si>
  <si>
    <t>01/03/17-23:10:36</t>
  </si>
  <si>
    <t>https://ckd.upgrad.com/UpGrad/75849234-723-4893829c-8addfg5794/DDA1610219.zip</t>
  </si>
  <si>
    <t>01/03/17-23:43:23</t>
  </si>
  <si>
    <t>https://ckd.upgrad.com/UpGrad/757cfa2d-7cc1-44fa-a457-30af900a162f/DDA1610007.zip</t>
  </si>
  <si>
    <t>01/02/17-21:22:13</t>
  </si>
  <si>
    <t>https://ckd.upgrad.com/UpGrad/873210a9-5a3b-4510-9a3b-abb8bd210a6f/DDA1610008.zip</t>
  </si>
  <si>
    <t>01/03/17-21:04:24</t>
  </si>
  <si>
    <t>https://ckd.upgrad.com/UpGrad/5012a86d-b5fa-4afa-bbf2-8135a7ab8da0/DDA1610252.zip</t>
  </si>
  <si>
    <t>01/09/17-23:53:34</t>
  </si>
  <si>
    <t>https://ckd.upgrad.com/UpGrad/ad2d0318-244c-4a32-bba1-a4213a9c9a40/DDA1610092.zip</t>
  </si>
  <si>
    <t>01/03/17-23:24:51</t>
  </si>
  <si>
    <t>https://ckd.upgrad.com/UpGrad/777ab058-624f-49af-abd1-8727ffb7314b/DDA1610071.zip</t>
  </si>
  <si>
    <t>12/30/16-23:11:10</t>
  </si>
  <si>
    <t>https://ckd.upgrad.com/UpGrad/2b57031f-b618-4fdb-9a88-71b0baaa8729/DDA1610069.zip</t>
  </si>
  <si>
    <t>01/03/17-22:59:23</t>
  </si>
  <si>
    <t>https://ckd.upgrad.com/UpGrad/a83288af-3ff8-4963-9cc7-f5fc4a9971a8/DDA1610211.zip</t>
  </si>
  <si>
    <t>12/21/16-16:26:07</t>
  </si>
  <si>
    <t>https://ckd.upgrad.com/UpGrad/89949850-d646-43c8-9243-f0a5a9ca47d4/DDA1610212.zip</t>
  </si>
  <si>
    <t>01/03/17-23:22:38</t>
  </si>
  <si>
    <t>https://ckd.upgrad.com/UpGrad/3b8ad751-c637-4a74-bbd4-0d562f497333/DDA1610084.zip</t>
  </si>
  <si>
    <t>01/03/17-23:29:04</t>
  </si>
  <si>
    <t>https://ckd.upgrad.com/UpGrad/09842859-0c68-41dc-8548-b12c99223658/DDA1610017.zip</t>
  </si>
  <si>
    <t>01/03/17-17:25:16</t>
  </si>
  <si>
    <t>https://ckd.upgrad.com/UpGrad/90fa00f6-970a-4531-bb54-c05bf4a285ca/DDA1680201.zip</t>
  </si>
  <si>
    <t>12/29/16-20:15:41</t>
  </si>
  <si>
    <t>https://ckd.upgrad.com/UpGrad/1872b962-0f57-41da-bfc9-0402acc08d42/DDA1610263.zip</t>
  </si>
  <si>
    <t>01/04/17-00:18:00</t>
  </si>
  <si>
    <t>https://ckd.upgrad.com/UpGrad/1c200aba-36bb-479f-af17-b9f249a09600/DDA1610256.R</t>
  </si>
  <si>
    <t>01/06/17-20:51:29</t>
  </si>
  <si>
    <t>https://ckd.upgrad.com/UpGrad/b7a15111-4b45-43a9-a2b7-d2f77b18a8a8/DDA1610153.zip</t>
  </si>
  <si>
    <t>01/03/17-23:51:49</t>
  </si>
  <si>
    <t>https://ckd.upgrad.com/UpGrad/93fb305a-6bc4-4d52-a187-6fa05c2cd86a/DDA1610078.zip</t>
  </si>
  <si>
    <t>01/09/17-10:18:10</t>
  </si>
  <si>
    <t>https://ckd.upgrad.com/UpGrad/d7f243cd-af6f-4384-a340-cd387a9618d9/DDA1610229.zip</t>
  </si>
  <si>
    <t>01/03/17-23:48:45</t>
  </si>
  <si>
    <t>https://ckd.upgrad.com/UpGrad/3da649d8-faa0-4b6c-9faa-a84a2c869ba8/DDA1610115.zip</t>
  </si>
  <si>
    <t>01/03/17-21:18:59</t>
  </si>
  <si>
    <t>https://ckd.upgrad.com/UpGrad/a3b05347-32b0-4237-8542-acc8b96d633a/DDA1610159.zip</t>
  </si>
  <si>
    <t>01/09/17-03:24:36</t>
  </si>
  <si>
    <t>https://ckd.upgrad.com/UpGrad/d3c29483-787c-4b65-b28b-21cd9a1a3c1a/DDA1610082.zip</t>
  </si>
  <si>
    <t>01/03/17-23:48:09</t>
  </si>
  <si>
    <t>https://ckd.upgrad.com/UpGrad/abd34a57-b885-445a-a173-5fb201295407/DDA1610227.zip</t>
  </si>
  <si>
    <t>01/03/17-23:21:15</t>
  </si>
  <si>
    <t>https://ckd.upgrad.com/UpGrad/a314078b-2a6a-4b79-8d7c-b97d5bf2126c/DDA1610126.zip</t>
  </si>
  <si>
    <t>01/03/17-15:38:28</t>
  </si>
  <si>
    <t>https://ckd.upgrad.com/UpGrad/a620227c-83a5-4893-9d3c-74d56a5a44bd/DDA1610121.zip</t>
  </si>
  <si>
    <t>01/02/17-23:50:42</t>
  </si>
  <si>
    <t>https://ckd.upgrad.com/UpGrad/4712ca88-1aa5-4a55-824a-3ab4a71df656/DDA1610225.zip</t>
  </si>
  <si>
    <t>01/03/17-22:46:24</t>
  </si>
  <si>
    <t>https://ckd.upgrad.com/UpGrad/25a8fbfa-a768-4359-8598-f804c0d1864a/DDA1610239.zip</t>
  </si>
  <si>
    <t>01/04/17-00:19:41</t>
  </si>
  <si>
    <t>https://ckd.upgrad.com/UpGrad/7d390261-825a-4dac-9b6b-6fa782dad5c6/DDA1610086.zip</t>
  </si>
  <si>
    <t>01/03/17-22:44:20</t>
  </si>
  <si>
    <t>https://ckd.upgrad.com/UpGrad/4ca04551-bc59-4c7b-bd45-9f23451bf2b5/DDA1610232.zip</t>
  </si>
  <si>
    <t>01/01/17-21:58:18</t>
  </si>
  <si>
    <t>https://ckd.upgrad.com/UpGrad/d1f742cb-adbc-48ba-b9a7-65761cc9b1dc/DDA1610133.zip</t>
  </si>
  <si>
    <t>12/30/16-00:21:55</t>
  </si>
  <si>
    <t>https://ckd.upgrad.com/UpGrad/763f90f9-ddaa-4229-9aa6-66535a8dabc6/DDA1610242.zip</t>
  </si>
  <si>
    <t>01/03/17-20:10:26</t>
  </si>
  <si>
    <t>https://ckd.upgrad.com/UpGrad/05d82794-8b43-45bd-a55a-0a17b8b97967/DDA1610213.zip</t>
  </si>
  <si>
    <t>01/08/17-20:03:27</t>
  </si>
  <si>
    <t>https://ckd.upgrad.com/UpGrad/adba7f99-4a9d-4aba-a80f-bc35259c952c/DDA1610295.zip</t>
  </si>
  <si>
    <t>01/03/17-23:32:35</t>
  </si>
  <si>
    <t>https://ckd.upgrad.com/UpGrad/c0c74ba8-aa40-4341-8955-60291cfaa0c6/DDA1610164.zip</t>
  </si>
  <si>
    <t>01/03/17-23:29:03</t>
  </si>
  <si>
    <t>https://ckd.upgrad.com/UpGrad/dc2cf2d3-37bb-4095-b84a-6ddaa13bb2b3/DDA1610244.zip</t>
  </si>
  <si>
    <t>01/03/17-23:37:04</t>
  </si>
  <si>
    <t>https://ckd.upgrad.com/UpGrad/c824f343-b7bb-4494-8873-f9ab18a692a2/DDA1610005.zip</t>
  </si>
  <si>
    <t>01/03/17-21:58:52</t>
  </si>
  <si>
    <t>https://ckd.upgrad.com/UpGrad/b7a15111-4b45-43a9-a3a7-d2f77b18a8a8/DDA1610153.zip</t>
  </si>
  <si>
    <t>01/03/17-22:55:31</t>
  </si>
  <si>
    <t>https://ckd.upgrad.com/UpGrad/fac83ab8-b4c0-4476-af06-2f180f6f5a72/DDA1680935.zip</t>
  </si>
  <si>
    <t>01/03/17-12:45:54</t>
  </si>
  <si>
    <t>https://ckd.upgrad.com/UpGrad/df0cac65-fc97-4a5c-83a7-a424b16095ad/DDA1610268.zip</t>
  </si>
  <si>
    <t>01/04/17-00:18:49</t>
  </si>
  <si>
    <t>https://ckd.upgrad.com/UpGrad/a3a2a7b0-ca51-49a5-89c7-cab16ffa13a1/DDA1610113.zip</t>
  </si>
  <si>
    <t>01/03/17-22:16:56</t>
  </si>
  <si>
    <t>https://ckd.upgrad.com/UpGrad/d194a07b-c1c7-4f5b-8c4c-dad65cfaccf8/DDA1610122.zip</t>
  </si>
  <si>
    <t>01/03/17-23:57:51</t>
  </si>
  <si>
    <t>https://ckd.upgrad.com/UpGrad/6f02a066-4a3a-4f0d-8c3c-83f93668cbcf/DDA1610198.zip</t>
  </si>
  <si>
    <t>01/03/17-23:58:10</t>
  </si>
  <si>
    <t>https://ckd.upgrad.com/UpGrad/b93ca2f7-c3f7-4fca-8faf-1a17a283b59a/DDA1610091.zip</t>
  </si>
  <si>
    <t>01/03/17-21:35:00</t>
  </si>
  <si>
    <t>https://ckd.upgrad.com/UpGrad/9aa2b777-b54f-4749-b20f-45c3d3407c9a/DDA1610085.zip</t>
  </si>
  <si>
    <t>01/03/17-23:58:35</t>
  </si>
  <si>
    <t>https://ckd.upgrad.com/UpGrad/ca7ca2ad-1492-4658-8a01-f3fdcb5ac6a4/DDA1610117.zip</t>
  </si>
  <si>
    <t>01/03/17-21:05:10</t>
  </si>
  <si>
    <t>https://ckd.upgrad.com/UpGrad/5dd7fcb0-421b-48ca-8578-8890cc7a6a18/DDA1610282.zip</t>
  </si>
  <si>
    <t>01/09/17-23:08:57</t>
  </si>
  <si>
    <t>https://ckd.upgrad.com/UpGrad/9f5daa3f-7af5-4bb6-b005-34cb03188990/DDA1610301.zip</t>
  </si>
  <si>
    <t>12/28/16-13:30:50</t>
  </si>
  <si>
    <t>https://ckd.upgrad.com/UpGrad/6170aa11-5a1b-4abc-8ab1-858aca0bc757/DDA1610275.zip</t>
  </si>
  <si>
    <t>01/03/17-21:55:53</t>
  </si>
  <si>
    <t>https://ckd.upgrad.com/UpGrad/a5d6ac30-19a0-4741-a52d-467773a4d170/DDA1610197.zip</t>
  </si>
  <si>
    <t>01/09/17-22:43:43</t>
  </si>
  <si>
    <t>https://ckd.upgrad.com/UpGrad/79a8d86a-08d9-4c91-b165-a0054da0ca38/DDA1610134.zip</t>
  </si>
  <si>
    <t>01/03/17-23:25:24</t>
  </si>
  <si>
    <t>https://ckd.upgrad.com/UpGrad/22013159-6c97-4c97-93da-97c17f5c671d/DDA1610006.R</t>
  </si>
  <si>
    <t>11/19/16-15:08:52</t>
  </si>
  <si>
    <t>https://ckd.upgrad.com/UpGrad/adf01945-1057-49ba-8857-365019a4c90a/DDA1610003.zip</t>
  </si>
  <si>
    <t>12/29/16-03:13:50</t>
  </si>
  <si>
    <t>https://ckd.upgrad.com/UpGrad/bffa4817-a43d-474f-9686-3d2a9f0a61a4/DDA1610094.7z</t>
  </si>
  <si>
    <t>01/03/17-22:24:46</t>
  </si>
  <si>
    <t>https://ckd.upgrad.com/UpGrad/50c257d1-4478-4f1a-89a1-95925d5a1fa2/DDA1610101.zip</t>
  </si>
  <si>
    <t>01/04/17-00:00:26</t>
  </si>
  <si>
    <t>https://ckd.upgrad.com/UpGrad/d8bd86af-228d-46b9-844b-6512aa2068cd/DDA1610285.zip</t>
  </si>
  <si>
    <t>01/03/17-23:46:39</t>
  </si>
  <si>
    <t>https://ckd.upgrad.com/UpGrad/6cb7a0ad-3bfa-4b07-9040-d75982cda7fa/DDA1610163.zip</t>
  </si>
  <si>
    <t>01/03/17-01:04:10</t>
  </si>
  <si>
    <t>https://ckd.upgrad.com/UpGrad/080b96b7-485a-4a3d-9dd4-b2aca2b52f41/DDA160021.zip</t>
  </si>
  <si>
    <t>01/03/17-22:15:30</t>
  </si>
  <si>
    <t>https://ckd.upgrad.com/UpGrad/41a44412-2f48-4498-ba15-ab288ffa146c/DDA1610144.zip</t>
  </si>
  <si>
    <t>01/09/17-23:30:12</t>
  </si>
  <si>
    <t>https://ckd.upgrad.com/UpGrad/21bcabf3-0d26-490a-9051-24da604bb391/DDA1610040.zip</t>
  </si>
  <si>
    <t>01/08/17-23:47:27</t>
  </si>
  <si>
    <t>https://ckd.upgrad.com/UpGrad/d855f338-09c8-48cd-ad57-0d5579009a97/DDA1610204.zip</t>
  </si>
  <si>
    <t>01/03/17-23:56:10</t>
  </si>
  <si>
    <t>https://ckd.upgrad.com/UpGrad/a33adab9-35b8-4415-a84a-70baadc5c03d/DDA1610062.zip</t>
  </si>
  <si>
    <t>01/10/17-01:05:45</t>
  </si>
  <si>
    <t>https://ckd.upgrad.com/UpGrad/22d61bd2-597a-43fa-ba76-27a0b88a5a94/DDA1610284.zip</t>
  </si>
  <si>
    <t>01/07/17-22:55:43</t>
  </si>
  <si>
    <t>https://ckd.upgrad.com/UpGrad/6c1a884d-90f2-4299-8baa-a20b28a775ca/DDA1610161.zip</t>
  </si>
  <si>
    <t>01/03/17-23:28:14</t>
  </si>
  <si>
    <t>https://ckd.upgrad.com/UpGrad/797196cc-6537-410a-a098-ac2038797bba/DDA1610194.zip</t>
  </si>
  <si>
    <t>01/03/17-23:36:37</t>
  </si>
  <si>
    <t>https://ckd.upgrad.com/UpGrad/a2d78098-a4cd-4913-8fda-292d47d20b5a/DDA1610236.zip</t>
  </si>
  <si>
    <t>01/03/17-14:33:29</t>
  </si>
  <si>
    <t>https://ckd.upgrad.com/UpGrad/572da716-a2df-49ab-97c1-c327b10cb5ad/DDA1610041.zip</t>
  </si>
  <si>
    <t>01/03/17-08:42:40</t>
  </si>
  <si>
    <t>https://ckd.upgrad.com/UpGrad/539cf0f8-d5c5-411c-b824-61fa01d43fad/DDA1610135.zip</t>
  </si>
  <si>
    <t>01/03/17-22:27:07</t>
  </si>
  <si>
    <t>https://ckd.upgrad.com/UpGrad/49ca0843-7adf-4a92-9293-cba1fb53b4a4/DDA1610162.zip</t>
  </si>
  <si>
    <t>12/31/16-00:27:21</t>
  </si>
  <si>
    <t>https://ckd.upgrad.com/UpGrad/75849874-7723-4a33-829c-8ad53901f794/DDA1610219.zip</t>
  </si>
  <si>
    <t>01/04/17-03:11:27</t>
  </si>
  <si>
    <t>https://ckd.upgrad.com/UpGrad/7a64286b-a78c-4f75-8a02-f80ffc69a7af/DDA1610292.zip</t>
  </si>
  <si>
    <t>01/10/17-00:03:29</t>
  </si>
  <si>
    <t>https://ckd.upgrad.com/UpGrad/2723251a-a72d-438a-b275-a94ab648aad8/DDA1610098.zip</t>
  </si>
  <si>
    <t>12/30/16-17:34:34</t>
  </si>
  <si>
    <t>https://ckd.upgrad.com/UpGrad/567bfacb-48b0-425b-bb70-ca833d4b7a14/DDA1610255.zip</t>
  </si>
  <si>
    <t>01/09/17-21:20:33</t>
  </si>
  <si>
    <t>https://ckd.upgrad.com/UpGrad/a6a3aa94-dd30-4236-9249-b056fb29da13/DDA1610125.zip</t>
  </si>
  <si>
    <t>01/02/17-22:22:58</t>
  </si>
  <si>
    <t>https://ckd.upgrad.com/UpGrad/aa8c3d29-6a11-41dd-9f90-ad9da2cfa0d3/DDA1610222.zip</t>
  </si>
  <si>
    <t>01/03/17-23:18:20</t>
  </si>
  <si>
    <t>https://ckd.upgrad.com/UpGrad/aa008405-ca65-487a-8608-9a1dca83cc27/DDA1680584.zip</t>
  </si>
  <si>
    <t>01/03/17-21:28:46</t>
  </si>
  <si>
    <t>https://ckd.upgrad.com/UpGrad/d2343djgs-4239-9129-2sfdjhs345afbbc7/DDA1610231.zip</t>
  </si>
  <si>
    <t>01/03/17-12:51:19</t>
  </si>
  <si>
    <t>https://ckd.upgrad.com/UpGrad/8b6a8d61-733f-425a-910a-d1a531365a86/DDA1610169.zip</t>
  </si>
  <si>
    <t>01/03/17-22:46:50</t>
  </si>
  <si>
    <t>https://ckd.upgrad.com/UpGrad/b67a4743-6796-4c7a-aa7d-8afad6282cd2/DDA1610166.zip</t>
  </si>
  <si>
    <t>01/09/17-23:40:12</t>
  </si>
  <si>
    <t>https://ckd.upgrad.com/UpGrad/179b622a-41a5-4f93-b317-7f2882131d69/DDA1610175.zip</t>
  </si>
  <si>
    <t>01/03/17-21:47:40</t>
  </si>
  <si>
    <t>https://ckd.upgrad.com/UpGrad/a0b83a9b-f8b2-4a2c-8f73-6668af14fa8a/DDA1610015.zip</t>
  </si>
  <si>
    <t>01/07/17-11:31:44</t>
  </si>
  <si>
    <t>https://ckd.upgrad.com/UpGrad/8022a8ac-a72a-44f5-a90f-80ff7ad8339a/DDA1680843.zip</t>
  </si>
  <si>
    <t>01/03/17-17:04:30</t>
  </si>
  <si>
    <t>https://ckd.upgrad.com/UpGrad/490acf73-0029-45a3-835c-fac81df400bf/DDA1610199.zip</t>
  </si>
  <si>
    <t>01/03/17-23:46:26</t>
  </si>
  <si>
    <t>https://ckd.upgrad.com/UpGrad/19aa3aa1-77ba-459b-8177-022543079074/DDA1610016.zip</t>
  </si>
  <si>
    <t>12/30/16-20:52:24</t>
  </si>
  <si>
    <t>https://ckd.upgrad.com/UpGrad/fa2dfa52-db3c-4082-ac59-b8879b47c692/DDA1610186.zip</t>
  </si>
  <si>
    <t>01/03/17-14:38:39</t>
  </si>
  <si>
    <t>https://ckd.upgrad.com/UpGrad/901d5bdd-4211-4975-a0bf-c3c6a0d75470/DDA1610080.zip</t>
  </si>
  <si>
    <t>01/03/17-21:35:11</t>
  </si>
  <si>
    <t>https://ckd.upgrad.com/UpGrad/25f087f9-974d-4908-849b-219f76fba301/DDA1610031.zip</t>
  </si>
  <si>
    <t>01/03/17-20:27:34</t>
  </si>
  <si>
    <t>https://ckd.upgrad.com/UpGrad/b6b9b5aa-7f77-4740-a227-dabd6c212da4/DDA1610011.zip</t>
  </si>
  <si>
    <t>01/03/17-22:28:00</t>
  </si>
  <si>
    <t>https://ckd.upgrad.com/UpGrad/2850c0ab-28ab-433c-8ddd-d35080aa8b90/DDA1610178.zip</t>
  </si>
  <si>
    <t>01/03/17-13:30:02</t>
  </si>
  <si>
    <t>https://ckd.upgrad.com/UpGrad/591937ab-cd38-44c6-9750-abf5f5475413/DDA1610109.zip</t>
  </si>
  <si>
    <t>01/03/17-21:09:43</t>
  </si>
  <si>
    <t>https://ckd.upgrad.com/UpGrad/0387ccdd-a712-4094-9c7d-d30b646b6f73/DDA1610260.zip</t>
  </si>
  <si>
    <t>01/09/17-21:51:20</t>
  </si>
  <si>
    <t>https://ckd.upgrad.com/UpGrad/a65db4b2-3d37-46bw-83c1-d6c67fa87s4w/DDA1610010.zip</t>
  </si>
  <si>
    <t>01/03/17-20:20:50</t>
  </si>
  <si>
    <t>https://ckd.upgrad.com/UpGrad/21a2aa0a-6d9a-4aa7-a91b-6a1f1bc22778/DDA1610124.7z</t>
  </si>
  <si>
    <t>01/03/17-22:33:45</t>
  </si>
  <si>
    <t>https://ckd.upgrad.com/UpGrad/b10275c8-0a0a-47b6-b105-52a1487ab3ad/DDA1610267.zip</t>
  </si>
  <si>
    <t>01/03/17-23:59:49</t>
  </si>
  <si>
    <t>https://ckd.upgrad.com/UpGrad/0afb7f51-719d-426b-911f-7664b0f82911/DDA1610127.zip</t>
  </si>
  <si>
    <t>01/03/17-18:43:57</t>
  </si>
  <si>
    <t>https://ckd.upgrad.com/UpGrad/8a398a04-4383-4dd5-a647-5277145d9d05/DDA1610154.R</t>
  </si>
  <si>
    <t>01/02/17-21:32:47</t>
  </si>
  <si>
    <t>https://ckd.upgrad.com/UpGrad/b46a022a-b74b-4caa-b905-c7aad622db72/DDA1610014.zip</t>
  </si>
  <si>
    <t>01/03/17-23:48:00</t>
  </si>
  <si>
    <t>https://ckd.upgrad.com/UpGrad/3f831a1a-3082-4238-8f2a-a8030af050ca/DDA1610104.zip</t>
  </si>
  <si>
    <t>01/03/17-18:33:15</t>
  </si>
  <si>
    <t>https://ckd.upgrad.com/UpGrad/5b7c9a5f-3263-4854-9f38-46adb951b901/DDA1610152.zip</t>
  </si>
  <si>
    <t>01/01/17-13:57:02</t>
  </si>
  <si>
    <t>https://ckd.upgrad.com/UpGrad/aadfa80f-343c-4732-ac95-465cf6b12926/DDA1610187.zip</t>
  </si>
  <si>
    <t>01/03/17-21:04:41</t>
  </si>
  <si>
    <t>https://ckd.upgrad.com/UpGrad/33f83608-457a-42a3-bf20-c1a2c64b892c/DDA1610090.zip</t>
  </si>
  <si>
    <t>01/03/17-21:57:19</t>
  </si>
  <si>
    <t>https://ckd.upgrad.com/UpGrad/9ad16586-65ca-4a7f-ba83-7b198f5baa22/DDA1610099.zip</t>
  </si>
  <si>
    <t>01/09/17-23:49:00</t>
  </si>
  <si>
    <t>https://ckd.upgrad.com/UpGrad/6fc6d73a-c6dd-4b52-89a8-c5951a4a2ab4/DDA1610108.zip</t>
  </si>
  <si>
    <t>01/03/17-23:29:35</t>
  </si>
  <si>
    <t>https://ckd.upgrad.com/UpGrad/a4282825-253d-4327-b200-653b73c75c6f/DDA1610001.zip</t>
  </si>
  <si>
    <t>01/03/17-23:20:17</t>
  </si>
  <si>
    <t>https://ckd.upgrad.com/UpGrad/8002aa52-c1c0-4839-a8fc-b9bac5a79cab/DDA1610215.zip</t>
  </si>
  <si>
    <t>01/01/17-19:08:07</t>
  </si>
  <si>
    <t>https://ckd.upgrad.com/UpGrad/25a979ba-6271-496a-98c9-a1fc8a75da14/DDA1610004.zip</t>
  </si>
  <si>
    <t>01/03/17-23:45:36</t>
  </si>
  <si>
    <t>https://ckd.upgrad.com/UpGrad/b29ffdd8-0d48-47a9-bd5a-0040df78caf1/DDA1610286.zip</t>
  </si>
  <si>
    <t>01/02/17-14:32:35</t>
  </si>
  <si>
    <t>https://ckd.upgrad.com/UpGrad/a160f79d-26fa-4a62-8d55-a32bdf997a5f/DDA1610116.zip</t>
  </si>
  <si>
    <t>01/03/17-23:13:56</t>
  </si>
  <si>
    <t>https://ckd.upgrad.com/UpGrad/3dafd0aa-d59d-4c0a-837b-79a6a2467530/DDA1610088.zip</t>
  </si>
  <si>
    <t>01/02/17-22:21:48</t>
  </si>
  <si>
    <t>https://ckd.upgrad.com/UpGrad/63ffc96d-c821-437d-88b4-a4111ac5aaa7/DDA1610283.zip</t>
  </si>
  <si>
    <t>12/30/16-19:44:32</t>
  </si>
  <si>
    <t>https://ckd.upgrad.com/UpGrad/d4d415a4-f40a-49f3-ada3-7a44a82c60c2/DDA1610241.zip</t>
  </si>
  <si>
    <t>01/03/17-23:55:20</t>
  </si>
  <si>
    <t>https://ckd.upgrad.com/UpGrad/6b16aa55-f108-481a-a92a-46b665a910af/DDA1610270.zip</t>
  </si>
  <si>
    <t>01/03/17-18:34:15</t>
  </si>
  <si>
    <t>https://ckd.upgrad.com/UpGrad/5cf6930c-a9f3-41f1-8cf4-422b314673fc/DDA1610192.zip</t>
  </si>
  <si>
    <t>01/01/17-22:45:11</t>
  </si>
  <si>
    <t>https://ckd.upgrad.com/UpGrad/56253d5b-4604-4235-85f0-5aa0afdaa66b/DDA1610035.zip</t>
  </si>
  <si>
    <t>01/03/17-23:09:24</t>
  </si>
  <si>
    <t>https://ckd.upgrad.com/UpGrad/b4b8c6d1-7da7-4b6f-bc68-973af70c5340/DDA1610299.zip</t>
  </si>
  <si>
    <t>01/03/17-10:47:58</t>
  </si>
  <si>
    <t>https://ckd.upgrad.com/UpGrad/af03448a-a632-4ba1-af61-dcd2764d237a/DDA1610251.zip</t>
  </si>
  <si>
    <t>01/02/17-17:37:10</t>
  </si>
  <si>
    <t>https://ckd.upgrad.com/UpGrad/703aa555-f7f3-46df-8c33-7a9f117aa521/DDA1610248.zip</t>
  </si>
  <si>
    <t>01/03/17-09:49:31</t>
  </si>
  <si>
    <t>https://ckd.upgrad.com/UpGrad/5ab6d99a-aadd-40c9-b790-ad3da2872618/DDA1610280.zip</t>
  </si>
  <si>
    <t>01/09/17-22:31:37</t>
  </si>
  <si>
    <t>https://ckd.upgrad.com/UpGrad/c3379732-648f-457f-a360-7a6da3d2b092/DDA1610209.zip</t>
  </si>
  <si>
    <t>01/03/17-21:19:18</t>
  </si>
  <si>
    <t>https://ckd.upgrad.com/UpGrad/bab870d9-d191-4a26-811c-28fa2487aca0/DDA1610193.zip</t>
  </si>
  <si>
    <t>01/08/17-23:59:21</t>
  </si>
  <si>
    <t>https://ckd.upgrad.com/UpGrad/3fb950ca-35f2-435c-b6d6-6918f9b1c19a/DDA1610138.zip</t>
  </si>
  <si>
    <t>01/03/17-22:38:17</t>
  </si>
  <si>
    <t>https://ckd.upgrad.com/UpGrad/ba485323-bba6-4b16-9283-958406a78a6f/DDA1610228.zip</t>
  </si>
  <si>
    <t>01/03/17-22:43:12</t>
  </si>
  <si>
    <t>https://ckd.upgrad.com/UpGrad/a65694d0-339b-44f3-b6bf-a3b15c87ab9c/DDA1610200.zip</t>
  </si>
  <si>
    <t>01/09/17-23:59:34</t>
  </si>
  <si>
    <t>https://ckd.upgrad.com/UpGrad/c3876ddf-2b2f-4a55-952d-2df78fc12ad8/DDA1610183.zip</t>
  </si>
  <si>
    <t>12/19/16-21:44:13</t>
  </si>
  <si>
    <t>https://ckd.upgrad.com/UpGrad/2b9732ad-0985-4af4-a473-4700174afbc0/DDA1610013.R</t>
  </si>
  <si>
    <t>01/09/17-23:23:06</t>
  </si>
  <si>
    <t>https://ckd.upgrad.com/UpGrad/21da378c-75a4-4a37-9924-d2a971ba5290/DDA1610048.zip</t>
  </si>
  <si>
    <t>01/03/17-22:32:38</t>
  </si>
  <si>
    <t>Day</t>
  </si>
  <si>
    <t>Month</t>
  </si>
  <si>
    <t>Year</t>
  </si>
  <si>
    <t>Hours</t>
  </si>
  <si>
    <t>min</t>
  </si>
  <si>
    <t>Is_ZIP</t>
  </si>
  <si>
    <t>total</t>
  </si>
  <si>
    <t>n - 9, y = 189</t>
  </si>
  <si>
    <t>y %</t>
  </si>
  <si>
    <t>First_Deadline</t>
  </si>
  <si>
    <t>Sec_Deadline</t>
  </si>
  <si>
    <t>F_dead_diff</t>
  </si>
  <si>
    <t>S_dead_diff</t>
  </si>
  <si>
    <t>submit_datetime</t>
  </si>
  <si>
    <t>Count of Day</t>
  </si>
  <si>
    <t>Row Labels</t>
  </si>
  <si>
    <t>(blank)</t>
  </si>
  <si>
    <t>Grand Total</t>
  </si>
  <si>
    <t>Count of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</si>
</sst>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\ h:mm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B0A0B1F-AA16-44DE-8098-3B4985B46467}">
          <cx:tx>
            <cx:txData>
              <cx:f>_xlchart.v1.0</cx:f>
              <cx:v>Hours</cx:v>
            </cx:txData>
          </cx:tx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388620</xdr:colOff>
      <xdr:row>6</xdr:row>
      <xdr:rowOff>140970</xdr:rowOff>
    </xdr:from>
    <xdr:to>
      <xdr:col>22</xdr:col>
      <xdr:colOff>83820</xdr:colOff>
      <xdr:row>21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DF1BF52-C03D-E3A8-08AE-CFC09DFAAB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0" y="1238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Sanyam" refreshedDate="45538.458443055555" createdVersion="8" refreshedVersion="8" minRefreshableVersion="3" recordCount="199" xr:uid="{1E9179A0-31B8-4459-BD63-D1B2CF818DC8}">
  <cacheSource type="worksheet">
    <worksheetSource ref="A1:N1048576" sheet="grades"/>
  </cacheSource>
  <cacheFields count="14">
    <cacheField name="submission" numFmtId="0">
      <sharedItems containsBlank="1"/>
    </cacheField>
    <cacheField name="submit_time" numFmtId="0">
      <sharedItems containsBlank="1"/>
    </cacheField>
    <cacheField name="submit_datetime" numFmtId="165">
      <sharedItems containsNonDate="0" containsDate="1" containsString="0" containsBlank="1" minDate="2016-11-19T15:08:52" maxDate="2017-02-03T04:02:28"/>
    </cacheField>
    <cacheField name="Day" numFmtId="0">
      <sharedItems containsString="0" containsBlank="1" containsNumber="1" containsInteger="1" minValue="1" maxValue="31" count="17">
        <n v="3"/>
        <n v="2"/>
        <n v="4"/>
        <n v="9"/>
        <n v="30"/>
        <n v="1"/>
        <n v="28"/>
        <n v="17"/>
        <n v="10"/>
        <n v="21"/>
        <n v="29"/>
        <n v="6"/>
        <n v="8"/>
        <n v="19"/>
        <n v="7"/>
        <n v="31"/>
        <m/>
      </sharedItems>
    </cacheField>
    <cacheField name="Month" numFmtId="0">
      <sharedItems containsString="0" containsBlank="1" containsNumber="1" containsInteger="1" minValue="1" maxValue="12"/>
    </cacheField>
    <cacheField name="Year" numFmtId="0">
      <sharedItems containsString="0" containsBlank="1" containsNumber="1" containsInteger="1" minValue="2016" maxValue="2017"/>
    </cacheField>
    <cacheField name="Hours" numFmtId="0">
      <sharedItems containsString="0" containsBlank="1" containsNumber="1" containsInteger="1" minValue="0" maxValue="23" count="23">
        <n v="20"/>
        <n v="22"/>
        <n v="21"/>
        <n v="15"/>
        <n v="2"/>
        <n v="23"/>
        <n v="14"/>
        <n v="18"/>
        <n v="1"/>
        <n v="0"/>
        <n v="13"/>
        <n v="4"/>
        <n v="10"/>
        <n v="16"/>
        <n v="6"/>
        <n v="12"/>
        <n v="17"/>
        <n v="3"/>
        <n v="8"/>
        <n v="11"/>
        <n v="19"/>
        <n v="9"/>
        <m/>
      </sharedItems>
    </cacheField>
    <cacheField name="min" numFmtId="0">
      <sharedItems containsString="0" containsBlank="1" containsNumber="1" minValue="42693.631157407406" maxValue="42769.168379629627"/>
    </cacheField>
    <cacheField name="Is_ZIP" numFmtId="0">
      <sharedItems containsBlank="1"/>
    </cacheField>
    <cacheField name="First_Deadline" numFmtId="0">
      <sharedItems containsNonDate="0" containsDate="1" containsString="0" containsBlank="1" minDate="2017-01-03T23:59:59" maxDate="2017-01-03T23:59:59"/>
    </cacheField>
    <cacheField name="Sec_Deadline" numFmtId="0">
      <sharedItems containsNonDate="0" containsDate="1" containsString="0" containsBlank="1" minDate="2017-01-09T23:59:00" maxDate="2017-01-09T23:59:00"/>
    </cacheField>
    <cacheField name="F_dead_diff" numFmtId="0">
      <sharedItems containsString="0" containsBlank="1" containsNumber="1" containsInteger="1" minValue="-31" maxValue="45"/>
    </cacheField>
    <cacheField name="S_dead_diff" numFmtId="0">
      <sharedItems containsString="0" containsBlank="1" containsNumber="1" containsInteger="1" minValue="-25" maxValue="51"/>
    </cacheField>
    <cacheField name="tot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s v="https://ckd.upgrad.com/UpGrad/73ba5189-94fd-44aa-88d3-6b36aaa69b02/DDA1610095.zip"/>
    <s v="01/03/17-20:28:52"/>
    <d v="2017-01-03T20:28:52"/>
    <x v="0"/>
    <n v="1"/>
    <n v="2017"/>
    <x v="0"/>
    <n v="42738.853379629632"/>
    <s v="y"/>
    <d v="2017-01-03T23:59:59"/>
    <d v="2017-01-09T23:59:00"/>
    <n v="0"/>
    <n v="6"/>
    <s v="y %"/>
  </r>
  <r>
    <s v="https://ckd.upgrad.com/UpGrad/185242ff-7508-4cc4-afa3-5865733ba1d4/DDA1610288.zip"/>
    <s v="01/03/17-20:18:21"/>
    <d v="2017-01-03T20:18:21"/>
    <x v="0"/>
    <n v="1"/>
    <n v="2017"/>
    <x v="0"/>
    <n v="42738.846076388887"/>
    <s v="y"/>
    <d v="2017-01-03T23:59:59"/>
    <d v="2017-01-09T23:59:00"/>
    <n v="0"/>
    <n v="6"/>
    <m/>
  </r>
  <r>
    <s v="https://ckd.upgrad.com/UpGrad/a353d129-c100-4342-aa95-a7018ff93150/DDA1610106.zip"/>
    <s v="01/03/17-22:37:08"/>
    <d v="2017-01-03T22:37:08"/>
    <x v="0"/>
    <n v="1"/>
    <n v="2017"/>
    <x v="1"/>
    <n v="42738.942453703705"/>
    <s v="y"/>
    <d v="2017-01-03T23:59:59"/>
    <d v="2017-01-09T23:59:00"/>
    <n v="0"/>
    <n v="6"/>
    <m/>
  </r>
  <r>
    <s v="https://ckd.upgrad.com/UpGrad/002fc912-faa1-4948-9358-fcdabfd7669c/DDA1610261.zip"/>
    <s v="01/02/17-21:43:19"/>
    <d v="2017-01-02T21:43:19"/>
    <x v="1"/>
    <n v="1"/>
    <n v="2017"/>
    <x v="2"/>
    <n v="42737.905081018522"/>
    <s v="y"/>
    <d v="2017-01-03T23:59:59"/>
    <d v="2017-01-09T23:59:00"/>
    <n v="1"/>
    <n v="7"/>
    <m/>
  </r>
  <r>
    <s v="https://ckd.upgrad.com/UpGrad/25cbc4a4-6d49-4ffa-9bf1-06bdb1a7cf8f/DDA1610028.zip"/>
    <s v="01/03/17-15:27:49"/>
    <d v="2017-01-03T15:27:49"/>
    <x v="0"/>
    <n v="1"/>
    <n v="2017"/>
    <x v="3"/>
    <n v="42738.644317129627"/>
    <s v="y"/>
    <d v="2017-01-03T23:59:59"/>
    <d v="2017-01-09T23:59:00"/>
    <n v="0"/>
    <n v="6"/>
    <m/>
  </r>
  <r>
    <s v="https://ckd.upgrad.com/UpGrad/0ab308ab-2b3a-4c74-9bac-c12567a04754/DDA1610059.zip"/>
    <s v="01/04/17-02:43:46"/>
    <d v="2017-01-04T02:43:46"/>
    <x v="2"/>
    <n v="1"/>
    <n v="2017"/>
    <x v="4"/>
    <n v="42739.113726851851"/>
    <s v="y"/>
    <d v="2017-01-03T23:59:59"/>
    <d v="2017-01-09T23:59:00"/>
    <n v="-1"/>
    <n v="5"/>
    <m/>
  </r>
  <r>
    <s v="https://ckd.upgrad.com/UpGrad/ba2c249c-dac8-4619-a978-7fc4d15a9a89/DDA1610087.zip"/>
    <s v="01/03/17-23:41:25"/>
    <d v="2017-01-03T23:41:25"/>
    <x v="0"/>
    <n v="1"/>
    <n v="2017"/>
    <x v="5"/>
    <n v="42738.98709490741"/>
    <s v="y"/>
    <d v="2017-01-03T23:59:59"/>
    <d v="2017-01-09T23:59:00"/>
    <n v="0"/>
    <n v="6"/>
    <m/>
  </r>
  <r>
    <s v="https://ckd.upgrad.com/UpGrad/d8969806-6760-4428-a861-545fb4aff136/DDA1610042.zip"/>
    <s v="01/09/17-23:49:09"/>
    <d v="2017-01-09T23:49:09"/>
    <x v="3"/>
    <n v="1"/>
    <n v="2017"/>
    <x v="5"/>
    <n v="42744.992465277777"/>
    <s v="y"/>
    <d v="2017-01-03T23:59:59"/>
    <d v="2017-01-09T23:59:00"/>
    <n v="-6"/>
    <n v="0"/>
    <m/>
  </r>
  <r>
    <s v="https://ckd.upgrad.com/UpGrad/5ff1d0ab-816b-48c0-a5a2-b76b1fd1d787/DDA1610060.zip"/>
    <s v="12/30/16-14:14:17"/>
    <d v="2016-12-30T14:14:17"/>
    <x v="4"/>
    <n v="12"/>
    <n v="2016"/>
    <x v="6"/>
    <n v="42734.593252314815"/>
    <s v="y"/>
    <d v="2017-01-03T23:59:59"/>
    <d v="2017-01-09T23:59:00"/>
    <n v="4"/>
    <n v="10"/>
    <m/>
  </r>
  <r>
    <s v="https://ckd.upgrad.com/UpGrad/0d507851-d102-4714-866c-348b0acf053f/DDA1610195.R"/>
    <s v="01/03/17-21:18:04"/>
    <d v="2017-01-03T21:18:04"/>
    <x v="0"/>
    <n v="1"/>
    <n v="2017"/>
    <x v="2"/>
    <n v="42738.887546296297"/>
    <s v="n"/>
    <d v="2017-01-03T23:59:59"/>
    <d v="2017-01-09T23:59:00"/>
    <n v="0"/>
    <n v="6"/>
    <m/>
  </r>
  <r>
    <s v="https://ckd.upgrad.com/UpGrad/9a756d83-7a83-49a7-bd18-4c61aaab32b6/DDA1610084.zip"/>
    <s v="01/03/17-23:55:41"/>
    <d v="2017-01-03T23:55:41"/>
    <x v="0"/>
    <n v="1"/>
    <n v="2017"/>
    <x v="5"/>
    <n v="42738.997002314813"/>
    <s v="y"/>
    <d v="2017-01-03T23:59:59"/>
    <d v="2017-01-09T23:59:00"/>
    <n v="0"/>
    <n v="6"/>
    <m/>
  </r>
  <r>
    <s v="https://ckd.upgrad.com/UpGrad/873211b9-5a3q-4510-91cb-awqbd210a7f/DDA1610008.zip"/>
    <s v="01/09/17-23:41:23"/>
    <d v="2017-01-09T23:41:23"/>
    <x v="3"/>
    <n v="1"/>
    <n v="2017"/>
    <x v="5"/>
    <n v="42744.987071759257"/>
    <s v="y"/>
    <d v="2017-01-03T23:59:59"/>
    <d v="2017-01-09T23:59:00"/>
    <n v="-6"/>
    <n v="0"/>
    <m/>
  </r>
  <r>
    <s v="https://ckd.upgrad.com/UpGrad/1c4b7a1a-8287-45b4-b774-2c5388031532/DDA1610206.zip"/>
    <s v="01/03/17-23:49:21"/>
    <d v="2017-01-03T23:49:21"/>
    <x v="0"/>
    <n v="1"/>
    <n v="2017"/>
    <x v="5"/>
    <n v="42738.992604166669"/>
    <s v="y"/>
    <d v="2017-01-03T23:59:59"/>
    <d v="2017-01-09T23:59:00"/>
    <n v="0"/>
    <n v="6"/>
    <m/>
  </r>
  <r>
    <s v="https://ckd.upgrad.com/UpGrad/7091a8b2-d3ba-43aa-8a6c-6daf63f1a60b/DDA1610018.zip"/>
    <s v="01/03/17-20:13:50"/>
    <d v="2017-01-03T20:13:50"/>
    <x v="0"/>
    <n v="1"/>
    <n v="2017"/>
    <x v="0"/>
    <n v="42738.842939814815"/>
    <s v="y"/>
    <d v="2017-01-03T23:59:59"/>
    <d v="2017-01-09T23:59:00"/>
    <n v="0"/>
    <n v="6"/>
    <m/>
  </r>
  <r>
    <s v="https://ckd.upgrad.com/UpGrad/5adfdcbb-a728-496d-b3ac-f95116b09b14/DDA1610097.zip"/>
    <s v="01/03/17-20:52:33"/>
    <d v="2017-01-03T20:52:33"/>
    <x v="0"/>
    <n v="1"/>
    <n v="2017"/>
    <x v="0"/>
    <n v="42738.869826388887"/>
    <s v="y"/>
    <d v="2017-01-03T23:59:59"/>
    <d v="2017-01-09T23:59:00"/>
    <n v="0"/>
    <n v="6"/>
    <m/>
  </r>
  <r>
    <s v="https://ckd.upgrad.com/UpGrad/042f9a24-6595-448d-b3ca-019713a4bdff/DDA1610107.zip"/>
    <s v="01/03/17-18:22:59"/>
    <d v="2017-01-03T18:22:59"/>
    <x v="0"/>
    <n v="1"/>
    <n v="2017"/>
    <x v="7"/>
    <n v="42738.765960648147"/>
    <s v="y"/>
    <d v="2017-01-03T23:59:59"/>
    <d v="2017-01-09T23:59:00"/>
    <n v="0"/>
    <n v="6"/>
    <m/>
  </r>
  <r>
    <s v="https://ckd.upgrad.com/UpGrad/f0c04fba-56d2-4ac5-bcaa-f355a9324c07/DDA1610262.zip"/>
    <s v="01/04/17-01:43:43"/>
    <d v="2017-01-04T01:43:43"/>
    <x v="2"/>
    <n v="1"/>
    <n v="2017"/>
    <x v="8"/>
    <n v="42739.072025462963"/>
    <s v="y"/>
    <d v="2017-01-03T23:59:59"/>
    <d v="2017-01-09T23:59:00"/>
    <n v="-1"/>
    <n v="5"/>
    <m/>
  </r>
  <r>
    <s v="https://ckd.upgrad.com/UpGrad/bb7a7237-419d-408d-9bd3-8da51d31c0ba/DDA1610273.zip"/>
    <s v="01/03/17-23:59:35"/>
    <d v="2017-01-03T23:59:35"/>
    <x v="0"/>
    <n v="1"/>
    <n v="2017"/>
    <x v="5"/>
    <n v="42738.999710648146"/>
    <s v="y"/>
    <d v="2017-01-03T23:59:59"/>
    <d v="2017-01-09T23:59:00"/>
    <n v="0"/>
    <n v="5"/>
    <m/>
  </r>
  <r>
    <s v="https://ckd.upgrad.com/UpGrad/a790dc52-359f-475f-9b35-841a552c949b/DDA1680725.zip"/>
    <s v="01/02/17-23:45:18"/>
    <d v="2017-01-02T23:45:18"/>
    <x v="1"/>
    <n v="1"/>
    <n v="2017"/>
    <x v="5"/>
    <n v="42737.989791666667"/>
    <s v="y"/>
    <d v="2017-01-03T23:59:59"/>
    <d v="2017-01-09T23:59:00"/>
    <n v="1"/>
    <n v="7"/>
    <m/>
  </r>
  <r>
    <s v="https://ckd.upgrad.com/UpGrad/420af317-8a55-4a5b-9f3d-33377ba51daa/DDA1610030.zip"/>
    <s v="01/03/17-23:20:31"/>
    <d v="2017-01-03T23:20:31"/>
    <x v="0"/>
    <n v="1"/>
    <n v="2017"/>
    <x v="5"/>
    <n v="42738.972581018519"/>
    <s v="y"/>
    <d v="2017-01-03T23:59:59"/>
    <d v="2017-01-09T23:59:00"/>
    <n v="0"/>
    <n v="6"/>
    <m/>
  </r>
  <r>
    <s v="https://ckd.upgrad.com/UpGrad/8268791a-c6a8-422a-ad4d-2d1138163328/DDA1680292.zip"/>
    <s v="01/03/17-23:56:45"/>
    <d v="2017-01-03T23:56:45"/>
    <x v="0"/>
    <n v="1"/>
    <n v="2017"/>
    <x v="5"/>
    <n v="42738.997743055559"/>
    <s v="y"/>
    <d v="2017-01-03T23:59:59"/>
    <d v="2017-01-09T23:59:00"/>
    <n v="0"/>
    <n v="6"/>
    <m/>
  </r>
  <r>
    <s v="https://ckd.upgrad.com/UpGrad/7cbc35aa-1d5c-4d17-b669-5bb9ab5b2f3c/DDA1610234.zip"/>
    <s v="01/09/17-23:59:21"/>
    <d v="2017-01-09T23:59:21"/>
    <x v="3"/>
    <n v="1"/>
    <n v="2017"/>
    <x v="5"/>
    <n v="42744.999548611115"/>
    <s v="y"/>
    <d v="2017-01-03T23:59:59"/>
    <d v="2017-01-09T23:59:00"/>
    <n v="-6"/>
    <n v="-1"/>
    <m/>
  </r>
  <r>
    <s v="https://ckd.upgrad.com/UpGrad/1244015f-95d6-458a-a1cf-5034c37da339/DDA1610207.zip"/>
    <s v="01/03/17-14:52:54"/>
    <d v="2017-01-03T14:52:54"/>
    <x v="0"/>
    <n v="1"/>
    <n v="2017"/>
    <x v="6"/>
    <n v="42738.620069444441"/>
    <s v="y"/>
    <d v="2017-01-03T23:59:59"/>
    <d v="2017-01-09T23:59:00"/>
    <n v="0"/>
    <n v="6"/>
    <m/>
  </r>
  <r>
    <s v="https://ckd.upgrad.com/UpGrad/a65db4a2-3d36-46bf-9c00-c6b66fa87a3d/DDA1610010.zip"/>
    <s v="01/01/17-22:03:32"/>
    <d v="2017-01-01T22:03:32"/>
    <x v="5"/>
    <n v="1"/>
    <n v="2017"/>
    <x v="1"/>
    <n v="42736.919120370374"/>
    <s v="y"/>
    <d v="2017-01-03T23:59:59"/>
    <d v="2017-01-09T23:59:00"/>
    <n v="2"/>
    <n v="8"/>
    <m/>
  </r>
  <r>
    <s v="https://ckd.upgrad.com/UpGrad/a4d13ca3-9b40-4045-a44b-18f15f0b4ab2/DDA1610191.zip"/>
    <s v="01/04/17-00:04:08"/>
    <d v="2017-01-04T00:04:08"/>
    <x v="2"/>
    <n v="1"/>
    <n v="2017"/>
    <x v="9"/>
    <n v="42739.002870370372"/>
    <s v="y"/>
    <d v="2017-01-03T23:59:59"/>
    <d v="2017-01-09T23:59:00"/>
    <n v="-1"/>
    <n v="5"/>
    <m/>
  </r>
  <r>
    <s v="https://ckd.upgrad.com/UpGrad/7996d076-6118-4877-b408-28ab90111d4d/DDA1610128.zip"/>
    <s v="01/03/17-20:40:53"/>
    <d v="2017-01-03T20:40:53"/>
    <x v="0"/>
    <n v="1"/>
    <n v="2017"/>
    <x v="0"/>
    <n v="42738.861724537041"/>
    <s v="y"/>
    <d v="2017-01-03T23:59:59"/>
    <d v="2017-01-09T23:59:00"/>
    <n v="0"/>
    <n v="6"/>
    <m/>
  </r>
  <r>
    <s v="https://ckd.upgrad.com/UpGrad/8fd2afb9-7bc2-4184-8c34-c2b083bbaab7/DDA1610118.zip"/>
    <s v="01/03/17-23:11:11"/>
    <d v="2017-01-03T23:11:11"/>
    <x v="0"/>
    <n v="1"/>
    <n v="2017"/>
    <x v="5"/>
    <n v="42738.966099537036"/>
    <s v="y"/>
    <d v="2017-01-03T23:59:59"/>
    <d v="2017-01-09T23:59:00"/>
    <n v="0"/>
    <n v="6"/>
    <m/>
  </r>
  <r>
    <s v="https://ckd.upgrad.com/UpGrad/a19279d5-a025-45d1-9cf3-94f0c3aa63ad/DDA1610131.zip"/>
    <s v="01/03/17-21:36:16"/>
    <d v="2017-01-03T21:36:16"/>
    <x v="0"/>
    <n v="1"/>
    <n v="2017"/>
    <x v="2"/>
    <n v="42738.900185185186"/>
    <s v="y"/>
    <d v="2017-01-03T23:59:59"/>
    <d v="2017-01-09T23:59:00"/>
    <n v="0"/>
    <n v="6"/>
    <m/>
  </r>
  <r>
    <s v="https://ckd.upgrad.com/UpGrad/3f50884a-4fd0-4826-9838-61a6781939ab/DDA1610160.zip"/>
    <s v="01/09/17-23:26:15"/>
    <d v="2017-01-09T23:26:15"/>
    <x v="3"/>
    <n v="1"/>
    <n v="2017"/>
    <x v="5"/>
    <n v="42744.9765625"/>
    <s v="y"/>
    <d v="2017-01-03T23:59:59"/>
    <d v="2017-01-09T23:59:00"/>
    <n v="-6"/>
    <n v="0"/>
    <m/>
  </r>
  <r>
    <s v="https://ckd.upgrad.com/UpGrad/48781790-093d-42c9-9593-5d796ca34fff/DDA1610290.zip"/>
    <s v="01/04/17-00:03:26"/>
    <d v="2017-01-04T00:03:26"/>
    <x v="2"/>
    <n v="1"/>
    <n v="2017"/>
    <x v="9"/>
    <n v="42739.002384259256"/>
    <s v="y"/>
    <d v="2017-01-03T23:59:59"/>
    <d v="2017-01-09T23:59:00"/>
    <n v="-1"/>
    <n v="5"/>
    <m/>
  </r>
  <r>
    <s v="https://ckd.upgrad.com/UpGrad/cc4f866d-b532-409a-924d-2acbaab74165/DDA1610056.zip"/>
    <s v="01/04/17-00:01:00"/>
    <d v="2017-01-04T00:01:00"/>
    <x v="2"/>
    <n v="1"/>
    <n v="2017"/>
    <x v="9"/>
    <n v="42739.000694444447"/>
    <s v="y"/>
    <d v="2017-01-03T23:59:59"/>
    <d v="2017-01-09T23:59:00"/>
    <n v="-1"/>
    <n v="5"/>
    <m/>
  </r>
  <r>
    <s v="https://ckd.upgrad.com/UpGrad/8133c6ac-6589-4237-8795-b0f708bf5a16/DDA1610145.zip"/>
    <s v="01/03/17-13:20:33"/>
    <d v="2017-01-03T13:20:33"/>
    <x v="0"/>
    <n v="1"/>
    <n v="2017"/>
    <x v="10"/>
    <n v="42738.555937500001"/>
    <s v="y"/>
    <d v="2017-01-03T23:59:59"/>
    <d v="2017-01-09T23:59:00"/>
    <n v="0"/>
    <n v="6"/>
    <m/>
  </r>
  <r>
    <s v="https://ckd.upgrad.com/UpGrad/a5302db0-f909-4aa0-9329-ad3a85a117bb/DDA1610180.zip"/>
    <s v="12/28/16-21:40:59"/>
    <d v="2016-12-28T21:40:59"/>
    <x v="6"/>
    <n v="12"/>
    <n v="2016"/>
    <x v="2"/>
    <n v="42732.903460648151"/>
    <s v="y"/>
    <d v="2017-01-03T23:59:59"/>
    <d v="2017-01-09T23:59:00"/>
    <n v="6"/>
    <n v="12"/>
    <m/>
  </r>
  <r>
    <s v="https://ckd.upgrad.com/UpGrad/1c9a2339-f41d-4fa8-afcc-9ab929a7413f/DDA1610057.zip"/>
    <s v="01/02/17-04:58:46"/>
    <d v="2017-01-02T04:58:46"/>
    <x v="1"/>
    <n v="1"/>
    <n v="2017"/>
    <x v="11"/>
    <n v="42737.207476851851"/>
    <s v="y"/>
    <d v="2017-01-03T23:59:59"/>
    <d v="2017-01-09T23:59:00"/>
    <n v="1"/>
    <n v="7"/>
    <m/>
  </r>
  <r>
    <s v="https://ckd.upgrad.com/UpGrad/00a50aab-8bd3-4cda-85a3-da3c045f24a6/DDA1610155.zip"/>
    <s v="01/03/17-23:30:12"/>
    <d v="2017-01-03T23:30:12"/>
    <x v="0"/>
    <n v="1"/>
    <n v="2017"/>
    <x v="5"/>
    <n v="42738.979305555556"/>
    <s v="y"/>
    <d v="2017-01-03T23:59:59"/>
    <d v="2017-01-09T23:59:00"/>
    <n v="0"/>
    <n v="6"/>
    <m/>
  </r>
  <r>
    <s v="https://ckd.upgrad.com/UpGrad/c99cb4cc-aa92-42a7-93af-954002d6c16a/DDA1610026.zip"/>
    <s v="01/03/17-22:36:08"/>
    <d v="2017-01-03T22:36:08"/>
    <x v="0"/>
    <n v="1"/>
    <n v="2017"/>
    <x v="1"/>
    <n v="42738.941759259258"/>
    <s v="y"/>
    <d v="2017-01-03T23:59:59"/>
    <d v="2017-01-09T23:59:00"/>
    <n v="0"/>
    <n v="6"/>
    <m/>
  </r>
  <r>
    <s v="https://ckd.upgrad.com/UpGrad/9dcaaf78-bcbf-43f1-bfc5-165a993a99b8/DDA1610049.zip"/>
    <s v="01/09/17-01:21:34"/>
    <d v="2017-01-09T01:21:34"/>
    <x v="3"/>
    <n v="1"/>
    <n v="2017"/>
    <x v="8"/>
    <n v="42744.056643518517"/>
    <s v="y"/>
    <d v="2017-01-03T23:59:59"/>
    <d v="2017-01-09T23:59:00"/>
    <n v="-6"/>
    <n v="0"/>
    <m/>
  </r>
  <r>
    <s v="https://ckd.upgrad.com/UpGrad/17026bb3-ab3c-4f8f-8acc-04f6bfc93089/DDA1610181.zip"/>
    <s v="01/03/17-10:09:29"/>
    <d v="2017-01-03T10:09:29"/>
    <x v="0"/>
    <n v="1"/>
    <n v="2017"/>
    <x v="12"/>
    <n v="42738.423252314817"/>
    <s v="y"/>
    <d v="2017-01-03T23:59:59"/>
    <d v="2017-01-09T23:59:00"/>
    <n v="0"/>
    <n v="6"/>
    <m/>
  </r>
  <r>
    <s v="https://ckd.upgrad.com/UpGrad/b3b14536-b46b-47a6-b98c-c5c81cc0f3dc/DDA1610068.zip"/>
    <s v="02/03/17-04:02:28"/>
    <d v="2017-02-03T04:02:28"/>
    <x v="0"/>
    <n v="2"/>
    <n v="2017"/>
    <x v="11"/>
    <n v="42769.168379629627"/>
    <s v="y"/>
    <d v="2017-01-03T23:59:59"/>
    <d v="2017-01-09T23:59:00"/>
    <n v="-31"/>
    <n v="-25"/>
    <m/>
  </r>
  <r>
    <s v="https://ckd.upgrad.com/UpGrad/da1aafff-477d-4739-9239-2d26aaafbbc7/DDA1610231.zip"/>
    <s v="01/03/17-23:36:56"/>
    <d v="2017-01-03T23:36:56"/>
    <x v="0"/>
    <n v="1"/>
    <n v="2017"/>
    <x v="5"/>
    <n v="42738.983981481484"/>
    <s v="y"/>
    <d v="2017-01-03T23:59:59"/>
    <d v="2017-01-09T23:59:00"/>
    <n v="0"/>
    <n v="6"/>
    <m/>
  </r>
  <r>
    <s v="https://ckd.upgrad.com/UpGrad/0c217b64-4160-450b-a94a-cca6075a4990/DDA1610289.R"/>
    <s v="01/09/17-23:31:05"/>
    <d v="2017-01-09T23:31:05"/>
    <x v="3"/>
    <n v="1"/>
    <n v="2017"/>
    <x v="5"/>
    <n v="42744.97991898148"/>
    <s v="n"/>
    <d v="2017-01-03T23:59:59"/>
    <d v="2017-01-09T23:59:00"/>
    <n v="-6"/>
    <n v="0"/>
    <m/>
  </r>
  <r>
    <s v="https://ckd.upgrad.com/UpGrad/684aaf00-355c-4b97-93b9-f613c6a9cbab/DDA1610179.zip"/>
    <s v="01/04/17-01:17:23"/>
    <d v="2017-01-04T01:17:23"/>
    <x v="2"/>
    <n v="1"/>
    <n v="2017"/>
    <x v="8"/>
    <n v="42739.053738425922"/>
    <s v="y"/>
    <d v="2017-01-03T23:59:59"/>
    <d v="2017-01-09T23:59:00"/>
    <n v="-1"/>
    <n v="5"/>
    <m/>
  </r>
  <r>
    <s v="https://ckd.upgrad.com/UpGrad/68cf9c59-621b-4708-9c8d-dab9aab6491f/DDA1610037.zip"/>
    <s v="01/03/17-01:46:10"/>
    <d v="2017-01-03T01:46:10"/>
    <x v="0"/>
    <n v="1"/>
    <n v="2017"/>
    <x v="8"/>
    <n v="42738.07372685185"/>
    <s v="y"/>
    <d v="2017-01-03T23:59:59"/>
    <d v="2017-01-09T23:59:00"/>
    <n v="0"/>
    <n v="6"/>
    <m/>
  </r>
  <r>
    <s v="https://ckd.upgrad.com/UpGrad/32cb7df0-b430-482b-b951-9a84968b53a3/DDA1610156.R"/>
    <s v="01/17/17-13:56:23"/>
    <d v="2017-01-17T13:56:23"/>
    <x v="7"/>
    <n v="1"/>
    <n v="2017"/>
    <x v="10"/>
    <n v="42752.580821759257"/>
    <s v="n"/>
    <d v="2017-01-03T23:59:59"/>
    <d v="2017-01-09T23:59:00"/>
    <n v="-14"/>
    <n v="-8"/>
    <m/>
  </r>
  <r>
    <s v="https://ckd.upgrad.com/UpGrad/5fda5ddd-d9a5-487c-ac7b-2a656bfb72df/DDA1610032.zip"/>
    <s v="01/03/17-23:37:49"/>
    <d v="2017-01-03T23:37:49"/>
    <x v="0"/>
    <n v="1"/>
    <n v="2017"/>
    <x v="5"/>
    <n v="42738.984594907408"/>
    <s v="y"/>
    <d v="2017-01-03T23:59:59"/>
    <d v="2017-01-09T23:59:00"/>
    <n v="0"/>
    <n v="6"/>
    <m/>
  </r>
  <r>
    <s v="https://ckd.upgrad.com/UpGrad/bd8ddf8a-ac47-4c7b-af9b-62006cf875ba/DDA1610140.zip"/>
    <s v="01/03/17-23:39:12"/>
    <d v="2017-01-03T23:39:12"/>
    <x v="0"/>
    <n v="1"/>
    <n v="2017"/>
    <x v="5"/>
    <n v="42738.985555555555"/>
    <s v="y"/>
    <d v="2017-01-03T23:59:59"/>
    <d v="2017-01-09T23:59:00"/>
    <n v="0"/>
    <n v="6"/>
    <m/>
  </r>
  <r>
    <s v="https://ckd.upgrad.com/UpGrad/a4d5c706-26b6-47fd-91af-39a95dc80b37/DDA1610151.zip"/>
    <s v="01/03/17-23:02:52"/>
    <d v="2017-01-03T23:02:52"/>
    <x v="0"/>
    <n v="1"/>
    <n v="2017"/>
    <x v="5"/>
    <n v="42738.960324074076"/>
    <s v="y"/>
    <d v="2017-01-03T23:59:59"/>
    <d v="2017-01-09T23:59:00"/>
    <n v="0"/>
    <n v="6"/>
    <m/>
  </r>
  <r>
    <s v="https://ckd.upgrad.com/UpGrad/97727952-94cc-43ac-8b40-d0b235481c3b/DDA1610158.zip"/>
    <s v="01/10/17-01:02:44"/>
    <d v="2017-01-10T01:02:44"/>
    <x v="8"/>
    <n v="1"/>
    <n v="2017"/>
    <x v="8"/>
    <n v="42745.043564814812"/>
    <s v="y"/>
    <d v="2017-01-03T23:59:59"/>
    <d v="2017-01-09T23:59:00"/>
    <n v="-7"/>
    <n v="-1"/>
    <m/>
  </r>
  <r>
    <s v="https://ckd.upgrad.com/UpGrad/73584688-59aa-4335-bc24-89636292f566/DDA1610210.zip"/>
    <s v="01/03/17-21:21:14"/>
    <d v="2017-01-03T21:21:14"/>
    <x v="0"/>
    <n v="1"/>
    <n v="2017"/>
    <x v="2"/>
    <n v="42738.889745370368"/>
    <s v="y"/>
    <d v="2017-01-03T23:59:59"/>
    <d v="2017-01-09T23:59:00"/>
    <n v="0"/>
    <n v="6"/>
    <m/>
  </r>
  <r>
    <s v="https://ckd.upgrad.com/UpGrad/ad4a86a2-a05c-4f29-92d7-fd68b2da680a/DDA1610216.zip"/>
    <s v="01/03/17-20:31:51"/>
    <d v="2017-01-03T20:31:51"/>
    <x v="0"/>
    <n v="1"/>
    <n v="2017"/>
    <x v="0"/>
    <n v="42738.855451388888"/>
    <s v="y"/>
    <d v="2017-01-03T23:59:59"/>
    <d v="2017-01-09T23:59:00"/>
    <n v="0"/>
    <n v="6"/>
    <m/>
  </r>
  <r>
    <s v="https://ckd.upgrad.com/UpGrad/d1fdsdfkjhd-kjfh34-ssdfj3--65761cc9b1dc/DDA1610133.zip"/>
    <s v="01/03/17-16:38:12"/>
    <d v="2017-01-03T16:38:12"/>
    <x v="0"/>
    <n v="1"/>
    <n v="2017"/>
    <x v="13"/>
    <n v="42738.693194444444"/>
    <s v="y"/>
    <d v="2017-01-03T23:59:59"/>
    <d v="2017-01-09T23:59:00"/>
    <n v="0"/>
    <n v="6"/>
    <m/>
  </r>
  <r>
    <s v="https://ckd.upgrad.com/UpGrad/7998ba02-b315-4fb9-8a81-495fc89bc97f/DDA1610259.zip"/>
    <s v="01/03/17-23:24:27"/>
    <d v="2017-01-03T23:24:27"/>
    <x v="0"/>
    <n v="1"/>
    <n v="2017"/>
    <x v="5"/>
    <n v="42738.975312499999"/>
    <s v="y"/>
    <d v="2017-01-03T23:59:59"/>
    <d v="2017-01-09T23:59:00"/>
    <n v="0"/>
    <n v="6"/>
    <m/>
  </r>
  <r>
    <s v="https://ckd.upgrad.com/UpGrad/4aa8a126-4ac3-439c-8541-2f31bf862c54/DDA1610247.zip"/>
    <s v="01/03/17-21:35:31"/>
    <d v="2017-01-03T21:35:31"/>
    <x v="0"/>
    <n v="1"/>
    <n v="2017"/>
    <x v="2"/>
    <n v="42738.899664351855"/>
    <s v="y"/>
    <d v="2017-01-03T23:59:59"/>
    <d v="2017-01-09T23:59:00"/>
    <n v="0"/>
    <n v="6"/>
    <m/>
  </r>
  <r>
    <s v="https://ckd.upgrad.com/UpGrad/f2ac711c-3cfb-401d-b57c-95da44f8a95d/DDA1610020.zip"/>
    <s v="01/03/17-23:33:37"/>
    <d v="2017-01-03T23:33:37"/>
    <x v="0"/>
    <n v="1"/>
    <n v="2017"/>
    <x v="5"/>
    <n v="42738.981678240743"/>
    <s v="y"/>
    <d v="2017-01-03T23:59:59"/>
    <d v="2017-01-09T23:59:00"/>
    <n v="0"/>
    <n v="6"/>
    <m/>
  </r>
  <r>
    <s v="https://ckd.upgrad.com/UpGrad/7241d023-821b-48b2-8a01-ac761a7fd67c/DDA1610053.zip"/>
    <s v="01/03/17-14:27:59"/>
    <d v="2017-01-03T14:27:59"/>
    <x v="0"/>
    <n v="1"/>
    <n v="2017"/>
    <x v="6"/>
    <n v="42738.602766203701"/>
    <s v="y"/>
    <d v="2017-01-03T23:59:59"/>
    <d v="2017-01-09T23:59:00"/>
    <n v="0"/>
    <n v="6"/>
    <m/>
  </r>
  <r>
    <s v="https://ckd.upgrad.com/UpGrad/3c564a75-8738-47a4-8681-6384099c86ab/DDA1610303.zip"/>
    <s v="01/02/17-18:07:27"/>
    <d v="2017-01-02T18:07:27"/>
    <x v="1"/>
    <n v="1"/>
    <n v="2017"/>
    <x v="7"/>
    <n v="42737.755173611113"/>
    <s v="y"/>
    <d v="2017-01-03T23:59:59"/>
    <d v="2017-01-09T23:59:00"/>
    <n v="1"/>
    <n v="7"/>
    <m/>
  </r>
  <r>
    <s v="https://ckd.upgrad.com/UpGrad/58ccf7ab-f923-4c5a-81b0-ab5905193469/DDA1610012.zip"/>
    <s v="01/03/17-21:07:13"/>
    <d v="2017-01-03T21:07:13"/>
    <x v="0"/>
    <n v="1"/>
    <n v="2017"/>
    <x v="2"/>
    <n v="42738.880011574074"/>
    <s v="y"/>
    <d v="2017-01-03T23:59:59"/>
    <d v="2017-01-09T23:59:00"/>
    <n v="0"/>
    <n v="6"/>
    <m/>
  </r>
  <r>
    <s v="https://ckd.upgrad.com/UpGrad/b1d8a868-25aa-4237-98a4-945ab41db47a/DDA1610064.zip"/>
    <s v="01/03/17-23:38:16"/>
    <d v="2017-01-03T23:38:16"/>
    <x v="0"/>
    <n v="1"/>
    <n v="2017"/>
    <x v="5"/>
    <n v="42738.984907407408"/>
    <s v="y"/>
    <d v="2017-01-03T23:59:59"/>
    <d v="2017-01-09T23:59:00"/>
    <n v="0"/>
    <n v="6"/>
    <m/>
  </r>
  <r>
    <s v="https://ckd.upgrad.com/UpGrad/78cfa157-4db8-41fa-9459-26ca3f325c27/DDA1610196.zip"/>
    <s v="01/09/17-20:47:36"/>
    <d v="2017-01-09T20:47:36"/>
    <x v="3"/>
    <n v="1"/>
    <n v="2017"/>
    <x v="0"/>
    <n v="42744.866388888891"/>
    <s v="y"/>
    <d v="2017-01-03T23:59:59"/>
    <d v="2017-01-09T23:59:00"/>
    <n v="-6"/>
    <n v="0"/>
    <m/>
  </r>
  <r>
    <s v="https://ckd.upgrad.com/UpGrad/cc7a66d1-0a45-4ba2-8b04-a17a7f303aaf/DDA1610136.zip"/>
    <s v="01/03/17-06:58:26"/>
    <d v="2017-01-03T06:58:26"/>
    <x v="0"/>
    <n v="1"/>
    <n v="2017"/>
    <x v="14"/>
    <n v="42738.290578703702"/>
    <s v="y"/>
    <d v="2017-01-03T23:59:59"/>
    <d v="2017-01-09T23:59:00"/>
    <n v="0"/>
    <n v="6"/>
    <m/>
  </r>
  <r>
    <s v="https://ckd.upgrad.com/UpGrad/10197df7-75ad-4541-8f4c-a06a6cbd4b1d/DDA1610110.zip"/>
    <s v="01/03/17-01:22:09"/>
    <d v="2017-01-03T01:22:09"/>
    <x v="0"/>
    <n v="1"/>
    <n v="2017"/>
    <x v="8"/>
    <n v="42738.05704861111"/>
    <s v="y"/>
    <d v="2017-01-03T23:59:59"/>
    <d v="2017-01-09T23:59:00"/>
    <n v="0"/>
    <n v="6"/>
    <m/>
  </r>
  <r>
    <s v="https://ckd.upgrad.com/UpGrad/9683d673-64a6-439b-a784-09cadd094a7f/DDA1610149.zip"/>
    <s v="01/04/17-12:10:23"/>
    <d v="2017-01-04T12:10:23"/>
    <x v="2"/>
    <n v="1"/>
    <n v="2017"/>
    <x v="15"/>
    <n v="42739.507210648146"/>
    <s v="y"/>
    <d v="2017-01-03T23:59:59"/>
    <d v="2017-01-09T23:59:00"/>
    <n v="-1"/>
    <n v="5"/>
    <m/>
  </r>
  <r>
    <s v="https://ckd.upgrad.com/UpGrad/a0483f5f-aadb-4b04-9404-1a39495175ca/DDA1610038.zip"/>
    <s v="01/03/17-15:51:19"/>
    <d v="2017-01-03T15:51:19"/>
    <x v="0"/>
    <n v="1"/>
    <n v="2017"/>
    <x v="3"/>
    <n v="42738.660636574074"/>
    <s v="y"/>
    <d v="2017-01-03T23:59:59"/>
    <d v="2017-01-09T23:59:00"/>
    <n v="0"/>
    <n v="6"/>
    <m/>
  </r>
  <r>
    <s v="https://ckd.upgrad.com/UpGrad/8385f63b-6f2a-49d0-86aa-ca91cb01af91/DDA1610043.zip"/>
    <s v="01/02/17-13:43:58"/>
    <d v="2017-01-02T13:43:58"/>
    <x v="1"/>
    <n v="1"/>
    <n v="2017"/>
    <x v="10"/>
    <n v="42737.572199074071"/>
    <s v="y"/>
    <d v="2017-01-03T23:59:59"/>
    <d v="2017-01-09T23:59:00"/>
    <n v="1"/>
    <n v="7"/>
    <m/>
  </r>
  <r>
    <s v="https://ckd.upgrad.com/UpGrad/d8688f0b-aa39-44b9-aac6-a7a84536a1aa/DDA160171.zip"/>
    <s v="01/09/17-23:10:56"/>
    <d v="2017-01-09T23:10:56"/>
    <x v="3"/>
    <n v="1"/>
    <n v="2017"/>
    <x v="5"/>
    <n v="42744.965925925928"/>
    <s v="y"/>
    <d v="2017-01-03T23:59:59"/>
    <d v="2017-01-09T23:59:00"/>
    <n v="-6"/>
    <n v="0"/>
    <m/>
  </r>
  <r>
    <s v="https://ckd.upgrad.com/UpGrad/a71b6a2c-8480-4536-96a2-214cf3930ad2/DDA1610221.zip"/>
    <s v="01/02/17-21:43:56"/>
    <d v="2017-01-02T21:43:56"/>
    <x v="1"/>
    <n v="1"/>
    <n v="2017"/>
    <x v="2"/>
    <n v="42737.905509259261"/>
    <s v="y"/>
    <d v="2017-01-03T23:59:59"/>
    <d v="2017-01-09T23:59:00"/>
    <n v="1"/>
    <n v="7"/>
    <m/>
  </r>
  <r>
    <s v="https://ckd.upgrad.com/UpGrad/31a3f38d-cb52-4348-80d5-d7f506a9185c/DDA1610240.zip"/>
    <s v="01/03/17-23:54:15"/>
    <d v="2017-01-03T23:54:15"/>
    <x v="0"/>
    <n v="1"/>
    <n v="2017"/>
    <x v="5"/>
    <n v="42738.996006944442"/>
    <s v="y"/>
    <d v="2017-01-03T23:59:59"/>
    <d v="2017-01-09T23:59:00"/>
    <n v="0"/>
    <n v="6"/>
    <m/>
  </r>
  <r>
    <s v="https://ckd.upgrad.com/UpGrad/d129b546-461d-4cba-aaca-1f8c5a191107/DDA1610074.zip"/>
    <s v="01/03/17-23:45:41"/>
    <d v="2017-01-03T23:45:41"/>
    <x v="0"/>
    <n v="1"/>
    <n v="2017"/>
    <x v="5"/>
    <n v="42738.990057870367"/>
    <s v="y"/>
    <d v="2017-01-03T23:59:59"/>
    <d v="2017-01-09T23:59:00"/>
    <n v="0"/>
    <n v="6"/>
    <m/>
  </r>
  <r>
    <s v="https://ckd.upgrad.com/UpGrad/9b44dbaa-a5a1-4f50-82a8-ba0c02a50130/DDA1610036.zip"/>
    <s v="01/03/17-22:35:42"/>
    <d v="2017-01-03T22:35:42"/>
    <x v="0"/>
    <n v="1"/>
    <n v="2017"/>
    <x v="1"/>
    <n v="42738.941458333335"/>
    <s v="y"/>
    <d v="2017-01-03T23:59:59"/>
    <d v="2017-01-09T23:59:00"/>
    <n v="0"/>
    <n v="6"/>
    <m/>
  </r>
  <r>
    <s v="https://ckd.upgrad.com/UpGrad/2bc51588-785a-48db-9441-bc5c251c229a/DDA1680250.zip"/>
    <s v="01/03/17-23:57:37"/>
    <d v="2017-01-03T23:57:37"/>
    <x v="0"/>
    <n v="1"/>
    <n v="2017"/>
    <x v="5"/>
    <n v="42738.998344907406"/>
    <s v="y"/>
    <d v="2017-01-03T23:59:59"/>
    <d v="2017-01-09T23:59:00"/>
    <n v="0"/>
    <n v="6"/>
    <m/>
  </r>
  <r>
    <s v="https://ckd.upgrad.com/UpGrad/56a01a39-85b3-4ba2-a9ad-acfb36b0a0d5/DDA1610022.zip"/>
    <s v="01/03/17-20:45:34"/>
    <d v="2017-01-03T20:45:34"/>
    <x v="0"/>
    <n v="1"/>
    <n v="2017"/>
    <x v="0"/>
    <n v="42738.864976851852"/>
    <s v="y"/>
    <d v="2017-01-03T23:59:59"/>
    <d v="2017-01-09T23:59:00"/>
    <n v="0"/>
    <n v="6"/>
    <m/>
  </r>
  <r>
    <s v="https://ckd.upgrad.com/UpGrad/93aa0536-acd7-4952-b9f8-c830af9d7934/DDA1610009.zip"/>
    <s v="01/03/17-20:39:49"/>
    <d v="2017-01-03T20:39:49"/>
    <x v="0"/>
    <n v="1"/>
    <n v="2017"/>
    <x v="0"/>
    <n v="42738.860983796294"/>
    <s v="y"/>
    <d v="2017-01-03T23:59:59"/>
    <d v="2017-01-09T23:59:00"/>
    <n v="0"/>
    <n v="6"/>
    <m/>
  </r>
  <r>
    <s v="https://ckd.upgrad.com/UpGrad/0b098368-5b74-4249-9783-a43c1ab48dab/DDA1610218.zip"/>
    <s v="01/01/17-02:59:32"/>
    <d v="2017-01-01T02:59:32"/>
    <x v="5"/>
    <n v="1"/>
    <n v="2017"/>
    <x v="4"/>
    <n v="42736.124675925923"/>
    <s v="y"/>
    <d v="2017-01-03T23:59:59"/>
    <d v="2017-01-09T23:59:00"/>
    <n v="2"/>
    <n v="8"/>
    <m/>
  </r>
  <r>
    <s v="https://ckd.upgrad.com/UpGrad/fc9dbaf6-da00-421a-8aa8-016a275add09/DDA1610203.zip"/>
    <s v="01/02/17-18:57:27"/>
    <d v="2017-01-02T18:57:27"/>
    <x v="1"/>
    <n v="1"/>
    <n v="2017"/>
    <x v="7"/>
    <n v="42737.789895833332"/>
    <s v="y"/>
    <d v="2017-01-03T23:59:59"/>
    <d v="2017-01-09T23:59:00"/>
    <n v="1"/>
    <n v="7"/>
    <m/>
  </r>
  <r>
    <s v="https://ckd.upgrad.com/UpGrad/04664062-2096-4078-a8a3-1a514adca3aa/DDA1610002.zip"/>
    <s v="01/03/17-23:10:36"/>
    <d v="2017-01-03T23:10:36"/>
    <x v="0"/>
    <n v="1"/>
    <n v="2017"/>
    <x v="5"/>
    <n v="42738.965694444443"/>
    <s v="y"/>
    <d v="2017-01-03T23:59:59"/>
    <d v="2017-01-09T23:59:00"/>
    <n v="0"/>
    <n v="6"/>
    <m/>
  </r>
  <r>
    <s v="https://ckd.upgrad.com/UpGrad/75849234-723-4893829c-8addfg5794/DDA1610219.zip"/>
    <s v="01/03/17-23:43:23"/>
    <d v="2017-01-03T23:43:23"/>
    <x v="0"/>
    <n v="1"/>
    <n v="2017"/>
    <x v="5"/>
    <n v="42738.98846064815"/>
    <s v="y"/>
    <d v="2017-01-03T23:59:59"/>
    <d v="2017-01-09T23:59:00"/>
    <n v="0"/>
    <n v="6"/>
    <m/>
  </r>
  <r>
    <s v="https://ckd.upgrad.com/UpGrad/757cfa2d-7cc1-44fa-a457-30af900a162f/DDA1610007.zip"/>
    <s v="01/02/17-21:22:13"/>
    <d v="2017-01-02T21:22:13"/>
    <x v="1"/>
    <n v="1"/>
    <n v="2017"/>
    <x v="2"/>
    <n v="42737.890428240738"/>
    <s v="y"/>
    <d v="2017-01-03T23:59:59"/>
    <d v="2017-01-09T23:59:00"/>
    <n v="1"/>
    <n v="7"/>
    <m/>
  </r>
  <r>
    <s v="https://ckd.upgrad.com/UpGrad/873210a9-5a3b-4510-9a3b-abb8bd210a6f/DDA1610008.zip"/>
    <s v="01/03/17-21:04:24"/>
    <d v="2017-01-03T21:04:24"/>
    <x v="0"/>
    <n v="1"/>
    <n v="2017"/>
    <x v="2"/>
    <n v="42738.878055555557"/>
    <s v="y"/>
    <d v="2017-01-03T23:59:59"/>
    <d v="2017-01-09T23:59:00"/>
    <n v="0"/>
    <n v="6"/>
    <m/>
  </r>
  <r>
    <s v="https://ckd.upgrad.com/UpGrad/5012a86d-b5fa-4afa-bbf2-8135a7ab8da0/DDA1610252.zip"/>
    <s v="01/09/17-23:53:34"/>
    <d v="2017-01-09T23:53:34"/>
    <x v="3"/>
    <n v="1"/>
    <n v="2017"/>
    <x v="5"/>
    <n v="42744.995532407411"/>
    <s v="y"/>
    <d v="2017-01-03T23:59:59"/>
    <d v="2017-01-09T23:59:00"/>
    <n v="-6"/>
    <n v="0"/>
    <m/>
  </r>
  <r>
    <s v="https://ckd.upgrad.com/UpGrad/ad2d0318-244c-4a32-bba1-a4213a9c9a40/DDA1610092.zip"/>
    <s v="01/03/17-23:24:51"/>
    <d v="2017-01-03T23:24:51"/>
    <x v="0"/>
    <n v="1"/>
    <n v="2017"/>
    <x v="5"/>
    <n v="42738.975590277776"/>
    <s v="y"/>
    <d v="2017-01-03T23:59:59"/>
    <d v="2017-01-09T23:59:00"/>
    <n v="0"/>
    <n v="6"/>
    <m/>
  </r>
  <r>
    <s v="https://ckd.upgrad.com/UpGrad/777ab058-624f-49af-abd1-8727ffb7314b/DDA1610071.zip"/>
    <s v="12/30/16-23:11:10"/>
    <d v="2016-12-30T23:11:10"/>
    <x v="4"/>
    <n v="12"/>
    <n v="2016"/>
    <x v="5"/>
    <n v="42734.966087962966"/>
    <s v="y"/>
    <d v="2017-01-03T23:59:59"/>
    <d v="2017-01-09T23:59:00"/>
    <n v="4"/>
    <n v="10"/>
    <m/>
  </r>
  <r>
    <s v="https://ckd.upgrad.com/UpGrad/2b57031f-b618-4fdb-9a88-71b0baaa8729/DDA1610069.zip"/>
    <s v="01/03/17-22:59:23"/>
    <d v="2017-01-03T22:59:23"/>
    <x v="0"/>
    <n v="1"/>
    <n v="2017"/>
    <x v="1"/>
    <n v="42738.957905092589"/>
    <s v="y"/>
    <d v="2017-01-03T23:59:59"/>
    <d v="2017-01-09T23:59:00"/>
    <n v="0"/>
    <n v="6"/>
    <m/>
  </r>
  <r>
    <s v="https://ckd.upgrad.com/UpGrad/a83288af-3ff8-4963-9cc7-f5fc4a9971a8/DDA1610211.zip"/>
    <s v="12/21/16-16:26:07"/>
    <d v="2016-12-21T16:26:07"/>
    <x v="9"/>
    <n v="12"/>
    <n v="2016"/>
    <x v="13"/>
    <n v="42725.684803240743"/>
    <s v="y"/>
    <d v="2017-01-03T23:59:59"/>
    <d v="2017-01-09T23:59:00"/>
    <n v="13"/>
    <n v="19"/>
    <m/>
  </r>
  <r>
    <s v="https://ckd.upgrad.com/UpGrad/89949850-d646-43c8-9243-f0a5a9ca47d4/DDA1610212.zip"/>
    <s v="01/03/17-23:22:38"/>
    <d v="2017-01-03T23:22:38"/>
    <x v="0"/>
    <n v="1"/>
    <n v="2017"/>
    <x v="5"/>
    <n v="42738.974050925928"/>
    <s v="y"/>
    <d v="2017-01-03T23:59:59"/>
    <d v="2017-01-09T23:59:00"/>
    <n v="0"/>
    <n v="6"/>
    <m/>
  </r>
  <r>
    <s v="https://ckd.upgrad.com/UpGrad/3b8ad751-c637-4a74-bbd4-0d562f497333/DDA1610084.zip"/>
    <s v="01/03/17-23:29:04"/>
    <d v="2017-01-03T23:29:04"/>
    <x v="0"/>
    <n v="1"/>
    <n v="2017"/>
    <x v="5"/>
    <n v="42738.978518518517"/>
    <s v="y"/>
    <d v="2017-01-03T23:59:59"/>
    <d v="2017-01-09T23:59:00"/>
    <n v="0"/>
    <n v="6"/>
    <m/>
  </r>
  <r>
    <s v="https://ckd.upgrad.com/UpGrad/09842859-0c68-41dc-8548-b12c99223658/DDA1610017.zip"/>
    <s v="01/03/17-17:25:16"/>
    <d v="2017-01-03T17:25:16"/>
    <x v="0"/>
    <n v="1"/>
    <n v="2017"/>
    <x v="16"/>
    <n v="42738.72587962963"/>
    <s v="y"/>
    <d v="2017-01-03T23:59:59"/>
    <d v="2017-01-09T23:59:00"/>
    <n v="0"/>
    <n v="6"/>
    <m/>
  </r>
  <r>
    <s v="https://ckd.upgrad.com/UpGrad/90fa00f6-970a-4531-bb54-c05bf4a285ca/DDA1680201.zip"/>
    <s v="12/29/16-20:15:41"/>
    <d v="2016-12-29T20:15:41"/>
    <x v="10"/>
    <n v="12"/>
    <n v="2016"/>
    <x v="0"/>
    <n v="42733.844224537039"/>
    <s v="y"/>
    <d v="2017-01-03T23:59:59"/>
    <d v="2017-01-09T23:59:00"/>
    <n v="5"/>
    <n v="11"/>
    <m/>
  </r>
  <r>
    <s v="https://ckd.upgrad.com/UpGrad/1872b962-0f57-41da-bfc9-0402acc08d42/DDA1610263.zip"/>
    <s v="01/04/17-00:18:00"/>
    <d v="2017-01-04T00:18:00"/>
    <x v="2"/>
    <n v="1"/>
    <n v="2017"/>
    <x v="9"/>
    <n v="42739.012499999997"/>
    <s v="y"/>
    <d v="2017-01-03T23:59:59"/>
    <d v="2017-01-09T23:59:00"/>
    <n v="-1"/>
    <n v="5"/>
    <m/>
  </r>
  <r>
    <s v="https://ckd.upgrad.com/UpGrad/1c200aba-36bb-479f-af17-b9f249a09600/DDA1610256.R"/>
    <s v="01/06/17-20:51:29"/>
    <d v="2017-01-06T20:51:29"/>
    <x v="11"/>
    <n v="1"/>
    <n v="2017"/>
    <x v="0"/>
    <n v="42741.869085648148"/>
    <s v="n"/>
    <d v="2017-01-03T23:59:59"/>
    <d v="2017-01-09T23:59:00"/>
    <n v="-3"/>
    <n v="3"/>
    <m/>
  </r>
  <r>
    <s v="https://ckd.upgrad.com/UpGrad/b7a15111-4b45-43a9-a2b7-d2f77b18a8a8/DDA1610153.zip"/>
    <s v="01/03/17-23:51:49"/>
    <d v="2017-01-03T23:51:49"/>
    <x v="0"/>
    <n v="1"/>
    <n v="2017"/>
    <x v="5"/>
    <n v="42738.994317129633"/>
    <s v="y"/>
    <d v="2017-01-03T23:59:59"/>
    <d v="2017-01-09T23:59:00"/>
    <n v="0"/>
    <n v="6"/>
    <m/>
  </r>
  <r>
    <s v="https://ckd.upgrad.com/UpGrad/93fb305a-6bc4-4d52-a187-6fa05c2cd86a/DDA1610078.zip"/>
    <s v="01/09/17-10:18:10"/>
    <d v="2017-01-09T10:18:10"/>
    <x v="3"/>
    <n v="1"/>
    <n v="2017"/>
    <x v="12"/>
    <n v="42744.429282407407"/>
    <s v="y"/>
    <d v="2017-01-03T23:59:59"/>
    <d v="2017-01-09T23:59:00"/>
    <n v="-6"/>
    <n v="0"/>
    <m/>
  </r>
  <r>
    <s v="https://ckd.upgrad.com/UpGrad/d7f243cd-af6f-4384-a340-cd387a9618d9/DDA1610229.zip"/>
    <s v="01/03/17-23:48:45"/>
    <d v="2017-01-03T23:48:45"/>
    <x v="0"/>
    <n v="1"/>
    <n v="2017"/>
    <x v="5"/>
    <n v="42738.9921875"/>
    <s v="y"/>
    <d v="2017-01-03T23:59:59"/>
    <d v="2017-01-09T23:59:00"/>
    <n v="0"/>
    <n v="6"/>
    <m/>
  </r>
  <r>
    <s v="https://ckd.upgrad.com/UpGrad/3da649d8-faa0-4b6c-9faa-a84a2c869ba8/DDA1610115.zip"/>
    <s v="01/03/17-21:18:59"/>
    <d v="2017-01-03T21:18:59"/>
    <x v="0"/>
    <n v="1"/>
    <n v="2017"/>
    <x v="2"/>
    <n v="42738.888182870367"/>
    <s v="y"/>
    <d v="2017-01-03T23:59:59"/>
    <d v="2017-01-09T23:59:00"/>
    <n v="0"/>
    <n v="6"/>
    <m/>
  </r>
  <r>
    <s v="https://ckd.upgrad.com/UpGrad/a3b05347-32b0-4237-8542-acc8b96d633a/DDA1610159.zip"/>
    <s v="01/09/17-03:24:36"/>
    <d v="2017-01-09T03:24:36"/>
    <x v="3"/>
    <n v="1"/>
    <n v="2017"/>
    <x v="17"/>
    <n v="42744.142083333332"/>
    <s v="y"/>
    <d v="2017-01-03T23:59:59"/>
    <d v="2017-01-09T23:59:00"/>
    <n v="-6"/>
    <n v="0"/>
    <m/>
  </r>
  <r>
    <s v="https://ckd.upgrad.com/UpGrad/d3c29483-787c-4b65-b28b-21cd9a1a3c1a/DDA1610082.zip"/>
    <s v="01/03/17-23:48:09"/>
    <d v="2017-01-03T23:48:09"/>
    <x v="0"/>
    <n v="1"/>
    <n v="2017"/>
    <x v="5"/>
    <n v="42738.991770833331"/>
    <s v="y"/>
    <d v="2017-01-03T23:59:59"/>
    <d v="2017-01-09T23:59:00"/>
    <n v="0"/>
    <n v="6"/>
    <m/>
  </r>
  <r>
    <s v="https://ckd.upgrad.com/UpGrad/abd34a57-b885-445a-a173-5fb201295407/DDA1610227.zip"/>
    <s v="01/03/17-23:21:15"/>
    <d v="2017-01-03T23:21:15"/>
    <x v="0"/>
    <n v="1"/>
    <n v="2017"/>
    <x v="5"/>
    <n v="42738.973090277781"/>
    <s v="y"/>
    <d v="2017-01-03T23:59:59"/>
    <d v="2017-01-09T23:59:00"/>
    <n v="0"/>
    <n v="6"/>
    <m/>
  </r>
  <r>
    <s v="https://ckd.upgrad.com/UpGrad/a314078b-2a6a-4b79-8d7c-b97d5bf2126c/DDA1610126.zip"/>
    <s v="01/03/17-15:38:28"/>
    <d v="2017-01-03T15:38:28"/>
    <x v="0"/>
    <n v="1"/>
    <n v="2017"/>
    <x v="3"/>
    <n v="42738.651712962965"/>
    <s v="y"/>
    <d v="2017-01-03T23:59:59"/>
    <d v="2017-01-09T23:59:00"/>
    <n v="0"/>
    <n v="6"/>
    <m/>
  </r>
  <r>
    <s v="https://ckd.upgrad.com/UpGrad/a620227c-83a5-4893-9d3c-74d56a5a44bd/DDA1610121.zip"/>
    <s v="01/02/17-23:50:42"/>
    <d v="2017-01-02T23:50:42"/>
    <x v="1"/>
    <n v="1"/>
    <n v="2017"/>
    <x v="5"/>
    <n v="42737.993541666663"/>
    <s v="y"/>
    <d v="2017-01-03T23:59:59"/>
    <d v="2017-01-09T23:59:00"/>
    <n v="1"/>
    <n v="7"/>
    <m/>
  </r>
  <r>
    <s v="https://ckd.upgrad.com/UpGrad/4712ca88-1aa5-4a55-824a-3ab4a71df656/DDA1610225.zip"/>
    <s v="01/03/17-22:46:24"/>
    <d v="2017-01-03T22:46:24"/>
    <x v="0"/>
    <n v="1"/>
    <n v="2017"/>
    <x v="1"/>
    <n v="42738.948888888888"/>
    <s v="y"/>
    <d v="2017-01-03T23:59:59"/>
    <d v="2017-01-09T23:59:00"/>
    <n v="0"/>
    <n v="6"/>
    <m/>
  </r>
  <r>
    <s v="https://ckd.upgrad.com/UpGrad/25a8fbfa-a768-4359-8598-f804c0d1864a/DDA1610239.zip"/>
    <s v="01/04/17-00:19:41"/>
    <d v="2017-01-04T00:19:41"/>
    <x v="2"/>
    <n v="1"/>
    <n v="2017"/>
    <x v="9"/>
    <n v="42739.013668981483"/>
    <s v="y"/>
    <d v="2017-01-03T23:59:59"/>
    <d v="2017-01-09T23:59:00"/>
    <n v="-1"/>
    <n v="5"/>
    <m/>
  </r>
  <r>
    <s v="https://ckd.upgrad.com/UpGrad/7d390261-825a-4dac-9b6b-6fa782dad5c6/DDA1610086.zip"/>
    <s v="01/03/17-22:44:20"/>
    <d v="2017-01-03T22:44:20"/>
    <x v="0"/>
    <n v="1"/>
    <n v="2017"/>
    <x v="1"/>
    <n v="42738.947453703702"/>
    <s v="y"/>
    <d v="2017-01-03T23:59:59"/>
    <d v="2017-01-09T23:59:00"/>
    <n v="0"/>
    <n v="6"/>
    <m/>
  </r>
  <r>
    <s v="https://ckd.upgrad.com/UpGrad/4ca04551-bc59-4c7b-bd45-9f23451bf2b5/DDA1610232.zip"/>
    <s v="01/01/17-21:58:18"/>
    <d v="2017-01-01T21:58:18"/>
    <x v="5"/>
    <n v="1"/>
    <n v="2017"/>
    <x v="2"/>
    <n v="42736.915486111109"/>
    <s v="y"/>
    <d v="2017-01-03T23:59:59"/>
    <d v="2017-01-09T23:59:00"/>
    <n v="2"/>
    <n v="8"/>
    <m/>
  </r>
  <r>
    <s v="https://ckd.upgrad.com/UpGrad/d1f742cb-adbc-48ba-b9a7-65761cc9b1dc/DDA1610133.zip"/>
    <s v="12/30/16-00:21:55"/>
    <d v="2016-12-30T00:21:55"/>
    <x v="4"/>
    <n v="12"/>
    <n v="2016"/>
    <x v="9"/>
    <n v="42734.015219907407"/>
    <s v="y"/>
    <d v="2017-01-03T23:59:59"/>
    <d v="2017-01-09T23:59:00"/>
    <n v="4"/>
    <n v="10"/>
    <m/>
  </r>
  <r>
    <s v="https://ckd.upgrad.com/UpGrad/763f90f9-ddaa-4229-9aa6-66535a8dabc6/DDA1610242.zip"/>
    <s v="01/03/17-20:10:26"/>
    <d v="2017-01-03T20:10:26"/>
    <x v="0"/>
    <n v="1"/>
    <n v="2017"/>
    <x v="0"/>
    <n v="42738.840578703705"/>
    <s v="y"/>
    <d v="2017-01-03T23:59:59"/>
    <d v="2017-01-09T23:59:00"/>
    <n v="0"/>
    <n v="6"/>
    <m/>
  </r>
  <r>
    <s v="https://ckd.upgrad.com/UpGrad/05d82794-8b43-45bd-a55a-0a17b8b97967/DDA1610213.zip"/>
    <s v="01/08/17-20:03:27"/>
    <d v="2017-01-08T20:03:27"/>
    <x v="12"/>
    <n v="1"/>
    <n v="2017"/>
    <x v="0"/>
    <n v="42743.835729166669"/>
    <s v="y"/>
    <d v="2017-01-03T23:59:59"/>
    <d v="2017-01-09T23:59:00"/>
    <n v="-5"/>
    <n v="1"/>
    <m/>
  </r>
  <r>
    <s v="https://ckd.upgrad.com/UpGrad/adba7f99-4a9d-4aba-a80f-bc35259c952c/DDA1610295.zip"/>
    <s v="01/03/17-23:32:35"/>
    <d v="2017-01-03T23:32:35"/>
    <x v="0"/>
    <n v="1"/>
    <n v="2017"/>
    <x v="5"/>
    <n v="42738.98096064815"/>
    <s v="y"/>
    <d v="2017-01-03T23:59:59"/>
    <d v="2017-01-09T23:59:00"/>
    <n v="0"/>
    <n v="6"/>
    <m/>
  </r>
  <r>
    <s v="https://ckd.upgrad.com/UpGrad/c0c74ba8-aa40-4341-8955-60291cfaa0c6/DDA1610164.zip"/>
    <s v="01/03/17-23:29:03"/>
    <d v="2017-01-03T23:29:03"/>
    <x v="0"/>
    <n v="1"/>
    <n v="2017"/>
    <x v="5"/>
    <n v="42738.978506944448"/>
    <s v="y"/>
    <d v="2017-01-03T23:59:59"/>
    <d v="2017-01-09T23:59:00"/>
    <n v="0"/>
    <n v="6"/>
    <m/>
  </r>
  <r>
    <s v="https://ckd.upgrad.com/UpGrad/dc2cf2d3-37bb-4095-b84a-6ddaa13bb2b3/DDA1610244.zip"/>
    <s v="01/03/17-23:37:04"/>
    <d v="2017-01-03T23:37:04"/>
    <x v="0"/>
    <n v="1"/>
    <n v="2017"/>
    <x v="5"/>
    <n v="42738.984074074076"/>
    <s v="y"/>
    <d v="2017-01-03T23:59:59"/>
    <d v="2017-01-09T23:59:00"/>
    <n v="0"/>
    <n v="6"/>
    <m/>
  </r>
  <r>
    <s v="https://ckd.upgrad.com/UpGrad/c824f343-b7bb-4494-8873-f9ab18a692a2/DDA1610005.zip"/>
    <s v="01/03/17-21:58:52"/>
    <d v="2017-01-03T21:58:52"/>
    <x v="0"/>
    <n v="1"/>
    <n v="2017"/>
    <x v="2"/>
    <n v="42738.915879629632"/>
    <s v="y"/>
    <d v="2017-01-03T23:59:59"/>
    <d v="2017-01-09T23:59:00"/>
    <n v="0"/>
    <n v="6"/>
    <m/>
  </r>
  <r>
    <s v="https://ckd.upgrad.com/UpGrad/b7a15111-4b45-43a9-a3a7-d2f77b18a8a8/DDA1610153.zip"/>
    <s v="01/03/17-22:55:31"/>
    <d v="2017-01-03T22:55:31"/>
    <x v="0"/>
    <n v="1"/>
    <n v="2017"/>
    <x v="1"/>
    <n v="42738.95521990741"/>
    <s v="y"/>
    <d v="2017-01-03T23:59:59"/>
    <d v="2017-01-09T23:59:00"/>
    <n v="0"/>
    <n v="6"/>
    <m/>
  </r>
  <r>
    <s v="https://ckd.upgrad.com/UpGrad/fac83ab8-b4c0-4476-af06-2f180f6f5a72/DDA1680935.zip"/>
    <s v="01/03/17-12:45:54"/>
    <d v="2017-01-03T12:45:54"/>
    <x v="0"/>
    <n v="1"/>
    <n v="2017"/>
    <x v="15"/>
    <n v="42738.531875000001"/>
    <s v="y"/>
    <d v="2017-01-03T23:59:59"/>
    <d v="2017-01-09T23:59:00"/>
    <n v="0"/>
    <n v="6"/>
    <m/>
  </r>
  <r>
    <s v="https://ckd.upgrad.com/UpGrad/df0cac65-fc97-4a5c-83a7-a424b16095ad/DDA1610268.zip"/>
    <s v="01/04/17-00:18:49"/>
    <d v="2017-01-04T00:18:49"/>
    <x v="2"/>
    <n v="1"/>
    <n v="2017"/>
    <x v="9"/>
    <n v="42739.013067129628"/>
    <s v="y"/>
    <d v="2017-01-03T23:59:59"/>
    <d v="2017-01-09T23:59:00"/>
    <n v="-1"/>
    <n v="5"/>
    <m/>
  </r>
  <r>
    <s v="https://ckd.upgrad.com/UpGrad/a3a2a7b0-ca51-49a5-89c7-cab16ffa13a1/DDA1610113.zip"/>
    <s v="01/03/17-22:16:56"/>
    <d v="2017-01-03T22:16:56"/>
    <x v="0"/>
    <n v="1"/>
    <n v="2017"/>
    <x v="1"/>
    <n v="42738.928425925929"/>
    <s v="y"/>
    <d v="2017-01-03T23:59:59"/>
    <d v="2017-01-09T23:59:00"/>
    <n v="0"/>
    <n v="6"/>
    <m/>
  </r>
  <r>
    <s v="https://ckd.upgrad.com/UpGrad/d194a07b-c1c7-4f5b-8c4c-dad65cfaccf8/DDA1610122.zip"/>
    <s v="01/03/17-23:57:51"/>
    <d v="2017-01-03T23:57:51"/>
    <x v="0"/>
    <n v="1"/>
    <n v="2017"/>
    <x v="5"/>
    <n v="42738.998506944445"/>
    <s v="y"/>
    <d v="2017-01-03T23:59:59"/>
    <d v="2017-01-09T23:59:00"/>
    <n v="0"/>
    <n v="6"/>
    <m/>
  </r>
  <r>
    <s v="https://ckd.upgrad.com/UpGrad/6f02a066-4a3a-4f0d-8c3c-83f93668cbcf/DDA1610198.zip"/>
    <s v="01/03/17-23:58:10"/>
    <d v="2017-01-03T23:58:10"/>
    <x v="0"/>
    <n v="1"/>
    <n v="2017"/>
    <x v="5"/>
    <n v="42738.998726851853"/>
    <s v="y"/>
    <d v="2017-01-03T23:59:59"/>
    <d v="2017-01-09T23:59:00"/>
    <n v="0"/>
    <n v="6"/>
    <m/>
  </r>
  <r>
    <s v="https://ckd.upgrad.com/UpGrad/b93ca2f7-c3f7-4fca-8faf-1a17a283b59a/DDA1610091.zip"/>
    <s v="01/03/17-21:35:00"/>
    <d v="2017-01-03T21:35:00"/>
    <x v="0"/>
    <n v="1"/>
    <n v="2017"/>
    <x v="2"/>
    <n v="42738.899305555555"/>
    <s v="y"/>
    <d v="2017-01-03T23:59:59"/>
    <d v="2017-01-09T23:59:00"/>
    <n v="0"/>
    <n v="6"/>
    <m/>
  </r>
  <r>
    <s v="https://ckd.upgrad.com/UpGrad/9aa2b777-b54f-4749-b20f-45c3d3407c9a/DDA1610085.zip"/>
    <s v="01/03/17-23:58:35"/>
    <d v="2017-01-03T23:58:35"/>
    <x v="0"/>
    <n v="1"/>
    <n v="2017"/>
    <x v="5"/>
    <n v="42738.999016203707"/>
    <s v="y"/>
    <d v="2017-01-03T23:59:59"/>
    <d v="2017-01-09T23:59:00"/>
    <n v="0"/>
    <n v="6"/>
    <m/>
  </r>
  <r>
    <s v="https://ckd.upgrad.com/UpGrad/ca7ca2ad-1492-4658-8a01-f3fdcb5ac6a4/DDA1610117.zip"/>
    <s v="01/03/17-21:05:10"/>
    <d v="2017-01-03T21:05:10"/>
    <x v="0"/>
    <n v="1"/>
    <n v="2017"/>
    <x v="2"/>
    <n v="42738.878587962965"/>
    <s v="y"/>
    <d v="2017-01-03T23:59:59"/>
    <d v="2017-01-09T23:59:00"/>
    <n v="0"/>
    <n v="6"/>
    <m/>
  </r>
  <r>
    <s v="https://ckd.upgrad.com/UpGrad/5dd7fcb0-421b-48ca-8578-8890cc7a6a18/DDA1610282.zip"/>
    <s v="01/09/17-23:08:57"/>
    <d v="2017-01-09T23:08:57"/>
    <x v="3"/>
    <n v="1"/>
    <n v="2017"/>
    <x v="5"/>
    <n v="42744.964548611111"/>
    <s v="y"/>
    <d v="2017-01-03T23:59:59"/>
    <d v="2017-01-09T23:59:00"/>
    <n v="-6"/>
    <n v="0"/>
    <m/>
  </r>
  <r>
    <s v="https://ckd.upgrad.com/UpGrad/9f5daa3f-7af5-4bb6-b005-34cb03188990/DDA1610301.zip"/>
    <s v="12/28/16-13:30:50"/>
    <d v="2016-12-28T13:30:50"/>
    <x v="6"/>
    <n v="12"/>
    <n v="2016"/>
    <x v="10"/>
    <n v="42732.563078703701"/>
    <s v="y"/>
    <d v="2017-01-03T23:59:59"/>
    <d v="2017-01-09T23:59:00"/>
    <n v="6"/>
    <n v="12"/>
    <m/>
  </r>
  <r>
    <s v="https://ckd.upgrad.com/UpGrad/6170aa11-5a1b-4abc-8ab1-858aca0bc757/DDA1610275.zip"/>
    <s v="01/03/17-21:55:53"/>
    <d v="2017-01-03T21:55:53"/>
    <x v="0"/>
    <n v="1"/>
    <n v="2017"/>
    <x v="2"/>
    <n v="42738.913807870369"/>
    <s v="y"/>
    <d v="2017-01-03T23:59:59"/>
    <d v="2017-01-09T23:59:00"/>
    <n v="0"/>
    <n v="6"/>
    <m/>
  </r>
  <r>
    <s v="https://ckd.upgrad.com/UpGrad/a5d6ac30-19a0-4741-a52d-467773a4d170/DDA1610197.zip"/>
    <s v="01/09/17-22:43:43"/>
    <d v="2017-01-09T22:43:43"/>
    <x v="3"/>
    <n v="1"/>
    <n v="2017"/>
    <x v="1"/>
    <n v="42744.947025462963"/>
    <s v="y"/>
    <d v="2017-01-03T23:59:59"/>
    <d v="2017-01-09T23:59:00"/>
    <n v="-6"/>
    <n v="0"/>
    <m/>
  </r>
  <r>
    <s v="https://ckd.upgrad.com/UpGrad/79a8d86a-08d9-4c91-b165-a0054da0ca38/DDA1610134.zip"/>
    <s v="01/03/17-23:25:24"/>
    <d v="2017-01-03T23:25:24"/>
    <x v="0"/>
    <n v="1"/>
    <n v="2017"/>
    <x v="5"/>
    <n v="42738.975972222222"/>
    <s v="y"/>
    <d v="2017-01-03T23:59:59"/>
    <d v="2017-01-09T23:59:00"/>
    <n v="0"/>
    <n v="6"/>
    <m/>
  </r>
  <r>
    <s v="https://ckd.upgrad.com/UpGrad/22013159-6c97-4c97-93da-97c17f5c671d/DDA1610006.R"/>
    <s v="11/19/16-15:08:52"/>
    <d v="2016-11-19T15:08:52"/>
    <x v="13"/>
    <n v="11"/>
    <n v="2016"/>
    <x v="3"/>
    <n v="42693.631157407406"/>
    <s v="n"/>
    <d v="2017-01-03T23:59:59"/>
    <d v="2017-01-09T23:59:00"/>
    <n v="45"/>
    <n v="51"/>
    <m/>
  </r>
  <r>
    <s v="https://ckd.upgrad.com/UpGrad/adf01945-1057-49ba-8857-365019a4c90a/DDA1610003.zip"/>
    <s v="12/29/16-03:13:50"/>
    <d v="2016-12-29T03:13:50"/>
    <x v="10"/>
    <n v="12"/>
    <n v="2016"/>
    <x v="17"/>
    <n v="42733.134606481479"/>
    <s v="y"/>
    <d v="2017-01-03T23:59:59"/>
    <d v="2017-01-09T23:59:00"/>
    <n v="5"/>
    <n v="11"/>
    <m/>
  </r>
  <r>
    <s v="https://ckd.upgrad.com/UpGrad/bffa4817-a43d-474f-9686-3d2a9f0a61a4/DDA1610094.7z"/>
    <s v="01/03/17-22:24:46"/>
    <d v="2017-01-03T22:24:46"/>
    <x v="0"/>
    <n v="1"/>
    <n v="2017"/>
    <x v="1"/>
    <n v="42738.933865740742"/>
    <s v="n"/>
    <d v="2017-01-03T23:59:59"/>
    <d v="2017-01-09T23:59:00"/>
    <n v="0"/>
    <n v="6"/>
    <m/>
  </r>
  <r>
    <s v="https://ckd.upgrad.com/UpGrad/50c257d1-4478-4f1a-89a1-95925d5a1fa2/DDA1610101.zip"/>
    <s v="01/04/17-00:00:26"/>
    <d v="2017-01-04T00:00:26"/>
    <x v="2"/>
    <n v="1"/>
    <n v="2017"/>
    <x v="9"/>
    <n v="42739.000300925924"/>
    <s v="y"/>
    <d v="2017-01-03T23:59:59"/>
    <d v="2017-01-09T23:59:00"/>
    <n v="-1"/>
    <n v="5"/>
    <m/>
  </r>
  <r>
    <s v="https://ckd.upgrad.com/UpGrad/d8bd86af-228d-46b9-844b-6512aa2068cd/DDA1610285.zip"/>
    <s v="01/03/17-23:46:39"/>
    <d v="2017-01-03T23:46:39"/>
    <x v="0"/>
    <n v="1"/>
    <n v="2017"/>
    <x v="5"/>
    <n v="42738.990729166668"/>
    <s v="y"/>
    <d v="2017-01-03T23:59:59"/>
    <d v="2017-01-09T23:59:00"/>
    <n v="0"/>
    <n v="6"/>
    <m/>
  </r>
  <r>
    <s v="https://ckd.upgrad.com/UpGrad/6cb7a0ad-3bfa-4b07-9040-d75982cda7fa/DDA1610163.zip"/>
    <s v="01/03/17-01:04:10"/>
    <d v="2017-01-03T01:04:10"/>
    <x v="0"/>
    <n v="1"/>
    <n v="2017"/>
    <x v="8"/>
    <n v="42738.044560185182"/>
    <s v="y"/>
    <d v="2017-01-03T23:59:59"/>
    <d v="2017-01-09T23:59:00"/>
    <n v="0"/>
    <n v="6"/>
    <m/>
  </r>
  <r>
    <s v="https://ckd.upgrad.com/UpGrad/080b96b7-485a-4a3d-9dd4-b2aca2b52f41/DDA160021.zip"/>
    <s v="01/03/17-22:15:30"/>
    <d v="2017-01-03T22:15:30"/>
    <x v="0"/>
    <n v="1"/>
    <n v="2017"/>
    <x v="1"/>
    <n v="42738.927430555559"/>
    <s v="y"/>
    <d v="2017-01-03T23:59:59"/>
    <d v="2017-01-09T23:59:00"/>
    <n v="0"/>
    <n v="6"/>
    <m/>
  </r>
  <r>
    <s v="https://ckd.upgrad.com/UpGrad/41a44412-2f48-4498-ba15-ab288ffa146c/DDA1610144.zip"/>
    <s v="01/09/17-23:30:12"/>
    <d v="2017-01-09T23:30:12"/>
    <x v="3"/>
    <n v="1"/>
    <n v="2017"/>
    <x v="5"/>
    <n v="42744.979305555556"/>
    <s v="y"/>
    <d v="2017-01-03T23:59:59"/>
    <d v="2017-01-09T23:59:00"/>
    <n v="-6"/>
    <n v="0"/>
    <m/>
  </r>
  <r>
    <s v="https://ckd.upgrad.com/UpGrad/21bcabf3-0d26-490a-9051-24da604bb391/DDA1610040.zip"/>
    <s v="01/08/17-23:47:27"/>
    <d v="2017-01-08T23:47:27"/>
    <x v="12"/>
    <n v="1"/>
    <n v="2017"/>
    <x v="5"/>
    <n v="42743.991284722222"/>
    <s v="y"/>
    <d v="2017-01-03T23:59:59"/>
    <d v="2017-01-09T23:59:00"/>
    <n v="-5"/>
    <n v="1"/>
    <m/>
  </r>
  <r>
    <s v="https://ckd.upgrad.com/UpGrad/d855f338-09c8-48cd-ad57-0d5579009a97/DDA1610204.zip"/>
    <s v="01/03/17-23:56:10"/>
    <d v="2017-01-03T23:56:10"/>
    <x v="0"/>
    <n v="1"/>
    <n v="2017"/>
    <x v="5"/>
    <n v="42738.997337962966"/>
    <s v="y"/>
    <d v="2017-01-03T23:59:59"/>
    <d v="2017-01-09T23:59:00"/>
    <n v="0"/>
    <n v="6"/>
    <m/>
  </r>
  <r>
    <s v="https://ckd.upgrad.com/UpGrad/a33adab9-35b8-4415-a84a-70baadc5c03d/DDA1610062.zip"/>
    <s v="01/10/17-01:05:45"/>
    <d v="2017-01-10T01:05:45"/>
    <x v="8"/>
    <n v="1"/>
    <n v="2017"/>
    <x v="8"/>
    <n v="42745.045659722222"/>
    <s v="y"/>
    <d v="2017-01-03T23:59:59"/>
    <d v="2017-01-09T23:59:00"/>
    <n v="-7"/>
    <n v="-1"/>
    <m/>
  </r>
  <r>
    <s v="https://ckd.upgrad.com/UpGrad/22d61bd2-597a-43fa-ba76-27a0b88a5a94/DDA1610284.zip"/>
    <s v="01/07/17-22:55:43"/>
    <d v="2017-01-07T22:55:43"/>
    <x v="14"/>
    <n v="1"/>
    <n v="2017"/>
    <x v="1"/>
    <n v="42742.955358796295"/>
    <s v="y"/>
    <d v="2017-01-03T23:59:59"/>
    <d v="2017-01-09T23:59:00"/>
    <n v="-4"/>
    <n v="2"/>
    <m/>
  </r>
  <r>
    <s v="https://ckd.upgrad.com/UpGrad/6c1a884d-90f2-4299-8baa-a20b28a775ca/DDA1610161.zip"/>
    <s v="01/03/17-23:28:14"/>
    <d v="2017-01-03T23:28:14"/>
    <x v="0"/>
    <n v="1"/>
    <n v="2017"/>
    <x v="5"/>
    <n v="42738.977939814817"/>
    <s v="y"/>
    <d v="2017-01-03T23:59:59"/>
    <d v="2017-01-09T23:59:00"/>
    <n v="0"/>
    <n v="6"/>
    <m/>
  </r>
  <r>
    <s v="https://ckd.upgrad.com/UpGrad/797196cc-6537-410a-a098-ac2038797bba/DDA1610194.zip"/>
    <s v="01/03/17-23:36:37"/>
    <d v="2017-01-03T23:36:37"/>
    <x v="0"/>
    <n v="1"/>
    <n v="2017"/>
    <x v="5"/>
    <n v="42738.983761574076"/>
    <s v="y"/>
    <d v="2017-01-03T23:59:59"/>
    <d v="2017-01-09T23:59:00"/>
    <n v="0"/>
    <n v="6"/>
    <m/>
  </r>
  <r>
    <s v="https://ckd.upgrad.com/UpGrad/a2d78098-a4cd-4913-8fda-292d47d20b5a/DDA1610236.zip"/>
    <s v="01/03/17-14:33:29"/>
    <d v="2017-01-03T14:33:29"/>
    <x v="0"/>
    <n v="1"/>
    <n v="2017"/>
    <x v="6"/>
    <n v="42738.606585648151"/>
    <s v="y"/>
    <d v="2017-01-03T23:59:59"/>
    <d v="2017-01-09T23:59:00"/>
    <n v="0"/>
    <n v="6"/>
    <m/>
  </r>
  <r>
    <s v="https://ckd.upgrad.com/UpGrad/572da716-a2df-49ab-97c1-c327b10cb5ad/DDA1610041.zip"/>
    <s v="01/03/17-08:42:40"/>
    <d v="2017-01-03T08:42:40"/>
    <x v="0"/>
    <n v="1"/>
    <n v="2017"/>
    <x v="18"/>
    <n v="42738.362962962965"/>
    <s v="y"/>
    <d v="2017-01-03T23:59:59"/>
    <d v="2017-01-09T23:59:00"/>
    <n v="0"/>
    <n v="6"/>
    <m/>
  </r>
  <r>
    <s v="https://ckd.upgrad.com/UpGrad/539cf0f8-d5c5-411c-b824-61fa01d43fad/DDA1610135.zip"/>
    <s v="01/03/17-22:27:07"/>
    <d v="2017-01-03T22:27:07"/>
    <x v="0"/>
    <n v="1"/>
    <n v="2017"/>
    <x v="1"/>
    <n v="42738.935497685183"/>
    <s v="y"/>
    <d v="2017-01-03T23:59:59"/>
    <d v="2017-01-09T23:59:00"/>
    <n v="0"/>
    <n v="6"/>
    <m/>
  </r>
  <r>
    <s v="https://ckd.upgrad.com/UpGrad/49ca0843-7adf-4a92-9293-cba1fb53b4a4/DDA1610162.zip"/>
    <s v="12/31/16-00:27:21"/>
    <d v="2016-12-31T00:27:21"/>
    <x v="15"/>
    <n v="12"/>
    <n v="2016"/>
    <x v="9"/>
    <n v="42735.018993055557"/>
    <s v="y"/>
    <d v="2017-01-03T23:59:59"/>
    <d v="2017-01-09T23:59:00"/>
    <n v="3"/>
    <n v="9"/>
    <m/>
  </r>
  <r>
    <s v="https://ckd.upgrad.com/UpGrad/75849874-7723-4a33-829c-8ad53901f794/DDA1610219.zip"/>
    <s v="01/04/17-03:11:27"/>
    <d v="2017-01-04T03:11:27"/>
    <x v="2"/>
    <n v="1"/>
    <n v="2017"/>
    <x v="17"/>
    <n v="42739.132951388892"/>
    <s v="y"/>
    <d v="2017-01-03T23:59:59"/>
    <d v="2017-01-09T23:59:00"/>
    <n v="-1"/>
    <n v="5"/>
    <m/>
  </r>
  <r>
    <s v="https://ckd.upgrad.com/UpGrad/7a64286b-a78c-4f75-8a02-f80ffc69a7af/DDA1610292.zip"/>
    <s v="01/10/17-00:03:29"/>
    <d v="2017-01-10T00:03:29"/>
    <x v="8"/>
    <n v="1"/>
    <n v="2017"/>
    <x v="9"/>
    <n v="42745.002418981479"/>
    <s v="y"/>
    <d v="2017-01-03T23:59:59"/>
    <d v="2017-01-09T23:59:00"/>
    <n v="-7"/>
    <n v="-1"/>
    <m/>
  </r>
  <r>
    <s v="https://ckd.upgrad.com/UpGrad/2723251a-a72d-438a-b275-a94ab648aad8/DDA1610098.zip"/>
    <s v="12/30/16-17:34:34"/>
    <d v="2016-12-30T17:34:34"/>
    <x v="4"/>
    <n v="12"/>
    <n v="2016"/>
    <x v="16"/>
    <n v="42734.73233796296"/>
    <s v="y"/>
    <d v="2017-01-03T23:59:59"/>
    <d v="2017-01-09T23:59:00"/>
    <n v="4"/>
    <n v="10"/>
    <m/>
  </r>
  <r>
    <s v="https://ckd.upgrad.com/UpGrad/567bfacb-48b0-425b-bb70-ca833d4b7a14/DDA1610255.zip"/>
    <s v="01/09/17-21:20:33"/>
    <d v="2017-01-09T21:20:33"/>
    <x v="3"/>
    <n v="1"/>
    <n v="2017"/>
    <x v="2"/>
    <n v="42744.889270833337"/>
    <s v="y"/>
    <d v="2017-01-03T23:59:59"/>
    <d v="2017-01-09T23:59:00"/>
    <n v="-6"/>
    <n v="0"/>
    <m/>
  </r>
  <r>
    <s v="https://ckd.upgrad.com/UpGrad/a6a3aa94-dd30-4236-9249-b056fb29da13/DDA1610125.zip"/>
    <s v="01/02/17-22:22:58"/>
    <d v="2017-01-02T22:22:58"/>
    <x v="1"/>
    <n v="1"/>
    <n v="2017"/>
    <x v="1"/>
    <n v="42737.932615740741"/>
    <s v="y"/>
    <d v="2017-01-03T23:59:59"/>
    <d v="2017-01-09T23:59:00"/>
    <n v="1"/>
    <n v="7"/>
    <m/>
  </r>
  <r>
    <s v="https://ckd.upgrad.com/UpGrad/aa8c3d29-6a11-41dd-9f90-ad9da2cfa0d3/DDA1610222.zip"/>
    <s v="01/03/17-23:18:20"/>
    <d v="2017-01-03T23:18:20"/>
    <x v="0"/>
    <n v="1"/>
    <n v="2017"/>
    <x v="5"/>
    <n v="42738.971064814818"/>
    <s v="y"/>
    <d v="2017-01-03T23:59:59"/>
    <d v="2017-01-09T23:59:00"/>
    <n v="0"/>
    <n v="6"/>
    <m/>
  </r>
  <r>
    <s v="https://ckd.upgrad.com/UpGrad/aa008405-ca65-487a-8608-9a1dca83cc27/DDA1680584.zip"/>
    <s v="01/03/17-21:28:46"/>
    <d v="2017-01-03T21:28:46"/>
    <x v="0"/>
    <n v="1"/>
    <n v="2017"/>
    <x v="2"/>
    <n v="42738.894976851851"/>
    <s v="y"/>
    <d v="2017-01-03T23:59:59"/>
    <d v="2017-01-09T23:59:00"/>
    <n v="0"/>
    <n v="6"/>
    <m/>
  </r>
  <r>
    <s v="https://ckd.upgrad.com/UpGrad/d2343djgs-4239-9129-2sfdjhs345afbbc7/DDA1610231.zip"/>
    <s v="01/03/17-12:51:19"/>
    <d v="2017-01-03T12:51:19"/>
    <x v="0"/>
    <n v="1"/>
    <n v="2017"/>
    <x v="15"/>
    <n v="42738.535636574074"/>
    <s v="y"/>
    <d v="2017-01-03T23:59:59"/>
    <d v="2017-01-09T23:59:00"/>
    <n v="0"/>
    <n v="6"/>
    <m/>
  </r>
  <r>
    <s v="https://ckd.upgrad.com/UpGrad/8b6a8d61-733f-425a-910a-d1a531365a86/DDA1610169.zip"/>
    <s v="01/03/17-22:46:50"/>
    <d v="2017-01-03T22:46:50"/>
    <x v="0"/>
    <n v="1"/>
    <n v="2017"/>
    <x v="1"/>
    <n v="42738.949189814812"/>
    <s v="y"/>
    <d v="2017-01-03T23:59:59"/>
    <d v="2017-01-09T23:59:00"/>
    <n v="0"/>
    <n v="6"/>
    <m/>
  </r>
  <r>
    <s v="https://ckd.upgrad.com/UpGrad/b67a4743-6796-4c7a-aa7d-8afad6282cd2/DDA1610166.zip"/>
    <s v="01/09/17-23:40:12"/>
    <d v="2017-01-09T23:40:12"/>
    <x v="3"/>
    <n v="1"/>
    <n v="2017"/>
    <x v="5"/>
    <n v="42744.986250000002"/>
    <s v="y"/>
    <d v="2017-01-03T23:59:59"/>
    <d v="2017-01-09T23:59:00"/>
    <n v="-6"/>
    <n v="0"/>
    <m/>
  </r>
  <r>
    <s v="https://ckd.upgrad.com/UpGrad/179b622a-41a5-4f93-b317-7f2882131d69/DDA1610175.zip"/>
    <s v="01/03/17-21:47:40"/>
    <d v="2017-01-03T21:47:40"/>
    <x v="0"/>
    <n v="1"/>
    <n v="2017"/>
    <x v="2"/>
    <n v="42738.908101851855"/>
    <s v="y"/>
    <d v="2017-01-03T23:59:59"/>
    <d v="2017-01-09T23:59:00"/>
    <n v="0"/>
    <n v="6"/>
    <m/>
  </r>
  <r>
    <s v="https://ckd.upgrad.com/UpGrad/a0b83a9b-f8b2-4a2c-8f73-6668af14fa8a/DDA1610015.zip"/>
    <s v="01/07/17-11:31:44"/>
    <d v="2017-01-07T11:31:44"/>
    <x v="14"/>
    <n v="1"/>
    <n v="2017"/>
    <x v="19"/>
    <n v="42742.480370370373"/>
    <s v="y"/>
    <d v="2017-01-03T23:59:59"/>
    <d v="2017-01-09T23:59:00"/>
    <n v="-4"/>
    <n v="2"/>
    <m/>
  </r>
  <r>
    <s v="https://ckd.upgrad.com/UpGrad/8022a8ac-a72a-44f5-a90f-80ff7ad8339a/DDA1680843.zip"/>
    <s v="01/03/17-17:04:30"/>
    <d v="2017-01-03T17:04:30"/>
    <x v="0"/>
    <n v="1"/>
    <n v="2017"/>
    <x v="16"/>
    <n v="42738.711458333331"/>
    <s v="y"/>
    <d v="2017-01-03T23:59:59"/>
    <d v="2017-01-09T23:59:00"/>
    <n v="0"/>
    <n v="6"/>
    <m/>
  </r>
  <r>
    <s v="https://ckd.upgrad.com/UpGrad/490acf73-0029-45a3-835c-fac81df400bf/DDA1610199.zip"/>
    <s v="01/03/17-23:46:26"/>
    <d v="2017-01-03T23:46:26"/>
    <x v="0"/>
    <n v="1"/>
    <n v="2017"/>
    <x v="5"/>
    <n v="42738.990578703706"/>
    <s v="y"/>
    <d v="2017-01-03T23:59:59"/>
    <d v="2017-01-09T23:59:00"/>
    <n v="0"/>
    <n v="6"/>
    <m/>
  </r>
  <r>
    <s v="https://ckd.upgrad.com/UpGrad/19aa3aa1-77ba-459b-8177-022543079074/DDA1610016.zip"/>
    <s v="12/30/16-20:52:24"/>
    <d v="2016-12-30T20:52:24"/>
    <x v="4"/>
    <n v="12"/>
    <n v="2016"/>
    <x v="0"/>
    <n v="42734.869722222225"/>
    <s v="y"/>
    <d v="2017-01-03T23:59:59"/>
    <d v="2017-01-09T23:59:00"/>
    <n v="4"/>
    <n v="10"/>
    <m/>
  </r>
  <r>
    <s v="https://ckd.upgrad.com/UpGrad/fa2dfa52-db3c-4082-ac59-b8879b47c692/DDA1610186.zip"/>
    <s v="01/03/17-14:38:39"/>
    <d v="2017-01-03T14:38:39"/>
    <x v="0"/>
    <n v="1"/>
    <n v="2017"/>
    <x v="6"/>
    <n v="42738.610173611109"/>
    <s v="y"/>
    <d v="2017-01-03T23:59:59"/>
    <d v="2017-01-09T23:59:00"/>
    <n v="0"/>
    <n v="6"/>
    <m/>
  </r>
  <r>
    <s v="https://ckd.upgrad.com/UpGrad/901d5bdd-4211-4975-a0bf-c3c6a0d75470/DDA1610080.zip"/>
    <s v="01/03/17-21:35:11"/>
    <d v="2017-01-03T21:35:11"/>
    <x v="0"/>
    <n v="1"/>
    <n v="2017"/>
    <x v="2"/>
    <n v="42738.89943287037"/>
    <s v="y"/>
    <d v="2017-01-03T23:59:59"/>
    <d v="2017-01-09T23:59:00"/>
    <n v="0"/>
    <n v="6"/>
    <m/>
  </r>
  <r>
    <s v="https://ckd.upgrad.com/UpGrad/25f087f9-974d-4908-849b-219f76fba301/DDA1610031.zip"/>
    <s v="01/03/17-20:27:34"/>
    <d v="2017-01-03T20:27:34"/>
    <x v="0"/>
    <n v="1"/>
    <n v="2017"/>
    <x v="0"/>
    <n v="42738.852476851855"/>
    <s v="y"/>
    <d v="2017-01-03T23:59:59"/>
    <d v="2017-01-09T23:59:00"/>
    <n v="0"/>
    <n v="6"/>
    <m/>
  </r>
  <r>
    <s v="https://ckd.upgrad.com/UpGrad/b6b9b5aa-7f77-4740-a227-dabd6c212da4/DDA1610011.zip"/>
    <s v="01/03/17-22:28:00"/>
    <d v="2017-01-03T22:28:00"/>
    <x v="0"/>
    <n v="1"/>
    <n v="2017"/>
    <x v="1"/>
    <n v="42738.936111111114"/>
    <s v="y"/>
    <d v="2017-01-03T23:59:59"/>
    <d v="2017-01-09T23:59:00"/>
    <n v="0"/>
    <n v="6"/>
    <m/>
  </r>
  <r>
    <s v="https://ckd.upgrad.com/UpGrad/2850c0ab-28ab-433c-8ddd-d35080aa8b90/DDA1610178.zip"/>
    <s v="01/03/17-13:30:02"/>
    <d v="2017-01-03T13:30:02"/>
    <x v="0"/>
    <n v="1"/>
    <n v="2017"/>
    <x v="10"/>
    <n v="42738.562523148146"/>
    <s v="y"/>
    <d v="2017-01-03T23:59:59"/>
    <d v="2017-01-09T23:59:00"/>
    <n v="0"/>
    <n v="6"/>
    <m/>
  </r>
  <r>
    <s v="https://ckd.upgrad.com/UpGrad/591937ab-cd38-44c6-9750-abf5f5475413/DDA1610109.zip"/>
    <s v="01/03/17-21:09:43"/>
    <d v="2017-01-03T21:09:43"/>
    <x v="0"/>
    <n v="1"/>
    <n v="2017"/>
    <x v="2"/>
    <n v="42738.881747685184"/>
    <s v="y"/>
    <d v="2017-01-03T23:59:59"/>
    <d v="2017-01-09T23:59:00"/>
    <n v="0"/>
    <n v="6"/>
    <m/>
  </r>
  <r>
    <s v="https://ckd.upgrad.com/UpGrad/0387ccdd-a712-4094-9c7d-d30b646b6f73/DDA1610260.zip"/>
    <s v="01/09/17-21:51:20"/>
    <d v="2017-01-09T21:51:20"/>
    <x v="3"/>
    <n v="1"/>
    <n v="2017"/>
    <x v="2"/>
    <n v="42744.91064814815"/>
    <s v="y"/>
    <d v="2017-01-03T23:59:59"/>
    <d v="2017-01-09T23:59:00"/>
    <n v="-6"/>
    <n v="0"/>
    <m/>
  </r>
  <r>
    <s v="https://ckd.upgrad.com/UpGrad/a65db4b2-3d37-46bw-83c1-d6c67fa87s4w/DDA1610010.zip"/>
    <s v="01/03/17-20:20:50"/>
    <d v="2017-01-03T20:20:50"/>
    <x v="0"/>
    <n v="1"/>
    <n v="2017"/>
    <x v="0"/>
    <n v="42738.847800925927"/>
    <s v="y"/>
    <d v="2017-01-03T23:59:59"/>
    <d v="2017-01-09T23:59:00"/>
    <n v="0"/>
    <n v="6"/>
    <m/>
  </r>
  <r>
    <s v="https://ckd.upgrad.com/UpGrad/21a2aa0a-6d9a-4aa7-a91b-6a1f1bc22778/DDA1610124.7z"/>
    <s v="01/03/17-22:33:45"/>
    <d v="2017-01-03T22:33:45"/>
    <x v="0"/>
    <n v="1"/>
    <n v="2017"/>
    <x v="1"/>
    <n v="42738.940104166664"/>
    <s v="n"/>
    <d v="2017-01-03T23:59:59"/>
    <d v="2017-01-09T23:59:00"/>
    <n v="0"/>
    <n v="6"/>
    <m/>
  </r>
  <r>
    <s v="https://ckd.upgrad.com/UpGrad/b10275c8-0a0a-47b6-b105-52a1487ab3ad/DDA1610267.zip"/>
    <s v="01/03/17-23:59:49"/>
    <d v="2017-01-03T23:59:49"/>
    <x v="0"/>
    <n v="1"/>
    <n v="2017"/>
    <x v="5"/>
    <n v="42738.999872685185"/>
    <s v="y"/>
    <d v="2017-01-03T23:59:59"/>
    <d v="2017-01-09T23:59:00"/>
    <n v="0"/>
    <n v="5"/>
    <m/>
  </r>
  <r>
    <s v="https://ckd.upgrad.com/UpGrad/0afb7f51-719d-426b-911f-7664b0f82911/DDA1610127.zip"/>
    <s v="01/03/17-18:43:57"/>
    <d v="2017-01-03T18:43:57"/>
    <x v="0"/>
    <n v="1"/>
    <n v="2017"/>
    <x v="7"/>
    <n v="42738.78052083333"/>
    <s v="y"/>
    <d v="2017-01-03T23:59:59"/>
    <d v="2017-01-09T23:59:00"/>
    <n v="0"/>
    <n v="6"/>
    <m/>
  </r>
  <r>
    <s v="https://ckd.upgrad.com/UpGrad/8a398a04-4383-4dd5-a647-5277145d9d05/DDA1610154.R"/>
    <s v="01/02/17-21:32:47"/>
    <d v="2017-01-02T21:32:47"/>
    <x v="1"/>
    <n v="1"/>
    <n v="2017"/>
    <x v="2"/>
    <n v="42737.897766203707"/>
    <s v="n"/>
    <d v="2017-01-03T23:59:59"/>
    <d v="2017-01-09T23:59:00"/>
    <n v="1"/>
    <n v="7"/>
    <m/>
  </r>
  <r>
    <s v="https://ckd.upgrad.com/UpGrad/b46a022a-b74b-4caa-b905-c7aad622db72/DDA1610014.zip"/>
    <s v="01/03/17-23:48:00"/>
    <d v="2017-01-03T23:48:00"/>
    <x v="0"/>
    <n v="1"/>
    <n v="2017"/>
    <x v="5"/>
    <n v="42738.991666666669"/>
    <s v="y"/>
    <d v="2017-01-03T23:59:59"/>
    <d v="2017-01-09T23:59:00"/>
    <n v="0"/>
    <n v="6"/>
    <m/>
  </r>
  <r>
    <s v="https://ckd.upgrad.com/UpGrad/3f831a1a-3082-4238-8f2a-a8030af050ca/DDA1610104.zip"/>
    <s v="01/03/17-18:33:15"/>
    <d v="2017-01-03T18:33:15"/>
    <x v="0"/>
    <n v="1"/>
    <n v="2017"/>
    <x v="7"/>
    <n v="42738.773090277777"/>
    <s v="y"/>
    <d v="2017-01-03T23:59:59"/>
    <d v="2017-01-09T23:59:00"/>
    <n v="0"/>
    <n v="6"/>
    <m/>
  </r>
  <r>
    <s v="https://ckd.upgrad.com/UpGrad/5b7c9a5f-3263-4854-9f38-46adb951b901/DDA1610152.zip"/>
    <s v="01/01/17-13:57:02"/>
    <d v="2017-01-01T13:57:02"/>
    <x v="5"/>
    <n v="1"/>
    <n v="2017"/>
    <x v="10"/>
    <n v="42736.581273148149"/>
    <s v="y"/>
    <d v="2017-01-03T23:59:59"/>
    <d v="2017-01-09T23:59:00"/>
    <n v="2"/>
    <n v="8"/>
    <m/>
  </r>
  <r>
    <s v="https://ckd.upgrad.com/UpGrad/aadfa80f-343c-4732-ac95-465cf6b12926/DDA1610187.zip"/>
    <s v="01/03/17-21:04:41"/>
    <d v="2017-01-03T21:04:41"/>
    <x v="0"/>
    <n v="1"/>
    <n v="2017"/>
    <x v="2"/>
    <n v="42738.878252314818"/>
    <s v="y"/>
    <d v="2017-01-03T23:59:59"/>
    <d v="2017-01-09T23:59:00"/>
    <n v="0"/>
    <n v="6"/>
    <m/>
  </r>
  <r>
    <s v="https://ckd.upgrad.com/UpGrad/33f83608-457a-42a3-bf20-c1a2c64b892c/DDA1610090.zip"/>
    <s v="01/03/17-21:57:19"/>
    <d v="2017-01-03T21:57:19"/>
    <x v="0"/>
    <n v="1"/>
    <n v="2017"/>
    <x v="2"/>
    <n v="42738.914803240739"/>
    <s v="y"/>
    <d v="2017-01-03T23:59:59"/>
    <d v="2017-01-09T23:59:00"/>
    <n v="0"/>
    <n v="6"/>
    <m/>
  </r>
  <r>
    <s v="https://ckd.upgrad.com/UpGrad/9ad16586-65ca-4a7f-ba83-7b198f5baa22/DDA1610099.zip"/>
    <s v="01/09/17-23:49:00"/>
    <d v="2017-01-09T23:49:00"/>
    <x v="3"/>
    <n v="1"/>
    <n v="2017"/>
    <x v="5"/>
    <n v="42744.992361111108"/>
    <s v="y"/>
    <d v="2017-01-03T23:59:59"/>
    <d v="2017-01-09T23:59:00"/>
    <n v="-6"/>
    <n v="0"/>
    <m/>
  </r>
  <r>
    <s v="https://ckd.upgrad.com/UpGrad/6fc6d73a-c6dd-4b52-89a8-c5951a4a2ab4/DDA1610108.zip"/>
    <s v="01/03/17-23:29:35"/>
    <d v="2017-01-03T23:29:35"/>
    <x v="0"/>
    <n v="1"/>
    <n v="2017"/>
    <x v="5"/>
    <n v="42738.978877314818"/>
    <s v="y"/>
    <d v="2017-01-03T23:59:59"/>
    <d v="2017-01-09T23:59:00"/>
    <n v="0"/>
    <n v="6"/>
    <m/>
  </r>
  <r>
    <s v="https://ckd.upgrad.com/UpGrad/a4282825-253d-4327-b200-653b73c75c6f/DDA1610001.zip"/>
    <s v="01/03/17-23:20:17"/>
    <d v="2017-01-03T23:20:17"/>
    <x v="0"/>
    <n v="1"/>
    <n v="2017"/>
    <x v="5"/>
    <n v="42738.972418981481"/>
    <s v="y"/>
    <d v="2017-01-03T23:59:59"/>
    <d v="2017-01-09T23:59:00"/>
    <n v="0"/>
    <n v="6"/>
    <m/>
  </r>
  <r>
    <s v="https://ckd.upgrad.com/UpGrad/8002aa52-c1c0-4839-a8fc-b9bac5a79cab/DDA1610215.zip"/>
    <s v="01/01/17-19:08:07"/>
    <d v="2017-01-01T19:08:07"/>
    <x v="5"/>
    <n v="1"/>
    <n v="2017"/>
    <x v="20"/>
    <n v="42736.797303240739"/>
    <s v="y"/>
    <d v="2017-01-03T23:59:59"/>
    <d v="2017-01-09T23:59:00"/>
    <n v="2"/>
    <n v="8"/>
    <m/>
  </r>
  <r>
    <s v="https://ckd.upgrad.com/UpGrad/25a979ba-6271-496a-98c9-a1fc8a75da14/DDA1610004.zip"/>
    <s v="01/03/17-23:45:36"/>
    <d v="2017-01-03T23:45:36"/>
    <x v="0"/>
    <n v="1"/>
    <n v="2017"/>
    <x v="5"/>
    <n v="42738.99"/>
    <s v="y"/>
    <d v="2017-01-03T23:59:59"/>
    <d v="2017-01-09T23:59:00"/>
    <n v="0"/>
    <n v="6"/>
    <m/>
  </r>
  <r>
    <s v="https://ckd.upgrad.com/UpGrad/b29ffdd8-0d48-47a9-bd5a-0040df78caf1/DDA1610286.zip"/>
    <s v="01/02/17-14:32:35"/>
    <d v="2017-01-02T14:32:35"/>
    <x v="1"/>
    <n v="1"/>
    <n v="2017"/>
    <x v="6"/>
    <n v="42737.60596064815"/>
    <s v="y"/>
    <d v="2017-01-03T23:59:59"/>
    <d v="2017-01-09T23:59:00"/>
    <n v="1"/>
    <n v="7"/>
    <m/>
  </r>
  <r>
    <s v="https://ckd.upgrad.com/UpGrad/a160f79d-26fa-4a62-8d55-a32bdf997a5f/DDA1610116.zip"/>
    <s v="01/03/17-23:13:56"/>
    <d v="2017-01-03T23:13:56"/>
    <x v="0"/>
    <n v="1"/>
    <n v="2017"/>
    <x v="5"/>
    <n v="42738.968009259261"/>
    <s v="y"/>
    <d v="2017-01-03T23:59:59"/>
    <d v="2017-01-09T23:59:00"/>
    <n v="0"/>
    <n v="6"/>
    <m/>
  </r>
  <r>
    <s v="https://ckd.upgrad.com/UpGrad/3dafd0aa-d59d-4c0a-837b-79a6a2467530/DDA1610088.zip"/>
    <s v="01/02/17-22:21:48"/>
    <d v="2017-01-02T22:21:48"/>
    <x v="1"/>
    <n v="1"/>
    <n v="2017"/>
    <x v="1"/>
    <n v="42737.931805555556"/>
    <s v="y"/>
    <d v="2017-01-03T23:59:59"/>
    <d v="2017-01-09T23:59:00"/>
    <n v="1"/>
    <n v="7"/>
    <m/>
  </r>
  <r>
    <s v="https://ckd.upgrad.com/UpGrad/63ffc96d-c821-437d-88b4-a4111ac5aaa7/DDA1610283.zip"/>
    <s v="12/30/16-19:44:32"/>
    <d v="2016-12-30T19:44:32"/>
    <x v="4"/>
    <n v="12"/>
    <n v="2016"/>
    <x v="20"/>
    <n v="42734.822592592594"/>
    <s v="y"/>
    <d v="2017-01-03T23:59:59"/>
    <d v="2017-01-09T23:59:00"/>
    <n v="4"/>
    <n v="10"/>
    <m/>
  </r>
  <r>
    <s v="https://ckd.upgrad.com/UpGrad/d4d415a4-f40a-49f3-ada3-7a44a82c60c2/DDA1610241.zip"/>
    <s v="01/03/17-23:55:20"/>
    <d v="2017-01-03T23:55:20"/>
    <x v="0"/>
    <n v="1"/>
    <n v="2017"/>
    <x v="5"/>
    <n v="42738.996759259258"/>
    <s v="y"/>
    <d v="2017-01-03T23:59:59"/>
    <d v="2017-01-09T23:59:00"/>
    <n v="0"/>
    <n v="6"/>
    <m/>
  </r>
  <r>
    <s v="https://ckd.upgrad.com/UpGrad/6b16aa55-f108-481a-a92a-46b665a910af/DDA1610270.zip"/>
    <s v="01/03/17-18:34:15"/>
    <d v="2017-01-03T18:34:15"/>
    <x v="0"/>
    <n v="1"/>
    <n v="2017"/>
    <x v="7"/>
    <n v="42738.773784722223"/>
    <s v="y"/>
    <d v="2017-01-03T23:59:59"/>
    <d v="2017-01-09T23:59:00"/>
    <n v="0"/>
    <n v="6"/>
    <m/>
  </r>
  <r>
    <s v="https://ckd.upgrad.com/UpGrad/5cf6930c-a9f3-41f1-8cf4-422b314673fc/DDA1610192.zip"/>
    <s v="01/01/17-22:45:11"/>
    <d v="2017-01-01T22:45:11"/>
    <x v="5"/>
    <n v="1"/>
    <n v="2017"/>
    <x v="1"/>
    <n v="42736.94804398148"/>
    <s v="y"/>
    <d v="2017-01-03T23:59:59"/>
    <d v="2017-01-09T23:59:00"/>
    <n v="2"/>
    <n v="8"/>
    <m/>
  </r>
  <r>
    <s v="https://ckd.upgrad.com/UpGrad/56253d5b-4604-4235-85f0-5aa0afdaa66b/DDA1610035.zip"/>
    <s v="01/03/17-23:09:24"/>
    <d v="2017-01-03T23:09:24"/>
    <x v="0"/>
    <n v="1"/>
    <n v="2017"/>
    <x v="5"/>
    <n v="42738.964861111112"/>
    <s v="y"/>
    <d v="2017-01-03T23:59:59"/>
    <d v="2017-01-09T23:59:00"/>
    <n v="0"/>
    <n v="6"/>
    <m/>
  </r>
  <r>
    <s v="https://ckd.upgrad.com/UpGrad/b4b8c6d1-7da7-4b6f-bc68-973af70c5340/DDA1610299.zip"/>
    <s v="01/03/17-10:47:58"/>
    <d v="2017-01-03T10:47:58"/>
    <x v="0"/>
    <n v="1"/>
    <n v="2017"/>
    <x v="12"/>
    <n v="42738.449976851851"/>
    <s v="y"/>
    <d v="2017-01-03T23:59:59"/>
    <d v="2017-01-09T23:59:00"/>
    <n v="0"/>
    <n v="6"/>
    <m/>
  </r>
  <r>
    <s v="https://ckd.upgrad.com/UpGrad/af03448a-a632-4ba1-af61-dcd2764d237a/DDA1610251.zip"/>
    <s v="01/02/17-17:37:10"/>
    <d v="2017-01-02T17:37:10"/>
    <x v="1"/>
    <n v="1"/>
    <n v="2017"/>
    <x v="16"/>
    <n v="42737.734143518515"/>
    <s v="y"/>
    <d v="2017-01-03T23:59:59"/>
    <d v="2017-01-09T23:59:00"/>
    <n v="1"/>
    <n v="7"/>
    <m/>
  </r>
  <r>
    <s v="https://ckd.upgrad.com/UpGrad/703aa555-f7f3-46df-8c33-7a9f117aa521/DDA1610248.zip"/>
    <s v="01/03/17-09:49:31"/>
    <d v="2017-01-03T09:49:31"/>
    <x v="0"/>
    <n v="1"/>
    <n v="2017"/>
    <x v="21"/>
    <n v="42738.409386574072"/>
    <s v="y"/>
    <d v="2017-01-03T23:59:59"/>
    <d v="2017-01-09T23:59:00"/>
    <n v="0"/>
    <n v="6"/>
    <m/>
  </r>
  <r>
    <s v="https://ckd.upgrad.com/UpGrad/5ab6d99a-aadd-40c9-b790-ad3da2872618/DDA1610280.zip"/>
    <s v="01/09/17-22:31:37"/>
    <d v="2017-01-09T22:31:37"/>
    <x v="3"/>
    <n v="1"/>
    <n v="2017"/>
    <x v="1"/>
    <n v="42744.938622685186"/>
    <s v="y"/>
    <d v="2017-01-03T23:59:59"/>
    <d v="2017-01-09T23:59:00"/>
    <n v="-6"/>
    <n v="0"/>
    <m/>
  </r>
  <r>
    <s v="https://ckd.upgrad.com/UpGrad/c3379732-648f-457f-a360-7a6da3d2b092/DDA1610209.zip"/>
    <s v="01/03/17-21:19:18"/>
    <d v="2017-01-03T21:19:18"/>
    <x v="0"/>
    <n v="1"/>
    <n v="2017"/>
    <x v="2"/>
    <n v="42738.888402777775"/>
    <s v="y"/>
    <d v="2017-01-03T23:59:59"/>
    <d v="2017-01-09T23:59:00"/>
    <n v="0"/>
    <n v="6"/>
    <m/>
  </r>
  <r>
    <s v="https://ckd.upgrad.com/UpGrad/bab870d9-d191-4a26-811c-28fa2487aca0/DDA1610193.zip"/>
    <s v="01/08/17-23:59:21"/>
    <d v="2017-01-08T23:59:21"/>
    <x v="12"/>
    <n v="1"/>
    <n v="2017"/>
    <x v="5"/>
    <n v="42743.999548611115"/>
    <s v="y"/>
    <d v="2017-01-03T23:59:59"/>
    <d v="2017-01-09T23:59:00"/>
    <n v="-5"/>
    <n v="0"/>
    <m/>
  </r>
  <r>
    <s v="https://ckd.upgrad.com/UpGrad/3fb950ca-35f2-435c-b6d6-6918f9b1c19a/DDA1610138.zip"/>
    <s v="01/03/17-22:38:17"/>
    <d v="2017-01-03T22:38:17"/>
    <x v="0"/>
    <n v="1"/>
    <n v="2017"/>
    <x v="1"/>
    <n v="42738.943252314813"/>
    <s v="y"/>
    <d v="2017-01-03T23:59:59"/>
    <d v="2017-01-09T23:59:00"/>
    <n v="0"/>
    <n v="6"/>
    <m/>
  </r>
  <r>
    <s v="https://ckd.upgrad.com/UpGrad/ba485323-bba6-4b16-9283-958406a78a6f/DDA1610228.zip"/>
    <s v="01/03/17-22:43:12"/>
    <d v="2017-01-03T22:43:12"/>
    <x v="0"/>
    <n v="1"/>
    <n v="2017"/>
    <x v="1"/>
    <n v="42738.946666666663"/>
    <s v="y"/>
    <d v="2017-01-03T23:59:59"/>
    <d v="2017-01-09T23:59:00"/>
    <n v="0"/>
    <n v="6"/>
    <m/>
  </r>
  <r>
    <s v="https://ckd.upgrad.com/UpGrad/a65694d0-339b-44f3-b6bf-a3b15c87ab9c/DDA1610200.zip"/>
    <s v="01/09/17-23:59:34"/>
    <d v="2017-01-09T23:59:34"/>
    <x v="3"/>
    <n v="1"/>
    <n v="2017"/>
    <x v="5"/>
    <n v="42744.999699074076"/>
    <s v="y"/>
    <d v="2017-01-03T23:59:59"/>
    <d v="2017-01-09T23:59:00"/>
    <n v="-6"/>
    <n v="-1"/>
    <m/>
  </r>
  <r>
    <s v="https://ckd.upgrad.com/UpGrad/c3876ddf-2b2f-4a55-952d-2df78fc12ad8/DDA1610183.zip"/>
    <s v="12/19/16-21:44:13"/>
    <d v="2016-12-19T21:44:13"/>
    <x v="13"/>
    <n v="12"/>
    <n v="2016"/>
    <x v="2"/>
    <n v="42723.905706018515"/>
    <s v="y"/>
    <d v="2017-01-03T23:59:59"/>
    <d v="2017-01-09T23:59:00"/>
    <n v="15"/>
    <n v="21"/>
    <m/>
  </r>
  <r>
    <s v="https://ckd.upgrad.com/UpGrad/2b9732ad-0985-4af4-a473-4700174afbc0/DDA1610013.R"/>
    <s v="01/09/17-23:23:06"/>
    <d v="2017-01-09T23:23:06"/>
    <x v="3"/>
    <n v="1"/>
    <n v="2017"/>
    <x v="5"/>
    <n v="42744.974374999998"/>
    <s v="n"/>
    <d v="2017-01-03T23:59:59"/>
    <d v="2017-01-09T23:59:00"/>
    <n v="-6"/>
    <n v="0"/>
    <m/>
  </r>
  <r>
    <s v="https://ckd.upgrad.com/UpGrad/21da378c-75a4-4a37-9924-d2a971ba5290/DDA1610048.zip"/>
    <s v="01/03/17-22:32:38"/>
    <d v="2017-01-03T22:32:38"/>
    <x v="0"/>
    <n v="1"/>
    <n v="2017"/>
    <x v="1"/>
    <n v="42738.939328703702"/>
    <s v="y"/>
    <d v="2017-01-03T23:59:59"/>
    <d v="2017-01-09T23:59:00"/>
    <n v="0"/>
    <n v="6"/>
    <m/>
  </r>
  <r>
    <m/>
    <m/>
    <m/>
    <x v="16"/>
    <m/>
    <m/>
    <x v="2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2F418-8BB5-4C90-8282-008E2DB93BE1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A2:AB2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24">
        <item x="9"/>
        <item x="8"/>
        <item x="4"/>
        <item x="17"/>
        <item x="11"/>
        <item x="14"/>
        <item x="18"/>
        <item x="21"/>
        <item x="12"/>
        <item x="19"/>
        <item x="15"/>
        <item x="10"/>
        <item x="6"/>
        <item x="3"/>
        <item x="13"/>
        <item x="16"/>
        <item x="7"/>
        <item x="20"/>
        <item x="0"/>
        <item x="2"/>
        <item x="1"/>
        <item x="5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Hours" fld="6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59A54D-A5F4-46F9-8D18-C91EE360674F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2:Y20" firstHeaderRow="1" firstDataRow="1" firstDataCol="1"/>
  <pivotFields count="14">
    <pivotField showAll="0"/>
    <pivotField showAll="0"/>
    <pivotField showAll="0"/>
    <pivotField axis="axisRow" dataField="1" showAll="0">
      <items count="18">
        <item x="5"/>
        <item x="1"/>
        <item x="0"/>
        <item x="2"/>
        <item x="11"/>
        <item x="14"/>
        <item x="12"/>
        <item x="3"/>
        <item x="8"/>
        <item x="7"/>
        <item x="13"/>
        <item x="9"/>
        <item x="6"/>
        <item x="10"/>
        <item x="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Da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89EB-1BE2-4427-BE11-4BD88D47CD67}">
  <dimension ref="A1:AB199"/>
  <sheetViews>
    <sheetView tabSelected="1" topLeftCell="J1" workbookViewId="0">
      <selection activeCell="S26" sqref="S26"/>
    </sheetView>
  </sheetViews>
  <sheetFormatPr defaultRowHeight="14.4" x14ac:dyDescent="0.3"/>
  <cols>
    <col min="1" max="1" width="41.88671875" customWidth="1"/>
    <col min="2" max="2" width="16.21875" bestFit="1" customWidth="1"/>
    <col min="3" max="3" width="13.33203125" style="1" bestFit="1" customWidth="1"/>
    <col min="10" max="11" width="13.33203125" bestFit="1" customWidth="1"/>
    <col min="12" max="12" width="11.21875" bestFit="1" customWidth="1"/>
    <col min="24" max="24" width="12.44140625" bestFit="1" customWidth="1"/>
    <col min="25" max="25" width="11.21875" bestFit="1" customWidth="1"/>
    <col min="27" max="27" width="12.44140625" bestFit="1" customWidth="1"/>
    <col min="28" max="28" width="13.109375" bestFit="1" customWidth="1"/>
  </cols>
  <sheetData>
    <row r="1" spans="1:28" x14ac:dyDescent="0.3">
      <c r="A1" t="s">
        <v>0</v>
      </c>
      <c r="B1" t="s">
        <v>1</v>
      </c>
      <c r="C1" s="1" t="s">
        <v>411</v>
      </c>
      <c r="D1" t="s">
        <v>398</v>
      </c>
      <c r="E1" t="s">
        <v>399</v>
      </c>
      <c r="F1" t="s">
        <v>400</v>
      </c>
      <c r="G1" t="s">
        <v>401</v>
      </c>
      <c r="H1" t="s">
        <v>402</v>
      </c>
      <c r="I1" t="s">
        <v>403</v>
      </c>
      <c r="J1" t="s">
        <v>407</v>
      </c>
      <c r="K1" t="s">
        <v>408</v>
      </c>
      <c r="L1" t="s">
        <v>409</v>
      </c>
      <c r="M1" t="s">
        <v>410</v>
      </c>
      <c r="N1" t="s">
        <v>404</v>
      </c>
      <c r="O1">
        <v>198</v>
      </c>
      <c r="P1" t="s">
        <v>405</v>
      </c>
    </row>
    <row r="2" spans="1:28" x14ac:dyDescent="0.3">
      <c r="A2" t="s">
        <v>2</v>
      </c>
      <c r="B2" t="s">
        <v>3</v>
      </c>
      <c r="C2" s="1">
        <f>DATEVALUE(LEFT(B2,8))+TIMEVALUE(MID(B2,10,8))</f>
        <v>42738.853379629632</v>
      </c>
      <c r="D2">
        <f>DAY(C2)</f>
        <v>3</v>
      </c>
      <c r="E2">
        <f>MONTH(C2)</f>
        <v>1</v>
      </c>
      <c r="F2">
        <f>YEAR(C2)</f>
        <v>2017</v>
      </c>
      <c r="G2">
        <f>HOUR(C2)</f>
        <v>20</v>
      </c>
      <c r="H2">
        <f>MIN(C2)</f>
        <v>42738.853379629632</v>
      </c>
      <c r="I2" t="str">
        <f>IF(LOWER(RIGHT(A2, 3)) = "zip", "y", "n")</f>
        <v>y</v>
      </c>
      <c r="J2" s="1">
        <v>42738.999988425923</v>
      </c>
      <c r="K2" s="1">
        <v>42744.999305555553</v>
      </c>
      <c r="L2">
        <f>INT(J2-C2)</f>
        <v>0</v>
      </c>
      <c r="M2">
        <f>INT(K2-C2)</f>
        <v>6</v>
      </c>
      <c r="N2" t="s">
        <v>406</v>
      </c>
      <c r="O2">
        <f>189/198</f>
        <v>0.95454545454545459</v>
      </c>
      <c r="X2" s="3" t="s">
        <v>413</v>
      </c>
      <c r="Y2" t="s">
        <v>412</v>
      </c>
      <c r="AA2" s="3" t="s">
        <v>413</v>
      </c>
      <c r="AB2" t="s">
        <v>416</v>
      </c>
    </row>
    <row r="3" spans="1:28" x14ac:dyDescent="0.3">
      <c r="A3" t="s">
        <v>4</v>
      </c>
      <c r="B3" t="s">
        <v>5</v>
      </c>
      <c r="C3" s="1">
        <f t="shared" ref="C3:C66" si="0">DATEVALUE(LEFT(B3,8))+TIMEVALUE(MID(B3,10,8))</f>
        <v>42738.846076388887</v>
      </c>
      <c r="D3">
        <f t="shared" ref="D3:D66" si="1">DAY(C3)</f>
        <v>3</v>
      </c>
      <c r="E3">
        <f t="shared" ref="E3:E66" si="2">MONTH(C3)</f>
        <v>1</v>
      </c>
      <c r="F3">
        <f t="shared" ref="F3:F66" si="3">YEAR(C3)</f>
        <v>2017</v>
      </c>
      <c r="G3">
        <f t="shared" ref="G3:G66" si="4">HOUR(C3)</f>
        <v>20</v>
      </c>
      <c r="H3">
        <f t="shared" ref="H3:H66" si="5">MIN(C3)</f>
        <v>42738.846076388887</v>
      </c>
      <c r="I3" t="str">
        <f>IF(LOWER(RIGHT(A3, 3)) = "zip", "y", "n")</f>
        <v>y</v>
      </c>
      <c r="J3" s="1">
        <v>42738.999988425923</v>
      </c>
      <c r="K3" s="1">
        <v>42744.999305555553</v>
      </c>
      <c r="L3">
        <f t="shared" ref="L3:L66" si="6">INT(J3-C3)</f>
        <v>0</v>
      </c>
      <c r="M3">
        <f t="shared" ref="M3:M66" si="7">INT(K3-C3)</f>
        <v>6</v>
      </c>
      <c r="X3" s="4">
        <v>1</v>
      </c>
      <c r="Y3" s="2">
        <v>6</v>
      </c>
      <c r="AA3" s="4">
        <v>0</v>
      </c>
      <c r="AB3" s="2">
        <v>10</v>
      </c>
    </row>
    <row r="4" spans="1:28" x14ac:dyDescent="0.3">
      <c r="A4" t="s">
        <v>6</v>
      </c>
      <c r="B4" t="s">
        <v>7</v>
      </c>
      <c r="C4" s="1">
        <f t="shared" si="0"/>
        <v>42738.942453703705</v>
      </c>
      <c r="D4">
        <f t="shared" si="1"/>
        <v>3</v>
      </c>
      <c r="E4">
        <f t="shared" si="2"/>
        <v>1</v>
      </c>
      <c r="F4">
        <f t="shared" si="3"/>
        <v>2017</v>
      </c>
      <c r="G4">
        <f t="shared" si="4"/>
        <v>22</v>
      </c>
      <c r="H4">
        <f t="shared" si="5"/>
        <v>42738.942453703705</v>
      </c>
      <c r="I4" t="str">
        <f>IF(LOWER(RIGHT(A4, 3)) = "zip", "y", "n")</f>
        <v>y</v>
      </c>
      <c r="J4" s="1">
        <v>42738.999988425923</v>
      </c>
      <c r="K4" s="1">
        <v>42744.999305555553</v>
      </c>
      <c r="L4">
        <f t="shared" si="6"/>
        <v>0</v>
      </c>
      <c r="M4">
        <f t="shared" si="7"/>
        <v>6</v>
      </c>
      <c r="X4" s="4">
        <v>2</v>
      </c>
      <c r="Y4" s="2">
        <v>14</v>
      </c>
      <c r="AA4" s="4">
        <v>1</v>
      </c>
      <c r="AB4" s="2">
        <v>8</v>
      </c>
    </row>
    <row r="5" spans="1:28" x14ac:dyDescent="0.3">
      <c r="A5" t="s">
        <v>8</v>
      </c>
      <c r="B5" t="s">
        <v>9</v>
      </c>
      <c r="C5" s="1">
        <f t="shared" si="0"/>
        <v>42737.905081018522</v>
      </c>
      <c r="D5">
        <f t="shared" si="1"/>
        <v>2</v>
      </c>
      <c r="E5">
        <f t="shared" si="2"/>
        <v>1</v>
      </c>
      <c r="F5">
        <f t="shared" si="3"/>
        <v>2017</v>
      </c>
      <c r="G5">
        <f t="shared" si="4"/>
        <v>21</v>
      </c>
      <c r="H5">
        <f t="shared" si="5"/>
        <v>42737.905081018522</v>
      </c>
      <c r="I5" t="str">
        <f>IF(LOWER(RIGHT(A5, 3)) = "zip", "y", "n")</f>
        <v>y</v>
      </c>
      <c r="J5" s="1">
        <v>42738.999988425923</v>
      </c>
      <c r="K5" s="1">
        <v>42744.999305555553</v>
      </c>
      <c r="L5">
        <f t="shared" si="6"/>
        <v>1</v>
      </c>
      <c r="M5">
        <f t="shared" si="7"/>
        <v>7</v>
      </c>
      <c r="X5" s="4">
        <v>3</v>
      </c>
      <c r="Y5" s="2">
        <v>121</v>
      </c>
      <c r="AA5" s="4">
        <v>2</v>
      </c>
      <c r="AB5" s="2">
        <v>2</v>
      </c>
    </row>
    <row r="6" spans="1:28" x14ac:dyDescent="0.3">
      <c r="A6" t="s">
        <v>10</v>
      </c>
      <c r="B6" t="s">
        <v>11</v>
      </c>
      <c r="C6" s="1">
        <f t="shared" si="0"/>
        <v>42738.644317129627</v>
      </c>
      <c r="D6">
        <f t="shared" si="1"/>
        <v>3</v>
      </c>
      <c r="E6">
        <f t="shared" si="2"/>
        <v>1</v>
      </c>
      <c r="F6">
        <f t="shared" si="3"/>
        <v>2017</v>
      </c>
      <c r="G6">
        <f t="shared" si="4"/>
        <v>15</v>
      </c>
      <c r="H6">
        <f t="shared" si="5"/>
        <v>42738.644317129627</v>
      </c>
      <c r="I6" t="str">
        <f>IF(LOWER(RIGHT(A6, 3)) = "zip", "y", "n")</f>
        <v>y</v>
      </c>
      <c r="J6" s="1">
        <v>42738.999988425923</v>
      </c>
      <c r="K6" s="1">
        <v>42744.999305555553</v>
      </c>
      <c r="L6">
        <f t="shared" si="6"/>
        <v>0</v>
      </c>
      <c r="M6">
        <f t="shared" si="7"/>
        <v>6</v>
      </c>
      <c r="X6" s="4">
        <v>4</v>
      </c>
      <c r="Y6" s="2">
        <v>12</v>
      </c>
      <c r="AA6" s="4">
        <v>3</v>
      </c>
      <c r="AB6" s="2">
        <v>3</v>
      </c>
    </row>
    <row r="7" spans="1:28" x14ac:dyDescent="0.3">
      <c r="A7" t="s">
        <v>12</v>
      </c>
      <c r="B7" t="s">
        <v>13</v>
      </c>
      <c r="C7" s="1">
        <f t="shared" si="0"/>
        <v>42739.113726851851</v>
      </c>
      <c r="D7">
        <f t="shared" si="1"/>
        <v>4</v>
      </c>
      <c r="E7">
        <f t="shared" si="2"/>
        <v>1</v>
      </c>
      <c r="F7">
        <f t="shared" si="3"/>
        <v>2017</v>
      </c>
      <c r="G7">
        <f t="shared" si="4"/>
        <v>2</v>
      </c>
      <c r="H7">
        <f t="shared" si="5"/>
        <v>42739.113726851851</v>
      </c>
      <c r="I7" t="str">
        <f>IF(LOWER(RIGHT(A7, 3)) = "zip", "y", "n")</f>
        <v>y</v>
      </c>
      <c r="J7" s="1">
        <v>42738.999988425923</v>
      </c>
      <c r="K7" s="1">
        <v>42744.999305555553</v>
      </c>
      <c r="L7">
        <f t="shared" si="6"/>
        <v>-1</v>
      </c>
      <c r="M7">
        <f t="shared" si="7"/>
        <v>5</v>
      </c>
      <c r="X7" s="4">
        <v>6</v>
      </c>
      <c r="Y7" s="2">
        <v>1</v>
      </c>
      <c r="AA7" s="4">
        <v>4</v>
      </c>
      <c r="AB7" s="2">
        <v>2</v>
      </c>
    </row>
    <row r="8" spans="1:28" x14ac:dyDescent="0.3">
      <c r="A8" t="s">
        <v>14</v>
      </c>
      <c r="B8" t="s">
        <v>15</v>
      </c>
      <c r="C8" s="1">
        <f t="shared" si="0"/>
        <v>42738.98709490741</v>
      </c>
      <c r="D8">
        <f t="shared" si="1"/>
        <v>3</v>
      </c>
      <c r="E8">
        <f t="shared" si="2"/>
        <v>1</v>
      </c>
      <c r="F8">
        <f t="shared" si="3"/>
        <v>2017</v>
      </c>
      <c r="G8">
        <f t="shared" si="4"/>
        <v>23</v>
      </c>
      <c r="H8">
        <f t="shared" si="5"/>
        <v>42738.98709490741</v>
      </c>
      <c r="I8" t="str">
        <f>IF(LOWER(RIGHT(A8, 3)) = "zip", "y", "n")</f>
        <v>y</v>
      </c>
      <c r="J8" s="1">
        <v>42738.999988425923</v>
      </c>
      <c r="K8" s="1">
        <v>42744.999305555553</v>
      </c>
      <c r="L8">
        <f t="shared" si="6"/>
        <v>0</v>
      </c>
      <c r="M8">
        <f t="shared" si="7"/>
        <v>6</v>
      </c>
      <c r="X8" s="4">
        <v>7</v>
      </c>
      <c r="Y8" s="2">
        <v>2</v>
      </c>
      <c r="AA8" s="4">
        <v>6</v>
      </c>
      <c r="AB8" s="2">
        <v>1</v>
      </c>
    </row>
    <row r="9" spans="1:28" x14ac:dyDescent="0.3">
      <c r="A9" t="s">
        <v>16</v>
      </c>
      <c r="B9" t="s">
        <v>17</v>
      </c>
      <c r="C9" s="1">
        <f t="shared" si="0"/>
        <v>42744.992465277777</v>
      </c>
      <c r="D9">
        <f t="shared" si="1"/>
        <v>9</v>
      </c>
      <c r="E9">
        <f t="shared" si="2"/>
        <v>1</v>
      </c>
      <c r="F9">
        <f t="shared" si="3"/>
        <v>2017</v>
      </c>
      <c r="G9">
        <f t="shared" si="4"/>
        <v>23</v>
      </c>
      <c r="H9">
        <f t="shared" si="5"/>
        <v>42744.992465277777</v>
      </c>
      <c r="I9" t="str">
        <f>IF(LOWER(RIGHT(A9, 3)) = "zip", "y", "n")</f>
        <v>y</v>
      </c>
      <c r="J9" s="1">
        <v>42738.999988425923</v>
      </c>
      <c r="K9" s="1">
        <v>42744.999305555553</v>
      </c>
      <c r="L9">
        <f t="shared" si="6"/>
        <v>-6</v>
      </c>
      <c r="M9">
        <f t="shared" si="7"/>
        <v>0</v>
      </c>
      <c r="X9" s="4">
        <v>8</v>
      </c>
      <c r="Y9" s="2">
        <v>3</v>
      </c>
      <c r="AA9" s="4">
        <v>8</v>
      </c>
      <c r="AB9" s="2">
        <v>1</v>
      </c>
    </row>
    <row r="10" spans="1:28" x14ac:dyDescent="0.3">
      <c r="A10" t="s">
        <v>18</v>
      </c>
      <c r="B10" t="s">
        <v>19</v>
      </c>
      <c r="C10" s="1">
        <f t="shared" si="0"/>
        <v>42734.593252314815</v>
      </c>
      <c r="D10">
        <f t="shared" si="1"/>
        <v>30</v>
      </c>
      <c r="E10">
        <f t="shared" si="2"/>
        <v>12</v>
      </c>
      <c r="F10">
        <f t="shared" si="3"/>
        <v>2016</v>
      </c>
      <c r="G10">
        <f t="shared" si="4"/>
        <v>14</v>
      </c>
      <c r="H10">
        <f t="shared" si="5"/>
        <v>42734.593252314815</v>
      </c>
      <c r="I10" t="str">
        <f>IF(LOWER(RIGHT(A10, 3)) = "zip", "y", "n")</f>
        <v>y</v>
      </c>
      <c r="J10" s="1">
        <v>42738.999988425923</v>
      </c>
      <c r="K10" s="1">
        <v>42744.999305555553</v>
      </c>
      <c r="L10">
        <f t="shared" si="6"/>
        <v>4</v>
      </c>
      <c r="M10">
        <f t="shared" si="7"/>
        <v>10</v>
      </c>
      <c r="X10" s="4">
        <v>9</v>
      </c>
      <c r="Y10" s="2">
        <v>21</v>
      </c>
      <c r="AA10" s="4">
        <v>9</v>
      </c>
      <c r="AB10" s="2">
        <v>1</v>
      </c>
    </row>
    <row r="11" spans="1:28" x14ac:dyDescent="0.3">
      <c r="A11" t="s">
        <v>20</v>
      </c>
      <c r="B11" t="s">
        <v>21</v>
      </c>
      <c r="C11" s="1">
        <f t="shared" si="0"/>
        <v>42738.887546296297</v>
      </c>
      <c r="D11">
        <f t="shared" si="1"/>
        <v>3</v>
      </c>
      <c r="E11">
        <f t="shared" si="2"/>
        <v>1</v>
      </c>
      <c r="F11">
        <f t="shared" si="3"/>
        <v>2017</v>
      </c>
      <c r="G11">
        <f t="shared" si="4"/>
        <v>21</v>
      </c>
      <c r="H11">
        <f t="shared" si="5"/>
        <v>42738.887546296297</v>
      </c>
      <c r="I11" t="str">
        <f>IF(LOWER(RIGHT(A11, 3)) = "zip", "y", "n")</f>
        <v>n</v>
      </c>
      <c r="J11" s="1">
        <v>42738.999988425923</v>
      </c>
      <c r="K11" s="1">
        <v>42744.999305555553</v>
      </c>
      <c r="L11">
        <f t="shared" si="6"/>
        <v>0</v>
      </c>
      <c r="M11">
        <f t="shared" si="7"/>
        <v>6</v>
      </c>
      <c r="X11" s="4">
        <v>10</v>
      </c>
      <c r="Y11" s="2">
        <v>3</v>
      </c>
      <c r="AA11" s="4">
        <v>10</v>
      </c>
      <c r="AB11" s="2">
        <v>3</v>
      </c>
    </row>
    <row r="12" spans="1:28" x14ac:dyDescent="0.3">
      <c r="A12" t="s">
        <v>22</v>
      </c>
      <c r="B12" t="s">
        <v>23</v>
      </c>
      <c r="C12" s="1">
        <f t="shared" si="0"/>
        <v>42738.997002314813</v>
      </c>
      <c r="D12">
        <f t="shared" si="1"/>
        <v>3</v>
      </c>
      <c r="E12">
        <f t="shared" si="2"/>
        <v>1</v>
      </c>
      <c r="F12">
        <f t="shared" si="3"/>
        <v>2017</v>
      </c>
      <c r="G12">
        <f t="shared" si="4"/>
        <v>23</v>
      </c>
      <c r="H12">
        <f t="shared" si="5"/>
        <v>42738.997002314813</v>
      </c>
      <c r="I12" t="str">
        <f>IF(LOWER(RIGHT(A12, 3)) = "zip", "y", "n")</f>
        <v>y</v>
      </c>
      <c r="J12" s="1">
        <v>42738.999988425923</v>
      </c>
      <c r="K12" s="1">
        <v>42744.999305555553</v>
      </c>
      <c r="L12">
        <f t="shared" si="6"/>
        <v>0</v>
      </c>
      <c r="M12">
        <f t="shared" si="7"/>
        <v>6</v>
      </c>
      <c r="X12" s="4">
        <v>17</v>
      </c>
      <c r="Y12" s="2">
        <v>1</v>
      </c>
      <c r="AA12" s="4">
        <v>11</v>
      </c>
      <c r="AB12" s="2">
        <v>1</v>
      </c>
    </row>
    <row r="13" spans="1:28" x14ac:dyDescent="0.3">
      <c r="A13" t="s">
        <v>24</v>
      </c>
      <c r="B13" t="s">
        <v>25</v>
      </c>
      <c r="C13" s="1">
        <f t="shared" si="0"/>
        <v>42744.987071759257</v>
      </c>
      <c r="D13">
        <f t="shared" si="1"/>
        <v>9</v>
      </c>
      <c r="E13">
        <f t="shared" si="2"/>
        <v>1</v>
      </c>
      <c r="F13">
        <f t="shared" si="3"/>
        <v>2017</v>
      </c>
      <c r="G13">
        <f t="shared" si="4"/>
        <v>23</v>
      </c>
      <c r="H13">
        <f t="shared" si="5"/>
        <v>42744.987071759257</v>
      </c>
      <c r="I13" t="str">
        <f>IF(LOWER(RIGHT(A13, 3)) = "zip", "y", "n")</f>
        <v>y</v>
      </c>
      <c r="J13" s="1">
        <v>42738.999988425923</v>
      </c>
      <c r="K13" s="1">
        <v>42744.999305555553</v>
      </c>
      <c r="L13">
        <f t="shared" si="6"/>
        <v>-6</v>
      </c>
      <c r="M13">
        <f t="shared" si="7"/>
        <v>0</v>
      </c>
      <c r="X13" s="4">
        <v>19</v>
      </c>
      <c r="Y13" s="2">
        <v>2</v>
      </c>
      <c r="AA13" s="4">
        <v>12</v>
      </c>
      <c r="AB13" s="2">
        <v>3</v>
      </c>
    </row>
    <row r="14" spans="1:28" x14ac:dyDescent="0.3">
      <c r="A14" t="s">
        <v>26</v>
      </c>
      <c r="B14" t="s">
        <v>27</v>
      </c>
      <c r="C14" s="1">
        <f t="shared" si="0"/>
        <v>42738.992604166669</v>
      </c>
      <c r="D14">
        <f t="shared" si="1"/>
        <v>3</v>
      </c>
      <c r="E14">
        <f t="shared" si="2"/>
        <v>1</v>
      </c>
      <c r="F14">
        <f t="shared" si="3"/>
        <v>2017</v>
      </c>
      <c r="G14">
        <f t="shared" si="4"/>
        <v>23</v>
      </c>
      <c r="H14">
        <f t="shared" si="5"/>
        <v>42738.992604166669</v>
      </c>
      <c r="I14" t="str">
        <f>IF(LOWER(RIGHT(A14, 3)) = "zip", "y", "n")</f>
        <v>y</v>
      </c>
      <c r="J14" s="1">
        <v>42738.999988425923</v>
      </c>
      <c r="K14" s="1">
        <v>42744.999305555553</v>
      </c>
      <c r="L14">
        <f t="shared" si="6"/>
        <v>0</v>
      </c>
      <c r="M14">
        <f t="shared" si="7"/>
        <v>6</v>
      </c>
      <c r="X14" s="4">
        <v>21</v>
      </c>
      <c r="Y14" s="2">
        <v>1</v>
      </c>
      <c r="AA14" s="4">
        <v>13</v>
      </c>
      <c r="AB14" s="2">
        <v>6</v>
      </c>
    </row>
    <row r="15" spans="1:28" x14ac:dyDescent="0.3">
      <c r="A15" t="s">
        <v>28</v>
      </c>
      <c r="B15" t="s">
        <v>29</v>
      </c>
      <c r="C15" s="1">
        <f t="shared" si="0"/>
        <v>42738.842939814815</v>
      </c>
      <c r="D15">
        <f t="shared" si="1"/>
        <v>3</v>
      </c>
      <c r="E15">
        <f t="shared" si="2"/>
        <v>1</v>
      </c>
      <c r="F15">
        <f t="shared" si="3"/>
        <v>2017</v>
      </c>
      <c r="G15">
        <f t="shared" si="4"/>
        <v>20</v>
      </c>
      <c r="H15">
        <f t="shared" si="5"/>
        <v>42738.842939814815</v>
      </c>
      <c r="I15" t="str">
        <f>IF(LOWER(RIGHT(A15, 3)) = "zip", "y", "n")</f>
        <v>y</v>
      </c>
      <c r="J15" s="1">
        <v>42738.999988425923</v>
      </c>
      <c r="K15" s="1">
        <v>42744.999305555553</v>
      </c>
      <c r="L15">
        <f t="shared" si="6"/>
        <v>0</v>
      </c>
      <c r="M15">
        <f t="shared" si="7"/>
        <v>6</v>
      </c>
      <c r="X15" s="4">
        <v>28</v>
      </c>
      <c r="Y15" s="2">
        <v>2</v>
      </c>
      <c r="AA15" s="4">
        <v>14</v>
      </c>
      <c r="AB15" s="2">
        <v>6</v>
      </c>
    </row>
    <row r="16" spans="1:28" x14ac:dyDescent="0.3">
      <c r="A16" t="s">
        <v>30</v>
      </c>
      <c r="B16" t="s">
        <v>31</v>
      </c>
      <c r="C16" s="1">
        <f t="shared" si="0"/>
        <v>42738.869826388887</v>
      </c>
      <c r="D16">
        <f t="shared" si="1"/>
        <v>3</v>
      </c>
      <c r="E16">
        <f t="shared" si="2"/>
        <v>1</v>
      </c>
      <c r="F16">
        <f t="shared" si="3"/>
        <v>2017</v>
      </c>
      <c r="G16">
        <f t="shared" si="4"/>
        <v>20</v>
      </c>
      <c r="H16">
        <f t="shared" si="5"/>
        <v>42738.869826388887</v>
      </c>
      <c r="I16" t="str">
        <f>IF(LOWER(RIGHT(A16, 3)) = "zip", "y", "n")</f>
        <v>y</v>
      </c>
      <c r="J16" s="1">
        <v>42738.999988425923</v>
      </c>
      <c r="K16" s="1">
        <v>42744.999305555553</v>
      </c>
      <c r="L16">
        <f t="shared" si="6"/>
        <v>0</v>
      </c>
      <c r="M16">
        <f t="shared" si="7"/>
        <v>6</v>
      </c>
      <c r="X16" s="4">
        <v>29</v>
      </c>
      <c r="Y16" s="2">
        <v>2</v>
      </c>
      <c r="AA16" s="4">
        <v>15</v>
      </c>
      <c r="AB16" s="2">
        <v>4</v>
      </c>
    </row>
    <row r="17" spans="1:28" x14ac:dyDescent="0.3">
      <c r="A17" t="s">
        <v>32</v>
      </c>
      <c r="B17" t="s">
        <v>33</v>
      </c>
      <c r="C17" s="1">
        <f t="shared" si="0"/>
        <v>42738.765960648147</v>
      </c>
      <c r="D17">
        <f t="shared" si="1"/>
        <v>3</v>
      </c>
      <c r="E17">
        <f t="shared" si="2"/>
        <v>1</v>
      </c>
      <c r="F17">
        <f t="shared" si="3"/>
        <v>2017</v>
      </c>
      <c r="G17">
        <f t="shared" si="4"/>
        <v>18</v>
      </c>
      <c r="H17">
        <f t="shared" si="5"/>
        <v>42738.765960648147</v>
      </c>
      <c r="I17" t="str">
        <f>IF(LOWER(RIGHT(A17, 3)) = "zip", "y", "n")</f>
        <v>y</v>
      </c>
      <c r="J17" s="1">
        <v>42738.999988425923</v>
      </c>
      <c r="K17" s="1">
        <v>42744.999305555553</v>
      </c>
      <c r="L17">
        <f t="shared" si="6"/>
        <v>0</v>
      </c>
      <c r="M17">
        <f t="shared" si="7"/>
        <v>6</v>
      </c>
      <c r="X17" s="4">
        <v>30</v>
      </c>
      <c r="Y17" s="2">
        <v>6</v>
      </c>
      <c r="AA17" s="4">
        <v>16</v>
      </c>
      <c r="AB17" s="2">
        <v>2</v>
      </c>
    </row>
    <row r="18" spans="1:28" x14ac:dyDescent="0.3">
      <c r="A18" t="s">
        <v>34</v>
      </c>
      <c r="B18" t="s">
        <v>35</v>
      </c>
      <c r="C18" s="1">
        <f t="shared" si="0"/>
        <v>42739.072025462963</v>
      </c>
      <c r="D18">
        <f t="shared" si="1"/>
        <v>4</v>
      </c>
      <c r="E18">
        <f t="shared" si="2"/>
        <v>1</v>
      </c>
      <c r="F18">
        <f t="shared" si="3"/>
        <v>2017</v>
      </c>
      <c r="G18">
        <f t="shared" si="4"/>
        <v>1</v>
      </c>
      <c r="H18">
        <f t="shared" si="5"/>
        <v>42739.072025462963</v>
      </c>
      <c r="I18" t="str">
        <f>IF(LOWER(RIGHT(A18, 3)) = "zip", "y", "n")</f>
        <v>y</v>
      </c>
      <c r="J18" s="1">
        <v>42738.999988425923</v>
      </c>
      <c r="K18" s="1">
        <v>42744.999305555553</v>
      </c>
      <c r="L18">
        <f t="shared" si="6"/>
        <v>-1</v>
      </c>
      <c r="M18">
        <f t="shared" si="7"/>
        <v>5</v>
      </c>
      <c r="X18" s="4">
        <v>31</v>
      </c>
      <c r="Y18" s="2">
        <v>1</v>
      </c>
      <c r="AA18" s="4">
        <v>17</v>
      </c>
      <c r="AB18" s="2">
        <v>4</v>
      </c>
    </row>
    <row r="19" spans="1:28" x14ac:dyDescent="0.3">
      <c r="A19" t="s">
        <v>36</v>
      </c>
      <c r="B19" t="s">
        <v>37</v>
      </c>
      <c r="C19" s="1">
        <f t="shared" si="0"/>
        <v>42738.999710648146</v>
      </c>
      <c r="D19">
        <f t="shared" si="1"/>
        <v>3</v>
      </c>
      <c r="E19">
        <f t="shared" si="2"/>
        <v>1</v>
      </c>
      <c r="F19">
        <f t="shared" si="3"/>
        <v>2017</v>
      </c>
      <c r="G19">
        <f t="shared" si="4"/>
        <v>23</v>
      </c>
      <c r="H19">
        <f t="shared" si="5"/>
        <v>42738.999710648146</v>
      </c>
      <c r="I19" t="str">
        <f>IF(LOWER(RIGHT(A19, 3)) = "zip", "y", "n")</f>
        <v>y</v>
      </c>
      <c r="J19" s="1">
        <v>42738.999988425923</v>
      </c>
      <c r="K19" s="1">
        <v>42744.999305555553</v>
      </c>
      <c r="L19">
        <f t="shared" si="6"/>
        <v>0</v>
      </c>
      <c r="M19">
        <f t="shared" si="7"/>
        <v>5</v>
      </c>
      <c r="X19" s="4" t="s">
        <v>414</v>
      </c>
      <c r="Y19" s="2"/>
      <c r="AA19" s="4">
        <v>18</v>
      </c>
      <c r="AB19" s="2">
        <v>6</v>
      </c>
    </row>
    <row r="20" spans="1:28" x14ac:dyDescent="0.3">
      <c r="A20" t="s">
        <v>38</v>
      </c>
      <c r="B20" t="s">
        <v>39</v>
      </c>
      <c r="C20" s="1">
        <f t="shared" si="0"/>
        <v>42737.989791666667</v>
      </c>
      <c r="D20">
        <f t="shared" si="1"/>
        <v>2</v>
      </c>
      <c r="E20">
        <f t="shared" si="2"/>
        <v>1</v>
      </c>
      <c r="F20">
        <f t="shared" si="3"/>
        <v>2017</v>
      </c>
      <c r="G20">
        <f t="shared" si="4"/>
        <v>23</v>
      </c>
      <c r="H20">
        <f t="shared" si="5"/>
        <v>42737.989791666667</v>
      </c>
      <c r="I20" t="str">
        <f>IF(LOWER(RIGHT(A20, 3)) = "zip", "y", "n")</f>
        <v>y</v>
      </c>
      <c r="J20" s="1">
        <v>42738.999988425923</v>
      </c>
      <c r="K20" s="1">
        <v>42744.999305555553</v>
      </c>
      <c r="L20">
        <f t="shared" si="6"/>
        <v>1</v>
      </c>
      <c r="M20">
        <f t="shared" si="7"/>
        <v>7</v>
      </c>
      <c r="X20" s="4" t="s">
        <v>415</v>
      </c>
      <c r="Y20" s="2">
        <v>198</v>
      </c>
      <c r="AA20" s="4">
        <v>19</v>
      </c>
      <c r="AB20" s="2">
        <v>2</v>
      </c>
    </row>
    <row r="21" spans="1:28" x14ac:dyDescent="0.3">
      <c r="A21" t="s">
        <v>40</v>
      </c>
      <c r="B21" t="s">
        <v>41</v>
      </c>
      <c r="C21" s="1">
        <f t="shared" si="0"/>
        <v>42738.972581018519</v>
      </c>
      <c r="D21">
        <f t="shared" si="1"/>
        <v>3</v>
      </c>
      <c r="E21">
        <f t="shared" si="2"/>
        <v>1</v>
      </c>
      <c r="F21">
        <f t="shared" si="3"/>
        <v>2017</v>
      </c>
      <c r="G21">
        <f t="shared" si="4"/>
        <v>23</v>
      </c>
      <c r="H21">
        <f t="shared" si="5"/>
        <v>42738.972581018519</v>
      </c>
      <c r="I21" t="str">
        <f>IF(LOWER(RIGHT(A21, 3)) = "zip", "y", "n")</f>
        <v>y</v>
      </c>
      <c r="J21" s="1">
        <v>42738.999988425923</v>
      </c>
      <c r="K21" s="1">
        <v>42744.999305555553</v>
      </c>
      <c r="L21">
        <f t="shared" si="6"/>
        <v>0</v>
      </c>
      <c r="M21">
        <f t="shared" si="7"/>
        <v>6</v>
      </c>
      <c r="AA21" s="4">
        <v>20</v>
      </c>
      <c r="AB21" s="2">
        <v>16</v>
      </c>
    </row>
    <row r="22" spans="1:28" x14ac:dyDescent="0.3">
      <c r="A22" t="s">
        <v>42</v>
      </c>
      <c r="B22" t="s">
        <v>43</v>
      </c>
      <c r="C22" s="1">
        <f t="shared" si="0"/>
        <v>42738.997743055559</v>
      </c>
      <c r="D22">
        <f t="shared" si="1"/>
        <v>3</v>
      </c>
      <c r="E22">
        <f t="shared" si="2"/>
        <v>1</v>
      </c>
      <c r="F22">
        <f t="shared" si="3"/>
        <v>2017</v>
      </c>
      <c r="G22">
        <f t="shared" si="4"/>
        <v>23</v>
      </c>
      <c r="H22">
        <f t="shared" si="5"/>
        <v>42738.997743055559</v>
      </c>
      <c r="I22" t="str">
        <f>IF(LOWER(RIGHT(A22, 3)) = "zip", "y", "n")</f>
        <v>y</v>
      </c>
      <c r="J22" s="1">
        <v>42738.999988425923</v>
      </c>
      <c r="K22" s="1">
        <v>42744.999305555553</v>
      </c>
      <c r="L22">
        <f t="shared" si="6"/>
        <v>0</v>
      </c>
      <c r="M22">
        <f t="shared" si="7"/>
        <v>6</v>
      </c>
      <c r="AA22" s="4">
        <v>21</v>
      </c>
      <c r="AB22" s="2">
        <v>27</v>
      </c>
    </row>
    <row r="23" spans="1:28" x14ac:dyDescent="0.3">
      <c r="A23" t="s">
        <v>44</v>
      </c>
      <c r="B23" t="s">
        <v>45</v>
      </c>
      <c r="C23" s="1">
        <f t="shared" si="0"/>
        <v>42744.999548611115</v>
      </c>
      <c r="D23">
        <f t="shared" si="1"/>
        <v>9</v>
      </c>
      <c r="E23">
        <f t="shared" si="2"/>
        <v>1</v>
      </c>
      <c r="F23">
        <f t="shared" si="3"/>
        <v>2017</v>
      </c>
      <c r="G23">
        <f t="shared" si="4"/>
        <v>23</v>
      </c>
      <c r="H23">
        <f t="shared" si="5"/>
        <v>42744.999548611115</v>
      </c>
      <c r="I23" t="str">
        <f>IF(LOWER(RIGHT(A23, 3)) = "zip", "y", "n")</f>
        <v>y</v>
      </c>
      <c r="J23" s="1">
        <v>42738.999988425923</v>
      </c>
      <c r="K23" s="1">
        <v>42744.999305555553</v>
      </c>
      <c r="L23">
        <f t="shared" si="6"/>
        <v>-6</v>
      </c>
      <c r="M23">
        <f t="shared" si="7"/>
        <v>-1</v>
      </c>
      <c r="AA23" s="4">
        <v>22</v>
      </c>
      <c r="AB23" s="2">
        <v>24</v>
      </c>
    </row>
    <row r="24" spans="1:28" x14ac:dyDescent="0.3">
      <c r="A24" t="s">
        <v>46</v>
      </c>
      <c r="B24" t="s">
        <v>47</v>
      </c>
      <c r="C24" s="1">
        <f t="shared" si="0"/>
        <v>42738.620069444441</v>
      </c>
      <c r="D24">
        <f t="shared" si="1"/>
        <v>3</v>
      </c>
      <c r="E24">
        <f t="shared" si="2"/>
        <v>1</v>
      </c>
      <c r="F24">
        <f t="shared" si="3"/>
        <v>2017</v>
      </c>
      <c r="G24">
        <f t="shared" si="4"/>
        <v>14</v>
      </c>
      <c r="H24">
        <f t="shared" si="5"/>
        <v>42738.620069444441</v>
      </c>
      <c r="I24" t="str">
        <f>IF(LOWER(RIGHT(A24, 3)) = "zip", "y", "n")</f>
        <v>y</v>
      </c>
      <c r="J24" s="1">
        <v>42738.999988425923</v>
      </c>
      <c r="K24" s="1">
        <v>42744.999305555553</v>
      </c>
      <c r="L24">
        <f t="shared" si="6"/>
        <v>0</v>
      </c>
      <c r="M24">
        <f t="shared" si="7"/>
        <v>6</v>
      </c>
      <c r="AA24" s="4">
        <v>23</v>
      </c>
      <c r="AB24" s="2">
        <v>66</v>
      </c>
    </row>
    <row r="25" spans="1:28" x14ac:dyDescent="0.3">
      <c r="A25" t="s">
        <v>48</v>
      </c>
      <c r="B25" t="s">
        <v>49</v>
      </c>
      <c r="C25" s="1">
        <f t="shared" si="0"/>
        <v>42736.919120370374</v>
      </c>
      <c r="D25">
        <f t="shared" si="1"/>
        <v>1</v>
      </c>
      <c r="E25">
        <f t="shared" si="2"/>
        <v>1</v>
      </c>
      <c r="F25">
        <f t="shared" si="3"/>
        <v>2017</v>
      </c>
      <c r="G25">
        <f t="shared" si="4"/>
        <v>22</v>
      </c>
      <c r="H25">
        <f t="shared" si="5"/>
        <v>42736.919120370374</v>
      </c>
      <c r="I25" t="str">
        <f>IF(LOWER(RIGHT(A25, 3)) = "zip", "y", "n")</f>
        <v>y</v>
      </c>
      <c r="J25" s="1">
        <v>42738.999988425923</v>
      </c>
      <c r="K25" s="1">
        <v>42744.999305555553</v>
      </c>
      <c r="L25">
        <f t="shared" si="6"/>
        <v>2</v>
      </c>
      <c r="M25">
        <f t="shared" si="7"/>
        <v>8</v>
      </c>
      <c r="AA25" s="4" t="s">
        <v>414</v>
      </c>
      <c r="AB25" s="2"/>
    </row>
    <row r="26" spans="1:28" x14ac:dyDescent="0.3">
      <c r="A26" t="s">
        <v>50</v>
      </c>
      <c r="B26" t="s">
        <v>51</v>
      </c>
      <c r="C26" s="1">
        <f t="shared" si="0"/>
        <v>42739.002870370372</v>
      </c>
      <c r="D26">
        <f t="shared" si="1"/>
        <v>4</v>
      </c>
      <c r="E26">
        <f t="shared" si="2"/>
        <v>1</v>
      </c>
      <c r="F26">
        <f t="shared" si="3"/>
        <v>2017</v>
      </c>
      <c r="G26">
        <f t="shared" si="4"/>
        <v>0</v>
      </c>
      <c r="H26">
        <f t="shared" si="5"/>
        <v>42739.002870370372</v>
      </c>
      <c r="I26" t="str">
        <f>IF(LOWER(RIGHT(A26, 3)) = "zip", "y", "n")</f>
        <v>y</v>
      </c>
      <c r="J26" s="1">
        <v>42738.999988425923</v>
      </c>
      <c r="K26" s="1">
        <v>42744.999305555553</v>
      </c>
      <c r="L26">
        <f t="shared" si="6"/>
        <v>-1</v>
      </c>
      <c r="M26">
        <f t="shared" si="7"/>
        <v>5</v>
      </c>
      <c r="AA26" s="4" t="s">
        <v>415</v>
      </c>
      <c r="AB26" s="2">
        <v>198</v>
      </c>
    </row>
    <row r="27" spans="1:28" x14ac:dyDescent="0.3">
      <c r="A27" t="s">
        <v>52</v>
      </c>
      <c r="B27" t="s">
        <v>53</v>
      </c>
      <c r="C27" s="1">
        <f t="shared" si="0"/>
        <v>42738.861724537041</v>
      </c>
      <c r="D27">
        <f t="shared" si="1"/>
        <v>3</v>
      </c>
      <c r="E27">
        <f t="shared" si="2"/>
        <v>1</v>
      </c>
      <c r="F27">
        <f t="shared" si="3"/>
        <v>2017</v>
      </c>
      <c r="G27">
        <f t="shared" si="4"/>
        <v>20</v>
      </c>
      <c r="H27">
        <f t="shared" si="5"/>
        <v>42738.861724537041</v>
      </c>
      <c r="I27" t="str">
        <f>IF(LOWER(RIGHT(A27, 3)) = "zip", "y", "n")</f>
        <v>y</v>
      </c>
      <c r="J27" s="1">
        <v>42738.999988425923</v>
      </c>
      <c r="K27" s="1">
        <v>42744.999305555553</v>
      </c>
      <c r="L27">
        <f t="shared" si="6"/>
        <v>0</v>
      </c>
      <c r="M27">
        <f t="shared" si="7"/>
        <v>6</v>
      </c>
    </row>
    <row r="28" spans="1:28" x14ac:dyDescent="0.3">
      <c r="A28" t="s">
        <v>54</v>
      </c>
      <c r="B28" t="s">
        <v>55</v>
      </c>
      <c r="C28" s="1">
        <f t="shared" si="0"/>
        <v>42738.966099537036</v>
      </c>
      <c r="D28">
        <f t="shared" si="1"/>
        <v>3</v>
      </c>
      <c r="E28">
        <f t="shared" si="2"/>
        <v>1</v>
      </c>
      <c r="F28">
        <f t="shared" si="3"/>
        <v>2017</v>
      </c>
      <c r="G28">
        <f t="shared" si="4"/>
        <v>23</v>
      </c>
      <c r="H28">
        <f t="shared" si="5"/>
        <v>42738.966099537036</v>
      </c>
      <c r="I28" t="str">
        <f>IF(LOWER(RIGHT(A28, 3)) = "zip", "y", "n")</f>
        <v>y</v>
      </c>
      <c r="J28" s="1">
        <v>42738.999988425923</v>
      </c>
      <c r="K28" s="1">
        <v>42744.999305555553</v>
      </c>
      <c r="L28">
        <f t="shared" si="6"/>
        <v>0</v>
      </c>
      <c r="M28">
        <f t="shared" si="7"/>
        <v>6</v>
      </c>
    </row>
    <row r="29" spans="1:28" x14ac:dyDescent="0.3">
      <c r="A29" t="s">
        <v>56</v>
      </c>
      <c r="B29" t="s">
        <v>57</v>
      </c>
      <c r="C29" s="1">
        <f t="shared" si="0"/>
        <v>42738.900185185186</v>
      </c>
      <c r="D29">
        <f t="shared" si="1"/>
        <v>3</v>
      </c>
      <c r="E29">
        <f t="shared" si="2"/>
        <v>1</v>
      </c>
      <c r="F29">
        <f t="shared" si="3"/>
        <v>2017</v>
      </c>
      <c r="G29">
        <f t="shared" si="4"/>
        <v>21</v>
      </c>
      <c r="H29">
        <f t="shared" si="5"/>
        <v>42738.900185185186</v>
      </c>
      <c r="I29" t="str">
        <f>IF(LOWER(RIGHT(A29, 3)) = "zip", "y", "n")</f>
        <v>y</v>
      </c>
      <c r="J29" s="1">
        <v>42738.999988425923</v>
      </c>
      <c r="K29" s="1">
        <v>42744.999305555553</v>
      </c>
      <c r="L29">
        <f t="shared" si="6"/>
        <v>0</v>
      </c>
      <c r="M29">
        <f t="shared" si="7"/>
        <v>6</v>
      </c>
    </row>
    <row r="30" spans="1:28" x14ac:dyDescent="0.3">
      <c r="A30" t="s">
        <v>58</v>
      </c>
      <c r="B30" t="s">
        <v>59</v>
      </c>
      <c r="C30" s="1">
        <f t="shared" si="0"/>
        <v>42744.9765625</v>
      </c>
      <c r="D30">
        <f t="shared" si="1"/>
        <v>9</v>
      </c>
      <c r="E30">
        <f t="shared" si="2"/>
        <v>1</v>
      </c>
      <c r="F30">
        <f t="shared" si="3"/>
        <v>2017</v>
      </c>
      <c r="G30">
        <f t="shared" si="4"/>
        <v>23</v>
      </c>
      <c r="H30">
        <f t="shared" si="5"/>
        <v>42744.9765625</v>
      </c>
      <c r="I30" t="str">
        <f>IF(LOWER(RIGHT(A30, 3)) = "zip", "y", "n")</f>
        <v>y</v>
      </c>
      <c r="J30" s="1">
        <v>42738.999988425923</v>
      </c>
      <c r="K30" s="1">
        <v>42744.999305555553</v>
      </c>
      <c r="L30">
        <f t="shared" si="6"/>
        <v>-6</v>
      </c>
      <c r="M30">
        <f t="shared" si="7"/>
        <v>0</v>
      </c>
    </row>
    <row r="31" spans="1:28" x14ac:dyDescent="0.3">
      <c r="A31" t="s">
        <v>60</v>
      </c>
      <c r="B31" t="s">
        <v>61</v>
      </c>
      <c r="C31" s="1">
        <f t="shared" si="0"/>
        <v>42739.002384259256</v>
      </c>
      <c r="D31">
        <f t="shared" si="1"/>
        <v>4</v>
      </c>
      <c r="E31">
        <f t="shared" si="2"/>
        <v>1</v>
      </c>
      <c r="F31">
        <f t="shared" si="3"/>
        <v>2017</v>
      </c>
      <c r="G31">
        <f t="shared" si="4"/>
        <v>0</v>
      </c>
      <c r="H31">
        <f t="shared" si="5"/>
        <v>42739.002384259256</v>
      </c>
      <c r="I31" t="str">
        <f>IF(LOWER(RIGHT(A31, 3)) = "zip", "y", "n")</f>
        <v>y</v>
      </c>
      <c r="J31" s="1">
        <v>42738.999988425923</v>
      </c>
      <c r="K31" s="1">
        <v>42744.999305555553</v>
      </c>
      <c r="L31">
        <f t="shared" si="6"/>
        <v>-1</v>
      </c>
      <c r="M31">
        <f t="shared" si="7"/>
        <v>5</v>
      </c>
    </row>
    <row r="32" spans="1:28" x14ac:dyDescent="0.3">
      <c r="A32" t="s">
        <v>62</v>
      </c>
      <c r="B32" t="s">
        <v>63</v>
      </c>
      <c r="C32" s="1">
        <f t="shared" si="0"/>
        <v>42739.000694444447</v>
      </c>
      <c r="D32">
        <f t="shared" si="1"/>
        <v>4</v>
      </c>
      <c r="E32">
        <f t="shared" si="2"/>
        <v>1</v>
      </c>
      <c r="F32">
        <f t="shared" si="3"/>
        <v>2017</v>
      </c>
      <c r="G32">
        <f t="shared" si="4"/>
        <v>0</v>
      </c>
      <c r="H32">
        <f t="shared" si="5"/>
        <v>42739.000694444447</v>
      </c>
      <c r="I32" t="str">
        <f>IF(LOWER(RIGHT(A32, 3)) = "zip", "y", "n")</f>
        <v>y</v>
      </c>
      <c r="J32" s="1">
        <v>42738.999988425923</v>
      </c>
      <c r="K32" s="1">
        <v>42744.999305555553</v>
      </c>
      <c r="L32">
        <f t="shared" si="6"/>
        <v>-1</v>
      </c>
      <c r="M32">
        <f t="shared" si="7"/>
        <v>5</v>
      </c>
    </row>
    <row r="33" spans="1:13" x14ac:dyDescent="0.3">
      <c r="A33" t="s">
        <v>64</v>
      </c>
      <c r="B33" t="s">
        <v>65</v>
      </c>
      <c r="C33" s="1">
        <f t="shared" si="0"/>
        <v>42738.555937500001</v>
      </c>
      <c r="D33">
        <f t="shared" si="1"/>
        <v>3</v>
      </c>
      <c r="E33">
        <f t="shared" si="2"/>
        <v>1</v>
      </c>
      <c r="F33">
        <f t="shared" si="3"/>
        <v>2017</v>
      </c>
      <c r="G33">
        <f t="shared" si="4"/>
        <v>13</v>
      </c>
      <c r="H33">
        <f t="shared" si="5"/>
        <v>42738.555937500001</v>
      </c>
      <c r="I33" t="str">
        <f>IF(LOWER(RIGHT(A33, 3)) = "zip", "y", "n")</f>
        <v>y</v>
      </c>
      <c r="J33" s="1">
        <v>42738.999988425923</v>
      </c>
      <c r="K33" s="1">
        <v>42744.999305555553</v>
      </c>
      <c r="L33">
        <f t="shared" si="6"/>
        <v>0</v>
      </c>
      <c r="M33">
        <f t="shared" si="7"/>
        <v>6</v>
      </c>
    </row>
    <row r="34" spans="1:13" x14ac:dyDescent="0.3">
      <c r="A34" t="s">
        <v>66</v>
      </c>
      <c r="B34" t="s">
        <v>67</v>
      </c>
      <c r="C34" s="1">
        <f t="shared" si="0"/>
        <v>42732.903460648151</v>
      </c>
      <c r="D34">
        <f t="shared" si="1"/>
        <v>28</v>
      </c>
      <c r="E34">
        <f t="shared" si="2"/>
        <v>12</v>
      </c>
      <c r="F34">
        <f t="shared" si="3"/>
        <v>2016</v>
      </c>
      <c r="G34">
        <f t="shared" si="4"/>
        <v>21</v>
      </c>
      <c r="H34">
        <f t="shared" si="5"/>
        <v>42732.903460648151</v>
      </c>
      <c r="I34" t="str">
        <f>IF(LOWER(RIGHT(A34, 3)) = "zip", "y", "n")</f>
        <v>y</v>
      </c>
      <c r="J34" s="1">
        <v>42738.999988425923</v>
      </c>
      <c r="K34" s="1">
        <v>42744.999305555553</v>
      </c>
      <c r="L34">
        <f t="shared" si="6"/>
        <v>6</v>
      </c>
      <c r="M34">
        <f t="shared" si="7"/>
        <v>12</v>
      </c>
    </row>
    <row r="35" spans="1:13" x14ac:dyDescent="0.3">
      <c r="A35" t="s">
        <v>68</v>
      </c>
      <c r="B35" t="s">
        <v>69</v>
      </c>
      <c r="C35" s="1">
        <f t="shared" si="0"/>
        <v>42737.207476851851</v>
      </c>
      <c r="D35">
        <f t="shared" si="1"/>
        <v>2</v>
      </c>
      <c r="E35">
        <f t="shared" si="2"/>
        <v>1</v>
      </c>
      <c r="F35">
        <f t="shared" si="3"/>
        <v>2017</v>
      </c>
      <c r="G35">
        <f t="shared" si="4"/>
        <v>4</v>
      </c>
      <c r="H35">
        <f t="shared" si="5"/>
        <v>42737.207476851851</v>
      </c>
      <c r="I35" t="str">
        <f>IF(LOWER(RIGHT(A35, 3)) = "zip", "y", "n")</f>
        <v>y</v>
      </c>
      <c r="J35" s="1">
        <v>42738.999988425923</v>
      </c>
      <c r="K35" s="1">
        <v>42744.999305555553</v>
      </c>
      <c r="L35">
        <f t="shared" si="6"/>
        <v>1</v>
      </c>
      <c r="M35">
        <f t="shared" si="7"/>
        <v>7</v>
      </c>
    </row>
    <row r="36" spans="1:13" x14ac:dyDescent="0.3">
      <c r="A36" t="s">
        <v>70</v>
      </c>
      <c r="B36" t="s">
        <v>71</v>
      </c>
      <c r="C36" s="1">
        <f t="shared" si="0"/>
        <v>42738.979305555556</v>
      </c>
      <c r="D36">
        <f t="shared" si="1"/>
        <v>3</v>
      </c>
      <c r="E36">
        <f t="shared" si="2"/>
        <v>1</v>
      </c>
      <c r="F36">
        <f t="shared" si="3"/>
        <v>2017</v>
      </c>
      <c r="G36">
        <f t="shared" si="4"/>
        <v>23</v>
      </c>
      <c r="H36">
        <f t="shared" si="5"/>
        <v>42738.979305555556</v>
      </c>
      <c r="I36" t="str">
        <f>IF(LOWER(RIGHT(A36, 3)) = "zip", "y", "n")</f>
        <v>y</v>
      </c>
      <c r="J36" s="1">
        <v>42738.999988425923</v>
      </c>
      <c r="K36" s="1">
        <v>42744.999305555553</v>
      </c>
      <c r="L36">
        <f t="shared" si="6"/>
        <v>0</v>
      </c>
      <c r="M36">
        <f t="shared" si="7"/>
        <v>6</v>
      </c>
    </row>
    <row r="37" spans="1:13" x14ac:dyDescent="0.3">
      <c r="A37" t="s">
        <v>72</v>
      </c>
      <c r="B37" t="s">
        <v>73</v>
      </c>
      <c r="C37" s="1">
        <f t="shared" si="0"/>
        <v>42738.941759259258</v>
      </c>
      <c r="D37">
        <f t="shared" si="1"/>
        <v>3</v>
      </c>
      <c r="E37">
        <f t="shared" si="2"/>
        <v>1</v>
      </c>
      <c r="F37">
        <f t="shared" si="3"/>
        <v>2017</v>
      </c>
      <c r="G37">
        <f t="shared" si="4"/>
        <v>22</v>
      </c>
      <c r="H37">
        <f t="shared" si="5"/>
        <v>42738.941759259258</v>
      </c>
      <c r="I37" t="str">
        <f>IF(LOWER(RIGHT(A37, 3)) = "zip", "y", "n")</f>
        <v>y</v>
      </c>
      <c r="J37" s="1">
        <v>42738.999988425923</v>
      </c>
      <c r="K37" s="1">
        <v>42744.999305555553</v>
      </c>
      <c r="L37">
        <f t="shared" si="6"/>
        <v>0</v>
      </c>
      <c r="M37">
        <f t="shared" si="7"/>
        <v>6</v>
      </c>
    </row>
    <row r="38" spans="1:13" x14ac:dyDescent="0.3">
      <c r="A38" t="s">
        <v>74</v>
      </c>
      <c r="B38" t="s">
        <v>75</v>
      </c>
      <c r="C38" s="1">
        <f t="shared" si="0"/>
        <v>42744.056643518517</v>
      </c>
      <c r="D38">
        <f t="shared" si="1"/>
        <v>9</v>
      </c>
      <c r="E38">
        <f t="shared" si="2"/>
        <v>1</v>
      </c>
      <c r="F38">
        <f t="shared" si="3"/>
        <v>2017</v>
      </c>
      <c r="G38">
        <f t="shared" si="4"/>
        <v>1</v>
      </c>
      <c r="H38">
        <f t="shared" si="5"/>
        <v>42744.056643518517</v>
      </c>
      <c r="I38" t="str">
        <f>IF(LOWER(RIGHT(A38, 3)) = "zip", "y", "n")</f>
        <v>y</v>
      </c>
      <c r="J38" s="1">
        <v>42738.999988425923</v>
      </c>
      <c r="K38" s="1">
        <v>42744.999305555553</v>
      </c>
      <c r="L38">
        <f t="shared" si="6"/>
        <v>-6</v>
      </c>
      <c r="M38">
        <f t="shared" si="7"/>
        <v>0</v>
      </c>
    </row>
    <row r="39" spans="1:13" x14ac:dyDescent="0.3">
      <c r="A39" t="s">
        <v>76</v>
      </c>
      <c r="B39" t="s">
        <v>77</v>
      </c>
      <c r="C39" s="1">
        <f t="shared" si="0"/>
        <v>42738.423252314817</v>
      </c>
      <c r="D39">
        <f t="shared" si="1"/>
        <v>3</v>
      </c>
      <c r="E39">
        <f t="shared" si="2"/>
        <v>1</v>
      </c>
      <c r="F39">
        <f t="shared" si="3"/>
        <v>2017</v>
      </c>
      <c r="G39">
        <f t="shared" si="4"/>
        <v>10</v>
      </c>
      <c r="H39">
        <f t="shared" si="5"/>
        <v>42738.423252314817</v>
      </c>
      <c r="I39" t="str">
        <f>IF(LOWER(RIGHT(A39, 3)) = "zip", "y", "n")</f>
        <v>y</v>
      </c>
      <c r="J39" s="1">
        <v>42738.999988425923</v>
      </c>
      <c r="K39" s="1">
        <v>42744.999305555553</v>
      </c>
      <c r="L39">
        <f t="shared" si="6"/>
        <v>0</v>
      </c>
      <c r="M39">
        <f t="shared" si="7"/>
        <v>6</v>
      </c>
    </row>
    <row r="40" spans="1:13" x14ac:dyDescent="0.3">
      <c r="A40" t="s">
        <v>78</v>
      </c>
      <c r="B40" t="s">
        <v>79</v>
      </c>
      <c r="C40" s="1">
        <f t="shared" si="0"/>
        <v>42769.168379629627</v>
      </c>
      <c r="D40">
        <f t="shared" si="1"/>
        <v>3</v>
      </c>
      <c r="E40">
        <f t="shared" si="2"/>
        <v>2</v>
      </c>
      <c r="F40">
        <f t="shared" si="3"/>
        <v>2017</v>
      </c>
      <c r="G40">
        <f t="shared" si="4"/>
        <v>4</v>
      </c>
      <c r="H40">
        <f t="shared" si="5"/>
        <v>42769.168379629627</v>
      </c>
      <c r="I40" t="str">
        <f>IF(LOWER(RIGHT(A40, 3)) = "zip", "y", "n")</f>
        <v>y</v>
      </c>
      <c r="J40" s="1">
        <v>42738.999988425923</v>
      </c>
      <c r="K40" s="1">
        <v>42744.999305555553</v>
      </c>
      <c r="L40">
        <f t="shared" si="6"/>
        <v>-31</v>
      </c>
      <c r="M40">
        <f t="shared" si="7"/>
        <v>-25</v>
      </c>
    </row>
    <row r="41" spans="1:13" x14ac:dyDescent="0.3">
      <c r="A41" t="s">
        <v>80</v>
      </c>
      <c r="B41" t="s">
        <v>81</v>
      </c>
      <c r="C41" s="1">
        <f t="shared" si="0"/>
        <v>42738.983981481484</v>
      </c>
      <c r="D41">
        <f t="shared" si="1"/>
        <v>3</v>
      </c>
      <c r="E41">
        <f t="shared" si="2"/>
        <v>1</v>
      </c>
      <c r="F41">
        <f t="shared" si="3"/>
        <v>2017</v>
      </c>
      <c r="G41">
        <f t="shared" si="4"/>
        <v>23</v>
      </c>
      <c r="H41">
        <f t="shared" si="5"/>
        <v>42738.983981481484</v>
      </c>
      <c r="I41" t="str">
        <f>IF(LOWER(RIGHT(A41, 3)) = "zip", "y", "n")</f>
        <v>y</v>
      </c>
      <c r="J41" s="1">
        <v>42738.999988425923</v>
      </c>
      <c r="K41" s="1">
        <v>42744.999305555553</v>
      </c>
      <c r="L41">
        <f t="shared" si="6"/>
        <v>0</v>
      </c>
      <c r="M41">
        <f t="shared" si="7"/>
        <v>6</v>
      </c>
    </row>
    <row r="42" spans="1:13" x14ac:dyDescent="0.3">
      <c r="A42" t="s">
        <v>82</v>
      </c>
      <c r="B42" t="s">
        <v>83</v>
      </c>
      <c r="C42" s="1">
        <f t="shared" si="0"/>
        <v>42744.97991898148</v>
      </c>
      <c r="D42">
        <f t="shared" si="1"/>
        <v>9</v>
      </c>
      <c r="E42">
        <f t="shared" si="2"/>
        <v>1</v>
      </c>
      <c r="F42">
        <f t="shared" si="3"/>
        <v>2017</v>
      </c>
      <c r="G42">
        <f t="shared" si="4"/>
        <v>23</v>
      </c>
      <c r="H42">
        <f t="shared" si="5"/>
        <v>42744.97991898148</v>
      </c>
      <c r="I42" t="str">
        <f>IF(LOWER(RIGHT(A42, 3)) = "zip", "y", "n")</f>
        <v>n</v>
      </c>
      <c r="J42" s="1">
        <v>42738.999988425923</v>
      </c>
      <c r="K42" s="1">
        <v>42744.999305555553</v>
      </c>
      <c r="L42">
        <f t="shared" si="6"/>
        <v>-6</v>
      </c>
      <c r="M42">
        <f t="shared" si="7"/>
        <v>0</v>
      </c>
    </row>
    <row r="43" spans="1:13" x14ac:dyDescent="0.3">
      <c r="A43" t="s">
        <v>84</v>
      </c>
      <c r="B43" t="s">
        <v>85</v>
      </c>
      <c r="C43" s="1">
        <f t="shared" si="0"/>
        <v>42739.053738425922</v>
      </c>
      <c r="D43">
        <f t="shared" si="1"/>
        <v>4</v>
      </c>
      <c r="E43">
        <f t="shared" si="2"/>
        <v>1</v>
      </c>
      <c r="F43">
        <f t="shared" si="3"/>
        <v>2017</v>
      </c>
      <c r="G43">
        <f t="shared" si="4"/>
        <v>1</v>
      </c>
      <c r="H43">
        <f t="shared" si="5"/>
        <v>42739.053738425922</v>
      </c>
      <c r="I43" t="str">
        <f>IF(LOWER(RIGHT(A43, 3)) = "zip", "y", "n")</f>
        <v>y</v>
      </c>
      <c r="J43" s="1">
        <v>42738.999988425923</v>
      </c>
      <c r="K43" s="1">
        <v>42744.999305555553</v>
      </c>
      <c r="L43">
        <f t="shared" si="6"/>
        <v>-1</v>
      </c>
      <c r="M43">
        <f t="shared" si="7"/>
        <v>5</v>
      </c>
    </row>
    <row r="44" spans="1:13" x14ac:dyDescent="0.3">
      <c r="A44" t="s">
        <v>86</v>
      </c>
      <c r="B44" t="s">
        <v>87</v>
      </c>
      <c r="C44" s="1">
        <f t="shared" si="0"/>
        <v>42738.07372685185</v>
      </c>
      <c r="D44">
        <f t="shared" si="1"/>
        <v>3</v>
      </c>
      <c r="E44">
        <f t="shared" si="2"/>
        <v>1</v>
      </c>
      <c r="F44">
        <f t="shared" si="3"/>
        <v>2017</v>
      </c>
      <c r="G44">
        <f t="shared" si="4"/>
        <v>1</v>
      </c>
      <c r="H44">
        <f t="shared" si="5"/>
        <v>42738.07372685185</v>
      </c>
      <c r="I44" t="str">
        <f>IF(LOWER(RIGHT(A44, 3)) = "zip", "y", "n")</f>
        <v>y</v>
      </c>
      <c r="J44" s="1">
        <v>42738.999988425923</v>
      </c>
      <c r="K44" s="1">
        <v>42744.999305555553</v>
      </c>
      <c r="L44">
        <f t="shared" si="6"/>
        <v>0</v>
      </c>
      <c r="M44">
        <f t="shared" si="7"/>
        <v>6</v>
      </c>
    </row>
    <row r="45" spans="1:13" x14ac:dyDescent="0.3">
      <c r="A45" t="s">
        <v>88</v>
      </c>
      <c r="B45" t="s">
        <v>89</v>
      </c>
      <c r="C45" s="1">
        <f t="shared" si="0"/>
        <v>42752.580821759257</v>
      </c>
      <c r="D45">
        <f t="shared" si="1"/>
        <v>17</v>
      </c>
      <c r="E45">
        <f t="shared" si="2"/>
        <v>1</v>
      </c>
      <c r="F45">
        <f t="shared" si="3"/>
        <v>2017</v>
      </c>
      <c r="G45">
        <f t="shared" si="4"/>
        <v>13</v>
      </c>
      <c r="H45">
        <f t="shared" si="5"/>
        <v>42752.580821759257</v>
      </c>
      <c r="I45" t="str">
        <f>IF(LOWER(RIGHT(A45, 3)) = "zip", "y", "n")</f>
        <v>n</v>
      </c>
      <c r="J45" s="1">
        <v>42738.999988425923</v>
      </c>
      <c r="K45" s="1">
        <v>42744.999305555553</v>
      </c>
      <c r="L45">
        <f t="shared" si="6"/>
        <v>-14</v>
      </c>
      <c r="M45">
        <f t="shared" si="7"/>
        <v>-8</v>
      </c>
    </row>
    <row r="46" spans="1:13" x14ac:dyDescent="0.3">
      <c r="A46" t="s">
        <v>90</v>
      </c>
      <c r="B46" t="s">
        <v>91</v>
      </c>
      <c r="C46" s="1">
        <f t="shared" si="0"/>
        <v>42738.984594907408</v>
      </c>
      <c r="D46">
        <f t="shared" si="1"/>
        <v>3</v>
      </c>
      <c r="E46">
        <f t="shared" si="2"/>
        <v>1</v>
      </c>
      <c r="F46">
        <f t="shared" si="3"/>
        <v>2017</v>
      </c>
      <c r="G46">
        <f t="shared" si="4"/>
        <v>23</v>
      </c>
      <c r="H46">
        <f t="shared" si="5"/>
        <v>42738.984594907408</v>
      </c>
      <c r="I46" t="str">
        <f>IF(LOWER(RIGHT(A46, 3)) = "zip", "y", "n")</f>
        <v>y</v>
      </c>
      <c r="J46" s="1">
        <v>42738.999988425923</v>
      </c>
      <c r="K46" s="1">
        <v>42744.999305555553</v>
      </c>
      <c r="L46">
        <f t="shared" si="6"/>
        <v>0</v>
      </c>
      <c r="M46">
        <f t="shared" si="7"/>
        <v>6</v>
      </c>
    </row>
    <row r="47" spans="1:13" x14ac:dyDescent="0.3">
      <c r="A47" t="s">
        <v>92</v>
      </c>
      <c r="B47" t="s">
        <v>93</v>
      </c>
      <c r="C47" s="1">
        <f t="shared" si="0"/>
        <v>42738.985555555555</v>
      </c>
      <c r="D47">
        <f t="shared" si="1"/>
        <v>3</v>
      </c>
      <c r="E47">
        <f t="shared" si="2"/>
        <v>1</v>
      </c>
      <c r="F47">
        <f t="shared" si="3"/>
        <v>2017</v>
      </c>
      <c r="G47">
        <f t="shared" si="4"/>
        <v>23</v>
      </c>
      <c r="H47">
        <f t="shared" si="5"/>
        <v>42738.985555555555</v>
      </c>
      <c r="I47" t="str">
        <f>IF(LOWER(RIGHT(A47, 3)) = "zip", "y", "n")</f>
        <v>y</v>
      </c>
      <c r="J47" s="1">
        <v>42738.999988425923</v>
      </c>
      <c r="K47" s="1">
        <v>42744.999305555553</v>
      </c>
      <c r="L47">
        <f t="shared" si="6"/>
        <v>0</v>
      </c>
      <c r="M47">
        <f t="shared" si="7"/>
        <v>6</v>
      </c>
    </row>
    <row r="48" spans="1:13" x14ac:dyDescent="0.3">
      <c r="A48" t="s">
        <v>94</v>
      </c>
      <c r="B48" t="s">
        <v>95</v>
      </c>
      <c r="C48" s="1">
        <f t="shared" si="0"/>
        <v>42738.960324074076</v>
      </c>
      <c r="D48">
        <f t="shared" si="1"/>
        <v>3</v>
      </c>
      <c r="E48">
        <f t="shared" si="2"/>
        <v>1</v>
      </c>
      <c r="F48">
        <f t="shared" si="3"/>
        <v>2017</v>
      </c>
      <c r="G48">
        <f t="shared" si="4"/>
        <v>23</v>
      </c>
      <c r="H48">
        <f t="shared" si="5"/>
        <v>42738.960324074076</v>
      </c>
      <c r="I48" t="str">
        <f>IF(LOWER(RIGHT(A48, 3)) = "zip", "y", "n")</f>
        <v>y</v>
      </c>
      <c r="J48" s="1">
        <v>42738.999988425923</v>
      </c>
      <c r="K48" s="1">
        <v>42744.999305555553</v>
      </c>
      <c r="L48">
        <f t="shared" si="6"/>
        <v>0</v>
      </c>
      <c r="M48">
        <f t="shared" si="7"/>
        <v>6</v>
      </c>
    </row>
    <row r="49" spans="1:13" x14ac:dyDescent="0.3">
      <c r="A49" t="s">
        <v>96</v>
      </c>
      <c r="B49" t="s">
        <v>97</v>
      </c>
      <c r="C49" s="1">
        <f t="shared" si="0"/>
        <v>42745.043564814812</v>
      </c>
      <c r="D49">
        <f t="shared" si="1"/>
        <v>10</v>
      </c>
      <c r="E49">
        <f t="shared" si="2"/>
        <v>1</v>
      </c>
      <c r="F49">
        <f t="shared" si="3"/>
        <v>2017</v>
      </c>
      <c r="G49">
        <f t="shared" si="4"/>
        <v>1</v>
      </c>
      <c r="H49">
        <f t="shared" si="5"/>
        <v>42745.043564814812</v>
      </c>
      <c r="I49" t="str">
        <f>IF(LOWER(RIGHT(A49, 3)) = "zip", "y", "n")</f>
        <v>y</v>
      </c>
      <c r="J49" s="1">
        <v>42738.999988425923</v>
      </c>
      <c r="K49" s="1">
        <v>42744.999305555553</v>
      </c>
      <c r="L49">
        <f t="shared" si="6"/>
        <v>-7</v>
      </c>
      <c r="M49">
        <f t="shared" si="7"/>
        <v>-1</v>
      </c>
    </row>
    <row r="50" spans="1:13" x14ac:dyDescent="0.3">
      <c r="A50" t="s">
        <v>98</v>
      </c>
      <c r="B50" t="s">
        <v>99</v>
      </c>
      <c r="C50" s="1">
        <f t="shared" si="0"/>
        <v>42738.889745370368</v>
      </c>
      <c r="D50">
        <f t="shared" si="1"/>
        <v>3</v>
      </c>
      <c r="E50">
        <f t="shared" si="2"/>
        <v>1</v>
      </c>
      <c r="F50">
        <f t="shared" si="3"/>
        <v>2017</v>
      </c>
      <c r="G50">
        <f t="shared" si="4"/>
        <v>21</v>
      </c>
      <c r="H50">
        <f t="shared" si="5"/>
        <v>42738.889745370368</v>
      </c>
      <c r="I50" t="str">
        <f>IF(LOWER(RIGHT(A50, 3)) = "zip", "y", "n")</f>
        <v>y</v>
      </c>
      <c r="J50" s="1">
        <v>42738.999988425923</v>
      </c>
      <c r="K50" s="1">
        <v>42744.999305555553</v>
      </c>
      <c r="L50">
        <f t="shared" si="6"/>
        <v>0</v>
      </c>
      <c r="M50">
        <f t="shared" si="7"/>
        <v>6</v>
      </c>
    </row>
    <row r="51" spans="1:13" x14ac:dyDescent="0.3">
      <c r="A51" t="s">
        <v>100</v>
      </c>
      <c r="B51" t="s">
        <v>101</v>
      </c>
      <c r="C51" s="1">
        <f t="shared" si="0"/>
        <v>42738.855451388888</v>
      </c>
      <c r="D51">
        <f t="shared" si="1"/>
        <v>3</v>
      </c>
      <c r="E51">
        <f t="shared" si="2"/>
        <v>1</v>
      </c>
      <c r="F51">
        <f t="shared" si="3"/>
        <v>2017</v>
      </c>
      <c r="G51">
        <f t="shared" si="4"/>
        <v>20</v>
      </c>
      <c r="H51">
        <f t="shared" si="5"/>
        <v>42738.855451388888</v>
      </c>
      <c r="I51" t="str">
        <f>IF(LOWER(RIGHT(A51, 3)) = "zip", "y", "n")</f>
        <v>y</v>
      </c>
      <c r="J51" s="1">
        <v>42738.999988425923</v>
      </c>
      <c r="K51" s="1">
        <v>42744.999305555553</v>
      </c>
      <c r="L51">
        <f t="shared" si="6"/>
        <v>0</v>
      </c>
      <c r="M51">
        <f t="shared" si="7"/>
        <v>6</v>
      </c>
    </row>
    <row r="52" spans="1:13" x14ac:dyDescent="0.3">
      <c r="A52" t="s">
        <v>102</v>
      </c>
      <c r="B52" t="s">
        <v>103</v>
      </c>
      <c r="C52" s="1">
        <f t="shared" si="0"/>
        <v>42738.693194444444</v>
      </c>
      <c r="D52">
        <f t="shared" si="1"/>
        <v>3</v>
      </c>
      <c r="E52">
        <f t="shared" si="2"/>
        <v>1</v>
      </c>
      <c r="F52">
        <f t="shared" si="3"/>
        <v>2017</v>
      </c>
      <c r="G52">
        <f t="shared" si="4"/>
        <v>16</v>
      </c>
      <c r="H52">
        <f t="shared" si="5"/>
        <v>42738.693194444444</v>
      </c>
      <c r="I52" t="str">
        <f>IF(LOWER(RIGHT(A52, 3)) = "zip", "y", "n")</f>
        <v>y</v>
      </c>
      <c r="J52" s="1">
        <v>42738.999988425923</v>
      </c>
      <c r="K52" s="1">
        <v>42744.999305555553</v>
      </c>
      <c r="L52">
        <f t="shared" si="6"/>
        <v>0</v>
      </c>
      <c r="M52">
        <f t="shared" si="7"/>
        <v>6</v>
      </c>
    </row>
    <row r="53" spans="1:13" x14ac:dyDescent="0.3">
      <c r="A53" t="s">
        <v>104</v>
      </c>
      <c r="B53" t="s">
        <v>105</v>
      </c>
      <c r="C53" s="1">
        <f t="shared" si="0"/>
        <v>42738.975312499999</v>
      </c>
      <c r="D53">
        <f t="shared" si="1"/>
        <v>3</v>
      </c>
      <c r="E53">
        <f t="shared" si="2"/>
        <v>1</v>
      </c>
      <c r="F53">
        <f t="shared" si="3"/>
        <v>2017</v>
      </c>
      <c r="G53">
        <f t="shared" si="4"/>
        <v>23</v>
      </c>
      <c r="H53">
        <f t="shared" si="5"/>
        <v>42738.975312499999</v>
      </c>
      <c r="I53" t="str">
        <f>IF(LOWER(RIGHT(A53, 3)) = "zip", "y", "n")</f>
        <v>y</v>
      </c>
      <c r="J53" s="1">
        <v>42738.999988425923</v>
      </c>
      <c r="K53" s="1">
        <v>42744.999305555553</v>
      </c>
      <c r="L53">
        <f t="shared" si="6"/>
        <v>0</v>
      </c>
      <c r="M53">
        <f t="shared" si="7"/>
        <v>6</v>
      </c>
    </row>
    <row r="54" spans="1:13" x14ac:dyDescent="0.3">
      <c r="A54" t="s">
        <v>106</v>
      </c>
      <c r="B54" t="s">
        <v>107</v>
      </c>
      <c r="C54" s="1">
        <f t="shared" si="0"/>
        <v>42738.899664351855</v>
      </c>
      <c r="D54">
        <f t="shared" si="1"/>
        <v>3</v>
      </c>
      <c r="E54">
        <f t="shared" si="2"/>
        <v>1</v>
      </c>
      <c r="F54">
        <f t="shared" si="3"/>
        <v>2017</v>
      </c>
      <c r="G54">
        <f t="shared" si="4"/>
        <v>21</v>
      </c>
      <c r="H54">
        <f t="shared" si="5"/>
        <v>42738.899664351855</v>
      </c>
      <c r="I54" t="str">
        <f>IF(LOWER(RIGHT(A54, 3)) = "zip", "y", "n")</f>
        <v>y</v>
      </c>
      <c r="J54" s="1">
        <v>42738.999988425923</v>
      </c>
      <c r="K54" s="1">
        <v>42744.999305555553</v>
      </c>
      <c r="L54">
        <f t="shared" si="6"/>
        <v>0</v>
      </c>
      <c r="M54">
        <f t="shared" si="7"/>
        <v>6</v>
      </c>
    </row>
    <row r="55" spans="1:13" x14ac:dyDescent="0.3">
      <c r="A55" t="s">
        <v>108</v>
      </c>
      <c r="B55" t="s">
        <v>109</v>
      </c>
      <c r="C55" s="1">
        <f t="shared" si="0"/>
        <v>42738.981678240743</v>
      </c>
      <c r="D55">
        <f t="shared" si="1"/>
        <v>3</v>
      </c>
      <c r="E55">
        <f t="shared" si="2"/>
        <v>1</v>
      </c>
      <c r="F55">
        <f t="shared" si="3"/>
        <v>2017</v>
      </c>
      <c r="G55">
        <f t="shared" si="4"/>
        <v>23</v>
      </c>
      <c r="H55">
        <f t="shared" si="5"/>
        <v>42738.981678240743</v>
      </c>
      <c r="I55" t="str">
        <f>IF(LOWER(RIGHT(A55, 3)) = "zip", "y", "n")</f>
        <v>y</v>
      </c>
      <c r="J55" s="1">
        <v>42738.999988425923</v>
      </c>
      <c r="K55" s="1">
        <v>42744.999305555553</v>
      </c>
      <c r="L55">
        <f t="shared" si="6"/>
        <v>0</v>
      </c>
      <c r="M55">
        <f t="shared" si="7"/>
        <v>6</v>
      </c>
    </row>
    <row r="56" spans="1:13" x14ac:dyDescent="0.3">
      <c r="A56" t="s">
        <v>110</v>
      </c>
      <c r="B56" t="s">
        <v>111</v>
      </c>
      <c r="C56" s="1">
        <f t="shared" si="0"/>
        <v>42738.602766203701</v>
      </c>
      <c r="D56">
        <f t="shared" si="1"/>
        <v>3</v>
      </c>
      <c r="E56">
        <f t="shared" si="2"/>
        <v>1</v>
      </c>
      <c r="F56">
        <f t="shared" si="3"/>
        <v>2017</v>
      </c>
      <c r="G56">
        <f t="shared" si="4"/>
        <v>14</v>
      </c>
      <c r="H56">
        <f t="shared" si="5"/>
        <v>42738.602766203701</v>
      </c>
      <c r="I56" t="str">
        <f>IF(LOWER(RIGHT(A56, 3)) = "zip", "y", "n")</f>
        <v>y</v>
      </c>
      <c r="J56" s="1">
        <v>42738.999988425923</v>
      </c>
      <c r="K56" s="1">
        <v>42744.999305555553</v>
      </c>
      <c r="L56">
        <f t="shared" si="6"/>
        <v>0</v>
      </c>
      <c r="M56">
        <f t="shared" si="7"/>
        <v>6</v>
      </c>
    </row>
    <row r="57" spans="1:13" x14ac:dyDescent="0.3">
      <c r="A57" t="s">
        <v>112</v>
      </c>
      <c r="B57" t="s">
        <v>113</v>
      </c>
      <c r="C57" s="1">
        <f t="shared" si="0"/>
        <v>42737.755173611113</v>
      </c>
      <c r="D57">
        <f t="shared" si="1"/>
        <v>2</v>
      </c>
      <c r="E57">
        <f t="shared" si="2"/>
        <v>1</v>
      </c>
      <c r="F57">
        <f t="shared" si="3"/>
        <v>2017</v>
      </c>
      <c r="G57">
        <f t="shared" si="4"/>
        <v>18</v>
      </c>
      <c r="H57">
        <f t="shared" si="5"/>
        <v>42737.755173611113</v>
      </c>
      <c r="I57" t="str">
        <f>IF(LOWER(RIGHT(A57, 3)) = "zip", "y", "n")</f>
        <v>y</v>
      </c>
      <c r="J57" s="1">
        <v>42738.999988425923</v>
      </c>
      <c r="K57" s="1">
        <v>42744.999305555553</v>
      </c>
      <c r="L57">
        <f t="shared" si="6"/>
        <v>1</v>
      </c>
      <c r="M57">
        <f t="shared" si="7"/>
        <v>7</v>
      </c>
    </row>
    <row r="58" spans="1:13" x14ac:dyDescent="0.3">
      <c r="A58" t="s">
        <v>114</v>
      </c>
      <c r="B58" t="s">
        <v>115</v>
      </c>
      <c r="C58" s="1">
        <f t="shared" si="0"/>
        <v>42738.880011574074</v>
      </c>
      <c r="D58">
        <f t="shared" si="1"/>
        <v>3</v>
      </c>
      <c r="E58">
        <f t="shared" si="2"/>
        <v>1</v>
      </c>
      <c r="F58">
        <f t="shared" si="3"/>
        <v>2017</v>
      </c>
      <c r="G58">
        <f t="shared" si="4"/>
        <v>21</v>
      </c>
      <c r="H58">
        <f t="shared" si="5"/>
        <v>42738.880011574074</v>
      </c>
      <c r="I58" t="str">
        <f>IF(LOWER(RIGHT(A58, 3)) = "zip", "y", "n")</f>
        <v>y</v>
      </c>
      <c r="J58" s="1">
        <v>42738.999988425923</v>
      </c>
      <c r="K58" s="1">
        <v>42744.999305555553</v>
      </c>
      <c r="L58">
        <f t="shared" si="6"/>
        <v>0</v>
      </c>
      <c r="M58">
        <f t="shared" si="7"/>
        <v>6</v>
      </c>
    </row>
    <row r="59" spans="1:13" x14ac:dyDescent="0.3">
      <c r="A59" t="s">
        <v>116</v>
      </c>
      <c r="B59" t="s">
        <v>117</v>
      </c>
      <c r="C59" s="1">
        <f t="shared" si="0"/>
        <v>42738.984907407408</v>
      </c>
      <c r="D59">
        <f t="shared" si="1"/>
        <v>3</v>
      </c>
      <c r="E59">
        <f t="shared" si="2"/>
        <v>1</v>
      </c>
      <c r="F59">
        <f t="shared" si="3"/>
        <v>2017</v>
      </c>
      <c r="G59">
        <f t="shared" si="4"/>
        <v>23</v>
      </c>
      <c r="H59">
        <f t="shared" si="5"/>
        <v>42738.984907407408</v>
      </c>
      <c r="I59" t="str">
        <f>IF(LOWER(RIGHT(A59, 3)) = "zip", "y", "n")</f>
        <v>y</v>
      </c>
      <c r="J59" s="1">
        <v>42738.999988425923</v>
      </c>
      <c r="K59" s="1">
        <v>42744.999305555553</v>
      </c>
      <c r="L59">
        <f t="shared" si="6"/>
        <v>0</v>
      </c>
      <c r="M59">
        <f t="shared" si="7"/>
        <v>6</v>
      </c>
    </row>
    <row r="60" spans="1:13" x14ac:dyDescent="0.3">
      <c r="A60" t="s">
        <v>118</v>
      </c>
      <c r="B60" t="s">
        <v>119</v>
      </c>
      <c r="C60" s="1">
        <f t="shared" si="0"/>
        <v>42744.866388888891</v>
      </c>
      <c r="D60">
        <f t="shared" si="1"/>
        <v>9</v>
      </c>
      <c r="E60">
        <f t="shared" si="2"/>
        <v>1</v>
      </c>
      <c r="F60">
        <f t="shared" si="3"/>
        <v>2017</v>
      </c>
      <c r="G60">
        <f t="shared" si="4"/>
        <v>20</v>
      </c>
      <c r="H60">
        <f t="shared" si="5"/>
        <v>42744.866388888891</v>
      </c>
      <c r="I60" t="str">
        <f>IF(LOWER(RIGHT(A60, 3)) = "zip", "y", "n")</f>
        <v>y</v>
      </c>
      <c r="J60" s="1">
        <v>42738.999988425923</v>
      </c>
      <c r="K60" s="1">
        <v>42744.999305555553</v>
      </c>
      <c r="L60">
        <f t="shared" si="6"/>
        <v>-6</v>
      </c>
      <c r="M60">
        <f t="shared" si="7"/>
        <v>0</v>
      </c>
    </row>
    <row r="61" spans="1:13" x14ac:dyDescent="0.3">
      <c r="A61" t="s">
        <v>120</v>
      </c>
      <c r="B61" t="s">
        <v>121</v>
      </c>
      <c r="C61" s="1">
        <f t="shared" si="0"/>
        <v>42738.290578703702</v>
      </c>
      <c r="D61">
        <f t="shared" si="1"/>
        <v>3</v>
      </c>
      <c r="E61">
        <f t="shared" si="2"/>
        <v>1</v>
      </c>
      <c r="F61">
        <f t="shared" si="3"/>
        <v>2017</v>
      </c>
      <c r="G61">
        <f t="shared" si="4"/>
        <v>6</v>
      </c>
      <c r="H61">
        <f t="shared" si="5"/>
        <v>42738.290578703702</v>
      </c>
      <c r="I61" t="str">
        <f>IF(LOWER(RIGHT(A61, 3)) = "zip", "y", "n")</f>
        <v>y</v>
      </c>
      <c r="J61" s="1">
        <v>42738.999988425923</v>
      </c>
      <c r="K61" s="1">
        <v>42744.999305555553</v>
      </c>
      <c r="L61">
        <f t="shared" si="6"/>
        <v>0</v>
      </c>
      <c r="M61">
        <f t="shared" si="7"/>
        <v>6</v>
      </c>
    </row>
    <row r="62" spans="1:13" x14ac:dyDescent="0.3">
      <c r="A62" t="s">
        <v>122</v>
      </c>
      <c r="B62" t="s">
        <v>123</v>
      </c>
      <c r="C62" s="1">
        <f t="shared" si="0"/>
        <v>42738.05704861111</v>
      </c>
      <c r="D62">
        <f t="shared" si="1"/>
        <v>3</v>
      </c>
      <c r="E62">
        <f t="shared" si="2"/>
        <v>1</v>
      </c>
      <c r="F62">
        <f t="shared" si="3"/>
        <v>2017</v>
      </c>
      <c r="G62">
        <f t="shared" si="4"/>
        <v>1</v>
      </c>
      <c r="H62">
        <f t="shared" si="5"/>
        <v>42738.05704861111</v>
      </c>
      <c r="I62" t="str">
        <f>IF(LOWER(RIGHT(A62, 3)) = "zip", "y", "n")</f>
        <v>y</v>
      </c>
      <c r="J62" s="1">
        <v>42738.999988425923</v>
      </c>
      <c r="K62" s="1">
        <v>42744.999305555553</v>
      </c>
      <c r="L62">
        <f t="shared" si="6"/>
        <v>0</v>
      </c>
      <c r="M62">
        <f t="shared" si="7"/>
        <v>6</v>
      </c>
    </row>
    <row r="63" spans="1:13" x14ac:dyDescent="0.3">
      <c r="A63" t="s">
        <v>124</v>
      </c>
      <c r="B63" t="s">
        <v>125</v>
      </c>
      <c r="C63" s="1">
        <f t="shared" si="0"/>
        <v>42739.507210648146</v>
      </c>
      <c r="D63">
        <f t="shared" si="1"/>
        <v>4</v>
      </c>
      <c r="E63">
        <f t="shared" si="2"/>
        <v>1</v>
      </c>
      <c r="F63">
        <f t="shared" si="3"/>
        <v>2017</v>
      </c>
      <c r="G63">
        <f t="shared" si="4"/>
        <v>12</v>
      </c>
      <c r="H63">
        <f t="shared" si="5"/>
        <v>42739.507210648146</v>
      </c>
      <c r="I63" t="str">
        <f>IF(LOWER(RIGHT(A63, 3)) = "zip", "y", "n")</f>
        <v>y</v>
      </c>
      <c r="J63" s="1">
        <v>42738.999988425923</v>
      </c>
      <c r="K63" s="1">
        <v>42744.999305555553</v>
      </c>
      <c r="L63">
        <f t="shared" si="6"/>
        <v>-1</v>
      </c>
      <c r="M63">
        <f t="shared" si="7"/>
        <v>5</v>
      </c>
    </row>
    <row r="64" spans="1:13" x14ac:dyDescent="0.3">
      <c r="A64" t="s">
        <v>126</v>
      </c>
      <c r="B64" t="s">
        <v>127</v>
      </c>
      <c r="C64" s="1">
        <f t="shared" si="0"/>
        <v>42738.660636574074</v>
      </c>
      <c r="D64">
        <f t="shared" si="1"/>
        <v>3</v>
      </c>
      <c r="E64">
        <f t="shared" si="2"/>
        <v>1</v>
      </c>
      <c r="F64">
        <f t="shared" si="3"/>
        <v>2017</v>
      </c>
      <c r="G64">
        <f t="shared" si="4"/>
        <v>15</v>
      </c>
      <c r="H64">
        <f t="shared" si="5"/>
        <v>42738.660636574074</v>
      </c>
      <c r="I64" t="str">
        <f>IF(LOWER(RIGHT(A64, 3)) = "zip", "y", "n")</f>
        <v>y</v>
      </c>
      <c r="J64" s="1">
        <v>42738.999988425923</v>
      </c>
      <c r="K64" s="1">
        <v>42744.999305555553</v>
      </c>
      <c r="L64">
        <f t="shared" si="6"/>
        <v>0</v>
      </c>
      <c r="M64">
        <f t="shared" si="7"/>
        <v>6</v>
      </c>
    </row>
    <row r="65" spans="1:13" x14ac:dyDescent="0.3">
      <c r="A65" t="s">
        <v>128</v>
      </c>
      <c r="B65" t="s">
        <v>129</v>
      </c>
      <c r="C65" s="1">
        <f t="shared" si="0"/>
        <v>42737.572199074071</v>
      </c>
      <c r="D65">
        <f t="shared" si="1"/>
        <v>2</v>
      </c>
      <c r="E65">
        <f t="shared" si="2"/>
        <v>1</v>
      </c>
      <c r="F65">
        <f t="shared" si="3"/>
        <v>2017</v>
      </c>
      <c r="G65">
        <f t="shared" si="4"/>
        <v>13</v>
      </c>
      <c r="H65">
        <f t="shared" si="5"/>
        <v>42737.572199074071</v>
      </c>
      <c r="I65" t="str">
        <f>IF(LOWER(RIGHT(A65, 3)) = "zip", "y", "n")</f>
        <v>y</v>
      </c>
      <c r="J65" s="1">
        <v>42738.999988425923</v>
      </c>
      <c r="K65" s="1">
        <v>42744.999305555553</v>
      </c>
      <c r="L65">
        <f t="shared" si="6"/>
        <v>1</v>
      </c>
      <c r="M65">
        <f t="shared" si="7"/>
        <v>7</v>
      </c>
    </row>
    <row r="66" spans="1:13" x14ac:dyDescent="0.3">
      <c r="A66" t="s">
        <v>130</v>
      </c>
      <c r="B66" t="s">
        <v>131</v>
      </c>
      <c r="C66" s="1">
        <f t="shared" si="0"/>
        <v>42744.965925925928</v>
      </c>
      <c r="D66">
        <f t="shared" si="1"/>
        <v>9</v>
      </c>
      <c r="E66">
        <f t="shared" si="2"/>
        <v>1</v>
      </c>
      <c r="F66">
        <f t="shared" si="3"/>
        <v>2017</v>
      </c>
      <c r="G66">
        <f t="shared" si="4"/>
        <v>23</v>
      </c>
      <c r="H66">
        <f t="shared" si="5"/>
        <v>42744.965925925928</v>
      </c>
      <c r="I66" t="str">
        <f>IF(LOWER(RIGHT(A66, 3)) = "zip", "y", "n")</f>
        <v>y</v>
      </c>
      <c r="J66" s="1">
        <v>42738.999988425923</v>
      </c>
      <c r="K66" s="1">
        <v>42744.999305555553</v>
      </c>
      <c r="L66">
        <f t="shared" si="6"/>
        <v>-6</v>
      </c>
      <c r="M66">
        <f t="shared" si="7"/>
        <v>0</v>
      </c>
    </row>
    <row r="67" spans="1:13" x14ac:dyDescent="0.3">
      <c r="A67" t="s">
        <v>132</v>
      </c>
      <c r="B67" t="s">
        <v>133</v>
      </c>
      <c r="C67" s="1">
        <f t="shared" ref="C67:C130" si="8">DATEVALUE(LEFT(B67,8))+TIMEVALUE(MID(B67,10,8))</f>
        <v>42737.905509259261</v>
      </c>
      <c r="D67">
        <f t="shared" ref="D67:D130" si="9">DAY(C67)</f>
        <v>2</v>
      </c>
      <c r="E67">
        <f t="shared" ref="E67:E130" si="10">MONTH(C67)</f>
        <v>1</v>
      </c>
      <c r="F67">
        <f t="shared" ref="F67:F130" si="11">YEAR(C67)</f>
        <v>2017</v>
      </c>
      <c r="G67">
        <f t="shared" ref="G67:G130" si="12">HOUR(C67)</f>
        <v>21</v>
      </c>
      <c r="H67">
        <f t="shared" ref="H67:H130" si="13">MIN(C67)</f>
        <v>42737.905509259261</v>
      </c>
      <c r="I67" t="str">
        <f>IF(LOWER(RIGHT(A67, 3)) = "zip", "y", "n")</f>
        <v>y</v>
      </c>
      <c r="J67" s="1">
        <v>42738.999988425923</v>
      </c>
      <c r="K67" s="1">
        <v>42744.999305555553</v>
      </c>
      <c r="L67">
        <f t="shared" ref="L67:L130" si="14">INT(J67-C67)</f>
        <v>1</v>
      </c>
      <c r="M67">
        <f t="shared" ref="M67:M130" si="15">INT(K67-C67)</f>
        <v>7</v>
      </c>
    </row>
    <row r="68" spans="1:13" x14ac:dyDescent="0.3">
      <c r="A68" t="s">
        <v>134</v>
      </c>
      <c r="B68" t="s">
        <v>135</v>
      </c>
      <c r="C68" s="1">
        <f t="shared" si="8"/>
        <v>42738.996006944442</v>
      </c>
      <c r="D68">
        <f t="shared" si="9"/>
        <v>3</v>
      </c>
      <c r="E68">
        <f t="shared" si="10"/>
        <v>1</v>
      </c>
      <c r="F68">
        <f t="shared" si="11"/>
        <v>2017</v>
      </c>
      <c r="G68">
        <f t="shared" si="12"/>
        <v>23</v>
      </c>
      <c r="H68">
        <f t="shared" si="13"/>
        <v>42738.996006944442</v>
      </c>
      <c r="I68" t="str">
        <f>IF(LOWER(RIGHT(A68, 3)) = "zip", "y", "n")</f>
        <v>y</v>
      </c>
      <c r="J68" s="1">
        <v>42738.999988425923</v>
      </c>
      <c r="K68" s="1">
        <v>42744.999305555553</v>
      </c>
      <c r="L68">
        <f t="shared" si="14"/>
        <v>0</v>
      </c>
      <c r="M68">
        <f t="shared" si="15"/>
        <v>6</v>
      </c>
    </row>
    <row r="69" spans="1:13" x14ac:dyDescent="0.3">
      <c r="A69" t="s">
        <v>136</v>
      </c>
      <c r="B69" t="s">
        <v>137</v>
      </c>
      <c r="C69" s="1">
        <f t="shared" si="8"/>
        <v>42738.990057870367</v>
      </c>
      <c r="D69">
        <f t="shared" si="9"/>
        <v>3</v>
      </c>
      <c r="E69">
        <f t="shared" si="10"/>
        <v>1</v>
      </c>
      <c r="F69">
        <f t="shared" si="11"/>
        <v>2017</v>
      </c>
      <c r="G69">
        <f t="shared" si="12"/>
        <v>23</v>
      </c>
      <c r="H69">
        <f t="shared" si="13"/>
        <v>42738.990057870367</v>
      </c>
      <c r="I69" t="str">
        <f>IF(LOWER(RIGHT(A69, 3)) = "zip", "y", "n")</f>
        <v>y</v>
      </c>
      <c r="J69" s="1">
        <v>42738.999988425923</v>
      </c>
      <c r="K69" s="1">
        <v>42744.999305555553</v>
      </c>
      <c r="L69">
        <f t="shared" si="14"/>
        <v>0</v>
      </c>
      <c r="M69">
        <f t="shared" si="15"/>
        <v>6</v>
      </c>
    </row>
    <row r="70" spans="1:13" x14ac:dyDescent="0.3">
      <c r="A70" t="s">
        <v>138</v>
      </c>
      <c r="B70" t="s">
        <v>139</v>
      </c>
      <c r="C70" s="1">
        <f t="shared" si="8"/>
        <v>42738.941458333335</v>
      </c>
      <c r="D70">
        <f t="shared" si="9"/>
        <v>3</v>
      </c>
      <c r="E70">
        <f t="shared" si="10"/>
        <v>1</v>
      </c>
      <c r="F70">
        <f t="shared" si="11"/>
        <v>2017</v>
      </c>
      <c r="G70">
        <f t="shared" si="12"/>
        <v>22</v>
      </c>
      <c r="H70">
        <f t="shared" si="13"/>
        <v>42738.941458333335</v>
      </c>
      <c r="I70" t="str">
        <f>IF(LOWER(RIGHT(A70, 3)) = "zip", "y", "n")</f>
        <v>y</v>
      </c>
      <c r="J70" s="1">
        <v>42738.999988425923</v>
      </c>
      <c r="K70" s="1">
        <v>42744.999305555553</v>
      </c>
      <c r="L70">
        <f t="shared" si="14"/>
        <v>0</v>
      </c>
      <c r="M70">
        <f t="shared" si="15"/>
        <v>6</v>
      </c>
    </row>
    <row r="71" spans="1:13" x14ac:dyDescent="0.3">
      <c r="A71" t="s">
        <v>140</v>
      </c>
      <c r="B71" t="s">
        <v>141</v>
      </c>
      <c r="C71" s="1">
        <f t="shared" si="8"/>
        <v>42738.998344907406</v>
      </c>
      <c r="D71">
        <f t="shared" si="9"/>
        <v>3</v>
      </c>
      <c r="E71">
        <f t="shared" si="10"/>
        <v>1</v>
      </c>
      <c r="F71">
        <f t="shared" si="11"/>
        <v>2017</v>
      </c>
      <c r="G71">
        <f t="shared" si="12"/>
        <v>23</v>
      </c>
      <c r="H71">
        <f t="shared" si="13"/>
        <v>42738.998344907406</v>
      </c>
      <c r="I71" t="str">
        <f>IF(LOWER(RIGHT(A71, 3)) = "zip", "y", "n")</f>
        <v>y</v>
      </c>
      <c r="J71" s="1">
        <v>42738.999988425923</v>
      </c>
      <c r="K71" s="1">
        <v>42744.999305555553</v>
      </c>
      <c r="L71">
        <f t="shared" si="14"/>
        <v>0</v>
      </c>
      <c r="M71">
        <f t="shared" si="15"/>
        <v>6</v>
      </c>
    </row>
    <row r="72" spans="1:13" x14ac:dyDescent="0.3">
      <c r="A72" t="s">
        <v>142</v>
      </c>
      <c r="B72" t="s">
        <v>143</v>
      </c>
      <c r="C72" s="1">
        <f t="shared" si="8"/>
        <v>42738.864976851852</v>
      </c>
      <c r="D72">
        <f t="shared" si="9"/>
        <v>3</v>
      </c>
      <c r="E72">
        <f t="shared" si="10"/>
        <v>1</v>
      </c>
      <c r="F72">
        <f t="shared" si="11"/>
        <v>2017</v>
      </c>
      <c r="G72">
        <f t="shared" si="12"/>
        <v>20</v>
      </c>
      <c r="H72">
        <f t="shared" si="13"/>
        <v>42738.864976851852</v>
      </c>
      <c r="I72" t="str">
        <f>IF(LOWER(RIGHT(A72, 3)) = "zip", "y", "n")</f>
        <v>y</v>
      </c>
      <c r="J72" s="1">
        <v>42738.999988425923</v>
      </c>
      <c r="K72" s="1">
        <v>42744.999305555553</v>
      </c>
      <c r="L72">
        <f t="shared" si="14"/>
        <v>0</v>
      </c>
      <c r="M72">
        <f t="shared" si="15"/>
        <v>6</v>
      </c>
    </row>
    <row r="73" spans="1:13" x14ac:dyDescent="0.3">
      <c r="A73" t="s">
        <v>144</v>
      </c>
      <c r="B73" t="s">
        <v>145</v>
      </c>
      <c r="C73" s="1">
        <f t="shared" si="8"/>
        <v>42738.860983796294</v>
      </c>
      <c r="D73">
        <f t="shared" si="9"/>
        <v>3</v>
      </c>
      <c r="E73">
        <f t="shared" si="10"/>
        <v>1</v>
      </c>
      <c r="F73">
        <f t="shared" si="11"/>
        <v>2017</v>
      </c>
      <c r="G73">
        <f t="shared" si="12"/>
        <v>20</v>
      </c>
      <c r="H73">
        <f t="shared" si="13"/>
        <v>42738.860983796294</v>
      </c>
      <c r="I73" t="str">
        <f>IF(LOWER(RIGHT(A73, 3)) = "zip", "y", "n")</f>
        <v>y</v>
      </c>
      <c r="J73" s="1">
        <v>42738.999988425923</v>
      </c>
      <c r="K73" s="1">
        <v>42744.999305555553</v>
      </c>
      <c r="L73">
        <f t="shared" si="14"/>
        <v>0</v>
      </c>
      <c r="M73">
        <f t="shared" si="15"/>
        <v>6</v>
      </c>
    </row>
    <row r="74" spans="1:13" x14ac:dyDescent="0.3">
      <c r="A74" t="s">
        <v>146</v>
      </c>
      <c r="B74" t="s">
        <v>147</v>
      </c>
      <c r="C74" s="1">
        <f t="shared" si="8"/>
        <v>42736.124675925923</v>
      </c>
      <c r="D74">
        <f t="shared" si="9"/>
        <v>1</v>
      </c>
      <c r="E74">
        <f t="shared" si="10"/>
        <v>1</v>
      </c>
      <c r="F74">
        <f t="shared" si="11"/>
        <v>2017</v>
      </c>
      <c r="G74">
        <f t="shared" si="12"/>
        <v>2</v>
      </c>
      <c r="H74">
        <f t="shared" si="13"/>
        <v>42736.124675925923</v>
      </c>
      <c r="I74" t="str">
        <f>IF(LOWER(RIGHT(A74, 3)) = "zip", "y", "n")</f>
        <v>y</v>
      </c>
      <c r="J74" s="1">
        <v>42738.999988425923</v>
      </c>
      <c r="K74" s="1">
        <v>42744.999305555553</v>
      </c>
      <c r="L74">
        <f t="shared" si="14"/>
        <v>2</v>
      </c>
      <c r="M74">
        <f t="shared" si="15"/>
        <v>8</v>
      </c>
    </row>
    <row r="75" spans="1:13" x14ac:dyDescent="0.3">
      <c r="A75" t="s">
        <v>148</v>
      </c>
      <c r="B75" t="s">
        <v>149</v>
      </c>
      <c r="C75" s="1">
        <f t="shared" si="8"/>
        <v>42737.789895833332</v>
      </c>
      <c r="D75">
        <f t="shared" si="9"/>
        <v>2</v>
      </c>
      <c r="E75">
        <f t="shared" si="10"/>
        <v>1</v>
      </c>
      <c r="F75">
        <f t="shared" si="11"/>
        <v>2017</v>
      </c>
      <c r="G75">
        <f t="shared" si="12"/>
        <v>18</v>
      </c>
      <c r="H75">
        <f t="shared" si="13"/>
        <v>42737.789895833332</v>
      </c>
      <c r="I75" t="str">
        <f>IF(LOWER(RIGHT(A75, 3)) = "zip", "y", "n")</f>
        <v>y</v>
      </c>
      <c r="J75" s="1">
        <v>42738.999988425923</v>
      </c>
      <c r="K75" s="1">
        <v>42744.999305555553</v>
      </c>
      <c r="L75">
        <f t="shared" si="14"/>
        <v>1</v>
      </c>
      <c r="M75">
        <f t="shared" si="15"/>
        <v>7</v>
      </c>
    </row>
    <row r="76" spans="1:13" x14ac:dyDescent="0.3">
      <c r="A76" t="s">
        <v>150</v>
      </c>
      <c r="B76" t="s">
        <v>151</v>
      </c>
      <c r="C76" s="1">
        <f t="shared" si="8"/>
        <v>42738.965694444443</v>
      </c>
      <c r="D76">
        <f t="shared" si="9"/>
        <v>3</v>
      </c>
      <c r="E76">
        <f t="shared" si="10"/>
        <v>1</v>
      </c>
      <c r="F76">
        <f t="shared" si="11"/>
        <v>2017</v>
      </c>
      <c r="G76">
        <f t="shared" si="12"/>
        <v>23</v>
      </c>
      <c r="H76">
        <f t="shared" si="13"/>
        <v>42738.965694444443</v>
      </c>
      <c r="I76" t="str">
        <f>IF(LOWER(RIGHT(A76, 3)) = "zip", "y", "n")</f>
        <v>y</v>
      </c>
      <c r="J76" s="1">
        <v>42738.999988425923</v>
      </c>
      <c r="K76" s="1">
        <v>42744.999305555553</v>
      </c>
      <c r="L76">
        <f t="shared" si="14"/>
        <v>0</v>
      </c>
      <c r="M76">
        <f t="shared" si="15"/>
        <v>6</v>
      </c>
    </row>
    <row r="77" spans="1:13" x14ac:dyDescent="0.3">
      <c r="A77" t="s">
        <v>152</v>
      </c>
      <c r="B77" t="s">
        <v>153</v>
      </c>
      <c r="C77" s="1">
        <f t="shared" si="8"/>
        <v>42738.98846064815</v>
      </c>
      <c r="D77">
        <f t="shared" si="9"/>
        <v>3</v>
      </c>
      <c r="E77">
        <f t="shared" si="10"/>
        <v>1</v>
      </c>
      <c r="F77">
        <f t="shared" si="11"/>
        <v>2017</v>
      </c>
      <c r="G77">
        <f t="shared" si="12"/>
        <v>23</v>
      </c>
      <c r="H77">
        <f t="shared" si="13"/>
        <v>42738.98846064815</v>
      </c>
      <c r="I77" t="str">
        <f>IF(LOWER(RIGHT(A77, 3)) = "zip", "y", "n")</f>
        <v>y</v>
      </c>
      <c r="J77" s="1">
        <v>42738.999988425923</v>
      </c>
      <c r="K77" s="1">
        <v>42744.999305555553</v>
      </c>
      <c r="L77">
        <f t="shared" si="14"/>
        <v>0</v>
      </c>
      <c r="M77">
        <f t="shared" si="15"/>
        <v>6</v>
      </c>
    </row>
    <row r="78" spans="1:13" x14ac:dyDescent="0.3">
      <c r="A78" t="s">
        <v>154</v>
      </c>
      <c r="B78" t="s">
        <v>155</v>
      </c>
      <c r="C78" s="1">
        <f t="shared" si="8"/>
        <v>42737.890428240738</v>
      </c>
      <c r="D78">
        <f t="shared" si="9"/>
        <v>2</v>
      </c>
      <c r="E78">
        <f t="shared" si="10"/>
        <v>1</v>
      </c>
      <c r="F78">
        <f t="shared" si="11"/>
        <v>2017</v>
      </c>
      <c r="G78">
        <f t="shared" si="12"/>
        <v>21</v>
      </c>
      <c r="H78">
        <f t="shared" si="13"/>
        <v>42737.890428240738</v>
      </c>
      <c r="I78" t="str">
        <f>IF(LOWER(RIGHT(A78, 3)) = "zip", "y", "n")</f>
        <v>y</v>
      </c>
      <c r="J78" s="1">
        <v>42738.999988425923</v>
      </c>
      <c r="K78" s="1">
        <v>42744.999305555553</v>
      </c>
      <c r="L78">
        <f t="shared" si="14"/>
        <v>1</v>
      </c>
      <c r="M78">
        <f t="shared" si="15"/>
        <v>7</v>
      </c>
    </row>
    <row r="79" spans="1:13" x14ac:dyDescent="0.3">
      <c r="A79" t="s">
        <v>156</v>
      </c>
      <c r="B79" t="s">
        <v>157</v>
      </c>
      <c r="C79" s="1">
        <f t="shared" si="8"/>
        <v>42738.878055555557</v>
      </c>
      <c r="D79">
        <f t="shared" si="9"/>
        <v>3</v>
      </c>
      <c r="E79">
        <f t="shared" si="10"/>
        <v>1</v>
      </c>
      <c r="F79">
        <f t="shared" si="11"/>
        <v>2017</v>
      </c>
      <c r="G79">
        <f t="shared" si="12"/>
        <v>21</v>
      </c>
      <c r="H79">
        <f t="shared" si="13"/>
        <v>42738.878055555557</v>
      </c>
      <c r="I79" t="str">
        <f>IF(LOWER(RIGHT(A79, 3)) = "zip", "y", "n")</f>
        <v>y</v>
      </c>
      <c r="J79" s="1">
        <v>42738.999988425923</v>
      </c>
      <c r="K79" s="1">
        <v>42744.999305555553</v>
      </c>
      <c r="L79">
        <f t="shared" si="14"/>
        <v>0</v>
      </c>
      <c r="M79">
        <f t="shared" si="15"/>
        <v>6</v>
      </c>
    </row>
    <row r="80" spans="1:13" x14ac:dyDescent="0.3">
      <c r="A80" t="s">
        <v>158</v>
      </c>
      <c r="B80" t="s">
        <v>159</v>
      </c>
      <c r="C80" s="1">
        <f t="shared" si="8"/>
        <v>42744.995532407411</v>
      </c>
      <c r="D80">
        <f t="shared" si="9"/>
        <v>9</v>
      </c>
      <c r="E80">
        <f t="shared" si="10"/>
        <v>1</v>
      </c>
      <c r="F80">
        <f t="shared" si="11"/>
        <v>2017</v>
      </c>
      <c r="G80">
        <f t="shared" si="12"/>
        <v>23</v>
      </c>
      <c r="H80">
        <f t="shared" si="13"/>
        <v>42744.995532407411</v>
      </c>
      <c r="I80" t="str">
        <f>IF(LOWER(RIGHT(A80, 3)) = "zip", "y", "n")</f>
        <v>y</v>
      </c>
      <c r="J80" s="1">
        <v>42738.999988425923</v>
      </c>
      <c r="K80" s="1">
        <v>42744.999305555553</v>
      </c>
      <c r="L80">
        <f t="shared" si="14"/>
        <v>-6</v>
      </c>
      <c r="M80">
        <f t="shared" si="15"/>
        <v>0</v>
      </c>
    </row>
    <row r="81" spans="1:13" x14ac:dyDescent="0.3">
      <c r="A81" t="s">
        <v>160</v>
      </c>
      <c r="B81" t="s">
        <v>161</v>
      </c>
      <c r="C81" s="1">
        <f t="shared" si="8"/>
        <v>42738.975590277776</v>
      </c>
      <c r="D81">
        <f t="shared" si="9"/>
        <v>3</v>
      </c>
      <c r="E81">
        <f t="shared" si="10"/>
        <v>1</v>
      </c>
      <c r="F81">
        <f t="shared" si="11"/>
        <v>2017</v>
      </c>
      <c r="G81">
        <f t="shared" si="12"/>
        <v>23</v>
      </c>
      <c r="H81">
        <f t="shared" si="13"/>
        <v>42738.975590277776</v>
      </c>
      <c r="I81" t="str">
        <f>IF(LOWER(RIGHT(A81, 3)) = "zip", "y", "n")</f>
        <v>y</v>
      </c>
      <c r="J81" s="1">
        <v>42738.999988425923</v>
      </c>
      <c r="K81" s="1">
        <v>42744.999305555553</v>
      </c>
      <c r="L81">
        <f t="shared" si="14"/>
        <v>0</v>
      </c>
      <c r="M81">
        <f t="shared" si="15"/>
        <v>6</v>
      </c>
    </row>
    <row r="82" spans="1:13" x14ac:dyDescent="0.3">
      <c r="A82" t="s">
        <v>162</v>
      </c>
      <c r="B82" t="s">
        <v>163</v>
      </c>
      <c r="C82" s="1">
        <f t="shared" si="8"/>
        <v>42734.966087962966</v>
      </c>
      <c r="D82">
        <f t="shared" si="9"/>
        <v>30</v>
      </c>
      <c r="E82">
        <f t="shared" si="10"/>
        <v>12</v>
      </c>
      <c r="F82">
        <f t="shared" si="11"/>
        <v>2016</v>
      </c>
      <c r="G82">
        <f t="shared" si="12"/>
        <v>23</v>
      </c>
      <c r="H82">
        <f t="shared" si="13"/>
        <v>42734.966087962966</v>
      </c>
      <c r="I82" t="str">
        <f>IF(LOWER(RIGHT(A82, 3)) = "zip", "y", "n")</f>
        <v>y</v>
      </c>
      <c r="J82" s="1">
        <v>42738.999988425923</v>
      </c>
      <c r="K82" s="1">
        <v>42744.999305555553</v>
      </c>
      <c r="L82">
        <f t="shared" si="14"/>
        <v>4</v>
      </c>
      <c r="M82">
        <f t="shared" si="15"/>
        <v>10</v>
      </c>
    </row>
    <row r="83" spans="1:13" x14ac:dyDescent="0.3">
      <c r="A83" t="s">
        <v>164</v>
      </c>
      <c r="B83" t="s">
        <v>165</v>
      </c>
      <c r="C83" s="1">
        <f t="shared" si="8"/>
        <v>42738.957905092589</v>
      </c>
      <c r="D83">
        <f t="shared" si="9"/>
        <v>3</v>
      </c>
      <c r="E83">
        <f t="shared" si="10"/>
        <v>1</v>
      </c>
      <c r="F83">
        <f t="shared" si="11"/>
        <v>2017</v>
      </c>
      <c r="G83">
        <f t="shared" si="12"/>
        <v>22</v>
      </c>
      <c r="H83">
        <f t="shared" si="13"/>
        <v>42738.957905092589</v>
      </c>
      <c r="I83" t="str">
        <f>IF(LOWER(RIGHT(A83, 3)) = "zip", "y", "n")</f>
        <v>y</v>
      </c>
      <c r="J83" s="1">
        <v>42738.999988425923</v>
      </c>
      <c r="K83" s="1">
        <v>42744.999305555553</v>
      </c>
      <c r="L83">
        <f t="shared" si="14"/>
        <v>0</v>
      </c>
      <c r="M83">
        <f t="shared" si="15"/>
        <v>6</v>
      </c>
    </row>
    <row r="84" spans="1:13" x14ac:dyDescent="0.3">
      <c r="A84" t="s">
        <v>166</v>
      </c>
      <c r="B84" t="s">
        <v>167</v>
      </c>
      <c r="C84" s="1">
        <f t="shared" si="8"/>
        <v>42725.684803240743</v>
      </c>
      <c r="D84">
        <f t="shared" si="9"/>
        <v>21</v>
      </c>
      <c r="E84">
        <f t="shared" si="10"/>
        <v>12</v>
      </c>
      <c r="F84">
        <f t="shared" si="11"/>
        <v>2016</v>
      </c>
      <c r="G84">
        <f t="shared" si="12"/>
        <v>16</v>
      </c>
      <c r="H84">
        <f t="shared" si="13"/>
        <v>42725.684803240743</v>
      </c>
      <c r="I84" t="str">
        <f>IF(LOWER(RIGHT(A84, 3)) = "zip", "y", "n")</f>
        <v>y</v>
      </c>
      <c r="J84" s="1">
        <v>42738.999988425923</v>
      </c>
      <c r="K84" s="1">
        <v>42744.999305555553</v>
      </c>
      <c r="L84">
        <f t="shared" si="14"/>
        <v>13</v>
      </c>
      <c r="M84">
        <f t="shared" si="15"/>
        <v>19</v>
      </c>
    </row>
    <row r="85" spans="1:13" x14ac:dyDescent="0.3">
      <c r="A85" t="s">
        <v>168</v>
      </c>
      <c r="B85" t="s">
        <v>169</v>
      </c>
      <c r="C85" s="1">
        <f t="shared" si="8"/>
        <v>42738.974050925928</v>
      </c>
      <c r="D85">
        <f t="shared" si="9"/>
        <v>3</v>
      </c>
      <c r="E85">
        <f t="shared" si="10"/>
        <v>1</v>
      </c>
      <c r="F85">
        <f t="shared" si="11"/>
        <v>2017</v>
      </c>
      <c r="G85">
        <f t="shared" si="12"/>
        <v>23</v>
      </c>
      <c r="H85">
        <f t="shared" si="13"/>
        <v>42738.974050925928</v>
      </c>
      <c r="I85" t="str">
        <f>IF(LOWER(RIGHT(A85, 3)) = "zip", "y", "n")</f>
        <v>y</v>
      </c>
      <c r="J85" s="1">
        <v>42738.999988425923</v>
      </c>
      <c r="K85" s="1">
        <v>42744.999305555553</v>
      </c>
      <c r="L85">
        <f t="shared" si="14"/>
        <v>0</v>
      </c>
      <c r="M85">
        <f t="shared" si="15"/>
        <v>6</v>
      </c>
    </row>
    <row r="86" spans="1:13" x14ac:dyDescent="0.3">
      <c r="A86" t="s">
        <v>170</v>
      </c>
      <c r="B86" t="s">
        <v>171</v>
      </c>
      <c r="C86" s="1">
        <f t="shared" si="8"/>
        <v>42738.978518518517</v>
      </c>
      <c r="D86">
        <f t="shared" si="9"/>
        <v>3</v>
      </c>
      <c r="E86">
        <f t="shared" si="10"/>
        <v>1</v>
      </c>
      <c r="F86">
        <f t="shared" si="11"/>
        <v>2017</v>
      </c>
      <c r="G86">
        <f t="shared" si="12"/>
        <v>23</v>
      </c>
      <c r="H86">
        <f t="shared" si="13"/>
        <v>42738.978518518517</v>
      </c>
      <c r="I86" t="str">
        <f>IF(LOWER(RIGHT(A86, 3)) = "zip", "y", "n")</f>
        <v>y</v>
      </c>
      <c r="J86" s="1">
        <v>42738.999988425923</v>
      </c>
      <c r="K86" s="1">
        <v>42744.999305555553</v>
      </c>
      <c r="L86">
        <f t="shared" si="14"/>
        <v>0</v>
      </c>
      <c r="M86">
        <f t="shared" si="15"/>
        <v>6</v>
      </c>
    </row>
    <row r="87" spans="1:13" x14ac:dyDescent="0.3">
      <c r="A87" t="s">
        <v>172</v>
      </c>
      <c r="B87" t="s">
        <v>173</v>
      </c>
      <c r="C87" s="1">
        <f t="shared" si="8"/>
        <v>42738.72587962963</v>
      </c>
      <c r="D87">
        <f t="shared" si="9"/>
        <v>3</v>
      </c>
      <c r="E87">
        <f t="shared" si="10"/>
        <v>1</v>
      </c>
      <c r="F87">
        <f t="shared" si="11"/>
        <v>2017</v>
      </c>
      <c r="G87">
        <f t="shared" si="12"/>
        <v>17</v>
      </c>
      <c r="H87">
        <f t="shared" si="13"/>
        <v>42738.72587962963</v>
      </c>
      <c r="I87" t="str">
        <f>IF(LOWER(RIGHT(A87, 3)) = "zip", "y", "n")</f>
        <v>y</v>
      </c>
      <c r="J87" s="1">
        <v>42738.999988425923</v>
      </c>
      <c r="K87" s="1">
        <v>42744.999305555553</v>
      </c>
      <c r="L87">
        <f t="shared" si="14"/>
        <v>0</v>
      </c>
      <c r="M87">
        <f t="shared" si="15"/>
        <v>6</v>
      </c>
    </row>
    <row r="88" spans="1:13" x14ac:dyDescent="0.3">
      <c r="A88" t="s">
        <v>174</v>
      </c>
      <c r="B88" t="s">
        <v>175</v>
      </c>
      <c r="C88" s="1">
        <f t="shared" si="8"/>
        <v>42733.844224537039</v>
      </c>
      <c r="D88">
        <f t="shared" si="9"/>
        <v>29</v>
      </c>
      <c r="E88">
        <f t="shared" si="10"/>
        <v>12</v>
      </c>
      <c r="F88">
        <f t="shared" si="11"/>
        <v>2016</v>
      </c>
      <c r="G88">
        <f t="shared" si="12"/>
        <v>20</v>
      </c>
      <c r="H88">
        <f t="shared" si="13"/>
        <v>42733.844224537039</v>
      </c>
      <c r="I88" t="str">
        <f>IF(LOWER(RIGHT(A88, 3)) = "zip", "y", "n")</f>
        <v>y</v>
      </c>
      <c r="J88" s="1">
        <v>42738.999988425923</v>
      </c>
      <c r="K88" s="1">
        <v>42744.999305555553</v>
      </c>
      <c r="L88">
        <f t="shared" si="14"/>
        <v>5</v>
      </c>
      <c r="M88">
        <f t="shared" si="15"/>
        <v>11</v>
      </c>
    </row>
    <row r="89" spans="1:13" x14ac:dyDescent="0.3">
      <c r="A89" t="s">
        <v>176</v>
      </c>
      <c r="B89" t="s">
        <v>177</v>
      </c>
      <c r="C89" s="1">
        <f t="shared" si="8"/>
        <v>42739.012499999997</v>
      </c>
      <c r="D89">
        <f t="shared" si="9"/>
        <v>4</v>
      </c>
      <c r="E89">
        <f t="shared" si="10"/>
        <v>1</v>
      </c>
      <c r="F89">
        <f t="shared" si="11"/>
        <v>2017</v>
      </c>
      <c r="G89">
        <f t="shared" si="12"/>
        <v>0</v>
      </c>
      <c r="H89">
        <f t="shared" si="13"/>
        <v>42739.012499999997</v>
      </c>
      <c r="I89" t="str">
        <f>IF(LOWER(RIGHT(A89, 3)) = "zip", "y", "n")</f>
        <v>y</v>
      </c>
      <c r="J89" s="1">
        <v>42738.999988425923</v>
      </c>
      <c r="K89" s="1">
        <v>42744.999305555553</v>
      </c>
      <c r="L89">
        <f t="shared" si="14"/>
        <v>-1</v>
      </c>
      <c r="M89">
        <f t="shared" si="15"/>
        <v>5</v>
      </c>
    </row>
    <row r="90" spans="1:13" x14ac:dyDescent="0.3">
      <c r="A90" t="s">
        <v>178</v>
      </c>
      <c r="B90" t="s">
        <v>179</v>
      </c>
      <c r="C90" s="1">
        <f t="shared" si="8"/>
        <v>42741.869085648148</v>
      </c>
      <c r="D90">
        <f t="shared" si="9"/>
        <v>6</v>
      </c>
      <c r="E90">
        <f t="shared" si="10"/>
        <v>1</v>
      </c>
      <c r="F90">
        <f t="shared" si="11"/>
        <v>2017</v>
      </c>
      <c r="G90">
        <f t="shared" si="12"/>
        <v>20</v>
      </c>
      <c r="H90">
        <f t="shared" si="13"/>
        <v>42741.869085648148</v>
      </c>
      <c r="I90" t="str">
        <f>IF(LOWER(RIGHT(A90, 3)) = "zip", "y", "n")</f>
        <v>n</v>
      </c>
      <c r="J90" s="1">
        <v>42738.999988425923</v>
      </c>
      <c r="K90" s="1">
        <v>42744.999305555553</v>
      </c>
      <c r="L90">
        <f t="shared" si="14"/>
        <v>-3</v>
      </c>
      <c r="M90">
        <f t="shared" si="15"/>
        <v>3</v>
      </c>
    </row>
    <row r="91" spans="1:13" x14ac:dyDescent="0.3">
      <c r="A91" t="s">
        <v>180</v>
      </c>
      <c r="B91" t="s">
        <v>181</v>
      </c>
      <c r="C91" s="1">
        <f t="shared" si="8"/>
        <v>42738.994317129633</v>
      </c>
      <c r="D91">
        <f t="shared" si="9"/>
        <v>3</v>
      </c>
      <c r="E91">
        <f t="shared" si="10"/>
        <v>1</v>
      </c>
      <c r="F91">
        <f t="shared" si="11"/>
        <v>2017</v>
      </c>
      <c r="G91">
        <f t="shared" si="12"/>
        <v>23</v>
      </c>
      <c r="H91">
        <f t="shared" si="13"/>
        <v>42738.994317129633</v>
      </c>
      <c r="I91" t="str">
        <f>IF(LOWER(RIGHT(A91, 3)) = "zip", "y", "n")</f>
        <v>y</v>
      </c>
      <c r="J91" s="1">
        <v>42738.999988425923</v>
      </c>
      <c r="K91" s="1">
        <v>42744.999305555553</v>
      </c>
      <c r="L91">
        <f t="shared" si="14"/>
        <v>0</v>
      </c>
      <c r="M91">
        <f t="shared" si="15"/>
        <v>6</v>
      </c>
    </row>
    <row r="92" spans="1:13" x14ac:dyDescent="0.3">
      <c r="A92" t="s">
        <v>182</v>
      </c>
      <c r="B92" t="s">
        <v>183</v>
      </c>
      <c r="C92" s="1">
        <f t="shared" si="8"/>
        <v>42744.429282407407</v>
      </c>
      <c r="D92">
        <f t="shared" si="9"/>
        <v>9</v>
      </c>
      <c r="E92">
        <f t="shared" si="10"/>
        <v>1</v>
      </c>
      <c r="F92">
        <f t="shared" si="11"/>
        <v>2017</v>
      </c>
      <c r="G92">
        <f t="shared" si="12"/>
        <v>10</v>
      </c>
      <c r="H92">
        <f t="shared" si="13"/>
        <v>42744.429282407407</v>
      </c>
      <c r="I92" t="str">
        <f>IF(LOWER(RIGHT(A92, 3)) = "zip", "y", "n")</f>
        <v>y</v>
      </c>
      <c r="J92" s="1">
        <v>42738.999988425923</v>
      </c>
      <c r="K92" s="1">
        <v>42744.999305555553</v>
      </c>
      <c r="L92">
        <f t="shared" si="14"/>
        <v>-6</v>
      </c>
      <c r="M92">
        <f t="shared" si="15"/>
        <v>0</v>
      </c>
    </row>
    <row r="93" spans="1:13" x14ac:dyDescent="0.3">
      <c r="A93" t="s">
        <v>184</v>
      </c>
      <c r="B93" t="s">
        <v>185</v>
      </c>
      <c r="C93" s="1">
        <f t="shared" si="8"/>
        <v>42738.9921875</v>
      </c>
      <c r="D93">
        <f t="shared" si="9"/>
        <v>3</v>
      </c>
      <c r="E93">
        <f t="shared" si="10"/>
        <v>1</v>
      </c>
      <c r="F93">
        <f t="shared" si="11"/>
        <v>2017</v>
      </c>
      <c r="G93">
        <f t="shared" si="12"/>
        <v>23</v>
      </c>
      <c r="H93">
        <f t="shared" si="13"/>
        <v>42738.9921875</v>
      </c>
      <c r="I93" t="str">
        <f>IF(LOWER(RIGHT(A93, 3)) = "zip", "y", "n")</f>
        <v>y</v>
      </c>
      <c r="J93" s="1">
        <v>42738.999988425923</v>
      </c>
      <c r="K93" s="1">
        <v>42744.999305555553</v>
      </c>
      <c r="L93">
        <f t="shared" si="14"/>
        <v>0</v>
      </c>
      <c r="M93">
        <f t="shared" si="15"/>
        <v>6</v>
      </c>
    </row>
    <row r="94" spans="1:13" x14ac:dyDescent="0.3">
      <c r="A94" t="s">
        <v>186</v>
      </c>
      <c r="B94" t="s">
        <v>187</v>
      </c>
      <c r="C94" s="1">
        <f t="shared" si="8"/>
        <v>42738.888182870367</v>
      </c>
      <c r="D94">
        <f t="shared" si="9"/>
        <v>3</v>
      </c>
      <c r="E94">
        <f t="shared" si="10"/>
        <v>1</v>
      </c>
      <c r="F94">
        <f t="shared" si="11"/>
        <v>2017</v>
      </c>
      <c r="G94">
        <f t="shared" si="12"/>
        <v>21</v>
      </c>
      <c r="H94">
        <f t="shared" si="13"/>
        <v>42738.888182870367</v>
      </c>
      <c r="I94" t="str">
        <f>IF(LOWER(RIGHT(A94, 3)) = "zip", "y", "n")</f>
        <v>y</v>
      </c>
      <c r="J94" s="1">
        <v>42738.999988425923</v>
      </c>
      <c r="K94" s="1">
        <v>42744.999305555553</v>
      </c>
      <c r="L94">
        <f t="shared" si="14"/>
        <v>0</v>
      </c>
      <c r="M94">
        <f t="shared" si="15"/>
        <v>6</v>
      </c>
    </row>
    <row r="95" spans="1:13" x14ac:dyDescent="0.3">
      <c r="A95" t="s">
        <v>188</v>
      </c>
      <c r="B95" t="s">
        <v>189</v>
      </c>
      <c r="C95" s="1">
        <f t="shared" si="8"/>
        <v>42744.142083333332</v>
      </c>
      <c r="D95">
        <f t="shared" si="9"/>
        <v>9</v>
      </c>
      <c r="E95">
        <f t="shared" si="10"/>
        <v>1</v>
      </c>
      <c r="F95">
        <f t="shared" si="11"/>
        <v>2017</v>
      </c>
      <c r="G95">
        <f t="shared" si="12"/>
        <v>3</v>
      </c>
      <c r="H95">
        <f t="shared" si="13"/>
        <v>42744.142083333332</v>
      </c>
      <c r="I95" t="str">
        <f>IF(LOWER(RIGHT(A95, 3)) = "zip", "y", "n")</f>
        <v>y</v>
      </c>
      <c r="J95" s="1">
        <v>42738.999988425923</v>
      </c>
      <c r="K95" s="1">
        <v>42744.999305555553</v>
      </c>
      <c r="L95">
        <f t="shared" si="14"/>
        <v>-6</v>
      </c>
      <c r="M95">
        <f t="shared" si="15"/>
        <v>0</v>
      </c>
    </row>
    <row r="96" spans="1:13" x14ac:dyDescent="0.3">
      <c r="A96" t="s">
        <v>190</v>
      </c>
      <c r="B96" t="s">
        <v>191</v>
      </c>
      <c r="C96" s="1">
        <f t="shared" si="8"/>
        <v>42738.991770833331</v>
      </c>
      <c r="D96">
        <f t="shared" si="9"/>
        <v>3</v>
      </c>
      <c r="E96">
        <f t="shared" si="10"/>
        <v>1</v>
      </c>
      <c r="F96">
        <f t="shared" si="11"/>
        <v>2017</v>
      </c>
      <c r="G96">
        <f t="shared" si="12"/>
        <v>23</v>
      </c>
      <c r="H96">
        <f t="shared" si="13"/>
        <v>42738.991770833331</v>
      </c>
      <c r="I96" t="str">
        <f>IF(LOWER(RIGHT(A96, 3)) = "zip", "y", "n")</f>
        <v>y</v>
      </c>
      <c r="J96" s="1">
        <v>42738.999988425923</v>
      </c>
      <c r="K96" s="1">
        <v>42744.999305555553</v>
      </c>
      <c r="L96">
        <f t="shared" si="14"/>
        <v>0</v>
      </c>
      <c r="M96">
        <f t="shared" si="15"/>
        <v>6</v>
      </c>
    </row>
    <row r="97" spans="1:13" x14ac:dyDescent="0.3">
      <c r="A97" t="s">
        <v>192</v>
      </c>
      <c r="B97" t="s">
        <v>193</v>
      </c>
      <c r="C97" s="1">
        <f t="shared" si="8"/>
        <v>42738.973090277781</v>
      </c>
      <c r="D97">
        <f t="shared" si="9"/>
        <v>3</v>
      </c>
      <c r="E97">
        <f t="shared" si="10"/>
        <v>1</v>
      </c>
      <c r="F97">
        <f t="shared" si="11"/>
        <v>2017</v>
      </c>
      <c r="G97">
        <f t="shared" si="12"/>
        <v>23</v>
      </c>
      <c r="H97">
        <f t="shared" si="13"/>
        <v>42738.973090277781</v>
      </c>
      <c r="I97" t="str">
        <f>IF(LOWER(RIGHT(A97, 3)) = "zip", "y", "n")</f>
        <v>y</v>
      </c>
      <c r="J97" s="1">
        <v>42738.999988425923</v>
      </c>
      <c r="K97" s="1">
        <v>42744.999305555553</v>
      </c>
      <c r="L97">
        <f t="shared" si="14"/>
        <v>0</v>
      </c>
      <c r="M97">
        <f t="shared" si="15"/>
        <v>6</v>
      </c>
    </row>
    <row r="98" spans="1:13" x14ac:dyDescent="0.3">
      <c r="A98" t="s">
        <v>194</v>
      </c>
      <c r="B98" t="s">
        <v>195</v>
      </c>
      <c r="C98" s="1">
        <f t="shared" si="8"/>
        <v>42738.651712962965</v>
      </c>
      <c r="D98">
        <f t="shared" si="9"/>
        <v>3</v>
      </c>
      <c r="E98">
        <f t="shared" si="10"/>
        <v>1</v>
      </c>
      <c r="F98">
        <f t="shared" si="11"/>
        <v>2017</v>
      </c>
      <c r="G98">
        <f t="shared" si="12"/>
        <v>15</v>
      </c>
      <c r="H98">
        <f t="shared" si="13"/>
        <v>42738.651712962965</v>
      </c>
      <c r="I98" t="str">
        <f>IF(LOWER(RIGHT(A98, 3)) = "zip", "y", "n")</f>
        <v>y</v>
      </c>
      <c r="J98" s="1">
        <v>42738.999988425923</v>
      </c>
      <c r="K98" s="1">
        <v>42744.999305555553</v>
      </c>
      <c r="L98">
        <f t="shared" si="14"/>
        <v>0</v>
      </c>
      <c r="M98">
        <f t="shared" si="15"/>
        <v>6</v>
      </c>
    </row>
    <row r="99" spans="1:13" x14ac:dyDescent="0.3">
      <c r="A99" t="s">
        <v>196</v>
      </c>
      <c r="B99" t="s">
        <v>197</v>
      </c>
      <c r="C99" s="1">
        <f t="shared" si="8"/>
        <v>42737.993541666663</v>
      </c>
      <c r="D99">
        <f t="shared" si="9"/>
        <v>2</v>
      </c>
      <c r="E99">
        <f t="shared" si="10"/>
        <v>1</v>
      </c>
      <c r="F99">
        <f t="shared" si="11"/>
        <v>2017</v>
      </c>
      <c r="G99">
        <f t="shared" si="12"/>
        <v>23</v>
      </c>
      <c r="H99">
        <f t="shared" si="13"/>
        <v>42737.993541666663</v>
      </c>
      <c r="I99" t="str">
        <f>IF(LOWER(RIGHT(A99, 3)) = "zip", "y", "n")</f>
        <v>y</v>
      </c>
      <c r="J99" s="1">
        <v>42738.999988425923</v>
      </c>
      <c r="K99" s="1">
        <v>42744.999305555553</v>
      </c>
      <c r="L99">
        <f t="shared" si="14"/>
        <v>1</v>
      </c>
      <c r="M99">
        <f t="shared" si="15"/>
        <v>7</v>
      </c>
    </row>
    <row r="100" spans="1:13" x14ac:dyDescent="0.3">
      <c r="A100" t="s">
        <v>198</v>
      </c>
      <c r="B100" t="s">
        <v>199</v>
      </c>
      <c r="C100" s="1">
        <f t="shared" si="8"/>
        <v>42738.948888888888</v>
      </c>
      <c r="D100">
        <f t="shared" si="9"/>
        <v>3</v>
      </c>
      <c r="E100">
        <f t="shared" si="10"/>
        <v>1</v>
      </c>
      <c r="F100">
        <f t="shared" si="11"/>
        <v>2017</v>
      </c>
      <c r="G100">
        <f t="shared" si="12"/>
        <v>22</v>
      </c>
      <c r="H100">
        <f t="shared" si="13"/>
        <v>42738.948888888888</v>
      </c>
      <c r="I100" t="str">
        <f>IF(LOWER(RIGHT(A100, 3)) = "zip", "y", "n")</f>
        <v>y</v>
      </c>
      <c r="J100" s="1">
        <v>42738.999988425923</v>
      </c>
      <c r="K100" s="1">
        <v>42744.999305555553</v>
      </c>
      <c r="L100">
        <f t="shared" si="14"/>
        <v>0</v>
      </c>
      <c r="M100">
        <f t="shared" si="15"/>
        <v>6</v>
      </c>
    </row>
    <row r="101" spans="1:13" x14ac:dyDescent="0.3">
      <c r="A101" t="s">
        <v>200</v>
      </c>
      <c r="B101" t="s">
        <v>201</v>
      </c>
      <c r="C101" s="1">
        <f t="shared" si="8"/>
        <v>42739.013668981483</v>
      </c>
      <c r="D101">
        <f t="shared" si="9"/>
        <v>4</v>
      </c>
      <c r="E101">
        <f t="shared" si="10"/>
        <v>1</v>
      </c>
      <c r="F101">
        <f t="shared" si="11"/>
        <v>2017</v>
      </c>
      <c r="G101">
        <f t="shared" si="12"/>
        <v>0</v>
      </c>
      <c r="H101">
        <f t="shared" si="13"/>
        <v>42739.013668981483</v>
      </c>
      <c r="I101" t="str">
        <f>IF(LOWER(RIGHT(A101, 3)) = "zip", "y", "n")</f>
        <v>y</v>
      </c>
      <c r="J101" s="1">
        <v>42738.999988425923</v>
      </c>
      <c r="K101" s="1">
        <v>42744.999305555553</v>
      </c>
      <c r="L101">
        <f t="shared" si="14"/>
        <v>-1</v>
      </c>
      <c r="M101">
        <f t="shared" si="15"/>
        <v>5</v>
      </c>
    </row>
    <row r="102" spans="1:13" x14ac:dyDescent="0.3">
      <c r="A102" t="s">
        <v>202</v>
      </c>
      <c r="B102" t="s">
        <v>203</v>
      </c>
      <c r="C102" s="1">
        <f t="shared" si="8"/>
        <v>42738.947453703702</v>
      </c>
      <c r="D102">
        <f t="shared" si="9"/>
        <v>3</v>
      </c>
      <c r="E102">
        <f t="shared" si="10"/>
        <v>1</v>
      </c>
      <c r="F102">
        <f t="shared" si="11"/>
        <v>2017</v>
      </c>
      <c r="G102">
        <f t="shared" si="12"/>
        <v>22</v>
      </c>
      <c r="H102">
        <f t="shared" si="13"/>
        <v>42738.947453703702</v>
      </c>
      <c r="I102" t="str">
        <f>IF(LOWER(RIGHT(A102, 3)) = "zip", "y", "n")</f>
        <v>y</v>
      </c>
      <c r="J102" s="1">
        <v>42738.999988425923</v>
      </c>
      <c r="K102" s="1">
        <v>42744.999305555553</v>
      </c>
      <c r="L102">
        <f t="shared" si="14"/>
        <v>0</v>
      </c>
      <c r="M102">
        <f t="shared" si="15"/>
        <v>6</v>
      </c>
    </row>
    <row r="103" spans="1:13" x14ac:dyDescent="0.3">
      <c r="A103" t="s">
        <v>204</v>
      </c>
      <c r="B103" t="s">
        <v>205</v>
      </c>
      <c r="C103" s="1">
        <f t="shared" si="8"/>
        <v>42736.915486111109</v>
      </c>
      <c r="D103">
        <f t="shared" si="9"/>
        <v>1</v>
      </c>
      <c r="E103">
        <f t="shared" si="10"/>
        <v>1</v>
      </c>
      <c r="F103">
        <f t="shared" si="11"/>
        <v>2017</v>
      </c>
      <c r="G103">
        <f t="shared" si="12"/>
        <v>21</v>
      </c>
      <c r="H103">
        <f t="shared" si="13"/>
        <v>42736.915486111109</v>
      </c>
      <c r="I103" t="str">
        <f>IF(LOWER(RIGHT(A103, 3)) = "zip", "y", "n")</f>
        <v>y</v>
      </c>
      <c r="J103" s="1">
        <v>42738.999988425923</v>
      </c>
      <c r="K103" s="1">
        <v>42744.999305555553</v>
      </c>
      <c r="L103">
        <f t="shared" si="14"/>
        <v>2</v>
      </c>
      <c r="M103">
        <f t="shared" si="15"/>
        <v>8</v>
      </c>
    </row>
    <row r="104" spans="1:13" x14ac:dyDescent="0.3">
      <c r="A104" t="s">
        <v>206</v>
      </c>
      <c r="B104" t="s">
        <v>207</v>
      </c>
      <c r="C104" s="1">
        <f t="shared" si="8"/>
        <v>42734.015219907407</v>
      </c>
      <c r="D104">
        <f t="shared" si="9"/>
        <v>30</v>
      </c>
      <c r="E104">
        <f t="shared" si="10"/>
        <v>12</v>
      </c>
      <c r="F104">
        <f t="shared" si="11"/>
        <v>2016</v>
      </c>
      <c r="G104">
        <f t="shared" si="12"/>
        <v>0</v>
      </c>
      <c r="H104">
        <f t="shared" si="13"/>
        <v>42734.015219907407</v>
      </c>
      <c r="I104" t="str">
        <f>IF(LOWER(RIGHT(A104, 3)) = "zip", "y", "n")</f>
        <v>y</v>
      </c>
      <c r="J104" s="1">
        <v>42738.999988425923</v>
      </c>
      <c r="K104" s="1">
        <v>42744.999305555553</v>
      </c>
      <c r="L104">
        <f t="shared" si="14"/>
        <v>4</v>
      </c>
      <c r="M104">
        <f t="shared" si="15"/>
        <v>10</v>
      </c>
    </row>
    <row r="105" spans="1:13" x14ac:dyDescent="0.3">
      <c r="A105" t="s">
        <v>208</v>
      </c>
      <c r="B105" t="s">
        <v>209</v>
      </c>
      <c r="C105" s="1">
        <f t="shared" si="8"/>
        <v>42738.840578703705</v>
      </c>
      <c r="D105">
        <f t="shared" si="9"/>
        <v>3</v>
      </c>
      <c r="E105">
        <f t="shared" si="10"/>
        <v>1</v>
      </c>
      <c r="F105">
        <f t="shared" si="11"/>
        <v>2017</v>
      </c>
      <c r="G105">
        <f t="shared" si="12"/>
        <v>20</v>
      </c>
      <c r="H105">
        <f t="shared" si="13"/>
        <v>42738.840578703705</v>
      </c>
      <c r="I105" t="str">
        <f>IF(LOWER(RIGHT(A105, 3)) = "zip", "y", "n")</f>
        <v>y</v>
      </c>
      <c r="J105" s="1">
        <v>42738.999988425923</v>
      </c>
      <c r="K105" s="1">
        <v>42744.999305555553</v>
      </c>
      <c r="L105">
        <f t="shared" si="14"/>
        <v>0</v>
      </c>
      <c r="M105">
        <f t="shared" si="15"/>
        <v>6</v>
      </c>
    </row>
    <row r="106" spans="1:13" x14ac:dyDescent="0.3">
      <c r="A106" t="s">
        <v>210</v>
      </c>
      <c r="B106" t="s">
        <v>211</v>
      </c>
      <c r="C106" s="1">
        <f t="shared" si="8"/>
        <v>42743.835729166669</v>
      </c>
      <c r="D106">
        <f t="shared" si="9"/>
        <v>8</v>
      </c>
      <c r="E106">
        <f t="shared" si="10"/>
        <v>1</v>
      </c>
      <c r="F106">
        <f t="shared" si="11"/>
        <v>2017</v>
      </c>
      <c r="G106">
        <f t="shared" si="12"/>
        <v>20</v>
      </c>
      <c r="H106">
        <f t="shared" si="13"/>
        <v>42743.835729166669</v>
      </c>
      <c r="I106" t="str">
        <f>IF(LOWER(RIGHT(A106, 3)) = "zip", "y", "n")</f>
        <v>y</v>
      </c>
      <c r="J106" s="1">
        <v>42738.999988425923</v>
      </c>
      <c r="K106" s="1">
        <v>42744.999305555553</v>
      </c>
      <c r="L106">
        <f t="shared" si="14"/>
        <v>-5</v>
      </c>
      <c r="M106">
        <f t="shared" si="15"/>
        <v>1</v>
      </c>
    </row>
    <row r="107" spans="1:13" x14ac:dyDescent="0.3">
      <c r="A107" t="s">
        <v>212</v>
      </c>
      <c r="B107" t="s">
        <v>213</v>
      </c>
      <c r="C107" s="1">
        <f t="shared" si="8"/>
        <v>42738.98096064815</v>
      </c>
      <c r="D107">
        <f t="shared" si="9"/>
        <v>3</v>
      </c>
      <c r="E107">
        <f t="shared" si="10"/>
        <v>1</v>
      </c>
      <c r="F107">
        <f t="shared" si="11"/>
        <v>2017</v>
      </c>
      <c r="G107">
        <f t="shared" si="12"/>
        <v>23</v>
      </c>
      <c r="H107">
        <f t="shared" si="13"/>
        <v>42738.98096064815</v>
      </c>
      <c r="I107" t="str">
        <f>IF(LOWER(RIGHT(A107, 3)) = "zip", "y", "n")</f>
        <v>y</v>
      </c>
      <c r="J107" s="1">
        <v>42738.999988425923</v>
      </c>
      <c r="K107" s="1">
        <v>42744.999305555553</v>
      </c>
      <c r="L107">
        <f t="shared" si="14"/>
        <v>0</v>
      </c>
      <c r="M107">
        <f t="shared" si="15"/>
        <v>6</v>
      </c>
    </row>
    <row r="108" spans="1:13" x14ac:dyDescent="0.3">
      <c r="A108" t="s">
        <v>214</v>
      </c>
      <c r="B108" t="s">
        <v>215</v>
      </c>
      <c r="C108" s="1">
        <f t="shared" si="8"/>
        <v>42738.978506944448</v>
      </c>
      <c r="D108">
        <f t="shared" si="9"/>
        <v>3</v>
      </c>
      <c r="E108">
        <f t="shared" si="10"/>
        <v>1</v>
      </c>
      <c r="F108">
        <f t="shared" si="11"/>
        <v>2017</v>
      </c>
      <c r="G108">
        <f t="shared" si="12"/>
        <v>23</v>
      </c>
      <c r="H108">
        <f t="shared" si="13"/>
        <v>42738.978506944448</v>
      </c>
      <c r="I108" t="str">
        <f>IF(LOWER(RIGHT(A108, 3)) = "zip", "y", "n")</f>
        <v>y</v>
      </c>
      <c r="J108" s="1">
        <v>42738.999988425923</v>
      </c>
      <c r="K108" s="1">
        <v>42744.999305555553</v>
      </c>
      <c r="L108">
        <f t="shared" si="14"/>
        <v>0</v>
      </c>
      <c r="M108">
        <f t="shared" si="15"/>
        <v>6</v>
      </c>
    </row>
    <row r="109" spans="1:13" x14ac:dyDescent="0.3">
      <c r="A109" t="s">
        <v>216</v>
      </c>
      <c r="B109" t="s">
        <v>217</v>
      </c>
      <c r="C109" s="1">
        <f t="shared" si="8"/>
        <v>42738.984074074076</v>
      </c>
      <c r="D109">
        <f t="shared" si="9"/>
        <v>3</v>
      </c>
      <c r="E109">
        <f t="shared" si="10"/>
        <v>1</v>
      </c>
      <c r="F109">
        <f t="shared" si="11"/>
        <v>2017</v>
      </c>
      <c r="G109">
        <f t="shared" si="12"/>
        <v>23</v>
      </c>
      <c r="H109">
        <f t="shared" si="13"/>
        <v>42738.984074074076</v>
      </c>
      <c r="I109" t="str">
        <f>IF(LOWER(RIGHT(A109, 3)) = "zip", "y", "n")</f>
        <v>y</v>
      </c>
      <c r="J109" s="1">
        <v>42738.999988425923</v>
      </c>
      <c r="K109" s="1">
        <v>42744.999305555553</v>
      </c>
      <c r="L109">
        <f t="shared" si="14"/>
        <v>0</v>
      </c>
      <c r="M109">
        <f t="shared" si="15"/>
        <v>6</v>
      </c>
    </row>
    <row r="110" spans="1:13" x14ac:dyDescent="0.3">
      <c r="A110" t="s">
        <v>218</v>
      </c>
      <c r="B110" t="s">
        <v>219</v>
      </c>
      <c r="C110" s="1">
        <f t="shared" si="8"/>
        <v>42738.915879629632</v>
      </c>
      <c r="D110">
        <f t="shared" si="9"/>
        <v>3</v>
      </c>
      <c r="E110">
        <f t="shared" si="10"/>
        <v>1</v>
      </c>
      <c r="F110">
        <f t="shared" si="11"/>
        <v>2017</v>
      </c>
      <c r="G110">
        <f t="shared" si="12"/>
        <v>21</v>
      </c>
      <c r="H110">
        <f t="shared" si="13"/>
        <v>42738.915879629632</v>
      </c>
      <c r="I110" t="str">
        <f>IF(LOWER(RIGHT(A110, 3)) = "zip", "y", "n")</f>
        <v>y</v>
      </c>
      <c r="J110" s="1">
        <v>42738.999988425923</v>
      </c>
      <c r="K110" s="1">
        <v>42744.999305555553</v>
      </c>
      <c r="L110">
        <f t="shared" si="14"/>
        <v>0</v>
      </c>
      <c r="M110">
        <f t="shared" si="15"/>
        <v>6</v>
      </c>
    </row>
    <row r="111" spans="1:13" x14ac:dyDescent="0.3">
      <c r="A111" t="s">
        <v>220</v>
      </c>
      <c r="B111" t="s">
        <v>221</v>
      </c>
      <c r="C111" s="1">
        <f t="shared" si="8"/>
        <v>42738.95521990741</v>
      </c>
      <c r="D111">
        <f t="shared" si="9"/>
        <v>3</v>
      </c>
      <c r="E111">
        <f t="shared" si="10"/>
        <v>1</v>
      </c>
      <c r="F111">
        <f t="shared" si="11"/>
        <v>2017</v>
      </c>
      <c r="G111">
        <f t="shared" si="12"/>
        <v>22</v>
      </c>
      <c r="H111">
        <f t="shared" si="13"/>
        <v>42738.95521990741</v>
      </c>
      <c r="I111" t="str">
        <f>IF(LOWER(RIGHT(A111, 3)) = "zip", "y", "n")</f>
        <v>y</v>
      </c>
      <c r="J111" s="1">
        <v>42738.999988425923</v>
      </c>
      <c r="K111" s="1">
        <v>42744.999305555553</v>
      </c>
      <c r="L111">
        <f t="shared" si="14"/>
        <v>0</v>
      </c>
      <c r="M111">
        <f t="shared" si="15"/>
        <v>6</v>
      </c>
    </row>
    <row r="112" spans="1:13" x14ac:dyDescent="0.3">
      <c r="A112" t="s">
        <v>222</v>
      </c>
      <c r="B112" t="s">
        <v>223</v>
      </c>
      <c r="C112" s="1">
        <f t="shared" si="8"/>
        <v>42738.531875000001</v>
      </c>
      <c r="D112">
        <f t="shared" si="9"/>
        <v>3</v>
      </c>
      <c r="E112">
        <f t="shared" si="10"/>
        <v>1</v>
      </c>
      <c r="F112">
        <f t="shared" si="11"/>
        <v>2017</v>
      </c>
      <c r="G112">
        <f t="shared" si="12"/>
        <v>12</v>
      </c>
      <c r="H112">
        <f t="shared" si="13"/>
        <v>42738.531875000001</v>
      </c>
      <c r="I112" t="str">
        <f>IF(LOWER(RIGHT(A112, 3)) = "zip", "y", "n")</f>
        <v>y</v>
      </c>
      <c r="J112" s="1">
        <v>42738.999988425923</v>
      </c>
      <c r="K112" s="1">
        <v>42744.999305555553</v>
      </c>
      <c r="L112">
        <f t="shared" si="14"/>
        <v>0</v>
      </c>
      <c r="M112">
        <f t="shared" si="15"/>
        <v>6</v>
      </c>
    </row>
    <row r="113" spans="1:13" x14ac:dyDescent="0.3">
      <c r="A113" t="s">
        <v>224</v>
      </c>
      <c r="B113" t="s">
        <v>225</v>
      </c>
      <c r="C113" s="1">
        <f t="shared" si="8"/>
        <v>42739.013067129628</v>
      </c>
      <c r="D113">
        <f t="shared" si="9"/>
        <v>4</v>
      </c>
      <c r="E113">
        <f t="shared" si="10"/>
        <v>1</v>
      </c>
      <c r="F113">
        <f t="shared" si="11"/>
        <v>2017</v>
      </c>
      <c r="G113">
        <f t="shared" si="12"/>
        <v>0</v>
      </c>
      <c r="H113">
        <f t="shared" si="13"/>
        <v>42739.013067129628</v>
      </c>
      <c r="I113" t="str">
        <f>IF(LOWER(RIGHT(A113, 3)) = "zip", "y", "n")</f>
        <v>y</v>
      </c>
      <c r="J113" s="1">
        <v>42738.999988425923</v>
      </c>
      <c r="K113" s="1">
        <v>42744.999305555553</v>
      </c>
      <c r="L113">
        <f t="shared" si="14"/>
        <v>-1</v>
      </c>
      <c r="M113">
        <f t="shared" si="15"/>
        <v>5</v>
      </c>
    </row>
    <row r="114" spans="1:13" x14ac:dyDescent="0.3">
      <c r="A114" t="s">
        <v>226</v>
      </c>
      <c r="B114" t="s">
        <v>227</v>
      </c>
      <c r="C114" s="1">
        <f t="shared" si="8"/>
        <v>42738.928425925929</v>
      </c>
      <c r="D114">
        <f t="shared" si="9"/>
        <v>3</v>
      </c>
      <c r="E114">
        <f t="shared" si="10"/>
        <v>1</v>
      </c>
      <c r="F114">
        <f t="shared" si="11"/>
        <v>2017</v>
      </c>
      <c r="G114">
        <f t="shared" si="12"/>
        <v>22</v>
      </c>
      <c r="H114">
        <f t="shared" si="13"/>
        <v>42738.928425925929</v>
      </c>
      <c r="I114" t="str">
        <f>IF(LOWER(RIGHT(A114, 3)) = "zip", "y", "n")</f>
        <v>y</v>
      </c>
      <c r="J114" s="1">
        <v>42738.999988425923</v>
      </c>
      <c r="K114" s="1">
        <v>42744.999305555553</v>
      </c>
      <c r="L114">
        <f t="shared" si="14"/>
        <v>0</v>
      </c>
      <c r="M114">
        <f t="shared" si="15"/>
        <v>6</v>
      </c>
    </row>
    <row r="115" spans="1:13" x14ac:dyDescent="0.3">
      <c r="A115" t="s">
        <v>228</v>
      </c>
      <c r="B115" t="s">
        <v>229</v>
      </c>
      <c r="C115" s="1">
        <f t="shared" si="8"/>
        <v>42738.998506944445</v>
      </c>
      <c r="D115">
        <f t="shared" si="9"/>
        <v>3</v>
      </c>
      <c r="E115">
        <f t="shared" si="10"/>
        <v>1</v>
      </c>
      <c r="F115">
        <f t="shared" si="11"/>
        <v>2017</v>
      </c>
      <c r="G115">
        <f t="shared" si="12"/>
        <v>23</v>
      </c>
      <c r="H115">
        <f t="shared" si="13"/>
        <v>42738.998506944445</v>
      </c>
      <c r="I115" t="str">
        <f>IF(LOWER(RIGHT(A115, 3)) = "zip", "y", "n")</f>
        <v>y</v>
      </c>
      <c r="J115" s="1">
        <v>42738.999988425923</v>
      </c>
      <c r="K115" s="1">
        <v>42744.999305555553</v>
      </c>
      <c r="L115">
        <f t="shared" si="14"/>
        <v>0</v>
      </c>
      <c r="M115">
        <f t="shared" si="15"/>
        <v>6</v>
      </c>
    </row>
    <row r="116" spans="1:13" x14ac:dyDescent="0.3">
      <c r="A116" t="s">
        <v>230</v>
      </c>
      <c r="B116" t="s">
        <v>231</v>
      </c>
      <c r="C116" s="1">
        <f t="shared" si="8"/>
        <v>42738.998726851853</v>
      </c>
      <c r="D116">
        <f t="shared" si="9"/>
        <v>3</v>
      </c>
      <c r="E116">
        <f t="shared" si="10"/>
        <v>1</v>
      </c>
      <c r="F116">
        <f t="shared" si="11"/>
        <v>2017</v>
      </c>
      <c r="G116">
        <f t="shared" si="12"/>
        <v>23</v>
      </c>
      <c r="H116">
        <f t="shared" si="13"/>
        <v>42738.998726851853</v>
      </c>
      <c r="I116" t="str">
        <f>IF(LOWER(RIGHT(A116, 3)) = "zip", "y", "n")</f>
        <v>y</v>
      </c>
      <c r="J116" s="1">
        <v>42738.999988425923</v>
      </c>
      <c r="K116" s="1">
        <v>42744.999305555553</v>
      </c>
      <c r="L116">
        <f t="shared" si="14"/>
        <v>0</v>
      </c>
      <c r="M116">
        <f t="shared" si="15"/>
        <v>6</v>
      </c>
    </row>
    <row r="117" spans="1:13" x14ac:dyDescent="0.3">
      <c r="A117" t="s">
        <v>232</v>
      </c>
      <c r="B117" t="s">
        <v>233</v>
      </c>
      <c r="C117" s="1">
        <f t="shared" si="8"/>
        <v>42738.899305555555</v>
      </c>
      <c r="D117">
        <f t="shared" si="9"/>
        <v>3</v>
      </c>
      <c r="E117">
        <f t="shared" si="10"/>
        <v>1</v>
      </c>
      <c r="F117">
        <f t="shared" si="11"/>
        <v>2017</v>
      </c>
      <c r="G117">
        <f t="shared" si="12"/>
        <v>21</v>
      </c>
      <c r="H117">
        <f t="shared" si="13"/>
        <v>42738.899305555555</v>
      </c>
      <c r="I117" t="str">
        <f>IF(LOWER(RIGHT(A117, 3)) = "zip", "y", "n")</f>
        <v>y</v>
      </c>
      <c r="J117" s="1">
        <v>42738.999988425923</v>
      </c>
      <c r="K117" s="1">
        <v>42744.999305555553</v>
      </c>
      <c r="L117">
        <f t="shared" si="14"/>
        <v>0</v>
      </c>
      <c r="M117">
        <f t="shared" si="15"/>
        <v>6</v>
      </c>
    </row>
    <row r="118" spans="1:13" x14ac:dyDescent="0.3">
      <c r="A118" t="s">
        <v>234</v>
      </c>
      <c r="B118" t="s">
        <v>235</v>
      </c>
      <c r="C118" s="1">
        <f t="shared" si="8"/>
        <v>42738.999016203707</v>
      </c>
      <c r="D118">
        <f t="shared" si="9"/>
        <v>3</v>
      </c>
      <c r="E118">
        <f t="shared" si="10"/>
        <v>1</v>
      </c>
      <c r="F118">
        <f t="shared" si="11"/>
        <v>2017</v>
      </c>
      <c r="G118">
        <f t="shared" si="12"/>
        <v>23</v>
      </c>
      <c r="H118">
        <f t="shared" si="13"/>
        <v>42738.999016203707</v>
      </c>
      <c r="I118" t="str">
        <f>IF(LOWER(RIGHT(A118, 3)) = "zip", "y", "n")</f>
        <v>y</v>
      </c>
      <c r="J118" s="1">
        <v>42738.999988425923</v>
      </c>
      <c r="K118" s="1">
        <v>42744.999305555553</v>
      </c>
      <c r="L118">
        <f t="shared" si="14"/>
        <v>0</v>
      </c>
      <c r="M118">
        <f t="shared" si="15"/>
        <v>6</v>
      </c>
    </row>
    <row r="119" spans="1:13" x14ac:dyDescent="0.3">
      <c r="A119" t="s">
        <v>236</v>
      </c>
      <c r="B119" t="s">
        <v>237</v>
      </c>
      <c r="C119" s="1">
        <f t="shared" si="8"/>
        <v>42738.878587962965</v>
      </c>
      <c r="D119">
        <f t="shared" si="9"/>
        <v>3</v>
      </c>
      <c r="E119">
        <f t="shared" si="10"/>
        <v>1</v>
      </c>
      <c r="F119">
        <f t="shared" si="11"/>
        <v>2017</v>
      </c>
      <c r="G119">
        <f t="shared" si="12"/>
        <v>21</v>
      </c>
      <c r="H119">
        <f t="shared" si="13"/>
        <v>42738.878587962965</v>
      </c>
      <c r="I119" t="str">
        <f>IF(LOWER(RIGHT(A119, 3)) = "zip", "y", "n")</f>
        <v>y</v>
      </c>
      <c r="J119" s="1">
        <v>42738.999988425923</v>
      </c>
      <c r="K119" s="1">
        <v>42744.999305555553</v>
      </c>
      <c r="L119">
        <f t="shared" si="14"/>
        <v>0</v>
      </c>
      <c r="M119">
        <f t="shared" si="15"/>
        <v>6</v>
      </c>
    </row>
    <row r="120" spans="1:13" x14ac:dyDescent="0.3">
      <c r="A120" t="s">
        <v>238</v>
      </c>
      <c r="B120" t="s">
        <v>239</v>
      </c>
      <c r="C120" s="1">
        <f t="shared" si="8"/>
        <v>42744.964548611111</v>
      </c>
      <c r="D120">
        <f t="shared" si="9"/>
        <v>9</v>
      </c>
      <c r="E120">
        <f t="shared" si="10"/>
        <v>1</v>
      </c>
      <c r="F120">
        <f t="shared" si="11"/>
        <v>2017</v>
      </c>
      <c r="G120">
        <f t="shared" si="12"/>
        <v>23</v>
      </c>
      <c r="H120">
        <f t="shared" si="13"/>
        <v>42744.964548611111</v>
      </c>
      <c r="I120" t="str">
        <f>IF(LOWER(RIGHT(A120, 3)) = "zip", "y", "n")</f>
        <v>y</v>
      </c>
      <c r="J120" s="1">
        <v>42738.999988425923</v>
      </c>
      <c r="K120" s="1">
        <v>42744.999305555553</v>
      </c>
      <c r="L120">
        <f t="shared" si="14"/>
        <v>-6</v>
      </c>
      <c r="M120">
        <f t="shared" si="15"/>
        <v>0</v>
      </c>
    </row>
    <row r="121" spans="1:13" x14ac:dyDescent="0.3">
      <c r="A121" t="s">
        <v>240</v>
      </c>
      <c r="B121" t="s">
        <v>241</v>
      </c>
      <c r="C121" s="1">
        <f t="shared" si="8"/>
        <v>42732.563078703701</v>
      </c>
      <c r="D121">
        <f t="shared" si="9"/>
        <v>28</v>
      </c>
      <c r="E121">
        <f t="shared" si="10"/>
        <v>12</v>
      </c>
      <c r="F121">
        <f t="shared" si="11"/>
        <v>2016</v>
      </c>
      <c r="G121">
        <f t="shared" si="12"/>
        <v>13</v>
      </c>
      <c r="H121">
        <f t="shared" si="13"/>
        <v>42732.563078703701</v>
      </c>
      <c r="I121" t="str">
        <f>IF(LOWER(RIGHT(A121, 3)) = "zip", "y", "n")</f>
        <v>y</v>
      </c>
      <c r="J121" s="1">
        <v>42738.999988425923</v>
      </c>
      <c r="K121" s="1">
        <v>42744.999305555553</v>
      </c>
      <c r="L121">
        <f t="shared" si="14"/>
        <v>6</v>
      </c>
      <c r="M121">
        <f t="shared" si="15"/>
        <v>12</v>
      </c>
    </row>
    <row r="122" spans="1:13" x14ac:dyDescent="0.3">
      <c r="A122" t="s">
        <v>242</v>
      </c>
      <c r="B122" t="s">
        <v>243</v>
      </c>
      <c r="C122" s="1">
        <f t="shared" si="8"/>
        <v>42738.913807870369</v>
      </c>
      <c r="D122">
        <f t="shared" si="9"/>
        <v>3</v>
      </c>
      <c r="E122">
        <f t="shared" si="10"/>
        <v>1</v>
      </c>
      <c r="F122">
        <f t="shared" si="11"/>
        <v>2017</v>
      </c>
      <c r="G122">
        <f t="shared" si="12"/>
        <v>21</v>
      </c>
      <c r="H122">
        <f t="shared" si="13"/>
        <v>42738.913807870369</v>
      </c>
      <c r="I122" t="str">
        <f>IF(LOWER(RIGHT(A122, 3)) = "zip", "y", "n")</f>
        <v>y</v>
      </c>
      <c r="J122" s="1">
        <v>42738.999988425923</v>
      </c>
      <c r="K122" s="1">
        <v>42744.999305555553</v>
      </c>
      <c r="L122">
        <f t="shared" si="14"/>
        <v>0</v>
      </c>
      <c r="M122">
        <f t="shared" si="15"/>
        <v>6</v>
      </c>
    </row>
    <row r="123" spans="1:13" x14ac:dyDescent="0.3">
      <c r="A123" t="s">
        <v>244</v>
      </c>
      <c r="B123" t="s">
        <v>245</v>
      </c>
      <c r="C123" s="1">
        <f t="shared" si="8"/>
        <v>42744.947025462963</v>
      </c>
      <c r="D123">
        <f t="shared" si="9"/>
        <v>9</v>
      </c>
      <c r="E123">
        <f t="shared" si="10"/>
        <v>1</v>
      </c>
      <c r="F123">
        <f t="shared" si="11"/>
        <v>2017</v>
      </c>
      <c r="G123">
        <f t="shared" si="12"/>
        <v>22</v>
      </c>
      <c r="H123">
        <f t="shared" si="13"/>
        <v>42744.947025462963</v>
      </c>
      <c r="I123" t="str">
        <f>IF(LOWER(RIGHT(A123, 3)) = "zip", "y", "n")</f>
        <v>y</v>
      </c>
      <c r="J123" s="1">
        <v>42738.999988425923</v>
      </c>
      <c r="K123" s="1">
        <v>42744.999305555553</v>
      </c>
      <c r="L123">
        <f t="shared" si="14"/>
        <v>-6</v>
      </c>
      <c r="M123">
        <f t="shared" si="15"/>
        <v>0</v>
      </c>
    </row>
    <row r="124" spans="1:13" x14ac:dyDescent="0.3">
      <c r="A124" t="s">
        <v>246</v>
      </c>
      <c r="B124" t="s">
        <v>247</v>
      </c>
      <c r="C124" s="1">
        <f t="shared" si="8"/>
        <v>42738.975972222222</v>
      </c>
      <c r="D124">
        <f t="shared" si="9"/>
        <v>3</v>
      </c>
      <c r="E124">
        <f t="shared" si="10"/>
        <v>1</v>
      </c>
      <c r="F124">
        <f t="shared" si="11"/>
        <v>2017</v>
      </c>
      <c r="G124">
        <f t="shared" si="12"/>
        <v>23</v>
      </c>
      <c r="H124">
        <f t="shared" si="13"/>
        <v>42738.975972222222</v>
      </c>
      <c r="I124" t="str">
        <f>IF(LOWER(RIGHT(A124, 3)) = "zip", "y", "n")</f>
        <v>y</v>
      </c>
      <c r="J124" s="1">
        <v>42738.999988425923</v>
      </c>
      <c r="K124" s="1">
        <v>42744.999305555553</v>
      </c>
      <c r="L124">
        <f t="shared" si="14"/>
        <v>0</v>
      </c>
      <c r="M124">
        <f t="shared" si="15"/>
        <v>6</v>
      </c>
    </row>
    <row r="125" spans="1:13" x14ac:dyDescent="0.3">
      <c r="A125" t="s">
        <v>248</v>
      </c>
      <c r="B125" t="s">
        <v>249</v>
      </c>
      <c r="C125" s="1">
        <f t="shared" si="8"/>
        <v>42693.631157407406</v>
      </c>
      <c r="D125">
        <f t="shared" si="9"/>
        <v>19</v>
      </c>
      <c r="E125">
        <f t="shared" si="10"/>
        <v>11</v>
      </c>
      <c r="F125">
        <f t="shared" si="11"/>
        <v>2016</v>
      </c>
      <c r="G125">
        <f t="shared" si="12"/>
        <v>15</v>
      </c>
      <c r="H125">
        <f t="shared" si="13"/>
        <v>42693.631157407406</v>
      </c>
      <c r="I125" t="str">
        <f>IF(LOWER(RIGHT(A125, 3)) = "zip", "y", "n")</f>
        <v>n</v>
      </c>
      <c r="J125" s="1">
        <v>42738.999988425923</v>
      </c>
      <c r="K125" s="1">
        <v>42744.999305555553</v>
      </c>
      <c r="L125">
        <f t="shared" si="14"/>
        <v>45</v>
      </c>
      <c r="M125">
        <f t="shared" si="15"/>
        <v>51</v>
      </c>
    </row>
    <row r="126" spans="1:13" x14ac:dyDescent="0.3">
      <c r="A126" t="s">
        <v>250</v>
      </c>
      <c r="B126" t="s">
        <v>251</v>
      </c>
      <c r="C126" s="1">
        <f t="shared" si="8"/>
        <v>42733.134606481479</v>
      </c>
      <c r="D126">
        <f t="shared" si="9"/>
        <v>29</v>
      </c>
      <c r="E126">
        <f t="shared" si="10"/>
        <v>12</v>
      </c>
      <c r="F126">
        <f t="shared" si="11"/>
        <v>2016</v>
      </c>
      <c r="G126">
        <f t="shared" si="12"/>
        <v>3</v>
      </c>
      <c r="H126">
        <f t="shared" si="13"/>
        <v>42733.134606481479</v>
      </c>
      <c r="I126" t="str">
        <f>IF(LOWER(RIGHT(A126, 3)) = "zip", "y", "n")</f>
        <v>y</v>
      </c>
      <c r="J126" s="1">
        <v>42738.999988425923</v>
      </c>
      <c r="K126" s="1">
        <v>42744.999305555553</v>
      </c>
      <c r="L126">
        <f t="shared" si="14"/>
        <v>5</v>
      </c>
      <c r="M126">
        <f t="shared" si="15"/>
        <v>11</v>
      </c>
    </row>
    <row r="127" spans="1:13" x14ac:dyDescent="0.3">
      <c r="A127" t="s">
        <v>252</v>
      </c>
      <c r="B127" t="s">
        <v>253</v>
      </c>
      <c r="C127" s="1">
        <f t="shared" si="8"/>
        <v>42738.933865740742</v>
      </c>
      <c r="D127">
        <f t="shared" si="9"/>
        <v>3</v>
      </c>
      <c r="E127">
        <f t="shared" si="10"/>
        <v>1</v>
      </c>
      <c r="F127">
        <f t="shared" si="11"/>
        <v>2017</v>
      </c>
      <c r="G127">
        <f t="shared" si="12"/>
        <v>22</v>
      </c>
      <c r="H127">
        <f t="shared" si="13"/>
        <v>42738.933865740742</v>
      </c>
      <c r="I127" t="str">
        <f>IF(LOWER(RIGHT(A127, 3)) = "zip", "y", "n")</f>
        <v>n</v>
      </c>
      <c r="J127" s="1">
        <v>42738.999988425923</v>
      </c>
      <c r="K127" s="1">
        <v>42744.999305555553</v>
      </c>
      <c r="L127">
        <f t="shared" si="14"/>
        <v>0</v>
      </c>
      <c r="M127">
        <f t="shared" si="15"/>
        <v>6</v>
      </c>
    </row>
    <row r="128" spans="1:13" x14ac:dyDescent="0.3">
      <c r="A128" t="s">
        <v>254</v>
      </c>
      <c r="B128" t="s">
        <v>255</v>
      </c>
      <c r="C128" s="1">
        <f t="shared" si="8"/>
        <v>42739.000300925924</v>
      </c>
      <c r="D128">
        <f t="shared" si="9"/>
        <v>4</v>
      </c>
      <c r="E128">
        <f t="shared" si="10"/>
        <v>1</v>
      </c>
      <c r="F128">
        <f t="shared" si="11"/>
        <v>2017</v>
      </c>
      <c r="G128">
        <f t="shared" si="12"/>
        <v>0</v>
      </c>
      <c r="H128">
        <f t="shared" si="13"/>
        <v>42739.000300925924</v>
      </c>
      <c r="I128" t="str">
        <f>IF(LOWER(RIGHT(A128, 3)) = "zip", "y", "n")</f>
        <v>y</v>
      </c>
      <c r="J128" s="1">
        <v>42738.999988425923</v>
      </c>
      <c r="K128" s="1">
        <v>42744.999305555553</v>
      </c>
      <c r="L128">
        <f t="shared" si="14"/>
        <v>-1</v>
      </c>
      <c r="M128">
        <f t="shared" si="15"/>
        <v>5</v>
      </c>
    </row>
    <row r="129" spans="1:13" x14ac:dyDescent="0.3">
      <c r="A129" t="s">
        <v>256</v>
      </c>
      <c r="B129" t="s">
        <v>257</v>
      </c>
      <c r="C129" s="1">
        <f t="shared" si="8"/>
        <v>42738.990729166668</v>
      </c>
      <c r="D129">
        <f t="shared" si="9"/>
        <v>3</v>
      </c>
      <c r="E129">
        <f t="shared" si="10"/>
        <v>1</v>
      </c>
      <c r="F129">
        <f t="shared" si="11"/>
        <v>2017</v>
      </c>
      <c r="G129">
        <f t="shared" si="12"/>
        <v>23</v>
      </c>
      <c r="H129">
        <f t="shared" si="13"/>
        <v>42738.990729166668</v>
      </c>
      <c r="I129" t="str">
        <f>IF(LOWER(RIGHT(A129, 3)) = "zip", "y", "n")</f>
        <v>y</v>
      </c>
      <c r="J129" s="1">
        <v>42738.999988425923</v>
      </c>
      <c r="K129" s="1">
        <v>42744.999305555553</v>
      </c>
      <c r="L129">
        <f t="shared" si="14"/>
        <v>0</v>
      </c>
      <c r="M129">
        <f t="shared" si="15"/>
        <v>6</v>
      </c>
    </row>
    <row r="130" spans="1:13" x14ac:dyDescent="0.3">
      <c r="A130" t="s">
        <v>258</v>
      </c>
      <c r="B130" t="s">
        <v>259</v>
      </c>
      <c r="C130" s="1">
        <f t="shared" si="8"/>
        <v>42738.044560185182</v>
      </c>
      <c r="D130">
        <f t="shared" si="9"/>
        <v>3</v>
      </c>
      <c r="E130">
        <f t="shared" si="10"/>
        <v>1</v>
      </c>
      <c r="F130">
        <f t="shared" si="11"/>
        <v>2017</v>
      </c>
      <c r="G130">
        <f t="shared" si="12"/>
        <v>1</v>
      </c>
      <c r="H130">
        <f t="shared" si="13"/>
        <v>42738.044560185182</v>
      </c>
      <c r="I130" t="str">
        <f>IF(LOWER(RIGHT(A130, 3)) = "zip", "y", "n")</f>
        <v>y</v>
      </c>
      <c r="J130" s="1">
        <v>42738.999988425923</v>
      </c>
      <c r="K130" s="1">
        <v>42744.999305555553</v>
      </c>
      <c r="L130">
        <f t="shared" si="14"/>
        <v>0</v>
      </c>
      <c r="M130">
        <f t="shared" si="15"/>
        <v>6</v>
      </c>
    </row>
    <row r="131" spans="1:13" x14ac:dyDescent="0.3">
      <c r="A131" t="s">
        <v>260</v>
      </c>
      <c r="B131" t="s">
        <v>261</v>
      </c>
      <c r="C131" s="1">
        <f t="shared" ref="C131:C194" si="16">DATEVALUE(LEFT(B131,8))+TIMEVALUE(MID(B131,10,8))</f>
        <v>42738.927430555559</v>
      </c>
      <c r="D131">
        <f t="shared" ref="D131:D194" si="17">DAY(C131)</f>
        <v>3</v>
      </c>
      <c r="E131">
        <f t="shared" ref="E131:E194" si="18">MONTH(C131)</f>
        <v>1</v>
      </c>
      <c r="F131">
        <f t="shared" ref="F131:F194" si="19">YEAR(C131)</f>
        <v>2017</v>
      </c>
      <c r="G131">
        <f t="shared" ref="G131:G194" si="20">HOUR(C131)</f>
        <v>22</v>
      </c>
      <c r="H131">
        <f t="shared" ref="H131:H194" si="21">MIN(C131)</f>
        <v>42738.927430555559</v>
      </c>
      <c r="I131" t="str">
        <f>IF(LOWER(RIGHT(A131, 3)) = "zip", "y", "n")</f>
        <v>y</v>
      </c>
      <c r="J131" s="1">
        <v>42738.999988425923</v>
      </c>
      <c r="K131" s="1">
        <v>42744.999305555553</v>
      </c>
      <c r="L131">
        <f t="shared" ref="L131:L194" si="22">INT(J131-C131)</f>
        <v>0</v>
      </c>
      <c r="M131">
        <f t="shared" ref="M131:M194" si="23">INT(K131-C131)</f>
        <v>6</v>
      </c>
    </row>
    <row r="132" spans="1:13" x14ac:dyDescent="0.3">
      <c r="A132" t="s">
        <v>262</v>
      </c>
      <c r="B132" t="s">
        <v>263</v>
      </c>
      <c r="C132" s="1">
        <f t="shared" si="16"/>
        <v>42744.979305555556</v>
      </c>
      <c r="D132">
        <f t="shared" si="17"/>
        <v>9</v>
      </c>
      <c r="E132">
        <f t="shared" si="18"/>
        <v>1</v>
      </c>
      <c r="F132">
        <f t="shared" si="19"/>
        <v>2017</v>
      </c>
      <c r="G132">
        <f t="shared" si="20"/>
        <v>23</v>
      </c>
      <c r="H132">
        <f t="shared" si="21"/>
        <v>42744.979305555556</v>
      </c>
      <c r="I132" t="str">
        <f>IF(LOWER(RIGHT(A132, 3)) = "zip", "y", "n")</f>
        <v>y</v>
      </c>
      <c r="J132" s="1">
        <v>42738.999988425923</v>
      </c>
      <c r="K132" s="1">
        <v>42744.999305555553</v>
      </c>
      <c r="L132">
        <f t="shared" si="22"/>
        <v>-6</v>
      </c>
      <c r="M132">
        <f t="shared" si="23"/>
        <v>0</v>
      </c>
    </row>
    <row r="133" spans="1:13" x14ac:dyDescent="0.3">
      <c r="A133" t="s">
        <v>264</v>
      </c>
      <c r="B133" t="s">
        <v>265</v>
      </c>
      <c r="C133" s="1">
        <f t="shared" si="16"/>
        <v>42743.991284722222</v>
      </c>
      <c r="D133">
        <f t="shared" si="17"/>
        <v>8</v>
      </c>
      <c r="E133">
        <f t="shared" si="18"/>
        <v>1</v>
      </c>
      <c r="F133">
        <f t="shared" si="19"/>
        <v>2017</v>
      </c>
      <c r="G133">
        <f t="shared" si="20"/>
        <v>23</v>
      </c>
      <c r="H133">
        <f t="shared" si="21"/>
        <v>42743.991284722222</v>
      </c>
      <c r="I133" t="str">
        <f>IF(LOWER(RIGHT(A133, 3)) = "zip", "y", "n")</f>
        <v>y</v>
      </c>
      <c r="J133" s="1">
        <v>42738.999988425923</v>
      </c>
      <c r="K133" s="1">
        <v>42744.999305555553</v>
      </c>
      <c r="L133">
        <f t="shared" si="22"/>
        <v>-5</v>
      </c>
      <c r="M133">
        <f t="shared" si="23"/>
        <v>1</v>
      </c>
    </row>
    <row r="134" spans="1:13" x14ac:dyDescent="0.3">
      <c r="A134" t="s">
        <v>266</v>
      </c>
      <c r="B134" t="s">
        <v>267</v>
      </c>
      <c r="C134" s="1">
        <f t="shared" si="16"/>
        <v>42738.997337962966</v>
      </c>
      <c r="D134">
        <f t="shared" si="17"/>
        <v>3</v>
      </c>
      <c r="E134">
        <f t="shared" si="18"/>
        <v>1</v>
      </c>
      <c r="F134">
        <f t="shared" si="19"/>
        <v>2017</v>
      </c>
      <c r="G134">
        <f t="shared" si="20"/>
        <v>23</v>
      </c>
      <c r="H134">
        <f t="shared" si="21"/>
        <v>42738.997337962966</v>
      </c>
      <c r="I134" t="str">
        <f>IF(LOWER(RIGHT(A134, 3)) = "zip", "y", "n")</f>
        <v>y</v>
      </c>
      <c r="J134" s="1">
        <v>42738.999988425923</v>
      </c>
      <c r="K134" s="1">
        <v>42744.999305555553</v>
      </c>
      <c r="L134">
        <f t="shared" si="22"/>
        <v>0</v>
      </c>
      <c r="M134">
        <f t="shared" si="23"/>
        <v>6</v>
      </c>
    </row>
    <row r="135" spans="1:13" x14ac:dyDescent="0.3">
      <c r="A135" t="s">
        <v>268</v>
      </c>
      <c r="B135" t="s">
        <v>269</v>
      </c>
      <c r="C135" s="1">
        <f t="shared" si="16"/>
        <v>42745.045659722222</v>
      </c>
      <c r="D135">
        <f t="shared" si="17"/>
        <v>10</v>
      </c>
      <c r="E135">
        <f t="shared" si="18"/>
        <v>1</v>
      </c>
      <c r="F135">
        <f t="shared" si="19"/>
        <v>2017</v>
      </c>
      <c r="G135">
        <f t="shared" si="20"/>
        <v>1</v>
      </c>
      <c r="H135">
        <f t="shared" si="21"/>
        <v>42745.045659722222</v>
      </c>
      <c r="I135" t="str">
        <f>IF(LOWER(RIGHT(A135, 3)) = "zip", "y", "n")</f>
        <v>y</v>
      </c>
      <c r="J135" s="1">
        <v>42738.999988425923</v>
      </c>
      <c r="K135" s="1">
        <v>42744.999305555553</v>
      </c>
      <c r="L135">
        <f t="shared" si="22"/>
        <v>-7</v>
      </c>
      <c r="M135">
        <f t="shared" si="23"/>
        <v>-1</v>
      </c>
    </row>
    <row r="136" spans="1:13" x14ac:dyDescent="0.3">
      <c r="A136" t="s">
        <v>270</v>
      </c>
      <c r="B136" t="s">
        <v>271</v>
      </c>
      <c r="C136" s="1">
        <f t="shared" si="16"/>
        <v>42742.955358796295</v>
      </c>
      <c r="D136">
        <f t="shared" si="17"/>
        <v>7</v>
      </c>
      <c r="E136">
        <f t="shared" si="18"/>
        <v>1</v>
      </c>
      <c r="F136">
        <f t="shared" si="19"/>
        <v>2017</v>
      </c>
      <c r="G136">
        <f t="shared" si="20"/>
        <v>22</v>
      </c>
      <c r="H136">
        <f t="shared" si="21"/>
        <v>42742.955358796295</v>
      </c>
      <c r="I136" t="str">
        <f>IF(LOWER(RIGHT(A136, 3)) = "zip", "y", "n")</f>
        <v>y</v>
      </c>
      <c r="J136" s="1">
        <v>42738.999988425923</v>
      </c>
      <c r="K136" s="1">
        <v>42744.999305555553</v>
      </c>
      <c r="L136">
        <f t="shared" si="22"/>
        <v>-4</v>
      </c>
      <c r="M136">
        <f t="shared" si="23"/>
        <v>2</v>
      </c>
    </row>
    <row r="137" spans="1:13" x14ac:dyDescent="0.3">
      <c r="A137" t="s">
        <v>272</v>
      </c>
      <c r="B137" t="s">
        <v>273</v>
      </c>
      <c r="C137" s="1">
        <f t="shared" si="16"/>
        <v>42738.977939814817</v>
      </c>
      <c r="D137">
        <f t="shared" si="17"/>
        <v>3</v>
      </c>
      <c r="E137">
        <f t="shared" si="18"/>
        <v>1</v>
      </c>
      <c r="F137">
        <f t="shared" si="19"/>
        <v>2017</v>
      </c>
      <c r="G137">
        <f t="shared" si="20"/>
        <v>23</v>
      </c>
      <c r="H137">
        <f t="shared" si="21"/>
        <v>42738.977939814817</v>
      </c>
      <c r="I137" t="str">
        <f>IF(LOWER(RIGHT(A137, 3)) = "zip", "y", "n")</f>
        <v>y</v>
      </c>
      <c r="J137" s="1">
        <v>42738.999988425923</v>
      </c>
      <c r="K137" s="1">
        <v>42744.999305555553</v>
      </c>
      <c r="L137">
        <f t="shared" si="22"/>
        <v>0</v>
      </c>
      <c r="M137">
        <f t="shared" si="23"/>
        <v>6</v>
      </c>
    </row>
    <row r="138" spans="1:13" x14ac:dyDescent="0.3">
      <c r="A138" t="s">
        <v>274</v>
      </c>
      <c r="B138" t="s">
        <v>275</v>
      </c>
      <c r="C138" s="1">
        <f t="shared" si="16"/>
        <v>42738.983761574076</v>
      </c>
      <c r="D138">
        <f t="shared" si="17"/>
        <v>3</v>
      </c>
      <c r="E138">
        <f t="shared" si="18"/>
        <v>1</v>
      </c>
      <c r="F138">
        <f t="shared" si="19"/>
        <v>2017</v>
      </c>
      <c r="G138">
        <f t="shared" si="20"/>
        <v>23</v>
      </c>
      <c r="H138">
        <f t="shared" si="21"/>
        <v>42738.983761574076</v>
      </c>
      <c r="I138" t="str">
        <f>IF(LOWER(RIGHT(A138, 3)) = "zip", "y", "n")</f>
        <v>y</v>
      </c>
      <c r="J138" s="1">
        <v>42738.999988425923</v>
      </c>
      <c r="K138" s="1">
        <v>42744.999305555553</v>
      </c>
      <c r="L138">
        <f t="shared" si="22"/>
        <v>0</v>
      </c>
      <c r="M138">
        <f t="shared" si="23"/>
        <v>6</v>
      </c>
    </row>
    <row r="139" spans="1:13" x14ac:dyDescent="0.3">
      <c r="A139" t="s">
        <v>276</v>
      </c>
      <c r="B139" t="s">
        <v>277</v>
      </c>
      <c r="C139" s="1">
        <f t="shared" si="16"/>
        <v>42738.606585648151</v>
      </c>
      <c r="D139">
        <f t="shared" si="17"/>
        <v>3</v>
      </c>
      <c r="E139">
        <f t="shared" si="18"/>
        <v>1</v>
      </c>
      <c r="F139">
        <f t="shared" si="19"/>
        <v>2017</v>
      </c>
      <c r="G139">
        <f t="shared" si="20"/>
        <v>14</v>
      </c>
      <c r="H139">
        <f t="shared" si="21"/>
        <v>42738.606585648151</v>
      </c>
      <c r="I139" t="str">
        <f>IF(LOWER(RIGHT(A139, 3)) = "zip", "y", "n")</f>
        <v>y</v>
      </c>
      <c r="J139" s="1">
        <v>42738.999988425923</v>
      </c>
      <c r="K139" s="1">
        <v>42744.999305555553</v>
      </c>
      <c r="L139">
        <f t="shared" si="22"/>
        <v>0</v>
      </c>
      <c r="M139">
        <f t="shared" si="23"/>
        <v>6</v>
      </c>
    </row>
    <row r="140" spans="1:13" x14ac:dyDescent="0.3">
      <c r="A140" t="s">
        <v>278</v>
      </c>
      <c r="B140" t="s">
        <v>279</v>
      </c>
      <c r="C140" s="1">
        <f t="shared" si="16"/>
        <v>42738.362962962965</v>
      </c>
      <c r="D140">
        <f t="shared" si="17"/>
        <v>3</v>
      </c>
      <c r="E140">
        <f t="shared" si="18"/>
        <v>1</v>
      </c>
      <c r="F140">
        <f t="shared" si="19"/>
        <v>2017</v>
      </c>
      <c r="G140">
        <f t="shared" si="20"/>
        <v>8</v>
      </c>
      <c r="H140">
        <f t="shared" si="21"/>
        <v>42738.362962962965</v>
      </c>
      <c r="I140" t="str">
        <f>IF(LOWER(RIGHT(A140, 3)) = "zip", "y", "n")</f>
        <v>y</v>
      </c>
      <c r="J140" s="1">
        <v>42738.999988425923</v>
      </c>
      <c r="K140" s="1">
        <v>42744.999305555553</v>
      </c>
      <c r="L140">
        <f t="shared" si="22"/>
        <v>0</v>
      </c>
      <c r="M140">
        <f t="shared" si="23"/>
        <v>6</v>
      </c>
    </row>
    <row r="141" spans="1:13" x14ac:dyDescent="0.3">
      <c r="A141" t="s">
        <v>280</v>
      </c>
      <c r="B141" t="s">
        <v>281</v>
      </c>
      <c r="C141" s="1">
        <f t="shared" si="16"/>
        <v>42738.935497685183</v>
      </c>
      <c r="D141">
        <f t="shared" si="17"/>
        <v>3</v>
      </c>
      <c r="E141">
        <f t="shared" si="18"/>
        <v>1</v>
      </c>
      <c r="F141">
        <f t="shared" si="19"/>
        <v>2017</v>
      </c>
      <c r="G141">
        <f t="shared" si="20"/>
        <v>22</v>
      </c>
      <c r="H141">
        <f t="shared" si="21"/>
        <v>42738.935497685183</v>
      </c>
      <c r="I141" t="str">
        <f>IF(LOWER(RIGHT(A141, 3)) = "zip", "y", "n")</f>
        <v>y</v>
      </c>
      <c r="J141" s="1">
        <v>42738.999988425923</v>
      </c>
      <c r="K141" s="1">
        <v>42744.999305555553</v>
      </c>
      <c r="L141">
        <f t="shared" si="22"/>
        <v>0</v>
      </c>
      <c r="M141">
        <f t="shared" si="23"/>
        <v>6</v>
      </c>
    </row>
    <row r="142" spans="1:13" x14ac:dyDescent="0.3">
      <c r="A142" t="s">
        <v>282</v>
      </c>
      <c r="B142" t="s">
        <v>283</v>
      </c>
      <c r="C142" s="1">
        <f t="shared" si="16"/>
        <v>42735.018993055557</v>
      </c>
      <c r="D142">
        <f t="shared" si="17"/>
        <v>31</v>
      </c>
      <c r="E142">
        <f t="shared" si="18"/>
        <v>12</v>
      </c>
      <c r="F142">
        <f t="shared" si="19"/>
        <v>2016</v>
      </c>
      <c r="G142">
        <f t="shared" si="20"/>
        <v>0</v>
      </c>
      <c r="H142">
        <f t="shared" si="21"/>
        <v>42735.018993055557</v>
      </c>
      <c r="I142" t="str">
        <f>IF(LOWER(RIGHT(A142, 3)) = "zip", "y", "n")</f>
        <v>y</v>
      </c>
      <c r="J142" s="1">
        <v>42738.999988425923</v>
      </c>
      <c r="K142" s="1">
        <v>42744.999305555553</v>
      </c>
      <c r="L142">
        <f t="shared" si="22"/>
        <v>3</v>
      </c>
      <c r="M142">
        <f t="shared" si="23"/>
        <v>9</v>
      </c>
    </row>
    <row r="143" spans="1:13" x14ac:dyDescent="0.3">
      <c r="A143" t="s">
        <v>284</v>
      </c>
      <c r="B143" t="s">
        <v>285</v>
      </c>
      <c r="C143" s="1">
        <f t="shared" si="16"/>
        <v>42739.132951388892</v>
      </c>
      <c r="D143">
        <f t="shared" si="17"/>
        <v>4</v>
      </c>
      <c r="E143">
        <f t="shared" si="18"/>
        <v>1</v>
      </c>
      <c r="F143">
        <f t="shared" si="19"/>
        <v>2017</v>
      </c>
      <c r="G143">
        <f t="shared" si="20"/>
        <v>3</v>
      </c>
      <c r="H143">
        <f t="shared" si="21"/>
        <v>42739.132951388892</v>
      </c>
      <c r="I143" t="str">
        <f>IF(LOWER(RIGHT(A143, 3)) = "zip", "y", "n")</f>
        <v>y</v>
      </c>
      <c r="J143" s="1">
        <v>42738.999988425923</v>
      </c>
      <c r="K143" s="1">
        <v>42744.999305555553</v>
      </c>
      <c r="L143">
        <f t="shared" si="22"/>
        <v>-1</v>
      </c>
      <c r="M143">
        <f t="shared" si="23"/>
        <v>5</v>
      </c>
    </row>
    <row r="144" spans="1:13" x14ac:dyDescent="0.3">
      <c r="A144" t="s">
        <v>286</v>
      </c>
      <c r="B144" t="s">
        <v>287</v>
      </c>
      <c r="C144" s="1">
        <f t="shared" si="16"/>
        <v>42745.002418981479</v>
      </c>
      <c r="D144">
        <f t="shared" si="17"/>
        <v>10</v>
      </c>
      <c r="E144">
        <f t="shared" si="18"/>
        <v>1</v>
      </c>
      <c r="F144">
        <f t="shared" si="19"/>
        <v>2017</v>
      </c>
      <c r="G144">
        <f t="shared" si="20"/>
        <v>0</v>
      </c>
      <c r="H144">
        <f t="shared" si="21"/>
        <v>42745.002418981479</v>
      </c>
      <c r="I144" t="str">
        <f>IF(LOWER(RIGHT(A144, 3)) = "zip", "y", "n")</f>
        <v>y</v>
      </c>
      <c r="J144" s="1">
        <v>42738.999988425923</v>
      </c>
      <c r="K144" s="1">
        <v>42744.999305555553</v>
      </c>
      <c r="L144">
        <f t="shared" si="22"/>
        <v>-7</v>
      </c>
      <c r="M144">
        <f t="shared" si="23"/>
        <v>-1</v>
      </c>
    </row>
    <row r="145" spans="1:13" x14ac:dyDescent="0.3">
      <c r="A145" t="s">
        <v>288</v>
      </c>
      <c r="B145" t="s">
        <v>289</v>
      </c>
      <c r="C145" s="1">
        <f t="shared" si="16"/>
        <v>42734.73233796296</v>
      </c>
      <c r="D145">
        <f t="shared" si="17"/>
        <v>30</v>
      </c>
      <c r="E145">
        <f t="shared" si="18"/>
        <v>12</v>
      </c>
      <c r="F145">
        <f t="shared" si="19"/>
        <v>2016</v>
      </c>
      <c r="G145">
        <f t="shared" si="20"/>
        <v>17</v>
      </c>
      <c r="H145">
        <f t="shared" si="21"/>
        <v>42734.73233796296</v>
      </c>
      <c r="I145" t="str">
        <f>IF(LOWER(RIGHT(A145, 3)) = "zip", "y", "n")</f>
        <v>y</v>
      </c>
      <c r="J145" s="1">
        <v>42738.999988425923</v>
      </c>
      <c r="K145" s="1">
        <v>42744.999305555553</v>
      </c>
      <c r="L145">
        <f t="shared" si="22"/>
        <v>4</v>
      </c>
      <c r="M145">
        <f t="shared" si="23"/>
        <v>10</v>
      </c>
    </row>
    <row r="146" spans="1:13" x14ac:dyDescent="0.3">
      <c r="A146" t="s">
        <v>290</v>
      </c>
      <c r="B146" t="s">
        <v>291</v>
      </c>
      <c r="C146" s="1">
        <f t="shared" si="16"/>
        <v>42744.889270833337</v>
      </c>
      <c r="D146">
        <f t="shared" si="17"/>
        <v>9</v>
      </c>
      <c r="E146">
        <f t="shared" si="18"/>
        <v>1</v>
      </c>
      <c r="F146">
        <f t="shared" si="19"/>
        <v>2017</v>
      </c>
      <c r="G146">
        <f t="shared" si="20"/>
        <v>21</v>
      </c>
      <c r="H146">
        <f t="shared" si="21"/>
        <v>42744.889270833337</v>
      </c>
      <c r="I146" t="str">
        <f>IF(LOWER(RIGHT(A146, 3)) = "zip", "y", "n")</f>
        <v>y</v>
      </c>
      <c r="J146" s="1">
        <v>42738.999988425923</v>
      </c>
      <c r="K146" s="1">
        <v>42744.999305555553</v>
      </c>
      <c r="L146">
        <f t="shared" si="22"/>
        <v>-6</v>
      </c>
      <c r="M146">
        <f t="shared" si="23"/>
        <v>0</v>
      </c>
    </row>
    <row r="147" spans="1:13" x14ac:dyDescent="0.3">
      <c r="A147" t="s">
        <v>292</v>
      </c>
      <c r="B147" t="s">
        <v>293</v>
      </c>
      <c r="C147" s="1">
        <f t="shared" si="16"/>
        <v>42737.932615740741</v>
      </c>
      <c r="D147">
        <f t="shared" si="17"/>
        <v>2</v>
      </c>
      <c r="E147">
        <f t="shared" si="18"/>
        <v>1</v>
      </c>
      <c r="F147">
        <f t="shared" si="19"/>
        <v>2017</v>
      </c>
      <c r="G147">
        <f t="shared" si="20"/>
        <v>22</v>
      </c>
      <c r="H147">
        <f t="shared" si="21"/>
        <v>42737.932615740741</v>
      </c>
      <c r="I147" t="str">
        <f>IF(LOWER(RIGHT(A147, 3)) = "zip", "y", "n")</f>
        <v>y</v>
      </c>
      <c r="J147" s="1">
        <v>42738.999988425923</v>
      </c>
      <c r="K147" s="1">
        <v>42744.999305555553</v>
      </c>
      <c r="L147">
        <f t="shared" si="22"/>
        <v>1</v>
      </c>
      <c r="M147">
        <f t="shared" si="23"/>
        <v>7</v>
      </c>
    </row>
    <row r="148" spans="1:13" x14ac:dyDescent="0.3">
      <c r="A148" t="s">
        <v>294</v>
      </c>
      <c r="B148" t="s">
        <v>295</v>
      </c>
      <c r="C148" s="1">
        <f t="shared" si="16"/>
        <v>42738.971064814818</v>
      </c>
      <c r="D148">
        <f t="shared" si="17"/>
        <v>3</v>
      </c>
      <c r="E148">
        <f t="shared" si="18"/>
        <v>1</v>
      </c>
      <c r="F148">
        <f t="shared" si="19"/>
        <v>2017</v>
      </c>
      <c r="G148">
        <f t="shared" si="20"/>
        <v>23</v>
      </c>
      <c r="H148">
        <f t="shared" si="21"/>
        <v>42738.971064814818</v>
      </c>
      <c r="I148" t="str">
        <f>IF(LOWER(RIGHT(A148, 3)) = "zip", "y", "n")</f>
        <v>y</v>
      </c>
      <c r="J148" s="1">
        <v>42738.999988425923</v>
      </c>
      <c r="K148" s="1">
        <v>42744.999305555553</v>
      </c>
      <c r="L148">
        <f t="shared" si="22"/>
        <v>0</v>
      </c>
      <c r="M148">
        <f t="shared" si="23"/>
        <v>6</v>
      </c>
    </row>
    <row r="149" spans="1:13" x14ac:dyDescent="0.3">
      <c r="A149" t="s">
        <v>296</v>
      </c>
      <c r="B149" t="s">
        <v>297</v>
      </c>
      <c r="C149" s="1">
        <f t="shared" si="16"/>
        <v>42738.894976851851</v>
      </c>
      <c r="D149">
        <f t="shared" si="17"/>
        <v>3</v>
      </c>
      <c r="E149">
        <f t="shared" si="18"/>
        <v>1</v>
      </c>
      <c r="F149">
        <f t="shared" si="19"/>
        <v>2017</v>
      </c>
      <c r="G149">
        <f t="shared" si="20"/>
        <v>21</v>
      </c>
      <c r="H149">
        <f t="shared" si="21"/>
        <v>42738.894976851851</v>
      </c>
      <c r="I149" t="str">
        <f>IF(LOWER(RIGHT(A149, 3)) = "zip", "y", "n")</f>
        <v>y</v>
      </c>
      <c r="J149" s="1">
        <v>42738.999988425923</v>
      </c>
      <c r="K149" s="1">
        <v>42744.999305555553</v>
      </c>
      <c r="L149">
        <f t="shared" si="22"/>
        <v>0</v>
      </c>
      <c r="M149">
        <f t="shared" si="23"/>
        <v>6</v>
      </c>
    </row>
    <row r="150" spans="1:13" x14ac:dyDescent="0.3">
      <c r="A150" t="s">
        <v>298</v>
      </c>
      <c r="B150" t="s">
        <v>299</v>
      </c>
      <c r="C150" s="1">
        <f t="shared" si="16"/>
        <v>42738.535636574074</v>
      </c>
      <c r="D150">
        <f t="shared" si="17"/>
        <v>3</v>
      </c>
      <c r="E150">
        <f t="shared" si="18"/>
        <v>1</v>
      </c>
      <c r="F150">
        <f t="shared" si="19"/>
        <v>2017</v>
      </c>
      <c r="G150">
        <f t="shared" si="20"/>
        <v>12</v>
      </c>
      <c r="H150">
        <f t="shared" si="21"/>
        <v>42738.535636574074</v>
      </c>
      <c r="I150" t="str">
        <f>IF(LOWER(RIGHT(A150, 3)) = "zip", "y", "n")</f>
        <v>y</v>
      </c>
      <c r="J150" s="1">
        <v>42738.999988425923</v>
      </c>
      <c r="K150" s="1">
        <v>42744.999305555553</v>
      </c>
      <c r="L150">
        <f t="shared" si="22"/>
        <v>0</v>
      </c>
      <c r="M150">
        <f t="shared" si="23"/>
        <v>6</v>
      </c>
    </row>
    <row r="151" spans="1:13" x14ac:dyDescent="0.3">
      <c r="A151" t="s">
        <v>300</v>
      </c>
      <c r="B151" t="s">
        <v>301</v>
      </c>
      <c r="C151" s="1">
        <f t="shared" si="16"/>
        <v>42738.949189814812</v>
      </c>
      <c r="D151">
        <f t="shared" si="17"/>
        <v>3</v>
      </c>
      <c r="E151">
        <f t="shared" si="18"/>
        <v>1</v>
      </c>
      <c r="F151">
        <f t="shared" si="19"/>
        <v>2017</v>
      </c>
      <c r="G151">
        <f t="shared" si="20"/>
        <v>22</v>
      </c>
      <c r="H151">
        <f t="shared" si="21"/>
        <v>42738.949189814812</v>
      </c>
      <c r="I151" t="str">
        <f>IF(LOWER(RIGHT(A151, 3)) = "zip", "y", "n")</f>
        <v>y</v>
      </c>
      <c r="J151" s="1">
        <v>42738.999988425923</v>
      </c>
      <c r="K151" s="1">
        <v>42744.999305555553</v>
      </c>
      <c r="L151">
        <f t="shared" si="22"/>
        <v>0</v>
      </c>
      <c r="M151">
        <f t="shared" si="23"/>
        <v>6</v>
      </c>
    </row>
    <row r="152" spans="1:13" x14ac:dyDescent="0.3">
      <c r="A152" t="s">
        <v>302</v>
      </c>
      <c r="B152" t="s">
        <v>303</v>
      </c>
      <c r="C152" s="1">
        <f t="shared" si="16"/>
        <v>42744.986250000002</v>
      </c>
      <c r="D152">
        <f t="shared" si="17"/>
        <v>9</v>
      </c>
      <c r="E152">
        <f t="shared" si="18"/>
        <v>1</v>
      </c>
      <c r="F152">
        <f t="shared" si="19"/>
        <v>2017</v>
      </c>
      <c r="G152">
        <f t="shared" si="20"/>
        <v>23</v>
      </c>
      <c r="H152">
        <f t="shared" si="21"/>
        <v>42744.986250000002</v>
      </c>
      <c r="I152" t="str">
        <f>IF(LOWER(RIGHT(A152, 3)) = "zip", "y", "n")</f>
        <v>y</v>
      </c>
      <c r="J152" s="1">
        <v>42738.999988425923</v>
      </c>
      <c r="K152" s="1">
        <v>42744.999305555553</v>
      </c>
      <c r="L152">
        <f t="shared" si="22"/>
        <v>-6</v>
      </c>
      <c r="M152">
        <f t="shared" si="23"/>
        <v>0</v>
      </c>
    </row>
    <row r="153" spans="1:13" x14ac:dyDescent="0.3">
      <c r="A153" t="s">
        <v>304</v>
      </c>
      <c r="B153" t="s">
        <v>305</v>
      </c>
      <c r="C153" s="1">
        <f t="shared" si="16"/>
        <v>42738.908101851855</v>
      </c>
      <c r="D153">
        <f t="shared" si="17"/>
        <v>3</v>
      </c>
      <c r="E153">
        <f t="shared" si="18"/>
        <v>1</v>
      </c>
      <c r="F153">
        <f t="shared" si="19"/>
        <v>2017</v>
      </c>
      <c r="G153">
        <f t="shared" si="20"/>
        <v>21</v>
      </c>
      <c r="H153">
        <f t="shared" si="21"/>
        <v>42738.908101851855</v>
      </c>
      <c r="I153" t="str">
        <f>IF(LOWER(RIGHT(A153, 3)) = "zip", "y", "n")</f>
        <v>y</v>
      </c>
      <c r="J153" s="1">
        <v>42738.999988425923</v>
      </c>
      <c r="K153" s="1">
        <v>42744.999305555553</v>
      </c>
      <c r="L153">
        <f t="shared" si="22"/>
        <v>0</v>
      </c>
      <c r="M153">
        <f t="shared" si="23"/>
        <v>6</v>
      </c>
    </row>
    <row r="154" spans="1:13" x14ac:dyDescent="0.3">
      <c r="A154" t="s">
        <v>306</v>
      </c>
      <c r="B154" t="s">
        <v>307</v>
      </c>
      <c r="C154" s="1">
        <f t="shared" si="16"/>
        <v>42742.480370370373</v>
      </c>
      <c r="D154">
        <f t="shared" si="17"/>
        <v>7</v>
      </c>
      <c r="E154">
        <f t="shared" si="18"/>
        <v>1</v>
      </c>
      <c r="F154">
        <f t="shared" si="19"/>
        <v>2017</v>
      </c>
      <c r="G154">
        <f t="shared" si="20"/>
        <v>11</v>
      </c>
      <c r="H154">
        <f t="shared" si="21"/>
        <v>42742.480370370373</v>
      </c>
      <c r="I154" t="str">
        <f>IF(LOWER(RIGHT(A154, 3)) = "zip", "y", "n")</f>
        <v>y</v>
      </c>
      <c r="J154" s="1">
        <v>42738.999988425923</v>
      </c>
      <c r="K154" s="1">
        <v>42744.999305555553</v>
      </c>
      <c r="L154">
        <f t="shared" si="22"/>
        <v>-4</v>
      </c>
      <c r="M154">
        <f t="shared" si="23"/>
        <v>2</v>
      </c>
    </row>
    <row r="155" spans="1:13" x14ac:dyDescent="0.3">
      <c r="A155" t="s">
        <v>308</v>
      </c>
      <c r="B155" t="s">
        <v>309</v>
      </c>
      <c r="C155" s="1">
        <f t="shared" si="16"/>
        <v>42738.711458333331</v>
      </c>
      <c r="D155">
        <f t="shared" si="17"/>
        <v>3</v>
      </c>
      <c r="E155">
        <f t="shared" si="18"/>
        <v>1</v>
      </c>
      <c r="F155">
        <f t="shared" si="19"/>
        <v>2017</v>
      </c>
      <c r="G155">
        <f t="shared" si="20"/>
        <v>17</v>
      </c>
      <c r="H155">
        <f t="shared" si="21"/>
        <v>42738.711458333331</v>
      </c>
      <c r="I155" t="str">
        <f>IF(LOWER(RIGHT(A155, 3)) = "zip", "y", "n")</f>
        <v>y</v>
      </c>
      <c r="J155" s="1">
        <v>42738.999988425923</v>
      </c>
      <c r="K155" s="1">
        <v>42744.999305555553</v>
      </c>
      <c r="L155">
        <f t="shared" si="22"/>
        <v>0</v>
      </c>
      <c r="M155">
        <f t="shared" si="23"/>
        <v>6</v>
      </c>
    </row>
    <row r="156" spans="1:13" x14ac:dyDescent="0.3">
      <c r="A156" t="s">
        <v>310</v>
      </c>
      <c r="B156" t="s">
        <v>311</v>
      </c>
      <c r="C156" s="1">
        <f t="shared" si="16"/>
        <v>42738.990578703706</v>
      </c>
      <c r="D156">
        <f t="shared" si="17"/>
        <v>3</v>
      </c>
      <c r="E156">
        <f t="shared" si="18"/>
        <v>1</v>
      </c>
      <c r="F156">
        <f t="shared" si="19"/>
        <v>2017</v>
      </c>
      <c r="G156">
        <f t="shared" si="20"/>
        <v>23</v>
      </c>
      <c r="H156">
        <f t="shared" si="21"/>
        <v>42738.990578703706</v>
      </c>
      <c r="I156" t="str">
        <f>IF(LOWER(RIGHT(A156, 3)) = "zip", "y", "n")</f>
        <v>y</v>
      </c>
      <c r="J156" s="1">
        <v>42738.999988425923</v>
      </c>
      <c r="K156" s="1">
        <v>42744.999305555553</v>
      </c>
      <c r="L156">
        <f t="shared" si="22"/>
        <v>0</v>
      </c>
      <c r="M156">
        <f t="shared" si="23"/>
        <v>6</v>
      </c>
    </row>
    <row r="157" spans="1:13" x14ac:dyDescent="0.3">
      <c r="A157" t="s">
        <v>312</v>
      </c>
      <c r="B157" t="s">
        <v>313</v>
      </c>
      <c r="C157" s="1">
        <f t="shared" si="16"/>
        <v>42734.869722222225</v>
      </c>
      <c r="D157">
        <f t="shared" si="17"/>
        <v>30</v>
      </c>
      <c r="E157">
        <f t="shared" si="18"/>
        <v>12</v>
      </c>
      <c r="F157">
        <f t="shared" si="19"/>
        <v>2016</v>
      </c>
      <c r="G157">
        <f t="shared" si="20"/>
        <v>20</v>
      </c>
      <c r="H157">
        <f t="shared" si="21"/>
        <v>42734.869722222225</v>
      </c>
      <c r="I157" t="str">
        <f>IF(LOWER(RIGHT(A157, 3)) = "zip", "y", "n")</f>
        <v>y</v>
      </c>
      <c r="J157" s="1">
        <v>42738.999988425923</v>
      </c>
      <c r="K157" s="1">
        <v>42744.999305555553</v>
      </c>
      <c r="L157">
        <f t="shared" si="22"/>
        <v>4</v>
      </c>
      <c r="M157">
        <f t="shared" si="23"/>
        <v>10</v>
      </c>
    </row>
    <row r="158" spans="1:13" x14ac:dyDescent="0.3">
      <c r="A158" t="s">
        <v>314</v>
      </c>
      <c r="B158" t="s">
        <v>315</v>
      </c>
      <c r="C158" s="1">
        <f t="shared" si="16"/>
        <v>42738.610173611109</v>
      </c>
      <c r="D158">
        <f t="shared" si="17"/>
        <v>3</v>
      </c>
      <c r="E158">
        <f t="shared" si="18"/>
        <v>1</v>
      </c>
      <c r="F158">
        <f t="shared" si="19"/>
        <v>2017</v>
      </c>
      <c r="G158">
        <f t="shared" si="20"/>
        <v>14</v>
      </c>
      <c r="H158">
        <f t="shared" si="21"/>
        <v>42738.610173611109</v>
      </c>
      <c r="I158" t="str">
        <f>IF(LOWER(RIGHT(A158, 3)) = "zip", "y", "n")</f>
        <v>y</v>
      </c>
      <c r="J158" s="1">
        <v>42738.999988425923</v>
      </c>
      <c r="K158" s="1">
        <v>42744.999305555553</v>
      </c>
      <c r="L158">
        <f t="shared" si="22"/>
        <v>0</v>
      </c>
      <c r="M158">
        <f t="shared" si="23"/>
        <v>6</v>
      </c>
    </row>
    <row r="159" spans="1:13" x14ac:dyDescent="0.3">
      <c r="A159" t="s">
        <v>316</v>
      </c>
      <c r="B159" t="s">
        <v>317</v>
      </c>
      <c r="C159" s="1">
        <f t="shared" si="16"/>
        <v>42738.89943287037</v>
      </c>
      <c r="D159">
        <f t="shared" si="17"/>
        <v>3</v>
      </c>
      <c r="E159">
        <f t="shared" si="18"/>
        <v>1</v>
      </c>
      <c r="F159">
        <f t="shared" si="19"/>
        <v>2017</v>
      </c>
      <c r="G159">
        <f t="shared" si="20"/>
        <v>21</v>
      </c>
      <c r="H159">
        <f t="shared" si="21"/>
        <v>42738.89943287037</v>
      </c>
      <c r="I159" t="str">
        <f>IF(LOWER(RIGHT(A159, 3)) = "zip", "y", "n")</f>
        <v>y</v>
      </c>
      <c r="J159" s="1">
        <v>42738.999988425923</v>
      </c>
      <c r="K159" s="1">
        <v>42744.999305555553</v>
      </c>
      <c r="L159">
        <f t="shared" si="22"/>
        <v>0</v>
      </c>
      <c r="M159">
        <f t="shared" si="23"/>
        <v>6</v>
      </c>
    </row>
    <row r="160" spans="1:13" x14ac:dyDescent="0.3">
      <c r="A160" t="s">
        <v>318</v>
      </c>
      <c r="B160" t="s">
        <v>319</v>
      </c>
      <c r="C160" s="1">
        <f t="shared" si="16"/>
        <v>42738.852476851855</v>
      </c>
      <c r="D160">
        <f t="shared" si="17"/>
        <v>3</v>
      </c>
      <c r="E160">
        <f t="shared" si="18"/>
        <v>1</v>
      </c>
      <c r="F160">
        <f t="shared" si="19"/>
        <v>2017</v>
      </c>
      <c r="G160">
        <f t="shared" si="20"/>
        <v>20</v>
      </c>
      <c r="H160">
        <f t="shared" si="21"/>
        <v>42738.852476851855</v>
      </c>
      <c r="I160" t="str">
        <f>IF(LOWER(RIGHT(A160, 3)) = "zip", "y", "n")</f>
        <v>y</v>
      </c>
      <c r="J160" s="1">
        <v>42738.999988425923</v>
      </c>
      <c r="K160" s="1">
        <v>42744.999305555553</v>
      </c>
      <c r="L160">
        <f t="shared" si="22"/>
        <v>0</v>
      </c>
      <c r="M160">
        <f t="shared" si="23"/>
        <v>6</v>
      </c>
    </row>
    <row r="161" spans="1:13" x14ac:dyDescent="0.3">
      <c r="A161" t="s">
        <v>320</v>
      </c>
      <c r="B161" t="s">
        <v>321</v>
      </c>
      <c r="C161" s="1">
        <f t="shared" si="16"/>
        <v>42738.936111111114</v>
      </c>
      <c r="D161">
        <f t="shared" si="17"/>
        <v>3</v>
      </c>
      <c r="E161">
        <f t="shared" si="18"/>
        <v>1</v>
      </c>
      <c r="F161">
        <f t="shared" si="19"/>
        <v>2017</v>
      </c>
      <c r="G161">
        <f t="shared" si="20"/>
        <v>22</v>
      </c>
      <c r="H161">
        <f t="shared" si="21"/>
        <v>42738.936111111114</v>
      </c>
      <c r="I161" t="str">
        <f>IF(LOWER(RIGHT(A161, 3)) = "zip", "y", "n")</f>
        <v>y</v>
      </c>
      <c r="J161" s="1">
        <v>42738.999988425923</v>
      </c>
      <c r="K161" s="1">
        <v>42744.999305555553</v>
      </c>
      <c r="L161">
        <f t="shared" si="22"/>
        <v>0</v>
      </c>
      <c r="M161">
        <f t="shared" si="23"/>
        <v>6</v>
      </c>
    </row>
    <row r="162" spans="1:13" x14ac:dyDescent="0.3">
      <c r="A162" t="s">
        <v>322</v>
      </c>
      <c r="B162" t="s">
        <v>323</v>
      </c>
      <c r="C162" s="1">
        <f t="shared" si="16"/>
        <v>42738.562523148146</v>
      </c>
      <c r="D162">
        <f t="shared" si="17"/>
        <v>3</v>
      </c>
      <c r="E162">
        <f t="shared" si="18"/>
        <v>1</v>
      </c>
      <c r="F162">
        <f t="shared" si="19"/>
        <v>2017</v>
      </c>
      <c r="G162">
        <f t="shared" si="20"/>
        <v>13</v>
      </c>
      <c r="H162">
        <f t="shared" si="21"/>
        <v>42738.562523148146</v>
      </c>
      <c r="I162" t="str">
        <f>IF(LOWER(RIGHT(A162, 3)) = "zip", "y", "n")</f>
        <v>y</v>
      </c>
      <c r="J162" s="1">
        <v>42738.999988425923</v>
      </c>
      <c r="K162" s="1">
        <v>42744.999305555553</v>
      </c>
      <c r="L162">
        <f t="shared" si="22"/>
        <v>0</v>
      </c>
      <c r="M162">
        <f t="shared" si="23"/>
        <v>6</v>
      </c>
    </row>
    <row r="163" spans="1:13" x14ac:dyDescent="0.3">
      <c r="A163" t="s">
        <v>324</v>
      </c>
      <c r="B163" t="s">
        <v>325</v>
      </c>
      <c r="C163" s="1">
        <f t="shared" si="16"/>
        <v>42738.881747685184</v>
      </c>
      <c r="D163">
        <f t="shared" si="17"/>
        <v>3</v>
      </c>
      <c r="E163">
        <f t="shared" si="18"/>
        <v>1</v>
      </c>
      <c r="F163">
        <f t="shared" si="19"/>
        <v>2017</v>
      </c>
      <c r="G163">
        <f t="shared" si="20"/>
        <v>21</v>
      </c>
      <c r="H163">
        <f t="shared" si="21"/>
        <v>42738.881747685184</v>
      </c>
      <c r="I163" t="str">
        <f>IF(LOWER(RIGHT(A163, 3)) = "zip", "y", "n")</f>
        <v>y</v>
      </c>
      <c r="J163" s="1">
        <v>42738.999988425923</v>
      </c>
      <c r="K163" s="1">
        <v>42744.999305555553</v>
      </c>
      <c r="L163">
        <f t="shared" si="22"/>
        <v>0</v>
      </c>
      <c r="M163">
        <f t="shared" si="23"/>
        <v>6</v>
      </c>
    </row>
    <row r="164" spans="1:13" x14ac:dyDescent="0.3">
      <c r="A164" t="s">
        <v>326</v>
      </c>
      <c r="B164" t="s">
        <v>327</v>
      </c>
      <c r="C164" s="1">
        <f t="shared" si="16"/>
        <v>42744.91064814815</v>
      </c>
      <c r="D164">
        <f t="shared" si="17"/>
        <v>9</v>
      </c>
      <c r="E164">
        <f t="shared" si="18"/>
        <v>1</v>
      </c>
      <c r="F164">
        <f t="shared" si="19"/>
        <v>2017</v>
      </c>
      <c r="G164">
        <f t="shared" si="20"/>
        <v>21</v>
      </c>
      <c r="H164">
        <f t="shared" si="21"/>
        <v>42744.91064814815</v>
      </c>
      <c r="I164" t="str">
        <f>IF(LOWER(RIGHT(A164, 3)) = "zip", "y", "n")</f>
        <v>y</v>
      </c>
      <c r="J164" s="1">
        <v>42738.999988425923</v>
      </c>
      <c r="K164" s="1">
        <v>42744.999305555553</v>
      </c>
      <c r="L164">
        <f t="shared" si="22"/>
        <v>-6</v>
      </c>
      <c r="M164">
        <f t="shared" si="23"/>
        <v>0</v>
      </c>
    </row>
    <row r="165" spans="1:13" x14ac:dyDescent="0.3">
      <c r="A165" t="s">
        <v>328</v>
      </c>
      <c r="B165" t="s">
        <v>329</v>
      </c>
      <c r="C165" s="1">
        <f t="shared" si="16"/>
        <v>42738.847800925927</v>
      </c>
      <c r="D165">
        <f t="shared" si="17"/>
        <v>3</v>
      </c>
      <c r="E165">
        <f t="shared" si="18"/>
        <v>1</v>
      </c>
      <c r="F165">
        <f t="shared" si="19"/>
        <v>2017</v>
      </c>
      <c r="G165">
        <f t="shared" si="20"/>
        <v>20</v>
      </c>
      <c r="H165">
        <f t="shared" si="21"/>
        <v>42738.847800925927</v>
      </c>
      <c r="I165" t="str">
        <f>IF(LOWER(RIGHT(A165, 3)) = "zip", "y", "n")</f>
        <v>y</v>
      </c>
      <c r="J165" s="1">
        <v>42738.999988425923</v>
      </c>
      <c r="K165" s="1">
        <v>42744.999305555553</v>
      </c>
      <c r="L165">
        <f t="shared" si="22"/>
        <v>0</v>
      </c>
      <c r="M165">
        <f t="shared" si="23"/>
        <v>6</v>
      </c>
    </row>
    <row r="166" spans="1:13" x14ac:dyDescent="0.3">
      <c r="A166" t="s">
        <v>330</v>
      </c>
      <c r="B166" t="s">
        <v>331</v>
      </c>
      <c r="C166" s="1">
        <f t="shared" si="16"/>
        <v>42738.940104166664</v>
      </c>
      <c r="D166">
        <f t="shared" si="17"/>
        <v>3</v>
      </c>
      <c r="E166">
        <f t="shared" si="18"/>
        <v>1</v>
      </c>
      <c r="F166">
        <f t="shared" si="19"/>
        <v>2017</v>
      </c>
      <c r="G166">
        <f t="shared" si="20"/>
        <v>22</v>
      </c>
      <c r="H166">
        <f t="shared" si="21"/>
        <v>42738.940104166664</v>
      </c>
      <c r="I166" t="str">
        <f>IF(LOWER(RIGHT(A166, 3)) = "zip", "y", "n")</f>
        <v>n</v>
      </c>
      <c r="J166" s="1">
        <v>42738.999988425923</v>
      </c>
      <c r="K166" s="1">
        <v>42744.999305555553</v>
      </c>
      <c r="L166">
        <f t="shared" si="22"/>
        <v>0</v>
      </c>
      <c r="M166">
        <f t="shared" si="23"/>
        <v>6</v>
      </c>
    </row>
    <row r="167" spans="1:13" x14ac:dyDescent="0.3">
      <c r="A167" t="s">
        <v>332</v>
      </c>
      <c r="B167" t="s">
        <v>333</v>
      </c>
      <c r="C167" s="1">
        <f t="shared" si="16"/>
        <v>42738.999872685185</v>
      </c>
      <c r="D167">
        <f t="shared" si="17"/>
        <v>3</v>
      </c>
      <c r="E167">
        <f t="shared" si="18"/>
        <v>1</v>
      </c>
      <c r="F167">
        <f t="shared" si="19"/>
        <v>2017</v>
      </c>
      <c r="G167">
        <f t="shared" si="20"/>
        <v>23</v>
      </c>
      <c r="H167">
        <f t="shared" si="21"/>
        <v>42738.999872685185</v>
      </c>
      <c r="I167" t="str">
        <f>IF(LOWER(RIGHT(A167, 3)) = "zip", "y", "n")</f>
        <v>y</v>
      </c>
      <c r="J167" s="1">
        <v>42738.999988425923</v>
      </c>
      <c r="K167" s="1">
        <v>42744.999305555553</v>
      </c>
      <c r="L167">
        <f t="shared" si="22"/>
        <v>0</v>
      </c>
      <c r="M167">
        <f t="shared" si="23"/>
        <v>5</v>
      </c>
    </row>
    <row r="168" spans="1:13" x14ac:dyDescent="0.3">
      <c r="A168" t="s">
        <v>334</v>
      </c>
      <c r="B168" t="s">
        <v>335</v>
      </c>
      <c r="C168" s="1">
        <f t="shared" si="16"/>
        <v>42738.78052083333</v>
      </c>
      <c r="D168">
        <f t="shared" si="17"/>
        <v>3</v>
      </c>
      <c r="E168">
        <f t="shared" si="18"/>
        <v>1</v>
      </c>
      <c r="F168">
        <f t="shared" si="19"/>
        <v>2017</v>
      </c>
      <c r="G168">
        <f t="shared" si="20"/>
        <v>18</v>
      </c>
      <c r="H168">
        <f t="shared" si="21"/>
        <v>42738.78052083333</v>
      </c>
      <c r="I168" t="str">
        <f>IF(LOWER(RIGHT(A168, 3)) = "zip", "y", "n")</f>
        <v>y</v>
      </c>
      <c r="J168" s="1">
        <v>42738.999988425923</v>
      </c>
      <c r="K168" s="1">
        <v>42744.999305555553</v>
      </c>
      <c r="L168">
        <f t="shared" si="22"/>
        <v>0</v>
      </c>
      <c r="M168">
        <f t="shared" si="23"/>
        <v>6</v>
      </c>
    </row>
    <row r="169" spans="1:13" x14ac:dyDescent="0.3">
      <c r="A169" t="s">
        <v>336</v>
      </c>
      <c r="B169" t="s">
        <v>337</v>
      </c>
      <c r="C169" s="1">
        <f t="shared" si="16"/>
        <v>42737.897766203707</v>
      </c>
      <c r="D169">
        <f t="shared" si="17"/>
        <v>2</v>
      </c>
      <c r="E169">
        <f t="shared" si="18"/>
        <v>1</v>
      </c>
      <c r="F169">
        <f t="shared" si="19"/>
        <v>2017</v>
      </c>
      <c r="G169">
        <f t="shared" si="20"/>
        <v>21</v>
      </c>
      <c r="H169">
        <f t="shared" si="21"/>
        <v>42737.897766203707</v>
      </c>
      <c r="I169" t="str">
        <f>IF(LOWER(RIGHT(A169, 3)) = "zip", "y", "n")</f>
        <v>n</v>
      </c>
      <c r="J169" s="1">
        <v>42738.999988425923</v>
      </c>
      <c r="K169" s="1">
        <v>42744.999305555553</v>
      </c>
      <c r="L169">
        <f t="shared" si="22"/>
        <v>1</v>
      </c>
      <c r="M169">
        <f t="shared" si="23"/>
        <v>7</v>
      </c>
    </row>
    <row r="170" spans="1:13" x14ac:dyDescent="0.3">
      <c r="A170" t="s">
        <v>338</v>
      </c>
      <c r="B170" t="s">
        <v>339</v>
      </c>
      <c r="C170" s="1">
        <f t="shared" si="16"/>
        <v>42738.991666666669</v>
      </c>
      <c r="D170">
        <f t="shared" si="17"/>
        <v>3</v>
      </c>
      <c r="E170">
        <f t="shared" si="18"/>
        <v>1</v>
      </c>
      <c r="F170">
        <f t="shared" si="19"/>
        <v>2017</v>
      </c>
      <c r="G170">
        <f t="shared" si="20"/>
        <v>23</v>
      </c>
      <c r="H170">
        <f t="shared" si="21"/>
        <v>42738.991666666669</v>
      </c>
      <c r="I170" t="str">
        <f>IF(LOWER(RIGHT(A170, 3)) = "zip", "y", "n")</f>
        <v>y</v>
      </c>
      <c r="J170" s="1">
        <v>42738.999988425923</v>
      </c>
      <c r="K170" s="1">
        <v>42744.999305555553</v>
      </c>
      <c r="L170">
        <f t="shared" si="22"/>
        <v>0</v>
      </c>
      <c r="M170">
        <f t="shared" si="23"/>
        <v>6</v>
      </c>
    </row>
    <row r="171" spans="1:13" x14ac:dyDescent="0.3">
      <c r="A171" t="s">
        <v>340</v>
      </c>
      <c r="B171" t="s">
        <v>341</v>
      </c>
      <c r="C171" s="1">
        <f t="shared" si="16"/>
        <v>42738.773090277777</v>
      </c>
      <c r="D171">
        <f t="shared" si="17"/>
        <v>3</v>
      </c>
      <c r="E171">
        <f t="shared" si="18"/>
        <v>1</v>
      </c>
      <c r="F171">
        <f t="shared" si="19"/>
        <v>2017</v>
      </c>
      <c r="G171">
        <f t="shared" si="20"/>
        <v>18</v>
      </c>
      <c r="H171">
        <f t="shared" si="21"/>
        <v>42738.773090277777</v>
      </c>
      <c r="I171" t="str">
        <f>IF(LOWER(RIGHT(A171, 3)) = "zip", "y", "n")</f>
        <v>y</v>
      </c>
      <c r="J171" s="1">
        <v>42738.999988425923</v>
      </c>
      <c r="K171" s="1">
        <v>42744.999305555553</v>
      </c>
      <c r="L171">
        <f t="shared" si="22"/>
        <v>0</v>
      </c>
      <c r="M171">
        <f t="shared" si="23"/>
        <v>6</v>
      </c>
    </row>
    <row r="172" spans="1:13" x14ac:dyDescent="0.3">
      <c r="A172" t="s">
        <v>342</v>
      </c>
      <c r="B172" t="s">
        <v>343</v>
      </c>
      <c r="C172" s="1">
        <f t="shared" si="16"/>
        <v>42736.581273148149</v>
      </c>
      <c r="D172">
        <f t="shared" si="17"/>
        <v>1</v>
      </c>
      <c r="E172">
        <f t="shared" si="18"/>
        <v>1</v>
      </c>
      <c r="F172">
        <f t="shared" si="19"/>
        <v>2017</v>
      </c>
      <c r="G172">
        <f t="shared" si="20"/>
        <v>13</v>
      </c>
      <c r="H172">
        <f t="shared" si="21"/>
        <v>42736.581273148149</v>
      </c>
      <c r="I172" t="str">
        <f>IF(LOWER(RIGHT(A172, 3)) = "zip", "y", "n")</f>
        <v>y</v>
      </c>
      <c r="J172" s="1">
        <v>42738.999988425923</v>
      </c>
      <c r="K172" s="1">
        <v>42744.999305555553</v>
      </c>
      <c r="L172">
        <f t="shared" si="22"/>
        <v>2</v>
      </c>
      <c r="M172">
        <f t="shared" si="23"/>
        <v>8</v>
      </c>
    </row>
    <row r="173" spans="1:13" x14ac:dyDescent="0.3">
      <c r="A173" t="s">
        <v>344</v>
      </c>
      <c r="B173" t="s">
        <v>345</v>
      </c>
      <c r="C173" s="1">
        <f t="shared" si="16"/>
        <v>42738.878252314818</v>
      </c>
      <c r="D173">
        <f t="shared" si="17"/>
        <v>3</v>
      </c>
      <c r="E173">
        <f t="shared" si="18"/>
        <v>1</v>
      </c>
      <c r="F173">
        <f t="shared" si="19"/>
        <v>2017</v>
      </c>
      <c r="G173">
        <f t="shared" si="20"/>
        <v>21</v>
      </c>
      <c r="H173">
        <f t="shared" si="21"/>
        <v>42738.878252314818</v>
      </c>
      <c r="I173" t="str">
        <f>IF(LOWER(RIGHT(A173, 3)) = "zip", "y", "n")</f>
        <v>y</v>
      </c>
      <c r="J173" s="1">
        <v>42738.999988425923</v>
      </c>
      <c r="K173" s="1">
        <v>42744.999305555553</v>
      </c>
      <c r="L173">
        <f t="shared" si="22"/>
        <v>0</v>
      </c>
      <c r="M173">
        <f t="shared" si="23"/>
        <v>6</v>
      </c>
    </row>
    <row r="174" spans="1:13" x14ac:dyDescent="0.3">
      <c r="A174" t="s">
        <v>346</v>
      </c>
      <c r="B174" t="s">
        <v>347</v>
      </c>
      <c r="C174" s="1">
        <f t="shared" si="16"/>
        <v>42738.914803240739</v>
      </c>
      <c r="D174">
        <f t="shared" si="17"/>
        <v>3</v>
      </c>
      <c r="E174">
        <f t="shared" si="18"/>
        <v>1</v>
      </c>
      <c r="F174">
        <f t="shared" si="19"/>
        <v>2017</v>
      </c>
      <c r="G174">
        <f t="shared" si="20"/>
        <v>21</v>
      </c>
      <c r="H174">
        <f t="shared" si="21"/>
        <v>42738.914803240739</v>
      </c>
      <c r="I174" t="str">
        <f>IF(LOWER(RIGHT(A174, 3)) = "zip", "y", "n")</f>
        <v>y</v>
      </c>
      <c r="J174" s="1">
        <v>42738.999988425923</v>
      </c>
      <c r="K174" s="1">
        <v>42744.999305555553</v>
      </c>
      <c r="L174">
        <f t="shared" si="22"/>
        <v>0</v>
      </c>
      <c r="M174">
        <f t="shared" si="23"/>
        <v>6</v>
      </c>
    </row>
    <row r="175" spans="1:13" x14ac:dyDescent="0.3">
      <c r="A175" t="s">
        <v>348</v>
      </c>
      <c r="B175" t="s">
        <v>349</v>
      </c>
      <c r="C175" s="1">
        <f t="shared" si="16"/>
        <v>42744.992361111108</v>
      </c>
      <c r="D175">
        <f t="shared" si="17"/>
        <v>9</v>
      </c>
      <c r="E175">
        <f t="shared" si="18"/>
        <v>1</v>
      </c>
      <c r="F175">
        <f t="shared" si="19"/>
        <v>2017</v>
      </c>
      <c r="G175">
        <f t="shared" si="20"/>
        <v>23</v>
      </c>
      <c r="H175">
        <f t="shared" si="21"/>
        <v>42744.992361111108</v>
      </c>
      <c r="I175" t="str">
        <f>IF(LOWER(RIGHT(A175, 3)) = "zip", "y", "n")</f>
        <v>y</v>
      </c>
      <c r="J175" s="1">
        <v>42738.999988425923</v>
      </c>
      <c r="K175" s="1">
        <v>42744.999305555553</v>
      </c>
      <c r="L175">
        <f t="shared" si="22"/>
        <v>-6</v>
      </c>
      <c r="M175">
        <f t="shared" si="23"/>
        <v>0</v>
      </c>
    </row>
    <row r="176" spans="1:13" x14ac:dyDescent="0.3">
      <c r="A176" t="s">
        <v>350</v>
      </c>
      <c r="B176" t="s">
        <v>351</v>
      </c>
      <c r="C176" s="1">
        <f t="shared" si="16"/>
        <v>42738.978877314818</v>
      </c>
      <c r="D176">
        <f t="shared" si="17"/>
        <v>3</v>
      </c>
      <c r="E176">
        <f t="shared" si="18"/>
        <v>1</v>
      </c>
      <c r="F176">
        <f t="shared" si="19"/>
        <v>2017</v>
      </c>
      <c r="G176">
        <f t="shared" si="20"/>
        <v>23</v>
      </c>
      <c r="H176">
        <f t="shared" si="21"/>
        <v>42738.978877314818</v>
      </c>
      <c r="I176" t="str">
        <f>IF(LOWER(RIGHT(A176, 3)) = "zip", "y", "n")</f>
        <v>y</v>
      </c>
      <c r="J176" s="1">
        <v>42738.999988425923</v>
      </c>
      <c r="K176" s="1">
        <v>42744.999305555553</v>
      </c>
      <c r="L176">
        <f t="shared" si="22"/>
        <v>0</v>
      </c>
      <c r="M176">
        <f t="shared" si="23"/>
        <v>6</v>
      </c>
    </row>
    <row r="177" spans="1:13" x14ac:dyDescent="0.3">
      <c r="A177" t="s">
        <v>352</v>
      </c>
      <c r="B177" t="s">
        <v>353</v>
      </c>
      <c r="C177" s="1">
        <f t="shared" si="16"/>
        <v>42738.972418981481</v>
      </c>
      <c r="D177">
        <f t="shared" si="17"/>
        <v>3</v>
      </c>
      <c r="E177">
        <f t="shared" si="18"/>
        <v>1</v>
      </c>
      <c r="F177">
        <f t="shared" si="19"/>
        <v>2017</v>
      </c>
      <c r="G177">
        <f t="shared" si="20"/>
        <v>23</v>
      </c>
      <c r="H177">
        <f t="shared" si="21"/>
        <v>42738.972418981481</v>
      </c>
      <c r="I177" t="str">
        <f>IF(LOWER(RIGHT(A177, 3)) = "zip", "y", "n")</f>
        <v>y</v>
      </c>
      <c r="J177" s="1">
        <v>42738.999988425923</v>
      </c>
      <c r="K177" s="1">
        <v>42744.999305555553</v>
      </c>
      <c r="L177">
        <f t="shared" si="22"/>
        <v>0</v>
      </c>
      <c r="M177">
        <f t="shared" si="23"/>
        <v>6</v>
      </c>
    </row>
    <row r="178" spans="1:13" x14ac:dyDescent="0.3">
      <c r="A178" t="s">
        <v>354</v>
      </c>
      <c r="B178" t="s">
        <v>355</v>
      </c>
      <c r="C178" s="1">
        <f t="shared" si="16"/>
        <v>42736.797303240739</v>
      </c>
      <c r="D178">
        <f t="shared" si="17"/>
        <v>1</v>
      </c>
      <c r="E178">
        <f t="shared" si="18"/>
        <v>1</v>
      </c>
      <c r="F178">
        <f t="shared" si="19"/>
        <v>2017</v>
      </c>
      <c r="G178">
        <f t="shared" si="20"/>
        <v>19</v>
      </c>
      <c r="H178">
        <f t="shared" si="21"/>
        <v>42736.797303240739</v>
      </c>
      <c r="I178" t="str">
        <f>IF(LOWER(RIGHT(A178, 3)) = "zip", "y", "n")</f>
        <v>y</v>
      </c>
      <c r="J178" s="1">
        <v>42738.999988425923</v>
      </c>
      <c r="K178" s="1">
        <v>42744.999305555553</v>
      </c>
      <c r="L178">
        <f t="shared" si="22"/>
        <v>2</v>
      </c>
      <c r="M178">
        <f t="shared" si="23"/>
        <v>8</v>
      </c>
    </row>
    <row r="179" spans="1:13" x14ac:dyDescent="0.3">
      <c r="A179" t="s">
        <v>356</v>
      </c>
      <c r="B179" t="s">
        <v>357</v>
      </c>
      <c r="C179" s="1">
        <f t="shared" si="16"/>
        <v>42738.99</v>
      </c>
      <c r="D179">
        <f t="shared" si="17"/>
        <v>3</v>
      </c>
      <c r="E179">
        <f t="shared" si="18"/>
        <v>1</v>
      </c>
      <c r="F179">
        <f t="shared" si="19"/>
        <v>2017</v>
      </c>
      <c r="G179">
        <f t="shared" si="20"/>
        <v>23</v>
      </c>
      <c r="H179">
        <f t="shared" si="21"/>
        <v>42738.99</v>
      </c>
      <c r="I179" t="str">
        <f>IF(LOWER(RIGHT(A179, 3)) = "zip", "y", "n")</f>
        <v>y</v>
      </c>
      <c r="J179" s="1">
        <v>42738.999988425923</v>
      </c>
      <c r="K179" s="1">
        <v>42744.999305555553</v>
      </c>
      <c r="L179">
        <f t="shared" si="22"/>
        <v>0</v>
      </c>
      <c r="M179">
        <f t="shared" si="23"/>
        <v>6</v>
      </c>
    </row>
    <row r="180" spans="1:13" x14ac:dyDescent="0.3">
      <c r="A180" t="s">
        <v>358</v>
      </c>
      <c r="B180" t="s">
        <v>359</v>
      </c>
      <c r="C180" s="1">
        <f t="shared" si="16"/>
        <v>42737.60596064815</v>
      </c>
      <c r="D180">
        <f t="shared" si="17"/>
        <v>2</v>
      </c>
      <c r="E180">
        <f t="shared" si="18"/>
        <v>1</v>
      </c>
      <c r="F180">
        <f t="shared" si="19"/>
        <v>2017</v>
      </c>
      <c r="G180">
        <f t="shared" si="20"/>
        <v>14</v>
      </c>
      <c r="H180">
        <f t="shared" si="21"/>
        <v>42737.60596064815</v>
      </c>
      <c r="I180" t="str">
        <f>IF(LOWER(RIGHT(A180, 3)) = "zip", "y", "n")</f>
        <v>y</v>
      </c>
      <c r="J180" s="1">
        <v>42738.999988425923</v>
      </c>
      <c r="K180" s="1">
        <v>42744.999305555553</v>
      </c>
      <c r="L180">
        <f t="shared" si="22"/>
        <v>1</v>
      </c>
      <c r="M180">
        <f t="shared" si="23"/>
        <v>7</v>
      </c>
    </row>
    <row r="181" spans="1:13" x14ac:dyDescent="0.3">
      <c r="A181" t="s">
        <v>360</v>
      </c>
      <c r="B181" t="s">
        <v>361</v>
      </c>
      <c r="C181" s="1">
        <f t="shared" si="16"/>
        <v>42738.968009259261</v>
      </c>
      <c r="D181">
        <f t="shared" si="17"/>
        <v>3</v>
      </c>
      <c r="E181">
        <f t="shared" si="18"/>
        <v>1</v>
      </c>
      <c r="F181">
        <f t="shared" si="19"/>
        <v>2017</v>
      </c>
      <c r="G181">
        <f t="shared" si="20"/>
        <v>23</v>
      </c>
      <c r="H181">
        <f t="shared" si="21"/>
        <v>42738.968009259261</v>
      </c>
      <c r="I181" t="str">
        <f>IF(LOWER(RIGHT(A181, 3)) = "zip", "y", "n")</f>
        <v>y</v>
      </c>
      <c r="J181" s="1">
        <v>42738.999988425923</v>
      </c>
      <c r="K181" s="1">
        <v>42744.999305555553</v>
      </c>
      <c r="L181">
        <f t="shared" si="22"/>
        <v>0</v>
      </c>
      <c r="M181">
        <f t="shared" si="23"/>
        <v>6</v>
      </c>
    </row>
    <row r="182" spans="1:13" x14ac:dyDescent="0.3">
      <c r="A182" t="s">
        <v>362</v>
      </c>
      <c r="B182" t="s">
        <v>363</v>
      </c>
      <c r="C182" s="1">
        <f t="shared" si="16"/>
        <v>42737.931805555556</v>
      </c>
      <c r="D182">
        <f t="shared" si="17"/>
        <v>2</v>
      </c>
      <c r="E182">
        <f t="shared" si="18"/>
        <v>1</v>
      </c>
      <c r="F182">
        <f t="shared" si="19"/>
        <v>2017</v>
      </c>
      <c r="G182">
        <f t="shared" si="20"/>
        <v>22</v>
      </c>
      <c r="H182">
        <f t="shared" si="21"/>
        <v>42737.931805555556</v>
      </c>
      <c r="I182" t="str">
        <f>IF(LOWER(RIGHT(A182, 3)) = "zip", "y", "n")</f>
        <v>y</v>
      </c>
      <c r="J182" s="1">
        <v>42738.999988425923</v>
      </c>
      <c r="K182" s="1">
        <v>42744.999305555553</v>
      </c>
      <c r="L182">
        <f t="shared" si="22"/>
        <v>1</v>
      </c>
      <c r="M182">
        <f t="shared" si="23"/>
        <v>7</v>
      </c>
    </row>
    <row r="183" spans="1:13" x14ac:dyDescent="0.3">
      <c r="A183" t="s">
        <v>364</v>
      </c>
      <c r="B183" t="s">
        <v>365</v>
      </c>
      <c r="C183" s="1">
        <f t="shared" si="16"/>
        <v>42734.822592592594</v>
      </c>
      <c r="D183">
        <f t="shared" si="17"/>
        <v>30</v>
      </c>
      <c r="E183">
        <f t="shared" si="18"/>
        <v>12</v>
      </c>
      <c r="F183">
        <f t="shared" si="19"/>
        <v>2016</v>
      </c>
      <c r="G183">
        <f t="shared" si="20"/>
        <v>19</v>
      </c>
      <c r="H183">
        <f t="shared" si="21"/>
        <v>42734.822592592594</v>
      </c>
      <c r="I183" t="str">
        <f>IF(LOWER(RIGHT(A183, 3)) = "zip", "y", "n")</f>
        <v>y</v>
      </c>
      <c r="J183" s="1">
        <v>42738.999988425923</v>
      </c>
      <c r="K183" s="1">
        <v>42744.999305555553</v>
      </c>
      <c r="L183">
        <f t="shared" si="22"/>
        <v>4</v>
      </c>
      <c r="M183">
        <f t="shared" si="23"/>
        <v>10</v>
      </c>
    </row>
    <row r="184" spans="1:13" x14ac:dyDescent="0.3">
      <c r="A184" t="s">
        <v>366</v>
      </c>
      <c r="B184" t="s">
        <v>367</v>
      </c>
      <c r="C184" s="1">
        <f t="shared" si="16"/>
        <v>42738.996759259258</v>
      </c>
      <c r="D184">
        <f t="shared" si="17"/>
        <v>3</v>
      </c>
      <c r="E184">
        <f t="shared" si="18"/>
        <v>1</v>
      </c>
      <c r="F184">
        <f t="shared" si="19"/>
        <v>2017</v>
      </c>
      <c r="G184">
        <f t="shared" si="20"/>
        <v>23</v>
      </c>
      <c r="H184">
        <f t="shared" si="21"/>
        <v>42738.996759259258</v>
      </c>
      <c r="I184" t="str">
        <f>IF(LOWER(RIGHT(A184, 3)) = "zip", "y", "n")</f>
        <v>y</v>
      </c>
      <c r="J184" s="1">
        <v>42738.999988425923</v>
      </c>
      <c r="K184" s="1">
        <v>42744.999305555553</v>
      </c>
      <c r="L184">
        <f t="shared" si="22"/>
        <v>0</v>
      </c>
      <c r="M184">
        <f t="shared" si="23"/>
        <v>6</v>
      </c>
    </row>
    <row r="185" spans="1:13" x14ac:dyDescent="0.3">
      <c r="A185" t="s">
        <v>368</v>
      </c>
      <c r="B185" t="s">
        <v>369</v>
      </c>
      <c r="C185" s="1">
        <f t="shared" si="16"/>
        <v>42738.773784722223</v>
      </c>
      <c r="D185">
        <f t="shared" si="17"/>
        <v>3</v>
      </c>
      <c r="E185">
        <f t="shared" si="18"/>
        <v>1</v>
      </c>
      <c r="F185">
        <f t="shared" si="19"/>
        <v>2017</v>
      </c>
      <c r="G185">
        <f t="shared" si="20"/>
        <v>18</v>
      </c>
      <c r="H185">
        <f t="shared" si="21"/>
        <v>42738.773784722223</v>
      </c>
      <c r="I185" t="str">
        <f>IF(LOWER(RIGHT(A185, 3)) = "zip", "y", "n")</f>
        <v>y</v>
      </c>
      <c r="J185" s="1">
        <v>42738.999988425923</v>
      </c>
      <c r="K185" s="1">
        <v>42744.999305555553</v>
      </c>
      <c r="L185">
        <f t="shared" si="22"/>
        <v>0</v>
      </c>
      <c r="M185">
        <f t="shared" si="23"/>
        <v>6</v>
      </c>
    </row>
    <row r="186" spans="1:13" x14ac:dyDescent="0.3">
      <c r="A186" t="s">
        <v>370</v>
      </c>
      <c r="B186" t="s">
        <v>371</v>
      </c>
      <c r="C186" s="1">
        <f t="shared" si="16"/>
        <v>42736.94804398148</v>
      </c>
      <c r="D186">
        <f t="shared" si="17"/>
        <v>1</v>
      </c>
      <c r="E186">
        <f t="shared" si="18"/>
        <v>1</v>
      </c>
      <c r="F186">
        <f t="shared" si="19"/>
        <v>2017</v>
      </c>
      <c r="G186">
        <f t="shared" si="20"/>
        <v>22</v>
      </c>
      <c r="H186">
        <f t="shared" si="21"/>
        <v>42736.94804398148</v>
      </c>
      <c r="I186" t="str">
        <f>IF(LOWER(RIGHT(A186, 3)) = "zip", "y", "n")</f>
        <v>y</v>
      </c>
      <c r="J186" s="1">
        <v>42738.999988425923</v>
      </c>
      <c r="K186" s="1">
        <v>42744.999305555553</v>
      </c>
      <c r="L186">
        <f t="shared" si="22"/>
        <v>2</v>
      </c>
      <c r="M186">
        <f t="shared" si="23"/>
        <v>8</v>
      </c>
    </row>
    <row r="187" spans="1:13" x14ac:dyDescent="0.3">
      <c r="A187" t="s">
        <v>372</v>
      </c>
      <c r="B187" t="s">
        <v>373</v>
      </c>
      <c r="C187" s="1">
        <f t="shared" si="16"/>
        <v>42738.964861111112</v>
      </c>
      <c r="D187">
        <f t="shared" si="17"/>
        <v>3</v>
      </c>
      <c r="E187">
        <f t="shared" si="18"/>
        <v>1</v>
      </c>
      <c r="F187">
        <f t="shared" si="19"/>
        <v>2017</v>
      </c>
      <c r="G187">
        <f t="shared" si="20"/>
        <v>23</v>
      </c>
      <c r="H187">
        <f t="shared" si="21"/>
        <v>42738.964861111112</v>
      </c>
      <c r="I187" t="str">
        <f>IF(LOWER(RIGHT(A187, 3)) = "zip", "y", "n")</f>
        <v>y</v>
      </c>
      <c r="J187" s="1">
        <v>42738.999988425923</v>
      </c>
      <c r="K187" s="1">
        <v>42744.999305555553</v>
      </c>
      <c r="L187">
        <f t="shared" si="22"/>
        <v>0</v>
      </c>
      <c r="M187">
        <f t="shared" si="23"/>
        <v>6</v>
      </c>
    </row>
    <row r="188" spans="1:13" x14ac:dyDescent="0.3">
      <c r="A188" t="s">
        <v>374</v>
      </c>
      <c r="B188" t="s">
        <v>375</v>
      </c>
      <c r="C188" s="1">
        <f t="shared" si="16"/>
        <v>42738.449976851851</v>
      </c>
      <c r="D188">
        <f t="shared" si="17"/>
        <v>3</v>
      </c>
      <c r="E188">
        <f t="shared" si="18"/>
        <v>1</v>
      </c>
      <c r="F188">
        <f t="shared" si="19"/>
        <v>2017</v>
      </c>
      <c r="G188">
        <f t="shared" si="20"/>
        <v>10</v>
      </c>
      <c r="H188">
        <f t="shared" si="21"/>
        <v>42738.449976851851</v>
      </c>
      <c r="I188" t="str">
        <f>IF(LOWER(RIGHT(A188, 3)) = "zip", "y", "n")</f>
        <v>y</v>
      </c>
      <c r="J188" s="1">
        <v>42738.999988425923</v>
      </c>
      <c r="K188" s="1">
        <v>42744.999305555553</v>
      </c>
      <c r="L188">
        <f t="shared" si="22"/>
        <v>0</v>
      </c>
      <c r="M188">
        <f t="shared" si="23"/>
        <v>6</v>
      </c>
    </row>
    <row r="189" spans="1:13" x14ac:dyDescent="0.3">
      <c r="A189" t="s">
        <v>376</v>
      </c>
      <c r="B189" t="s">
        <v>377</v>
      </c>
      <c r="C189" s="1">
        <f t="shared" si="16"/>
        <v>42737.734143518515</v>
      </c>
      <c r="D189">
        <f t="shared" si="17"/>
        <v>2</v>
      </c>
      <c r="E189">
        <f t="shared" si="18"/>
        <v>1</v>
      </c>
      <c r="F189">
        <f t="shared" si="19"/>
        <v>2017</v>
      </c>
      <c r="G189">
        <f t="shared" si="20"/>
        <v>17</v>
      </c>
      <c r="H189">
        <f t="shared" si="21"/>
        <v>42737.734143518515</v>
      </c>
      <c r="I189" t="str">
        <f>IF(LOWER(RIGHT(A189, 3)) = "zip", "y", "n")</f>
        <v>y</v>
      </c>
      <c r="J189" s="1">
        <v>42738.999988425923</v>
      </c>
      <c r="K189" s="1">
        <v>42744.999305555553</v>
      </c>
      <c r="L189">
        <f t="shared" si="22"/>
        <v>1</v>
      </c>
      <c r="M189">
        <f t="shared" si="23"/>
        <v>7</v>
      </c>
    </row>
    <row r="190" spans="1:13" x14ac:dyDescent="0.3">
      <c r="A190" t="s">
        <v>378</v>
      </c>
      <c r="B190" t="s">
        <v>379</v>
      </c>
      <c r="C190" s="1">
        <f t="shared" si="16"/>
        <v>42738.409386574072</v>
      </c>
      <c r="D190">
        <f t="shared" si="17"/>
        <v>3</v>
      </c>
      <c r="E190">
        <f t="shared" si="18"/>
        <v>1</v>
      </c>
      <c r="F190">
        <f t="shared" si="19"/>
        <v>2017</v>
      </c>
      <c r="G190">
        <f t="shared" si="20"/>
        <v>9</v>
      </c>
      <c r="H190">
        <f t="shared" si="21"/>
        <v>42738.409386574072</v>
      </c>
      <c r="I190" t="str">
        <f>IF(LOWER(RIGHT(A190, 3)) = "zip", "y", "n")</f>
        <v>y</v>
      </c>
      <c r="J190" s="1">
        <v>42738.999988425923</v>
      </c>
      <c r="K190" s="1">
        <v>42744.999305555553</v>
      </c>
      <c r="L190">
        <f t="shared" si="22"/>
        <v>0</v>
      </c>
      <c r="M190">
        <f t="shared" si="23"/>
        <v>6</v>
      </c>
    </row>
    <row r="191" spans="1:13" x14ac:dyDescent="0.3">
      <c r="A191" t="s">
        <v>380</v>
      </c>
      <c r="B191" t="s">
        <v>381</v>
      </c>
      <c r="C191" s="1">
        <f t="shared" si="16"/>
        <v>42744.938622685186</v>
      </c>
      <c r="D191">
        <f t="shared" si="17"/>
        <v>9</v>
      </c>
      <c r="E191">
        <f t="shared" si="18"/>
        <v>1</v>
      </c>
      <c r="F191">
        <f t="shared" si="19"/>
        <v>2017</v>
      </c>
      <c r="G191">
        <f t="shared" si="20"/>
        <v>22</v>
      </c>
      <c r="H191">
        <f t="shared" si="21"/>
        <v>42744.938622685186</v>
      </c>
      <c r="I191" t="str">
        <f>IF(LOWER(RIGHT(A191, 3)) = "zip", "y", "n")</f>
        <v>y</v>
      </c>
      <c r="J191" s="1">
        <v>42738.999988425923</v>
      </c>
      <c r="K191" s="1">
        <v>42744.999305555553</v>
      </c>
      <c r="L191">
        <f t="shared" si="22"/>
        <v>-6</v>
      </c>
      <c r="M191">
        <f t="shared" si="23"/>
        <v>0</v>
      </c>
    </row>
    <row r="192" spans="1:13" x14ac:dyDescent="0.3">
      <c r="A192" t="s">
        <v>382</v>
      </c>
      <c r="B192" t="s">
        <v>383</v>
      </c>
      <c r="C192" s="1">
        <f t="shared" si="16"/>
        <v>42738.888402777775</v>
      </c>
      <c r="D192">
        <f t="shared" si="17"/>
        <v>3</v>
      </c>
      <c r="E192">
        <f t="shared" si="18"/>
        <v>1</v>
      </c>
      <c r="F192">
        <f t="shared" si="19"/>
        <v>2017</v>
      </c>
      <c r="G192">
        <f t="shared" si="20"/>
        <v>21</v>
      </c>
      <c r="H192">
        <f t="shared" si="21"/>
        <v>42738.888402777775</v>
      </c>
      <c r="I192" t="str">
        <f>IF(LOWER(RIGHT(A192, 3)) = "zip", "y", "n")</f>
        <v>y</v>
      </c>
      <c r="J192" s="1">
        <v>42738.999988425923</v>
      </c>
      <c r="K192" s="1">
        <v>42744.999305555553</v>
      </c>
      <c r="L192">
        <f t="shared" si="22"/>
        <v>0</v>
      </c>
      <c r="M192">
        <f t="shared" si="23"/>
        <v>6</v>
      </c>
    </row>
    <row r="193" spans="1:13" x14ac:dyDescent="0.3">
      <c r="A193" t="s">
        <v>384</v>
      </c>
      <c r="B193" t="s">
        <v>385</v>
      </c>
      <c r="C193" s="1">
        <f t="shared" si="16"/>
        <v>42743.999548611115</v>
      </c>
      <c r="D193">
        <f t="shared" si="17"/>
        <v>8</v>
      </c>
      <c r="E193">
        <f t="shared" si="18"/>
        <v>1</v>
      </c>
      <c r="F193">
        <f t="shared" si="19"/>
        <v>2017</v>
      </c>
      <c r="G193">
        <f t="shared" si="20"/>
        <v>23</v>
      </c>
      <c r="H193">
        <f t="shared" si="21"/>
        <v>42743.999548611115</v>
      </c>
      <c r="I193" t="str">
        <f>IF(LOWER(RIGHT(A193, 3)) = "zip", "y", "n")</f>
        <v>y</v>
      </c>
      <c r="J193" s="1">
        <v>42738.999988425923</v>
      </c>
      <c r="K193" s="1">
        <v>42744.999305555553</v>
      </c>
      <c r="L193">
        <f t="shared" si="22"/>
        <v>-5</v>
      </c>
      <c r="M193">
        <f t="shared" si="23"/>
        <v>0</v>
      </c>
    </row>
    <row r="194" spans="1:13" x14ac:dyDescent="0.3">
      <c r="A194" t="s">
        <v>386</v>
      </c>
      <c r="B194" t="s">
        <v>387</v>
      </c>
      <c r="C194" s="1">
        <f t="shared" si="16"/>
        <v>42738.943252314813</v>
      </c>
      <c r="D194">
        <f t="shared" si="17"/>
        <v>3</v>
      </c>
      <c r="E194">
        <f t="shared" si="18"/>
        <v>1</v>
      </c>
      <c r="F194">
        <f t="shared" si="19"/>
        <v>2017</v>
      </c>
      <c r="G194">
        <f t="shared" si="20"/>
        <v>22</v>
      </c>
      <c r="H194">
        <f t="shared" si="21"/>
        <v>42738.943252314813</v>
      </c>
      <c r="I194" t="str">
        <f>IF(LOWER(RIGHT(A194, 3)) = "zip", "y", "n")</f>
        <v>y</v>
      </c>
      <c r="J194" s="1">
        <v>42738.999988425923</v>
      </c>
      <c r="K194" s="1">
        <v>42744.999305555553</v>
      </c>
      <c r="L194">
        <f t="shared" si="22"/>
        <v>0</v>
      </c>
      <c r="M194">
        <f t="shared" si="23"/>
        <v>6</v>
      </c>
    </row>
    <row r="195" spans="1:13" x14ac:dyDescent="0.3">
      <c r="A195" t="s">
        <v>388</v>
      </c>
      <c r="B195" t="s">
        <v>389</v>
      </c>
      <c r="C195" s="1">
        <f t="shared" ref="C195:C199" si="24">DATEVALUE(LEFT(B195,8))+TIMEVALUE(MID(B195,10,8))</f>
        <v>42738.946666666663</v>
      </c>
      <c r="D195">
        <f t="shared" ref="D195:D199" si="25">DAY(C195)</f>
        <v>3</v>
      </c>
      <c r="E195">
        <f t="shared" ref="E195:E199" si="26">MONTH(C195)</f>
        <v>1</v>
      </c>
      <c r="F195">
        <f t="shared" ref="F195:F199" si="27">YEAR(C195)</f>
        <v>2017</v>
      </c>
      <c r="G195">
        <f t="shared" ref="G195:G199" si="28">HOUR(C195)</f>
        <v>22</v>
      </c>
      <c r="H195">
        <f t="shared" ref="H195:H199" si="29">MIN(C195)</f>
        <v>42738.946666666663</v>
      </c>
      <c r="I195" t="str">
        <f>IF(LOWER(RIGHT(A195, 3)) = "zip", "y", "n")</f>
        <v>y</v>
      </c>
      <c r="J195" s="1">
        <v>42738.999988425923</v>
      </c>
      <c r="K195" s="1">
        <v>42744.999305555553</v>
      </c>
      <c r="L195">
        <f t="shared" ref="L195:L199" si="30">INT(J195-C195)</f>
        <v>0</v>
      </c>
      <c r="M195">
        <f t="shared" ref="M195:M199" si="31">INT(K195-C195)</f>
        <v>6</v>
      </c>
    </row>
    <row r="196" spans="1:13" x14ac:dyDescent="0.3">
      <c r="A196" t="s">
        <v>390</v>
      </c>
      <c r="B196" t="s">
        <v>391</v>
      </c>
      <c r="C196" s="1">
        <f t="shared" si="24"/>
        <v>42744.999699074076</v>
      </c>
      <c r="D196">
        <f t="shared" si="25"/>
        <v>9</v>
      </c>
      <c r="E196">
        <f t="shared" si="26"/>
        <v>1</v>
      </c>
      <c r="F196">
        <f t="shared" si="27"/>
        <v>2017</v>
      </c>
      <c r="G196">
        <f t="shared" si="28"/>
        <v>23</v>
      </c>
      <c r="H196">
        <f t="shared" si="29"/>
        <v>42744.999699074076</v>
      </c>
      <c r="I196" t="str">
        <f>IF(LOWER(RIGHT(A196, 3)) = "zip", "y", "n")</f>
        <v>y</v>
      </c>
      <c r="J196" s="1">
        <v>42738.999988425923</v>
      </c>
      <c r="K196" s="1">
        <v>42744.999305555553</v>
      </c>
      <c r="L196">
        <f t="shared" si="30"/>
        <v>-6</v>
      </c>
      <c r="M196">
        <f t="shared" si="31"/>
        <v>-1</v>
      </c>
    </row>
    <row r="197" spans="1:13" x14ac:dyDescent="0.3">
      <c r="A197" t="s">
        <v>392</v>
      </c>
      <c r="B197" t="s">
        <v>393</v>
      </c>
      <c r="C197" s="1">
        <f t="shared" si="24"/>
        <v>42723.905706018515</v>
      </c>
      <c r="D197">
        <f t="shared" si="25"/>
        <v>19</v>
      </c>
      <c r="E197">
        <f t="shared" si="26"/>
        <v>12</v>
      </c>
      <c r="F197">
        <f t="shared" si="27"/>
        <v>2016</v>
      </c>
      <c r="G197">
        <f t="shared" si="28"/>
        <v>21</v>
      </c>
      <c r="H197">
        <f t="shared" si="29"/>
        <v>42723.905706018515</v>
      </c>
      <c r="I197" t="str">
        <f>IF(LOWER(RIGHT(A197, 3)) = "zip", "y", "n")</f>
        <v>y</v>
      </c>
      <c r="J197" s="1">
        <v>42738.999988425923</v>
      </c>
      <c r="K197" s="1">
        <v>42744.999305555553</v>
      </c>
      <c r="L197">
        <f t="shared" si="30"/>
        <v>15</v>
      </c>
      <c r="M197">
        <f t="shared" si="31"/>
        <v>21</v>
      </c>
    </row>
    <row r="198" spans="1:13" x14ac:dyDescent="0.3">
      <c r="A198" t="s">
        <v>394</v>
      </c>
      <c r="B198" t="s">
        <v>395</v>
      </c>
      <c r="C198" s="1">
        <f t="shared" si="24"/>
        <v>42744.974374999998</v>
      </c>
      <c r="D198">
        <f t="shared" si="25"/>
        <v>9</v>
      </c>
      <c r="E198">
        <f t="shared" si="26"/>
        <v>1</v>
      </c>
      <c r="F198">
        <f t="shared" si="27"/>
        <v>2017</v>
      </c>
      <c r="G198">
        <f t="shared" si="28"/>
        <v>23</v>
      </c>
      <c r="H198">
        <f t="shared" si="29"/>
        <v>42744.974374999998</v>
      </c>
      <c r="I198" t="str">
        <f>IF(LOWER(RIGHT(A198, 3)) = "zip", "y", "n")</f>
        <v>n</v>
      </c>
      <c r="J198" s="1">
        <v>42738.999988425923</v>
      </c>
      <c r="K198" s="1">
        <v>42744.999305555553</v>
      </c>
      <c r="L198">
        <f t="shared" si="30"/>
        <v>-6</v>
      </c>
      <c r="M198">
        <f t="shared" si="31"/>
        <v>0</v>
      </c>
    </row>
    <row r="199" spans="1:13" x14ac:dyDescent="0.3">
      <c r="A199" t="s">
        <v>396</v>
      </c>
      <c r="B199" t="s">
        <v>397</v>
      </c>
      <c r="C199" s="1">
        <f t="shared" si="24"/>
        <v>42738.939328703702</v>
      </c>
      <c r="D199">
        <f t="shared" si="25"/>
        <v>3</v>
      </c>
      <c r="E199">
        <f t="shared" si="26"/>
        <v>1</v>
      </c>
      <c r="F199">
        <f t="shared" si="27"/>
        <v>2017</v>
      </c>
      <c r="G199">
        <f t="shared" si="28"/>
        <v>22</v>
      </c>
      <c r="H199">
        <f t="shared" si="29"/>
        <v>42738.939328703702</v>
      </c>
      <c r="I199" t="str">
        <f>IF(LOWER(RIGHT(A199, 3)) = "zip", "y", "n")</f>
        <v>y</v>
      </c>
      <c r="J199" s="1">
        <v>42738.999988425923</v>
      </c>
      <c r="K199" s="1">
        <v>42744.999305555553</v>
      </c>
      <c r="L199">
        <f t="shared" si="30"/>
        <v>0</v>
      </c>
      <c r="M199">
        <f t="shared" si="31"/>
        <v>6</v>
      </c>
    </row>
  </sheetData>
  <autoFilter ref="A1:M199" xr:uid="{A0FA89EB-1BE2-4427-BE11-4BD88D47CD67}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Sanyam</dc:creator>
  <cp:lastModifiedBy>Kumar, Sanyam</cp:lastModifiedBy>
  <dcterms:created xsi:type="dcterms:W3CDTF">2024-09-03T05:47:47Z</dcterms:created>
  <dcterms:modified xsi:type="dcterms:W3CDTF">2024-09-03T05:47:47Z</dcterms:modified>
</cp:coreProperties>
</file>