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TRAN MINH TRI\Downloads\"/>
    </mc:Choice>
  </mc:AlternateContent>
  <xr:revisionPtr revIDLastSave="0" documentId="13_ncr:1_{9D8B65E9-D181-4DFC-AF2A-0169A414BCA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" l="1"/>
  <c r="B7" i="2"/>
  <c r="D6" i="2"/>
  <c r="B6" i="2"/>
  <c r="D7" i="1" l="1"/>
  <c r="B7" i="1"/>
  <c r="D6" i="1"/>
  <c r="B6" i="1"/>
</calcChain>
</file>

<file path=xl/sharedStrings.xml><?xml version="1.0" encoding="utf-8"?>
<sst xmlns="http://schemas.openxmlformats.org/spreadsheetml/2006/main" count="263" uniqueCount="195">
  <si>
    <t>TEST CASE</t>
  </si>
  <si>
    <r>
      <t>System Name</t>
    </r>
    <r>
      <rPr>
        <b/>
        <sz val="10"/>
        <rFont val="ＭＳ Ｐゴシック"/>
        <family val="3"/>
        <charset val="128"/>
      </rPr>
      <t>：</t>
    </r>
  </si>
  <si>
    <t>Sample Project</t>
  </si>
  <si>
    <r>
      <t>Module Code</t>
    </r>
    <r>
      <rPr>
        <b/>
        <sz val="10"/>
        <rFont val="MS Gothic"/>
        <family val="3"/>
      </rPr>
      <t>：</t>
    </r>
  </si>
  <si>
    <t>CR100 - Export to excel</t>
  </si>
  <si>
    <t>Test requirement:</t>
  </si>
  <si>
    <t xml:space="preserve">CR1 - </t>
  </si>
  <si>
    <t>Pass</t>
  </si>
  <si>
    <t>Pending</t>
  </si>
  <si>
    <t>Fail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</si>
  <si>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</si>
  <si>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</si>
  <si>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</si>
  <si>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</si>
  <si>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</si>
  <si>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</si>
  <si>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</si>
  <si>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</si>
  <si>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</si>
  <si>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</si>
  <si>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</si>
  <si>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</si>
  <si>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</si>
  <si>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</si>
  <si>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</si>
  <si>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</si>
  <si>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</si>
  <si>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</si>
  <si>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</si>
  <si>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</si>
  <si>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TC14</t>
  </si>
  <si>
    <t>TC16</t>
  </si>
  <si>
    <t>TC17</t>
  </si>
  <si>
    <t>TC18</t>
  </si>
  <si>
    <t>TC19</t>
  </si>
  <si>
    <t>TC21</t>
  </si>
  <si>
    <t>TC22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</si>
  <si>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</si>
  <si>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</si>
  <si>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</si>
  <si>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</si>
  <si>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</si>
  <si>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</si>
  <si>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</si>
  <si>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</si>
  <si>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</si>
  <si>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</si>
  <si>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</si>
  <si>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TC36</t>
  </si>
  <si>
    <t>1. Check login</t>
  </si>
  <si>
    <t>2.1 Admin role</t>
  </si>
  <si>
    <t>2.2 User role</t>
  </si>
  <si>
    <t>TC13</t>
  </si>
  <si>
    <t>Check chức năng sửa sinh viên</t>
  </si>
  <si>
    <t>TC20</t>
  </si>
  <si>
    <t>TC23</t>
  </si>
  <si>
    <t>TC37</t>
  </si>
  <si>
    <t>TC38</t>
  </si>
  <si>
    <t>TC39</t>
  </si>
  <si>
    <t>TC40</t>
  </si>
  <si>
    <t>TC41</t>
  </si>
  <si>
    <t>TC42</t>
  </si>
  <si>
    <t>Not insert into textbox username</t>
  </si>
  <si>
    <t>Message inform: Bắt buộc nhập username</t>
  </si>
  <si>
    <t>Not insert into textbox password</t>
  </si>
  <si>
    <t xml:space="preserve">1: Insert into textbox username
2:Insert correct data into textbox password
3: Click the button 'đăng nhập'
</t>
  </si>
  <si>
    <t xml:space="preserve">1: Insert correct data into textbox username
2: Insert incorrect into textbox password
3: Click the button 'đăng nhập'
</t>
  </si>
  <si>
    <t>1: Insert correct data into textbox username
2: Insert correct into textbox password
3: Click the button 'đăng nhập'</t>
  </si>
  <si>
    <t>1: login
2: Sign in with user
3: Click the button login
4: Click 'chức tài khoàn cà nhàn'
5: Insert correct previous password
6: Insert new password
7: Insert new password again
8: Click the button 'xác nhận'</t>
  </si>
  <si>
    <t>1: login
2: Sign in with user
3: Click the button login
4: Click 'chức tài khoàn cà nhàn'
5: Insert incorrect previous password
6: Insert new password
7: Insert new password again
8: Click the button 'xác nhận'</t>
  </si>
  <si>
    <t>1: login
2: Sign in with user
3: Click the button login
4: Click 'chức tài khoàn cà nhàn'
5: Insert correct previous password
6: Insert new password
7: Insert incorrect new password again
8: Click the button 'xác nhận'</t>
  </si>
  <si>
    <t xml:space="preserve">1:  login
2: Sign in with admin
3: Click the button login
</t>
  </si>
  <si>
    <t>1: login
2: Sign in with admin
3: Click the button login
4: Click 'chức năng quản lý sinh viên'</t>
  </si>
  <si>
    <t>check username</t>
  </si>
  <si>
    <t>check password</t>
  </si>
  <si>
    <t>check the correct of username</t>
  </si>
  <si>
    <t>check the correct of password</t>
  </si>
  <si>
    <t>Check sign in successfully</t>
  </si>
  <si>
    <t>Check rights of user</t>
  </si>
  <si>
    <t>Check  'quản lý sinh viên' of admin</t>
  </si>
  <si>
    <t>1: login
2: Sign up with admin
3: Click the button login
4: Click'quản lý sinh viên'
5: let empty textbox 'mssv'
6: Insert data into the others textbox
7: click the button 'thêm'</t>
  </si>
  <si>
    <t>1: login
2: Sign up with admin
3: Click the button login
4: Click'quản lý sinh viên'
5: let empty textbox 'họ tên'
6: Insert data into the others textbox
7: click the button 'thêm'</t>
  </si>
  <si>
    <t>1: login
2: Sign up with admin
3: Click the button login
4: Click'quản lý sinh viên'
5: let empty textbox 'sinh viên'
6: Insert data into the others textbox
7: click the button 'thêm'</t>
  </si>
  <si>
    <t>Check empty textbox 'mssv' when insert</t>
  </si>
  <si>
    <t>Check empty textbox 'họ sinh viên' when insert</t>
  </si>
  <si>
    <t>Check empty textbox 'tên sinh viên' when insert</t>
  </si>
  <si>
    <t>1: login
2: Sign up with admin
3: Click the button login
4: Click'quản lý sinh viên'
5: let empty textbox 'ngày sinh'
6: Insert data into the others textbox
7: click the button 'thêm'</t>
  </si>
  <si>
    <t>1: login
2: Sign up with admin
3: Click the button login
4: Click'quản lý sinh viên'
5: let empty textbox 'quê quán'
6: Insert data into the others textbox
7: click the button 'thêm'</t>
  </si>
  <si>
    <t>1: login
2: Sign up with admin
3: Click the button login
4: Click'quản lý sinh viên'
5: insert the same 'mssv'
6: Insert data into the others textbox
7: click the button 'thêm'</t>
  </si>
  <si>
    <t>1: login
2: Sign up with admin
3: Click the button login
4: Click'quản lý sinh viên'
5: Insert data into the others textbox
6: click the button 'thêm'</t>
  </si>
  <si>
    <t>Check empty textbox 'ngày sinh' when insert</t>
  </si>
  <si>
    <t>Check empty textbox 'quê quán' when insert</t>
  </si>
  <si>
    <t>Check the same 'mssv'</t>
  </si>
  <si>
    <t>Check the age of students</t>
  </si>
  <si>
    <t>1: login
2: Sign up with admin
3: Click the button login
4: Click'quản lý sinh viên'
5: Insert data into the others textbox
6: click 'sinh viên muốn sửa'</t>
  </si>
  <si>
    <t>1: login
2: Sign up with admin
3: Click the button login
4: Click  'quản lý sinh viên'
5: Choose student to edit
6: Let empty 'họ'
7: Insert data into the others textbox 
7: click the button 'cập nhật'</t>
  </si>
  <si>
    <t>1: login
2: Sign up with admin
3: Click the button login
4: Click  'quản lý sinh viên'
5: Choose student to edit
6: Let empty 'tên'
7: Insert data into the others textbox 
7: click the button 'cập nhật'</t>
  </si>
  <si>
    <t>1: login
2: Sign up with admin
3: Click the button login
4: Click  'quản lý sinh viên'
5: Choose student to edit
6: Let empty 'ngày sinh'
7: Insert data into the others textbox 
7: click the button 'cập nhật'</t>
  </si>
  <si>
    <t>1: login
2: Sign up with admin
3: Click the button login
4: Click  'quản lý sinh viên'
5: Choose student to edit
6: Let empty 'quê quán'
7: Insert data into the others textbox 
7: click the button 'cập nhật'</t>
  </si>
  <si>
    <t>1: login
2: Sign up with admin
3: Click the button login
4: Click  'quản lý sinh viên'
5: Choose student to edit
6: Edit 'ngày sinh'
7: Insert data into the others textbox 
7: click the button 'cập nhật'</t>
  </si>
  <si>
    <t>Check not edit 'mssv' when edit student data</t>
  </si>
  <si>
    <t>Check empty textbox 'họ sinh viên' when edit</t>
  </si>
  <si>
    <t>Check empty textbox 'tên sinh viên' when edit</t>
  </si>
  <si>
    <t>Check empty textbox 'ngày sinh' when edit</t>
  </si>
  <si>
    <t>Check empty textbox 'quê quán' when edit</t>
  </si>
  <si>
    <t>Check the approriate age of students</t>
  </si>
  <si>
    <t>Check 'tra cứu điểm' of admin</t>
  </si>
  <si>
    <t>Check no class in any semester</t>
  </si>
  <si>
    <t>1: login
2: Sign in with admin
3: Click the button login
4: Click 'tra cứu điểm'</t>
  </si>
  <si>
    <t>1: login
2: Sign in with admin
3: Click the button login
4: Click 'tra cứu điểm'    5: Choose semester do not have class</t>
  </si>
  <si>
    <t>Check 'báo cáo' of admin</t>
  </si>
  <si>
    <t>Check classification of students</t>
  </si>
  <si>
    <t>Check 'báng điểm'</t>
  </si>
  <si>
    <t>Check the number of scholarship</t>
  </si>
  <si>
    <t>Edit money of scholarship</t>
  </si>
  <si>
    <t>Check empty previous password</t>
  </si>
  <si>
    <t>Check empty new password</t>
  </si>
  <si>
    <t>Check incorrect previous password</t>
  </si>
  <si>
    <t>Check incorrect verified password</t>
  </si>
  <si>
    <t>Check change password successfully</t>
  </si>
  <si>
    <t>Check the right of user</t>
  </si>
  <si>
    <t>Check personal information of user</t>
  </si>
  <si>
    <t>Check the correct previous password</t>
  </si>
  <si>
    <t>Check the correct verified password</t>
  </si>
  <si>
    <t>Check point</t>
  </si>
  <si>
    <t>Check print tuition</t>
  </si>
  <si>
    <t>Check course registation</t>
  </si>
  <si>
    <t>1:  login
2:Sign in with admin
3: Click the button login
4: Click ' báo cáo'</t>
  </si>
  <si>
    <t>1: login
2: Sign in with admin
3: Click the button login
4: Click 'báo cáo'
5: Choose 'năm học' and 'học kì'
6: Click 'xếp loại sinh viên'</t>
  </si>
  <si>
    <t>1: login
2: Sign in with admin
3: Click the button login
4: Click 'báo cáo'
5: Choose 'năm học' and 'học kì'
6: Click 'môn học'</t>
  </si>
  <si>
    <t>1: login
2: Sign in with admin
3: Click the button login
4: Click 'báo cáo'
5: Choose 'năm học' and 'học kì'
6: Click 'học bổng'</t>
  </si>
  <si>
    <t>1: login
2: Đăng nhập với tài kho1: login
2: Sign in with admin
3: Click the button login
4: Click 'báo cáo'
5: Choose 'năm học' and 'học kì'
6: Click 'học bổng'</t>
  </si>
  <si>
    <t>1: login
2:Sign in with any account
3: Click the button login
4: Click 'quản lý tài khoản'
5: Let empty previous password
6: Insert new password
7: Insert verified password
8: Click the button 'xác nhận'</t>
  </si>
  <si>
    <t>1: login
2:Sign in with any account
3: Click the button login
4: Click 'quản lý tài khoản'
5: Insert previous password
6: Let empty new password
7: Insert verified password
8: Click the button 'xác nhận'</t>
  </si>
  <si>
    <t>1: login
2:Sign in with any account
3: Click the button login
4: Click 'quản lý tài khoản'
5: Insert previous password
6: Insert new password
7: Let empty verified password
8: Click the button 'xác nhận'</t>
  </si>
  <si>
    <t>1: login
2:Sign in with any account
3: Click the button login
4: Click 'quản lý tài khoản'
5: Insert incorrect previous password
6: Insert new password
7: Insert verified password
8: Click the button 'xác nhận'</t>
  </si>
  <si>
    <t>1: login
2:Sign in with any account
3: Click the button login
4: Click 'quản lý tài khoản'
5: Insert previous password
6: Insert new password
7: Insert incorrect verified password
8: Click the button 'xác nhận'</t>
  </si>
  <si>
    <t>1: login
2:Sign in with any account
3: Click the button login
4: Click 'quản lý tài khoản'
5: Insert previous password
6: Insert new password
7: Insert verified password
8: Click the button 'xác nhận'</t>
  </si>
  <si>
    <t>1: login
2: Sign in with users
3: Click the button login</t>
  </si>
  <si>
    <t>1: login
2: Sign in with users
3: Click the button login
4: Click function 'xem thông tin các nhân'</t>
  </si>
  <si>
    <t>1: login
2: Sign in with users
3: Click the button login
4: Click function 'tra cứu điểm'</t>
  </si>
  <si>
    <t>1: login
2: Sign in with users
3: Click the button login
4: Click function 'in phiếu nộp tiền'
5: Choose year and semester to print</t>
  </si>
  <si>
    <t>Sign in unsuccessfully.                                   Message inform: Username không tồn tại</t>
  </si>
  <si>
    <t xml:space="preserve">Sign in unsuccessfully.
Message inform: mật khẩu không chính xác
</t>
  </si>
  <si>
    <t>Sign in successfully. Move to Home</t>
  </si>
  <si>
    <t>Message inform: Bắt buộc nhập password</t>
  </si>
  <si>
    <t>Show all functions:
1: Quản Lý Sinh Viên
2: Tra cứu điểm
3: Báo  cáo
4: Tài khoản cá nhân</t>
  </si>
  <si>
    <t>Show all students information</t>
  </si>
  <si>
    <t>Add unsuccessfully.
MessageBox inform: MSSV trống</t>
  </si>
  <si>
    <t>Add unsuccessfully.
MessageBox inform: Họ sinh viên rỗng</t>
  </si>
  <si>
    <t>Add unsuccessfully.
MessageBox inform: Ngày sinh rỗng</t>
  </si>
  <si>
    <t>Add unsuccessfully.
MessageBox inform: Quê quán trống</t>
  </si>
  <si>
    <t>Add unsuccessfully.
MessageBox inform: MSSV đã tồn tại</t>
  </si>
  <si>
    <t>This year - Year of birthday &gt;= 18</t>
  </si>
  <si>
    <t>TextBox 'mssv' cannot edit</t>
  </si>
  <si>
    <t>Add unsuccessfully.
MessageBox inform: Tên sinh viên rỗng</t>
  </si>
  <si>
    <t>Add unsuccessfully.
MessageBox inform: ngày sinh sinh viên rỗng</t>
  </si>
  <si>
    <t>Add unsuccessfully.
MessageBox inform: quê quán sinh viên rỗng</t>
  </si>
  <si>
    <t>Show points of all student in class they chose this semester</t>
  </si>
  <si>
    <t>MessageBox inform: Không có môn học tương ứng</t>
  </si>
  <si>
    <t>Show functions report tuition, scholarship and classify students</t>
  </si>
  <si>
    <t xml:space="preserve"> Show information and classification of all students in year and semester (if exist)</t>
  </si>
  <si>
    <t>Show point table</t>
  </si>
  <si>
    <t>Edit the number of scholarship</t>
  </si>
  <si>
    <t>Edit scholarship amount</t>
  </si>
  <si>
    <t>Change password unsuccessfully
MessageBox inform: Mật khẩu cũ không được trống</t>
  </si>
  <si>
    <t>Change password unsuccessfully
MessageBox inform: Mật khẩu mới không được trống</t>
  </si>
  <si>
    <t>Change password unsuccessfully
MessageBox inform: Mật khẩu mới xác nhận không được trống</t>
  </si>
  <si>
    <t>Change password unsuccessfully
MessageBox inform: Mật khẩu cũ không chính xác</t>
  </si>
  <si>
    <t>Change password unsuccessfully
MessageBox inform Mật khẩu xác nhận không chính xác</t>
  </si>
  <si>
    <t>Change password successfully
MessageBox inform: Thay đổi mật khẩu thành công
Update new password into database</t>
  </si>
  <si>
    <t>Show the functions:
1: Xem thông tin cá nhân
2: Đăng ký môn học
3: In phiếu nộp tiền
4: Tra cứu điểm 
5: Tài khoản cá nhân</t>
  </si>
  <si>
    <t>Show the personal information
Show the classes got it
Show the average point
Show the scholarship got it</t>
  </si>
  <si>
    <t>Change password unsuccessfully
MessageBox inform: Mật khẩu không chính xác</t>
  </si>
  <si>
    <t>Change password unsuccessfully
MessageBox inform Mật khẩu nhập lại không chính xác</t>
  </si>
  <si>
    <t xml:space="preserve"> Show all points middle, last semester and average point of all class the student sign in</t>
  </si>
  <si>
    <t>Show information class chosen:
1: Tên môn
2: Mã môn 
3: Số tín chỉ
4: Học phí của môn</t>
  </si>
  <si>
    <t>Show classes you signed up</t>
  </si>
  <si>
    <t>Add empty data</t>
  </si>
  <si>
    <t>Can add student when empty lastname</t>
  </si>
  <si>
    <t>Can add student when empty firstname</t>
  </si>
  <si>
    <t>Can add student when empty home town</t>
  </si>
  <si>
    <t>Can edit it</t>
  </si>
  <si>
    <t>it</t>
  </si>
  <si>
    <t>The age still smaller than 18</t>
  </si>
  <si>
    <t>2. Check functions role</t>
  </si>
  <si>
    <t>2.1.1 Check function 'quản lý sinh viên'</t>
  </si>
  <si>
    <t>Check function add students</t>
  </si>
  <si>
    <t>2.1.2 Checkfunction search point</t>
  </si>
  <si>
    <t>2.1.3 Check function report</t>
  </si>
  <si>
    <t>Check function manage account</t>
  </si>
  <si>
    <t>2.2.1 Check function show personal information</t>
  </si>
  <si>
    <t>2.2.2 Check function search point</t>
  </si>
  <si>
    <t>2.2.3 Check function print tuition</t>
  </si>
  <si>
    <t>2.2.4 Check function sign up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</si>
</sst>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name val="ＭＳ Ｐゴシック"/>
      <charset val="128"/>
    </font>
    <font>
      <b/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0"/>
      <name val="ＭＳ Ｐゴシック"/>
      <family val="3"/>
      <charset val="128"/>
    </font>
    <font>
      <sz val="10"/>
      <name val="Tahoma"/>
      <family val="2"/>
    </font>
    <font>
      <b/>
      <sz val="10"/>
      <name val="MS Gothic"/>
      <family val="3"/>
    </font>
    <font>
      <b/>
      <sz val="10"/>
      <color indexed="9"/>
      <name val="Tahoma"/>
      <family val="2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8"/>
      <name val="Arial"/>
      <family val="2"/>
      <scheme val="minor"/>
    </font>
    <font>
      <sz val="8"/>
      <color theme="1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Protection="0"/>
    <xf numFmtId="0" fontId="1" fillId="10" borderId="0" applyNumberFormat="0" applyBorder="0" applyAlignment="0" applyProtection="0"/>
  </cellStyleXfs>
  <cellXfs count="137">
    <xf numFmtId="0" fontId="0" fillId="0" borderId="0" xfId="0"/>
    <xf numFmtId="0" fontId="3" fillId="2" borderId="0" xfId="1" applyFont="1" applyFill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4" fillId="2" borderId="0" xfId="0" applyFont="1" applyFill="1"/>
    <xf numFmtId="0" fontId="4" fillId="0" borderId="0" xfId="0" applyFont="1"/>
    <xf numFmtId="0" fontId="3" fillId="2" borderId="2" xfId="1" applyFont="1" applyFill="1" applyBorder="1" applyAlignment="1">
      <alignment horizontal="left" wrapText="1"/>
    </xf>
    <xf numFmtId="0" fontId="7" fillId="2" borderId="0" xfId="1" applyFont="1" applyFill="1" applyAlignment="1">
      <alignment horizontal="left" wrapText="1"/>
    </xf>
    <xf numFmtId="0" fontId="5" fillId="2" borderId="0" xfId="0" applyFont="1" applyFill="1"/>
    <xf numFmtId="0" fontId="5" fillId="0" borderId="0" xfId="0" applyFont="1"/>
    <xf numFmtId="0" fontId="3" fillId="2" borderId="5" xfId="1" applyFont="1" applyFill="1" applyBorder="1" applyAlignment="1">
      <alignment horizontal="left" vertical="center" wrapText="1"/>
    </xf>
    <xf numFmtId="0" fontId="7" fillId="2" borderId="0" xfId="1" applyFont="1" applyFill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2" borderId="5" xfId="0" applyFont="1" applyFill="1" applyBorder="1" applyAlignment="1">
      <alignment horizontal="right"/>
    </xf>
    <xf numFmtId="0" fontId="5" fillId="2" borderId="9" xfId="0" applyFont="1" applyFill="1" applyBorder="1" applyAlignment="1">
      <alignment wrapText="1"/>
    </xf>
    <xf numFmtId="0" fontId="5" fillId="2" borderId="9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2" borderId="11" xfId="0" applyFont="1" applyFill="1" applyBorder="1" applyAlignment="1">
      <alignment horizontal="right"/>
    </xf>
    <xf numFmtId="0" fontId="5" fillId="2" borderId="12" xfId="0" applyFont="1" applyFill="1" applyBorder="1" applyAlignment="1">
      <alignment wrapText="1"/>
    </xf>
    <xf numFmtId="0" fontId="5" fillId="0" borderId="12" xfId="0" applyFont="1" applyBorder="1" applyAlignment="1">
      <alignment horizontal="center"/>
    </xf>
    <xf numFmtId="1" fontId="5" fillId="2" borderId="13" xfId="0" applyNumberFormat="1" applyFont="1" applyFill="1" applyBorder="1" applyAlignment="1">
      <alignment horizontal="center" wrapText="1"/>
    </xf>
    <xf numFmtId="1" fontId="5" fillId="2" borderId="0" xfId="0" applyNumberFormat="1" applyFont="1" applyFill="1" applyAlignment="1">
      <alignment horizontal="center" wrapText="1"/>
    </xf>
    <xf numFmtId="0" fontId="5" fillId="2" borderId="15" xfId="0" applyFont="1" applyFill="1" applyBorder="1" applyAlignment="1">
      <alignment horizontal="center" wrapText="1"/>
    </xf>
    <xf numFmtId="0" fontId="10" fillId="2" borderId="0" xfId="0" applyFont="1" applyFill="1"/>
    <xf numFmtId="0" fontId="10" fillId="0" borderId="0" xfId="0" applyFont="1"/>
    <xf numFmtId="0" fontId="12" fillId="0" borderId="0" xfId="0" applyFont="1"/>
    <xf numFmtId="0" fontId="4" fillId="0" borderId="0" xfId="0" applyFont="1" applyAlignment="1">
      <alignment vertical="top"/>
    </xf>
    <xf numFmtId="164" fontId="5" fillId="0" borderId="9" xfId="0" applyNumberFormat="1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22" xfId="0" applyFont="1" applyBorder="1" applyAlignment="1">
      <alignment horizontal="left" vertical="top" wrapText="1"/>
    </xf>
    <xf numFmtId="0" fontId="5" fillId="0" borderId="9" xfId="0" quotePrefix="1" applyFont="1" applyBorder="1" applyAlignment="1">
      <alignment horizontal="left" vertical="top" wrapText="1"/>
    </xf>
    <xf numFmtId="0" fontId="5" fillId="0" borderId="23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2" fontId="5" fillId="0" borderId="9" xfId="0" applyNumberFormat="1" applyFont="1" applyBorder="1" applyAlignment="1">
      <alignment vertical="top" wrapText="1"/>
    </xf>
    <xf numFmtId="2" fontId="5" fillId="0" borderId="9" xfId="0" applyNumberFormat="1" applyFont="1" applyBorder="1" applyAlignment="1">
      <alignment horizontal="left" vertical="top" wrapText="1"/>
    </xf>
    <xf numFmtId="2" fontId="0" fillId="0" borderId="0" xfId="0" applyNumberFormat="1"/>
    <xf numFmtId="0" fontId="7" fillId="0" borderId="9" xfId="0" applyFont="1" applyBorder="1" applyAlignment="1">
      <alignment horizontal="left" vertical="top" wrapText="1"/>
    </xf>
    <xf numFmtId="2" fontId="7" fillId="0" borderId="9" xfId="0" applyNumberFormat="1" applyFont="1" applyBorder="1" applyAlignment="1">
      <alignment vertical="top"/>
    </xf>
    <xf numFmtId="0" fontId="14" fillId="0" borderId="9" xfId="0" applyFont="1" applyBorder="1" applyAlignment="1">
      <alignment vertical="top" wrapText="1"/>
    </xf>
    <xf numFmtId="2" fontId="0" fillId="0" borderId="0" xfId="0" applyNumberFormat="1" applyAlignment="1">
      <alignment vertical="top"/>
    </xf>
    <xf numFmtId="0" fontId="7" fillId="0" borderId="9" xfId="0" applyFont="1" applyBorder="1"/>
    <xf numFmtId="0" fontId="0" fillId="0" borderId="9" xfId="0" applyBorder="1"/>
    <xf numFmtId="0" fontId="16" fillId="6" borderId="0" xfId="0" applyFont="1" applyFill="1" applyAlignment="1">
      <alignment vertical="top"/>
    </xf>
    <xf numFmtId="0" fontId="17" fillId="6" borderId="9" xfId="1" applyFont="1" applyFill="1" applyBorder="1" applyAlignment="1">
      <alignment horizontal="left" vertical="top" wrapText="1"/>
    </xf>
    <xf numFmtId="0" fontId="17" fillId="6" borderId="9" xfId="1" applyFont="1" applyFill="1" applyBorder="1" applyAlignment="1">
      <alignment horizontal="left" vertical="center" wrapText="1"/>
    </xf>
    <xf numFmtId="0" fontId="17" fillId="6" borderId="9" xfId="1" applyFont="1" applyFill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13" fillId="6" borderId="9" xfId="1" applyFont="1" applyFill="1" applyBorder="1" applyAlignment="1">
      <alignment vertical="center" wrapText="1"/>
    </xf>
    <xf numFmtId="0" fontId="5" fillId="6" borderId="9" xfId="1" applyFont="1" applyFill="1" applyBorder="1" applyAlignment="1">
      <alignment vertical="top" wrapText="1"/>
    </xf>
    <xf numFmtId="0" fontId="5" fillId="6" borderId="9" xfId="1" applyFont="1" applyFill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2" fontId="5" fillId="0" borderId="9" xfId="0" applyNumberFormat="1" applyFont="1" applyBorder="1" applyAlignment="1">
      <alignment horizontal="center" vertical="top" wrapText="1"/>
    </xf>
    <xf numFmtId="0" fontId="18" fillId="6" borderId="9" xfId="1" applyFont="1" applyFill="1" applyBorder="1" applyAlignment="1">
      <alignment horizontal="left" vertical="top" wrapText="1"/>
    </xf>
    <xf numFmtId="164" fontId="13" fillId="7" borderId="6" xfId="0" applyNumberFormat="1" applyFont="1" applyFill="1" applyBorder="1" applyAlignment="1">
      <alignment vertical="center" wrapText="1"/>
    </xf>
    <xf numFmtId="164" fontId="13" fillId="7" borderId="7" xfId="0" applyNumberFormat="1" applyFont="1" applyFill="1" applyBorder="1" applyAlignment="1">
      <alignment vertical="center" wrapText="1"/>
    </xf>
    <xf numFmtId="164" fontId="13" fillId="7" borderId="22" xfId="0" applyNumberFormat="1" applyFont="1" applyFill="1" applyBorder="1" applyAlignment="1">
      <alignment vertical="center" wrapText="1"/>
    </xf>
    <xf numFmtId="0" fontId="4" fillId="7" borderId="0" xfId="0" applyFont="1" applyFill="1" applyAlignment="1">
      <alignment vertical="top"/>
    </xf>
    <xf numFmtId="164" fontId="5" fillId="7" borderId="7" xfId="0" applyNumberFormat="1" applyFont="1" applyFill="1" applyBorder="1" applyAlignment="1">
      <alignment vertical="top" wrapText="1"/>
    </xf>
    <xf numFmtId="164" fontId="5" fillId="7" borderId="6" xfId="0" applyNumberFormat="1" applyFont="1" applyFill="1" applyBorder="1" applyAlignment="1">
      <alignment vertical="top" wrapText="1"/>
    </xf>
    <xf numFmtId="164" fontId="5" fillId="7" borderId="22" xfId="0" applyNumberFormat="1" applyFont="1" applyFill="1" applyBorder="1" applyAlignment="1">
      <alignment vertical="top" wrapText="1"/>
    </xf>
    <xf numFmtId="164" fontId="19" fillId="7" borderId="7" xfId="0" applyNumberFormat="1" applyFont="1" applyFill="1" applyBorder="1" applyAlignment="1">
      <alignment vertical="top" wrapText="1"/>
    </xf>
    <xf numFmtId="0" fontId="13" fillId="6" borderId="0" xfId="1" applyFont="1" applyFill="1" applyBorder="1" applyAlignment="1">
      <alignment vertical="center" wrapText="1"/>
    </xf>
    <xf numFmtId="0" fontId="14" fillId="0" borderId="22" xfId="0" applyFont="1" applyBorder="1" applyAlignment="1">
      <alignment horizontal="left" vertical="top" wrapText="1"/>
    </xf>
    <xf numFmtId="0" fontId="1" fillId="10" borderId="22" xfId="2" applyBorder="1" applyAlignment="1">
      <alignment horizontal="left" vertical="top" wrapText="1"/>
    </xf>
    <xf numFmtId="0" fontId="0" fillId="0" borderId="9" xfId="0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22" xfId="0" applyBorder="1"/>
    <xf numFmtId="164" fontId="17" fillId="6" borderId="6" xfId="0" applyNumberFormat="1" applyFont="1" applyFill="1" applyBorder="1" applyAlignment="1">
      <alignment horizontal="left" vertical="top" wrapText="1"/>
    </xf>
    <xf numFmtId="164" fontId="5" fillId="0" borderId="23" xfId="0" applyNumberFormat="1" applyFont="1" applyBorder="1" applyAlignment="1">
      <alignment horizontal="left" vertical="top" wrapText="1"/>
    </xf>
    <xf numFmtId="2" fontId="5" fillId="0" borderId="23" xfId="0" applyNumberFormat="1" applyFont="1" applyBorder="1" applyAlignment="1">
      <alignment vertical="top" wrapText="1"/>
    </xf>
    <xf numFmtId="2" fontId="5" fillId="0" borderId="23" xfId="0" applyNumberFormat="1" applyFont="1" applyBorder="1" applyAlignment="1">
      <alignment horizontal="left" vertical="top" wrapText="1"/>
    </xf>
    <xf numFmtId="0" fontId="14" fillId="0" borderId="23" xfId="0" applyFont="1" applyBorder="1" applyAlignment="1">
      <alignment horizontal="left" vertical="top" wrapText="1"/>
    </xf>
    <xf numFmtId="2" fontId="0" fillId="0" borderId="9" xfId="0" applyNumberFormat="1" applyBorder="1"/>
    <xf numFmtId="0" fontId="5" fillId="6" borderId="9" xfId="1" applyFont="1" applyFill="1" applyBorder="1" applyAlignment="1">
      <alignment vertical="center" wrapText="1"/>
    </xf>
    <xf numFmtId="2" fontId="7" fillId="0" borderId="23" xfId="0" applyNumberFormat="1" applyFont="1" applyBorder="1" applyAlignment="1">
      <alignment vertical="top"/>
    </xf>
    <xf numFmtId="2" fontId="7" fillId="6" borderId="9" xfId="0" applyNumberFormat="1" applyFont="1" applyFill="1" applyBorder="1" applyAlignment="1">
      <alignment vertical="top"/>
    </xf>
    <xf numFmtId="14" fontId="7" fillId="0" borderId="6" xfId="0" applyNumberFormat="1" applyFont="1" applyBorder="1" applyAlignment="1">
      <alignment horizontal="center" vertical="top" wrapText="1"/>
    </xf>
    <xf numFmtId="14" fontId="7" fillId="6" borderId="9" xfId="1" applyNumberFormat="1" applyFont="1" applyFill="1" applyBorder="1" applyAlignment="1">
      <alignment horizontal="center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13" fillId="5" borderId="6" xfId="1" applyFont="1" applyFill="1" applyBorder="1" applyAlignment="1">
      <alignment horizontal="left" vertical="center" wrapText="1"/>
    </xf>
    <xf numFmtId="0" fontId="13" fillId="5" borderId="7" xfId="1" applyFont="1" applyFill="1" applyBorder="1" applyAlignment="1">
      <alignment horizontal="left" vertical="center" wrapText="1"/>
    </xf>
    <xf numFmtId="0" fontId="13" fillId="5" borderId="22" xfId="1" applyFont="1" applyFill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top" wrapText="1"/>
    </xf>
    <xf numFmtId="0" fontId="5" fillId="0" borderId="24" xfId="0" applyFont="1" applyBorder="1" applyAlignment="1">
      <alignment horizontal="left" vertical="top" wrapText="1"/>
    </xf>
    <xf numFmtId="0" fontId="9" fillId="3" borderId="9" xfId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left" vertical="center"/>
    </xf>
    <xf numFmtId="0" fontId="11" fillId="4" borderId="22" xfId="0" applyFont="1" applyFill="1" applyBorder="1" applyAlignment="1">
      <alignment horizontal="left" vertical="center"/>
    </xf>
    <xf numFmtId="0" fontId="5" fillId="6" borderId="6" xfId="1" applyFont="1" applyFill="1" applyBorder="1" applyAlignment="1">
      <alignment horizontal="left" vertical="top" wrapText="1"/>
    </xf>
    <xf numFmtId="0" fontId="5" fillId="6" borderId="7" xfId="1" applyFont="1" applyFill="1" applyBorder="1" applyAlignment="1">
      <alignment horizontal="left" vertical="top" wrapText="1"/>
    </xf>
    <xf numFmtId="0" fontId="5" fillId="6" borderId="22" xfId="1" applyFont="1" applyFill="1" applyBorder="1" applyAlignment="1">
      <alignment horizontal="left" vertical="top" wrapText="1"/>
    </xf>
    <xf numFmtId="0" fontId="9" fillId="3" borderId="16" xfId="1" applyFont="1" applyFill="1" applyBorder="1" applyAlignment="1">
      <alignment horizontal="center" vertical="center" wrapText="1"/>
    </xf>
    <xf numFmtId="0" fontId="9" fillId="3" borderId="16" xfId="1" applyFont="1" applyFill="1" applyBorder="1" applyAlignment="1">
      <alignment vertical="center" wrapText="1"/>
    </xf>
    <xf numFmtId="0" fontId="9" fillId="3" borderId="9" xfId="1" applyFont="1" applyFill="1" applyBorder="1" applyAlignment="1">
      <alignment vertical="center" wrapText="1"/>
    </xf>
    <xf numFmtId="0" fontId="9" fillId="3" borderId="17" xfId="1" applyFont="1" applyFill="1" applyBorder="1" applyAlignment="1">
      <alignment horizontal="center" vertical="center" wrapText="1"/>
    </xf>
    <xf numFmtId="0" fontId="9" fillId="3" borderId="0" xfId="1" applyFont="1" applyFill="1" applyAlignment="1">
      <alignment horizontal="center" vertical="center" wrapText="1"/>
    </xf>
    <xf numFmtId="0" fontId="9" fillId="3" borderId="18" xfId="1" applyFont="1" applyFill="1" applyBorder="1" applyAlignment="1">
      <alignment horizontal="center" vertical="center" wrapText="1"/>
    </xf>
    <xf numFmtId="0" fontId="9" fillId="3" borderId="20" xfId="1" applyFont="1" applyFill="1" applyBorder="1" applyAlignment="1">
      <alignment horizontal="center" vertical="center" wrapText="1"/>
    </xf>
    <xf numFmtId="0" fontId="9" fillId="3" borderId="15" xfId="1" applyFont="1" applyFill="1" applyBorder="1" applyAlignment="1">
      <alignment horizontal="center" vertical="center" wrapText="1"/>
    </xf>
    <xf numFmtId="0" fontId="9" fillId="3" borderId="21" xfId="1" applyFont="1" applyFill="1" applyBorder="1" applyAlignment="1">
      <alignment horizontal="center" vertical="center" wrapText="1"/>
    </xf>
    <xf numFmtId="0" fontId="9" fillId="3" borderId="19" xfId="1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left" vertical="top" wrapText="1"/>
    </xf>
    <xf numFmtId="0" fontId="17" fillId="6" borderId="6" xfId="1" applyFont="1" applyFill="1" applyBorder="1" applyAlignment="1">
      <alignment horizontal="left" vertical="top" wrapText="1"/>
    </xf>
    <xf numFmtId="0" fontId="17" fillId="6" borderId="7" xfId="1" applyFont="1" applyFill="1" applyBorder="1" applyAlignment="1">
      <alignment horizontal="left" vertical="top" wrapText="1"/>
    </xf>
    <xf numFmtId="0" fontId="17" fillId="6" borderId="22" xfId="1" applyFont="1" applyFill="1" applyBorder="1" applyAlignment="1">
      <alignment horizontal="left" vertical="top" wrapText="1"/>
    </xf>
    <xf numFmtId="164" fontId="13" fillId="0" borderId="6" xfId="0" applyNumberFormat="1" applyFont="1" applyBorder="1" applyAlignment="1">
      <alignment horizontal="left" vertical="center" wrapText="1"/>
    </xf>
    <xf numFmtId="164" fontId="13" fillId="0" borderId="7" xfId="0" applyNumberFormat="1" applyFont="1" applyBorder="1" applyAlignment="1">
      <alignment horizontal="left" vertical="center" wrapText="1"/>
    </xf>
    <xf numFmtId="164" fontId="13" fillId="0" borderId="22" xfId="0" applyNumberFormat="1" applyFont="1" applyBorder="1" applyAlignment="1">
      <alignment horizontal="left" vertical="center" wrapText="1"/>
    </xf>
    <xf numFmtId="0" fontId="7" fillId="2" borderId="6" xfId="1" applyFont="1" applyFill="1" applyBorder="1" applyAlignment="1">
      <alignment horizontal="left" vertical="center" wrapText="1"/>
    </xf>
    <xf numFmtId="0" fontId="7" fillId="2" borderId="7" xfId="1" applyFont="1" applyFill="1" applyBorder="1" applyAlignment="1">
      <alignment horizontal="left" vertical="center" wrapText="1"/>
    </xf>
    <xf numFmtId="0" fontId="7" fillId="2" borderId="8" xfId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14" xfId="0" applyFont="1" applyFill="1" applyBorder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7" fillId="2" borderId="3" xfId="1" applyFont="1" applyFill="1" applyBorder="1" applyAlignment="1">
      <alignment horizontal="left" wrapText="1"/>
    </xf>
    <xf numFmtId="0" fontId="7" fillId="2" borderId="4" xfId="1" applyFont="1" applyFill="1" applyBorder="1" applyAlignment="1">
      <alignment horizontal="left" wrapText="1"/>
    </xf>
    <xf numFmtId="0" fontId="7" fillId="2" borderId="6" xfId="1" applyFont="1" applyFill="1" applyBorder="1" applyAlignment="1">
      <alignment horizontal="left" vertical="top" wrapText="1"/>
    </xf>
    <xf numFmtId="0" fontId="7" fillId="2" borderId="7" xfId="1" applyFont="1" applyFill="1" applyBorder="1" applyAlignment="1">
      <alignment horizontal="left" vertical="top" wrapText="1"/>
    </xf>
    <xf numFmtId="0" fontId="7" fillId="2" borderId="8" xfId="1" applyFont="1" applyFill="1" applyBorder="1" applyAlignment="1">
      <alignment horizontal="left" vertical="top" wrapText="1"/>
    </xf>
    <xf numFmtId="164" fontId="13" fillId="7" borderId="6" xfId="0" applyNumberFormat="1" applyFont="1" applyFill="1" applyBorder="1" applyAlignment="1">
      <alignment horizontal="left" vertical="center" wrapText="1"/>
    </xf>
    <xf numFmtId="164" fontId="13" fillId="7" borderId="7" xfId="0" applyNumberFormat="1" applyFont="1" applyFill="1" applyBorder="1" applyAlignment="1">
      <alignment horizontal="left" vertical="center" wrapText="1"/>
    </xf>
    <xf numFmtId="164" fontId="13" fillId="7" borderId="22" xfId="0" applyNumberFormat="1" applyFont="1" applyFill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top" wrapText="1"/>
    </xf>
    <xf numFmtId="164" fontId="13" fillId="9" borderId="17" xfId="0" applyNumberFormat="1" applyFont="1" applyFill="1" applyBorder="1" applyAlignment="1">
      <alignment horizontal="left" vertical="top" wrapText="1"/>
    </xf>
    <xf numFmtId="164" fontId="13" fillId="9" borderId="0" xfId="0" applyNumberFormat="1" applyFont="1" applyFill="1" applyBorder="1" applyAlignment="1">
      <alignment horizontal="left" vertical="top" wrapText="1"/>
    </xf>
    <xf numFmtId="164" fontId="13" fillId="9" borderId="18" xfId="0" applyNumberFormat="1" applyFont="1" applyFill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164" fontId="13" fillId="8" borderId="17" xfId="0" applyNumberFormat="1" applyFont="1" applyFill="1" applyBorder="1" applyAlignment="1">
      <alignment horizontal="left" vertical="top" wrapText="1"/>
    </xf>
    <xf numFmtId="164" fontId="13" fillId="8" borderId="0" xfId="0" applyNumberFormat="1" applyFont="1" applyFill="1" applyBorder="1" applyAlignment="1">
      <alignment horizontal="left" vertical="top" wrapText="1"/>
    </xf>
    <xf numFmtId="164" fontId="13" fillId="8" borderId="18" xfId="0" applyNumberFormat="1" applyFont="1" applyFill="1" applyBorder="1" applyAlignment="1">
      <alignment horizontal="left" vertical="top" wrapText="1"/>
    </xf>
    <xf numFmtId="164" fontId="20" fillId="10" borderId="17" xfId="2" applyNumberFormat="1" applyFont="1" applyBorder="1" applyAlignment="1">
      <alignment horizontal="left" vertical="top" wrapText="1"/>
    </xf>
    <xf numFmtId="164" fontId="20" fillId="10" borderId="0" xfId="2" applyNumberFormat="1" applyFont="1" applyBorder="1" applyAlignment="1">
      <alignment horizontal="left" vertical="top" wrapText="1"/>
    </xf>
  </cellXfs>
  <cellStyles count="3">
    <cellStyle name="60% - Accent2" xfId="2" builtinId="36"/>
    <cellStyle name="Normal" xfId="0" builtinId="0"/>
    <cellStyle name="Normal_Sheet1_Vanco_CR022a1_TestCase_v0.1" xfId="1" xr:uid="{44F48B30-FED5-470A-AD6E-8E7B093F2F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zoomScale="70" zoomScaleNormal="70" workbookViewId="0">
      <selection activeCell="A65" sqref="A65:I65"/>
    </sheetView>
  </sheetViews>
  <sheetFormatPr defaultColWidth="10.125" defaultRowHeight="14.25" outlineLevelRow="1"/>
  <cols>
    <col min="1" max="1" width="17.875" customWidth="1"/>
    <col min="2" max="2" width="20.75" customWidth="1"/>
    <col min="3" max="3" width="48.125" customWidth="1"/>
    <col min="4" max="4" width="10.125" customWidth="1"/>
    <col min="6" max="6" width="27" customWidth="1"/>
    <col min="7" max="7" width="21.125" hidden="1" customWidth="1"/>
    <col min="8" max="8" width="11.75" customWidth="1"/>
    <col min="9" max="9" width="10.125" style="43"/>
    <col min="10" max="10" width="26.75" style="44" customWidth="1"/>
  </cols>
  <sheetData>
    <row r="1" spans="1:11" s="5" customFormat="1" ht="12.75" customHeight="1">
      <c r="A1" s="1" t="s">
        <v>0</v>
      </c>
      <c r="B1" s="117"/>
      <c r="C1" s="117"/>
      <c r="D1" s="117"/>
      <c r="E1" s="2"/>
      <c r="F1" s="2"/>
      <c r="G1" s="2"/>
      <c r="H1" s="2"/>
      <c r="I1" s="3"/>
      <c r="J1" s="2"/>
      <c r="K1" s="4"/>
    </row>
    <row r="2" spans="1:11" s="5" customFormat="1" ht="11.25" customHeight="1" thickBot="1">
      <c r="A2" s="4"/>
      <c r="B2" s="118"/>
      <c r="C2" s="118"/>
      <c r="D2" s="118"/>
      <c r="E2" s="2"/>
      <c r="F2" s="2"/>
      <c r="G2" s="2"/>
      <c r="H2" s="2"/>
      <c r="I2" s="3"/>
      <c r="J2" s="2"/>
      <c r="K2" s="4"/>
    </row>
    <row r="3" spans="1:11" s="9" customFormat="1" ht="15" customHeight="1">
      <c r="A3" s="6" t="s">
        <v>1</v>
      </c>
      <c r="B3" s="119" t="s">
        <v>2</v>
      </c>
      <c r="C3" s="119"/>
      <c r="D3" s="120"/>
      <c r="E3" s="7"/>
      <c r="F3" s="7"/>
      <c r="G3" s="7"/>
      <c r="H3" s="115"/>
      <c r="I3" s="115"/>
      <c r="J3" s="115"/>
      <c r="K3" s="8"/>
    </row>
    <row r="4" spans="1:11" s="9" customFormat="1" ht="12.75">
      <c r="A4" s="10" t="s">
        <v>3</v>
      </c>
      <c r="B4" s="121" t="s">
        <v>4</v>
      </c>
      <c r="C4" s="122"/>
      <c r="D4" s="123"/>
      <c r="E4" s="7"/>
      <c r="F4" s="7"/>
      <c r="G4" s="7"/>
      <c r="H4" s="115"/>
      <c r="I4" s="115"/>
      <c r="J4" s="115"/>
      <c r="K4" s="8"/>
    </row>
    <row r="5" spans="1:11" s="13" customFormat="1" ht="12.75">
      <c r="A5" s="10" t="s">
        <v>5</v>
      </c>
      <c r="B5" s="111" t="s">
        <v>6</v>
      </c>
      <c r="C5" s="112"/>
      <c r="D5" s="113"/>
      <c r="E5" s="11"/>
      <c r="F5" s="11"/>
      <c r="G5" s="11"/>
      <c r="H5" s="114"/>
      <c r="I5" s="114"/>
      <c r="J5" s="114"/>
      <c r="K5" s="12"/>
    </row>
    <row r="6" spans="1:11" s="9" customFormat="1" ht="15" customHeight="1">
      <c r="A6" s="14" t="s">
        <v>7</v>
      </c>
      <c r="B6" s="15">
        <f>COUNTIF(I12:I66,"Pass")</f>
        <v>33</v>
      </c>
      <c r="C6" s="16" t="s">
        <v>8</v>
      </c>
      <c r="D6" s="17">
        <f>COUNTIF(I10:I351,"Pending")</f>
        <v>0</v>
      </c>
      <c r="E6" s="18"/>
      <c r="F6" s="18"/>
      <c r="G6" s="18"/>
      <c r="H6" s="115"/>
      <c r="I6" s="115"/>
      <c r="J6" s="115"/>
      <c r="K6" s="8"/>
    </row>
    <row r="7" spans="1:11" s="9" customFormat="1" ht="15" customHeight="1" thickBot="1">
      <c r="A7" s="19" t="s">
        <v>9</v>
      </c>
      <c r="B7" s="20">
        <f>COUNTIF(I12:I66,"Fail")</f>
        <v>8</v>
      </c>
      <c r="C7" s="21" t="s">
        <v>10</v>
      </c>
      <c r="D7" s="22">
        <f>COUNTA(A12:A66) -15</f>
        <v>38</v>
      </c>
      <c r="E7" s="23"/>
      <c r="F7" s="23"/>
      <c r="G7" s="23"/>
      <c r="H7" s="115"/>
      <c r="I7" s="115"/>
      <c r="J7" s="115"/>
      <c r="K7" s="8"/>
    </row>
    <row r="8" spans="1:11" s="9" customFormat="1" ht="15" customHeight="1">
      <c r="A8" s="116"/>
      <c r="B8" s="116"/>
      <c r="C8" s="116"/>
      <c r="D8" s="116"/>
      <c r="E8" s="18"/>
      <c r="F8" s="18"/>
      <c r="G8" s="18"/>
      <c r="H8" s="18"/>
      <c r="I8" s="24"/>
      <c r="J8" s="24"/>
      <c r="K8" s="8"/>
    </row>
    <row r="9" spans="1:11" s="26" customFormat="1" ht="12" customHeight="1">
      <c r="A9" s="94" t="s">
        <v>11</v>
      </c>
      <c r="B9" s="95" t="s">
        <v>12</v>
      </c>
      <c r="C9" s="94" t="s">
        <v>13</v>
      </c>
      <c r="D9" s="97" t="s">
        <v>14</v>
      </c>
      <c r="E9" s="98"/>
      <c r="F9" s="98"/>
      <c r="G9" s="99"/>
      <c r="H9" s="103" t="s">
        <v>15</v>
      </c>
      <c r="I9" s="88" t="s">
        <v>16</v>
      </c>
      <c r="J9" s="88" t="s">
        <v>17</v>
      </c>
      <c r="K9" s="25"/>
    </row>
    <row r="10" spans="1:11" s="9" customFormat="1" ht="12" customHeight="1">
      <c r="A10" s="88"/>
      <c r="B10" s="96"/>
      <c r="C10" s="88"/>
      <c r="D10" s="100"/>
      <c r="E10" s="101"/>
      <c r="F10" s="101"/>
      <c r="G10" s="102"/>
      <c r="H10" s="100"/>
      <c r="I10" s="88"/>
      <c r="J10" s="88"/>
      <c r="K10" s="8"/>
    </row>
    <row r="11" spans="1:11" s="27" customFormat="1" ht="15">
      <c r="A11" s="89"/>
      <c r="B11" s="89"/>
      <c r="C11" s="89"/>
      <c r="D11" s="89"/>
      <c r="E11" s="89"/>
      <c r="F11" s="89"/>
      <c r="G11" s="89"/>
      <c r="H11" s="89"/>
      <c r="I11" s="89"/>
      <c r="J11" s="90"/>
    </row>
    <row r="12" spans="1:11" s="28" customFormat="1" ht="12.75">
      <c r="A12" s="83" t="s">
        <v>49</v>
      </c>
      <c r="B12" s="84"/>
      <c r="C12" s="84"/>
      <c r="D12" s="84"/>
      <c r="E12" s="84"/>
      <c r="F12" s="84"/>
      <c r="G12" s="84"/>
      <c r="H12" s="84"/>
      <c r="I12" s="84"/>
      <c r="J12" s="85"/>
    </row>
    <row r="13" spans="1:11" s="28" customFormat="1" ht="36.75" customHeight="1" outlineLevel="1">
      <c r="A13" s="29" t="s">
        <v>18</v>
      </c>
      <c r="B13" s="49" t="s">
        <v>73</v>
      </c>
      <c r="C13" s="30" t="s">
        <v>62</v>
      </c>
      <c r="D13" s="81" t="s">
        <v>63</v>
      </c>
      <c r="E13" s="82"/>
      <c r="F13" s="82"/>
      <c r="G13" s="31"/>
      <c r="H13" s="79">
        <v>43962</v>
      </c>
      <c r="I13" s="30" t="s">
        <v>7</v>
      </c>
      <c r="J13" s="32"/>
    </row>
    <row r="14" spans="1:11" s="45" customFormat="1" ht="52.5" customHeight="1" outlineLevel="1">
      <c r="A14" s="46" t="s">
        <v>19</v>
      </c>
      <c r="B14" s="48" t="s">
        <v>74</v>
      </c>
      <c r="C14" s="46" t="s">
        <v>64</v>
      </c>
      <c r="D14" s="105" t="s">
        <v>145</v>
      </c>
      <c r="E14" s="106"/>
      <c r="F14" s="107"/>
      <c r="G14" s="47"/>
      <c r="H14" s="80">
        <v>43962</v>
      </c>
      <c r="I14" s="47" t="s">
        <v>7</v>
      </c>
      <c r="J14" s="47"/>
    </row>
    <row r="15" spans="1:11" s="28" customFormat="1" ht="63.75" customHeight="1" outlineLevel="1">
      <c r="A15" s="29" t="s">
        <v>20</v>
      </c>
      <c r="B15" s="33" t="s">
        <v>75</v>
      </c>
      <c r="C15" s="34" t="s">
        <v>65</v>
      </c>
      <c r="D15" s="104" t="s">
        <v>142</v>
      </c>
      <c r="E15" s="82"/>
      <c r="F15" s="82"/>
      <c r="G15" s="31"/>
      <c r="H15" s="80">
        <v>43962</v>
      </c>
      <c r="I15" s="30" t="s">
        <v>7</v>
      </c>
      <c r="J15" s="32"/>
    </row>
    <row r="16" spans="1:11" s="28" customFormat="1" ht="63.75" customHeight="1" outlineLevel="1">
      <c r="A16" s="29" t="s">
        <v>21</v>
      </c>
      <c r="B16" s="33" t="s">
        <v>76</v>
      </c>
      <c r="C16" s="34" t="s">
        <v>66</v>
      </c>
      <c r="D16" s="81" t="s">
        <v>143</v>
      </c>
      <c r="E16" s="82"/>
      <c r="F16" s="82"/>
      <c r="G16" s="31"/>
      <c r="H16" s="80">
        <v>43962</v>
      </c>
      <c r="I16" s="30" t="s">
        <v>7</v>
      </c>
      <c r="J16" s="32"/>
    </row>
    <row r="17" spans="1:10" s="28" customFormat="1" ht="38.25" outlineLevel="1">
      <c r="A17" s="29" t="s">
        <v>22</v>
      </c>
      <c r="B17" s="33" t="s">
        <v>77</v>
      </c>
      <c r="C17" s="34" t="s">
        <v>67</v>
      </c>
      <c r="D17" s="81" t="s">
        <v>144</v>
      </c>
      <c r="E17" s="82"/>
      <c r="F17" s="82"/>
      <c r="G17" s="31"/>
      <c r="H17" s="80">
        <v>43962</v>
      </c>
      <c r="I17" s="30" t="s">
        <v>7</v>
      </c>
      <c r="J17" s="32"/>
    </row>
    <row r="18" spans="1:10" s="28" customFormat="1" ht="12.75" outlineLevel="1">
      <c r="A18" s="108" t="s">
        <v>185</v>
      </c>
      <c r="B18" s="109"/>
      <c r="C18" s="109"/>
      <c r="D18" s="109"/>
      <c r="E18" s="109"/>
      <c r="F18" s="109"/>
      <c r="G18" s="109"/>
      <c r="H18" s="109"/>
      <c r="I18" s="109"/>
      <c r="J18" s="110"/>
    </row>
    <row r="19" spans="1:10" s="28" customFormat="1" ht="12.75" outlineLevel="1">
      <c r="A19" s="83" t="s">
        <v>50</v>
      </c>
      <c r="B19" s="84"/>
      <c r="C19" s="84"/>
      <c r="D19" s="84"/>
      <c r="E19" s="84"/>
      <c r="F19" s="84"/>
      <c r="G19" s="84"/>
      <c r="H19" s="84"/>
      <c r="I19" s="84"/>
      <c r="J19" s="85"/>
    </row>
    <row r="20" spans="1:10" s="28" customFormat="1" ht="63.75" customHeight="1" outlineLevel="1">
      <c r="A20" s="29" t="s">
        <v>23</v>
      </c>
      <c r="B20" s="33" t="s">
        <v>78</v>
      </c>
      <c r="C20" s="34" t="s">
        <v>71</v>
      </c>
      <c r="D20" s="81" t="s">
        <v>146</v>
      </c>
      <c r="E20" s="82"/>
      <c r="F20" s="82"/>
      <c r="G20" s="31"/>
      <c r="H20" s="80">
        <v>43962</v>
      </c>
      <c r="I20" s="30" t="s">
        <v>7</v>
      </c>
      <c r="J20" s="32"/>
    </row>
    <row r="21" spans="1:10" s="28" customFormat="1" ht="63.75" customHeight="1" outlineLevel="1">
      <c r="A21" s="29" t="s">
        <v>24</v>
      </c>
      <c r="B21" s="33" t="s">
        <v>79</v>
      </c>
      <c r="C21" s="34" t="s">
        <v>72</v>
      </c>
      <c r="D21" s="104" t="s">
        <v>147</v>
      </c>
      <c r="E21" s="82"/>
      <c r="F21" s="82"/>
      <c r="G21" s="31"/>
      <c r="H21" s="80">
        <v>43962</v>
      </c>
      <c r="I21" s="30" t="s">
        <v>7</v>
      </c>
      <c r="J21" s="32"/>
    </row>
    <row r="22" spans="1:10" s="28" customFormat="1" ht="12.75" outlineLevel="1">
      <c r="A22" s="124" t="s">
        <v>186</v>
      </c>
      <c r="B22" s="125"/>
      <c r="C22" s="125"/>
      <c r="D22" s="125"/>
      <c r="E22" s="125"/>
      <c r="F22" s="125"/>
      <c r="G22" s="125"/>
      <c r="H22" s="125"/>
      <c r="I22" s="125"/>
      <c r="J22" s="126"/>
    </row>
    <row r="23" spans="1:10" s="28" customFormat="1" ht="12.75" outlineLevel="1">
      <c r="A23" s="56"/>
      <c r="B23" s="57"/>
      <c r="C23" s="57" t="s">
        <v>187</v>
      </c>
      <c r="D23" s="57"/>
      <c r="E23" s="57"/>
      <c r="F23" s="57"/>
      <c r="G23" s="57"/>
      <c r="H23" s="57"/>
      <c r="I23" s="57"/>
      <c r="J23" s="58"/>
    </row>
    <row r="24" spans="1:10" s="28" customFormat="1" ht="102.75" customHeight="1" outlineLevel="1">
      <c r="A24" s="29" t="s">
        <v>25</v>
      </c>
      <c r="B24" s="33" t="s">
        <v>83</v>
      </c>
      <c r="C24" s="34" t="s">
        <v>80</v>
      </c>
      <c r="D24" s="104" t="s">
        <v>148</v>
      </c>
      <c r="E24" s="82"/>
      <c r="F24" s="82"/>
      <c r="G24" s="31"/>
      <c r="H24" s="80">
        <v>43962</v>
      </c>
      <c r="I24" s="30" t="s">
        <v>7</v>
      </c>
      <c r="J24" s="32"/>
    </row>
    <row r="25" spans="1:10" s="28" customFormat="1" ht="102.75" customHeight="1" outlineLevel="1">
      <c r="A25" s="29" t="s">
        <v>26</v>
      </c>
      <c r="B25" s="33" t="s">
        <v>84</v>
      </c>
      <c r="C25" s="34" t="s">
        <v>81</v>
      </c>
      <c r="D25" s="104" t="s">
        <v>149</v>
      </c>
      <c r="E25" s="127"/>
      <c r="F25" s="127"/>
      <c r="G25" s="31"/>
      <c r="H25" s="80">
        <v>43962</v>
      </c>
      <c r="I25" s="53" t="s">
        <v>9</v>
      </c>
      <c r="J25" s="32" t="s">
        <v>179</v>
      </c>
    </row>
    <row r="26" spans="1:10" s="28" customFormat="1" ht="102.75" customHeight="1" outlineLevel="1">
      <c r="A26" s="29" t="s">
        <v>27</v>
      </c>
      <c r="B26" s="33" t="s">
        <v>85</v>
      </c>
      <c r="C26" s="34" t="s">
        <v>82</v>
      </c>
      <c r="D26" s="104" t="s">
        <v>149</v>
      </c>
      <c r="E26" s="127"/>
      <c r="F26" s="127"/>
      <c r="G26" s="31"/>
      <c r="H26" s="80">
        <v>43962</v>
      </c>
      <c r="I26" s="53" t="s">
        <v>9</v>
      </c>
      <c r="J26" s="32" t="s">
        <v>180</v>
      </c>
    </row>
    <row r="27" spans="1:10" s="28" customFormat="1" ht="102.75" customHeight="1" outlineLevel="1">
      <c r="A27" s="29" t="s">
        <v>28</v>
      </c>
      <c r="B27" s="33" t="s">
        <v>90</v>
      </c>
      <c r="C27" s="34" t="s">
        <v>86</v>
      </c>
      <c r="D27" s="104" t="s">
        <v>150</v>
      </c>
      <c r="E27" s="127"/>
      <c r="F27" s="127"/>
      <c r="G27" s="31"/>
      <c r="H27" s="80">
        <v>43962</v>
      </c>
      <c r="I27" s="53" t="s">
        <v>7</v>
      </c>
      <c r="J27" s="32"/>
    </row>
    <row r="28" spans="1:10" s="28" customFormat="1" ht="102.75" customHeight="1" outlineLevel="1">
      <c r="A28" s="29" t="s">
        <v>29</v>
      </c>
      <c r="B28" s="33" t="s">
        <v>91</v>
      </c>
      <c r="C28" s="34" t="s">
        <v>87</v>
      </c>
      <c r="D28" s="104" t="s">
        <v>151</v>
      </c>
      <c r="E28" s="127"/>
      <c r="F28" s="127"/>
      <c r="G28" s="31"/>
      <c r="H28" s="80">
        <v>43962</v>
      </c>
      <c r="I28" s="53" t="s">
        <v>9</v>
      </c>
      <c r="J28" s="32" t="s">
        <v>181</v>
      </c>
    </row>
    <row r="29" spans="1:10" s="28" customFormat="1" ht="102.75" customHeight="1" outlineLevel="1">
      <c r="A29" s="29" t="s">
        <v>52</v>
      </c>
      <c r="B29" s="33" t="s">
        <v>92</v>
      </c>
      <c r="C29" s="34" t="s">
        <v>88</v>
      </c>
      <c r="D29" s="104" t="s">
        <v>152</v>
      </c>
      <c r="E29" s="127"/>
      <c r="F29" s="127"/>
      <c r="G29" s="31"/>
      <c r="H29" s="80">
        <v>43962</v>
      </c>
      <c r="I29" s="53" t="s">
        <v>7</v>
      </c>
      <c r="J29" s="32"/>
    </row>
    <row r="30" spans="1:10" s="28" customFormat="1" ht="102.75" customHeight="1" outlineLevel="1">
      <c r="A30" s="29" t="s">
        <v>30</v>
      </c>
      <c r="B30" s="33" t="s">
        <v>93</v>
      </c>
      <c r="C30" s="34" t="s">
        <v>89</v>
      </c>
      <c r="D30" s="104" t="s">
        <v>153</v>
      </c>
      <c r="E30" s="127"/>
      <c r="F30" s="127"/>
      <c r="G30" s="31"/>
      <c r="H30" s="80">
        <v>43962</v>
      </c>
      <c r="I30" s="53" t="s">
        <v>7</v>
      </c>
      <c r="J30" s="32"/>
    </row>
    <row r="31" spans="1:10" s="59" customFormat="1" ht="16.5" customHeight="1" outlineLevel="1">
      <c r="A31" s="61"/>
      <c r="B31" s="60"/>
      <c r="C31" s="63" t="s">
        <v>53</v>
      </c>
      <c r="D31" s="60"/>
      <c r="E31" s="60"/>
      <c r="F31" s="60"/>
      <c r="G31" s="60"/>
      <c r="H31" s="60"/>
      <c r="I31" s="60"/>
      <c r="J31" s="62"/>
    </row>
    <row r="32" spans="1:10" s="28" customFormat="1" ht="112.5" customHeight="1">
      <c r="A32" s="52" t="s">
        <v>183</v>
      </c>
      <c r="B32" s="51" t="s">
        <v>100</v>
      </c>
      <c r="C32" s="52" t="s">
        <v>94</v>
      </c>
      <c r="D32" s="91" t="s">
        <v>154</v>
      </c>
      <c r="E32" s="92"/>
      <c r="F32" s="93"/>
      <c r="G32" s="50"/>
      <c r="H32" s="80">
        <v>43962</v>
      </c>
      <c r="I32" s="51" t="s">
        <v>7</v>
      </c>
      <c r="J32" s="50"/>
    </row>
    <row r="33" spans="1:14" s="28" customFormat="1" ht="112.5" customHeight="1">
      <c r="A33" s="52" t="s">
        <v>31</v>
      </c>
      <c r="B33" s="51" t="s">
        <v>101</v>
      </c>
      <c r="C33" s="52" t="s">
        <v>95</v>
      </c>
      <c r="D33" s="91" t="s">
        <v>149</v>
      </c>
      <c r="E33" s="92"/>
      <c r="F33" s="93"/>
      <c r="G33" s="64"/>
      <c r="H33" s="80">
        <v>43962</v>
      </c>
      <c r="I33" s="51" t="s">
        <v>9</v>
      </c>
      <c r="J33" s="51" t="s">
        <v>182</v>
      </c>
    </row>
    <row r="34" spans="1:14" s="28" customFormat="1" ht="112.5" customHeight="1">
      <c r="A34" s="52" t="s">
        <v>32</v>
      </c>
      <c r="B34" s="51" t="s">
        <v>102</v>
      </c>
      <c r="C34" s="52" t="s">
        <v>96</v>
      </c>
      <c r="D34" s="91" t="s">
        <v>155</v>
      </c>
      <c r="E34" s="92"/>
      <c r="F34" s="93"/>
      <c r="G34" s="64"/>
      <c r="H34" s="80">
        <v>43962</v>
      </c>
      <c r="I34" s="51" t="s">
        <v>9</v>
      </c>
      <c r="J34" s="51" t="s">
        <v>182</v>
      </c>
    </row>
    <row r="35" spans="1:14" s="28" customFormat="1" ht="112.5" customHeight="1">
      <c r="A35" s="52" t="s">
        <v>33</v>
      </c>
      <c r="B35" s="51" t="s">
        <v>103</v>
      </c>
      <c r="C35" s="52" t="s">
        <v>97</v>
      </c>
      <c r="D35" s="91" t="s">
        <v>156</v>
      </c>
      <c r="E35" s="92"/>
      <c r="F35" s="93"/>
      <c r="G35" s="64"/>
      <c r="H35" s="80">
        <v>43962</v>
      </c>
      <c r="I35" s="51" t="s">
        <v>7</v>
      </c>
      <c r="J35" s="50"/>
    </row>
    <row r="36" spans="1:14" s="28" customFormat="1" ht="112.5" customHeight="1">
      <c r="A36" s="52" t="s">
        <v>34</v>
      </c>
      <c r="B36" s="51" t="s">
        <v>104</v>
      </c>
      <c r="C36" s="52" t="s">
        <v>98</v>
      </c>
      <c r="D36" s="91" t="s">
        <v>157</v>
      </c>
      <c r="E36" s="92"/>
      <c r="F36" s="93"/>
      <c r="G36" s="64"/>
      <c r="H36" s="80">
        <v>43962</v>
      </c>
      <c r="I36" s="51" t="s">
        <v>9</v>
      </c>
      <c r="J36" s="76" t="s">
        <v>182</v>
      </c>
    </row>
    <row r="37" spans="1:14" s="38" customFormat="1" ht="111.75" customHeight="1" outlineLevel="1">
      <c r="A37" s="29" t="s">
        <v>54</v>
      </c>
      <c r="B37" s="36" t="s">
        <v>105</v>
      </c>
      <c r="C37" s="37" t="s">
        <v>99</v>
      </c>
      <c r="D37" s="131" t="s">
        <v>153</v>
      </c>
      <c r="E37" s="131"/>
      <c r="F37" s="131"/>
      <c r="H37" s="80">
        <v>43962</v>
      </c>
      <c r="I37" s="39" t="s">
        <v>9</v>
      </c>
      <c r="J37" s="39" t="s">
        <v>184</v>
      </c>
    </row>
    <row r="38" spans="1:14" s="38" customFormat="1" ht="13.5" customHeight="1" outlineLevel="1">
      <c r="A38" s="132" t="s">
        <v>188</v>
      </c>
      <c r="B38" s="133"/>
      <c r="C38" s="133"/>
      <c r="D38" s="133"/>
      <c r="E38" s="133"/>
      <c r="F38" s="133"/>
      <c r="G38" s="133"/>
      <c r="H38" s="133"/>
      <c r="I38" s="133"/>
      <c r="J38" s="134"/>
    </row>
    <row r="39" spans="1:14" s="38" customFormat="1" ht="91.5" customHeight="1" outlineLevel="1">
      <c r="A39" s="29" t="s">
        <v>35</v>
      </c>
      <c r="B39" s="54" t="s">
        <v>106</v>
      </c>
      <c r="C39" s="37" t="s">
        <v>108</v>
      </c>
      <c r="D39" s="81" t="s">
        <v>158</v>
      </c>
      <c r="E39" s="82"/>
      <c r="F39" s="82"/>
      <c r="H39" s="80">
        <v>43962</v>
      </c>
      <c r="I39" s="40" t="s">
        <v>7</v>
      </c>
      <c r="J39" s="41"/>
      <c r="K39" s="42"/>
      <c r="L39" s="42"/>
      <c r="M39" s="42"/>
      <c r="N39" s="42"/>
    </row>
    <row r="40" spans="1:14" s="38" customFormat="1" ht="80.25" customHeight="1" outlineLevel="1">
      <c r="A40" s="29" t="s">
        <v>36</v>
      </c>
      <c r="B40" s="36" t="s">
        <v>107</v>
      </c>
      <c r="C40" s="37" t="s">
        <v>109</v>
      </c>
      <c r="D40" s="81" t="s">
        <v>159</v>
      </c>
      <c r="E40" s="82"/>
      <c r="F40" s="82"/>
      <c r="H40" s="80">
        <v>43962</v>
      </c>
      <c r="I40" s="40" t="s">
        <v>7</v>
      </c>
      <c r="J40" s="35"/>
    </row>
    <row r="41" spans="1:14" s="28" customFormat="1" ht="12.75">
      <c r="A41" s="83" t="s">
        <v>189</v>
      </c>
      <c r="B41" s="84"/>
      <c r="C41" s="84"/>
      <c r="D41" s="84"/>
      <c r="E41" s="84"/>
      <c r="F41" s="84"/>
      <c r="G41" s="84"/>
      <c r="H41" s="84"/>
      <c r="I41" s="84"/>
      <c r="J41" s="85"/>
    </row>
    <row r="42" spans="1:14" s="28" customFormat="1" ht="108.75" customHeight="1" outlineLevel="1">
      <c r="A42" s="52" t="s">
        <v>55</v>
      </c>
      <c r="B42" s="51" t="s">
        <v>110</v>
      </c>
      <c r="C42" s="55" t="s">
        <v>127</v>
      </c>
      <c r="D42" s="91" t="s">
        <v>160</v>
      </c>
      <c r="E42" s="92"/>
      <c r="F42" s="93"/>
      <c r="G42" s="50"/>
      <c r="H42" s="80">
        <v>43962</v>
      </c>
      <c r="I42" s="51" t="s">
        <v>7</v>
      </c>
      <c r="J42" s="50"/>
    </row>
    <row r="43" spans="1:14" s="38" customFormat="1" ht="140.25" customHeight="1" outlineLevel="1">
      <c r="A43" s="71" t="s">
        <v>37</v>
      </c>
      <c r="B43" s="72" t="s">
        <v>111</v>
      </c>
      <c r="C43" s="73" t="s">
        <v>128</v>
      </c>
      <c r="D43" s="86" t="s">
        <v>161</v>
      </c>
      <c r="E43" s="87"/>
      <c r="F43" s="87"/>
      <c r="H43" s="80">
        <v>43962</v>
      </c>
      <c r="I43" s="77" t="s">
        <v>7</v>
      </c>
      <c r="J43" s="74"/>
    </row>
    <row r="44" spans="1:14" s="38" customFormat="1" ht="140.25" customHeight="1" outlineLevel="1">
      <c r="A44" s="29" t="s">
        <v>38</v>
      </c>
      <c r="B44" s="36" t="s">
        <v>112</v>
      </c>
      <c r="C44" s="37" t="s">
        <v>129</v>
      </c>
      <c r="D44" s="67" t="s">
        <v>162</v>
      </c>
      <c r="E44" s="67"/>
      <c r="F44" s="67"/>
      <c r="G44" s="75"/>
      <c r="H44" s="80">
        <v>43962</v>
      </c>
      <c r="I44" s="40" t="s">
        <v>7</v>
      </c>
      <c r="J44" s="35"/>
    </row>
    <row r="45" spans="1:14" s="38" customFormat="1" ht="140.25" customHeight="1" outlineLevel="1">
      <c r="A45" s="29" t="s">
        <v>39</v>
      </c>
      <c r="B45" s="36" t="s">
        <v>113</v>
      </c>
      <c r="C45" s="37" t="s">
        <v>130</v>
      </c>
      <c r="D45" s="67" t="s">
        <v>163</v>
      </c>
      <c r="E45" s="67"/>
      <c r="F45" s="67"/>
      <c r="G45" s="75"/>
      <c r="H45" s="80">
        <v>43962</v>
      </c>
      <c r="I45" s="40" t="s">
        <v>7</v>
      </c>
      <c r="J45" s="35"/>
    </row>
    <row r="46" spans="1:14" s="38" customFormat="1" ht="140.25" customHeight="1" outlineLevel="1">
      <c r="A46" s="29" t="s">
        <v>40</v>
      </c>
      <c r="B46" s="36" t="s">
        <v>114</v>
      </c>
      <c r="C46" s="37" t="s">
        <v>131</v>
      </c>
      <c r="D46" s="67" t="s">
        <v>164</v>
      </c>
      <c r="E46" s="67"/>
      <c r="F46" s="67"/>
      <c r="G46" s="75"/>
      <c r="H46" s="80">
        <v>43962</v>
      </c>
      <c r="I46" s="40" t="s">
        <v>7</v>
      </c>
      <c r="J46" s="35"/>
    </row>
    <row r="47" spans="1:14" s="38" customFormat="1" ht="15" customHeight="1" outlineLevel="1">
      <c r="A47" s="128" t="s">
        <v>190</v>
      </c>
      <c r="B47" s="129"/>
      <c r="C47" s="129"/>
      <c r="D47" s="129"/>
      <c r="E47" s="129"/>
      <c r="F47" s="129"/>
      <c r="G47" s="129"/>
      <c r="H47" s="129"/>
      <c r="I47" s="129"/>
      <c r="J47" s="130"/>
    </row>
    <row r="48" spans="1:14" s="38" customFormat="1" ht="135" customHeight="1" outlineLevel="1">
      <c r="A48" s="29" t="s">
        <v>41</v>
      </c>
      <c r="B48" s="36" t="s">
        <v>115</v>
      </c>
      <c r="C48" s="37" t="s">
        <v>132</v>
      </c>
      <c r="D48" s="81" t="s">
        <v>165</v>
      </c>
      <c r="E48" s="82"/>
      <c r="F48" s="82"/>
      <c r="H48" s="80">
        <v>43962</v>
      </c>
      <c r="I48" s="40" t="s">
        <v>7</v>
      </c>
      <c r="J48" s="35"/>
    </row>
    <row r="49" spans="1:10" s="38" customFormat="1" ht="135" customHeight="1" outlineLevel="1">
      <c r="A49" s="29" t="s">
        <v>42</v>
      </c>
      <c r="B49" s="36" t="s">
        <v>116</v>
      </c>
      <c r="C49" s="37" t="s">
        <v>133</v>
      </c>
      <c r="D49" s="81" t="s">
        <v>166</v>
      </c>
      <c r="E49" s="82"/>
      <c r="F49" s="82"/>
      <c r="H49" s="80">
        <v>43962</v>
      </c>
      <c r="I49" s="40" t="s">
        <v>7</v>
      </c>
      <c r="J49" s="35"/>
    </row>
    <row r="50" spans="1:10" s="38" customFormat="1" ht="135" customHeight="1" outlineLevel="1">
      <c r="A50" s="29" t="s">
        <v>43</v>
      </c>
      <c r="B50" s="36" t="s">
        <v>115</v>
      </c>
      <c r="C50" s="37" t="s">
        <v>134</v>
      </c>
      <c r="D50" s="81" t="s">
        <v>167</v>
      </c>
      <c r="E50" s="82"/>
      <c r="F50" s="82"/>
      <c r="H50" s="80">
        <v>43962</v>
      </c>
      <c r="I50" s="40" t="s">
        <v>7</v>
      </c>
      <c r="J50" s="35"/>
    </row>
    <row r="51" spans="1:10" s="38" customFormat="1" ht="135" customHeight="1" outlineLevel="1">
      <c r="A51" s="29" t="s">
        <v>44</v>
      </c>
      <c r="B51" s="36" t="s">
        <v>117</v>
      </c>
      <c r="C51" s="37" t="s">
        <v>135</v>
      </c>
      <c r="D51" s="81" t="s">
        <v>168</v>
      </c>
      <c r="E51" s="82"/>
      <c r="F51" s="82"/>
      <c r="H51" s="80">
        <v>43962</v>
      </c>
      <c r="I51" s="40" t="s">
        <v>7</v>
      </c>
      <c r="J51" s="35"/>
    </row>
    <row r="52" spans="1:10" s="38" customFormat="1" ht="135" customHeight="1" outlineLevel="1">
      <c r="A52" s="29" t="s">
        <v>45</v>
      </c>
      <c r="B52" s="36" t="s">
        <v>118</v>
      </c>
      <c r="C52" s="37" t="s">
        <v>136</v>
      </c>
      <c r="D52" s="81" t="s">
        <v>169</v>
      </c>
      <c r="E52" s="82"/>
      <c r="F52" s="82"/>
      <c r="H52" s="80">
        <v>43962</v>
      </c>
      <c r="I52" s="40" t="s">
        <v>7</v>
      </c>
      <c r="J52" s="35"/>
    </row>
    <row r="53" spans="1:10" s="38" customFormat="1" ht="111" customHeight="1" outlineLevel="1">
      <c r="A53" s="29" t="s">
        <v>46</v>
      </c>
      <c r="B53" s="36" t="s">
        <v>119</v>
      </c>
      <c r="C53" s="37" t="s">
        <v>137</v>
      </c>
      <c r="D53" s="81" t="s">
        <v>170</v>
      </c>
      <c r="E53" s="82"/>
      <c r="F53" s="82"/>
      <c r="H53" s="80">
        <v>43962</v>
      </c>
      <c r="I53" s="40" t="s">
        <v>7</v>
      </c>
      <c r="J53" s="35"/>
    </row>
    <row r="54" spans="1:10" s="38" customFormat="1" ht="15.75" customHeight="1" outlineLevel="1">
      <c r="A54" s="128" t="s">
        <v>51</v>
      </c>
      <c r="B54" s="129"/>
      <c r="C54" s="129"/>
      <c r="D54" s="129"/>
      <c r="E54" s="129"/>
      <c r="F54" s="129"/>
      <c r="G54" s="129"/>
      <c r="H54" s="129"/>
      <c r="I54" s="129"/>
      <c r="J54" s="130"/>
    </row>
    <row r="55" spans="1:10" s="38" customFormat="1" ht="84.75" customHeight="1" outlineLevel="1">
      <c r="A55" s="29" t="s">
        <v>47</v>
      </c>
      <c r="B55" s="36" t="s">
        <v>120</v>
      </c>
      <c r="C55" s="37" t="s">
        <v>138</v>
      </c>
      <c r="D55" s="81" t="s">
        <v>171</v>
      </c>
      <c r="E55" s="82"/>
      <c r="F55" s="82"/>
      <c r="H55" s="80">
        <v>43962</v>
      </c>
      <c r="I55" s="40" t="s">
        <v>7</v>
      </c>
      <c r="J55" s="35"/>
    </row>
    <row r="56" spans="1:10" s="28" customFormat="1" ht="12.75" customHeight="1" outlineLevel="1">
      <c r="A56" s="83" t="s">
        <v>191</v>
      </c>
      <c r="B56" s="84"/>
      <c r="C56" s="84"/>
      <c r="D56" s="84"/>
      <c r="E56" s="84"/>
      <c r="F56" s="84"/>
      <c r="G56" s="84"/>
      <c r="H56" s="84"/>
      <c r="I56" s="84"/>
      <c r="J56" s="85"/>
    </row>
    <row r="57" spans="1:10" s="38" customFormat="1" ht="87.75" customHeight="1" outlineLevel="1">
      <c r="A57" s="29" t="s">
        <v>48</v>
      </c>
      <c r="B57" s="36" t="s">
        <v>121</v>
      </c>
      <c r="C57" s="37" t="s">
        <v>139</v>
      </c>
      <c r="D57" s="81" t="s">
        <v>172</v>
      </c>
      <c r="E57" s="82"/>
      <c r="F57" s="82"/>
      <c r="H57" s="80">
        <v>43962</v>
      </c>
      <c r="I57" s="40" t="s">
        <v>7</v>
      </c>
      <c r="J57" s="35"/>
    </row>
    <row r="58" spans="1:10" s="38" customFormat="1" ht="87.75" customHeight="1" outlineLevel="1">
      <c r="A58" s="70" t="s">
        <v>56</v>
      </c>
      <c r="B58" s="36" t="s">
        <v>122</v>
      </c>
      <c r="C58" s="37" t="s">
        <v>69</v>
      </c>
      <c r="D58" s="81" t="s">
        <v>173</v>
      </c>
      <c r="E58" s="82"/>
      <c r="F58" s="82"/>
      <c r="H58" s="80">
        <v>43962</v>
      </c>
      <c r="I58" s="40" t="s">
        <v>7</v>
      </c>
      <c r="J58" s="65"/>
    </row>
    <row r="59" spans="1:10" s="38" customFormat="1" ht="87.75" customHeight="1" outlineLevel="1">
      <c r="A59" s="70" t="s">
        <v>57</v>
      </c>
      <c r="B59" s="36" t="s">
        <v>123</v>
      </c>
      <c r="C59" s="37" t="s">
        <v>70</v>
      </c>
      <c r="D59" s="81" t="s">
        <v>174</v>
      </c>
      <c r="E59" s="82"/>
      <c r="F59" s="82"/>
      <c r="H59" s="80">
        <v>43962</v>
      </c>
      <c r="I59" s="40" t="s">
        <v>7</v>
      </c>
      <c r="J59" s="65"/>
    </row>
    <row r="60" spans="1:10" s="38" customFormat="1" ht="87.75" customHeight="1" outlineLevel="1">
      <c r="A60" s="70" t="s">
        <v>58</v>
      </c>
      <c r="B60" s="36" t="s">
        <v>119</v>
      </c>
      <c r="C60" s="37" t="s">
        <v>68</v>
      </c>
      <c r="D60" s="81" t="s">
        <v>170</v>
      </c>
      <c r="E60" s="82"/>
      <c r="F60" s="82"/>
      <c r="H60" s="80">
        <v>43962</v>
      </c>
      <c r="I60" s="40" t="s">
        <v>7</v>
      </c>
      <c r="J60" s="65"/>
    </row>
    <row r="61" spans="1:10" s="28" customFormat="1" ht="12.75" customHeight="1">
      <c r="A61" s="83" t="s">
        <v>192</v>
      </c>
      <c r="B61" s="84"/>
      <c r="C61" s="84"/>
      <c r="D61" s="84"/>
      <c r="E61" s="84"/>
      <c r="F61" s="84"/>
      <c r="G61" s="84"/>
      <c r="H61" s="84"/>
      <c r="I61" s="84"/>
      <c r="J61" s="85"/>
    </row>
    <row r="62" spans="1:10" s="38" customFormat="1" ht="101.25" customHeight="1" outlineLevel="1">
      <c r="A62" s="29" t="s">
        <v>59</v>
      </c>
      <c r="B62" s="36" t="s">
        <v>124</v>
      </c>
      <c r="C62" s="37" t="s">
        <v>140</v>
      </c>
      <c r="D62" s="81" t="s">
        <v>175</v>
      </c>
      <c r="E62" s="82"/>
      <c r="F62" s="82"/>
      <c r="H62" s="80">
        <v>43962</v>
      </c>
      <c r="I62" s="78" t="s">
        <v>7</v>
      </c>
      <c r="J62" s="35"/>
    </row>
    <row r="63" spans="1:10" s="38" customFormat="1" ht="17.25" customHeight="1" outlineLevel="1">
      <c r="A63" s="128" t="s">
        <v>193</v>
      </c>
      <c r="B63" s="129"/>
      <c r="C63" s="129"/>
      <c r="D63" s="129"/>
      <c r="E63" s="129"/>
      <c r="F63" s="129"/>
      <c r="G63" s="129"/>
      <c r="H63" s="129"/>
      <c r="I63" s="129"/>
      <c r="J63" s="130"/>
    </row>
    <row r="64" spans="1:10" s="38" customFormat="1" ht="96" customHeight="1" outlineLevel="1">
      <c r="A64" s="29" t="s">
        <v>60</v>
      </c>
      <c r="B64" s="36" t="s">
        <v>125</v>
      </c>
      <c r="C64" s="37" t="s">
        <v>141</v>
      </c>
      <c r="D64" s="81" t="s">
        <v>176</v>
      </c>
      <c r="E64" s="82"/>
      <c r="F64" s="82"/>
      <c r="H64" s="80">
        <v>43962</v>
      </c>
      <c r="I64" s="40" t="s">
        <v>7</v>
      </c>
      <c r="J64" s="35"/>
    </row>
    <row r="65" spans="1:10" s="38" customFormat="1" ht="19.5" customHeight="1" outlineLevel="1">
      <c r="A65" s="135" t="s">
        <v>194</v>
      </c>
      <c r="B65" s="136"/>
      <c r="C65" s="136"/>
      <c r="D65" s="136"/>
      <c r="E65" s="136"/>
      <c r="F65" s="136"/>
      <c r="G65" s="136"/>
      <c r="H65" s="136"/>
      <c r="I65" s="136"/>
      <c r="J65" s="66"/>
    </row>
    <row r="66" spans="1:10" s="38" customFormat="1" ht="87.75" customHeight="1" outlineLevel="1">
      <c r="A66" s="67" t="s">
        <v>61</v>
      </c>
      <c r="B66" s="67" t="s">
        <v>126</v>
      </c>
      <c r="C66" s="68" t="s">
        <v>141</v>
      </c>
      <c r="D66" s="67" t="s">
        <v>177</v>
      </c>
      <c r="E66" s="44"/>
      <c r="F66" s="44"/>
      <c r="G66" s="69"/>
      <c r="H66" s="80">
        <v>43962</v>
      </c>
      <c r="I66" s="67" t="s">
        <v>9</v>
      </c>
      <c r="J66" s="67" t="s">
        <v>178</v>
      </c>
    </row>
  </sheetData>
  <mergeCells count="67">
    <mergeCell ref="A65:I65"/>
    <mergeCell ref="D64:F64"/>
    <mergeCell ref="A63:J63"/>
    <mergeCell ref="D53:F53"/>
    <mergeCell ref="A61:J61"/>
    <mergeCell ref="D58:F58"/>
    <mergeCell ref="D59:F59"/>
    <mergeCell ref="D60:F60"/>
    <mergeCell ref="D55:F55"/>
    <mergeCell ref="A56:J56"/>
    <mergeCell ref="D57:F57"/>
    <mergeCell ref="D62:F62"/>
    <mergeCell ref="A54:J54"/>
    <mergeCell ref="D20:F20"/>
    <mergeCell ref="D21:F21"/>
    <mergeCell ref="D24:F24"/>
    <mergeCell ref="D37:F37"/>
    <mergeCell ref="D33:F33"/>
    <mergeCell ref="D34:F34"/>
    <mergeCell ref="D35:F35"/>
    <mergeCell ref="D49:F49"/>
    <mergeCell ref="D50:F50"/>
    <mergeCell ref="D51:F51"/>
    <mergeCell ref="D52:F52"/>
    <mergeCell ref="A38:J38"/>
    <mergeCell ref="D42:F42"/>
    <mergeCell ref="A47:J47"/>
    <mergeCell ref="A19:J19"/>
    <mergeCell ref="A22:J22"/>
    <mergeCell ref="D32:F32"/>
    <mergeCell ref="D25:F25"/>
    <mergeCell ref="D26:F26"/>
    <mergeCell ref="D27:F27"/>
    <mergeCell ref="D28:F28"/>
    <mergeCell ref="D29:F29"/>
    <mergeCell ref="D30:F30"/>
    <mergeCell ref="B1:D2"/>
    <mergeCell ref="B3:D3"/>
    <mergeCell ref="H3:J3"/>
    <mergeCell ref="B4:D4"/>
    <mergeCell ref="H4:J4"/>
    <mergeCell ref="B5:D5"/>
    <mergeCell ref="H5:J5"/>
    <mergeCell ref="H6:J6"/>
    <mergeCell ref="H7:J7"/>
    <mergeCell ref="A8:D8"/>
    <mergeCell ref="I9:I10"/>
    <mergeCell ref="J9:J10"/>
    <mergeCell ref="A11:J11"/>
    <mergeCell ref="A12:J12"/>
    <mergeCell ref="D36:F36"/>
    <mergeCell ref="A9:A10"/>
    <mergeCell ref="B9:B10"/>
    <mergeCell ref="C9:C10"/>
    <mergeCell ref="D9:G10"/>
    <mergeCell ref="H9:H10"/>
    <mergeCell ref="D13:F13"/>
    <mergeCell ref="D15:F15"/>
    <mergeCell ref="D16:F16"/>
    <mergeCell ref="D14:F14"/>
    <mergeCell ref="D17:F17"/>
    <mergeCell ref="A18:J18"/>
    <mergeCell ref="D40:F40"/>
    <mergeCell ref="D39:F39"/>
    <mergeCell ref="A41:J41"/>
    <mergeCell ref="D43:F43"/>
    <mergeCell ref="D48:F48"/>
  </mergeCells>
  <phoneticPr fontId="1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0C27-4AAC-4167-AC1C-DB230986BF75}">
  <dimension ref="A1:J11"/>
  <sheetViews>
    <sheetView workbookViewId="0">
      <selection activeCell="D12" sqref="D12:F14"/>
    </sheetView>
  </sheetViews>
  <sheetFormatPr defaultRowHeight="14.25"/>
  <cols>
    <col min="1" max="1" width="23.75" customWidth="1"/>
    <col min="2" max="2" width="27.375" customWidth="1"/>
    <col min="3" max="3" width="42.125" customWidth="1"/>
    <col min="6" max="6" width="21.875" customWidth="1"/>
  </cols>
  <sheetData>
    <row r="1" spans="1:10">
      <c r="A1" s="1" t="s">
        <v>0</v>
      </c>
      <c r="B1" s="117"/>
      <c r="C1" s="117"/>
      <c r="D1" s="117"/>
    </row>
    <row r="2" spans="1:10" ht="15" thickBot="1">
      <c r="A2" s="4"/>
      <c r="B2" s="118"/>
      <c r="C2" s="118"/>
      <c r="D2" s="118"/>
    </row>
    <row r="3" spans="1:10">
      <c r="A3" s="6" t="s">
        <v>1</v>
      </c>
      <c r="B3" s="119" t="s">
        <v>2</v>
      </c>
      <c r="C3" s="119"/>
      <c r="D3" s="120"/>
    </row>
    <row r="4" spans="1:10">
      <c r="A4" s="10" t="s">
        <v>3</v>
      </c>
      <c r="B4" s="121" t="s">
        <v>4</v>
      </c>
      <c r="C4" s="122"/>
      <c r="D4" s="123"/>
    </row>
    <row r="5" spans="1:10">
      <c r="A5" s="10" t="s">
        <v>5</v>
      </c>
      <c r="B5" s="111" t="s">
        <v>6</v>
      </c>
      <c r="C5" s="112"/>
      <c r="D5" s="113"/>
    </row>
    <row r="6" spans="1:10">
      <c r="A6" s="14" t="s">
        <v>7</v>
      </c>
      <c r="B6" s="15">
        <f>COUNTIF(I12:I60,"Pass")</f>
        <v>0</v>
      </c>
      <c r="C6" s="16" t="s">
        <v>8</v>
      </c>
      <c r="D6" s="17">
        <f>COUNTIF(I10:I782,"Pending")</f>
        <v>0</v>
      </c>
    </row>
    <row r="7" spans="1:10" ht="15" thickBot="1">
      <c r="A7" s="19" t="s">
        <v>9</v>
      </c>
      <c r="B7" s="20">
        <f>COUNTIF(I12:I60,"Fail")</f>
        <v>0</v>
      </c>
      <c r="C7" s="21" t="s">
        <v>10</v>
      </c>
      <c r="D7" s="22">
        <f>COUNTA(A12:A63) -15</f>
        <v>-15</v>
      </c>
    </row>
    <row r="9" spans="1:10">
      <c r="A9" s="94" t="s">
        <v>11</v>
      </c>
      <c r="B9" s="95" t="s">
        <v>12</v>
      </c>
      <c r="C9" s="94" t="s">
        <v>13</v>
      </c>
      <c r="D9" s="97" t="s">
        <v>14</v>
      </c>
      <c r="E9" s="98"/>
      <c r="F9" s="98"/>
      <c r="G9" s="99"/>
      <c r="H9" s="103" t="s">
        <v>15</v>
      </c>
      <c r="I9" s="88" t="s">
        <v>16</v>
      </c>
      <c r="J9" s="88" t="s">
        <v>17</v>
      </c>
    </row>
    <row r="10" spans="1:10">
      <c r="A10" s="88"/>
      <c r="B10" s="96"/>
      <c r="C10" s="88"/>
      <c r="D10" s="100"/>
      <c r="E10" s="101"/>
      <c r="F10" s="101"/>
      <c r="G10" s="102"/>
      <c r="H10" s="100"/>
      <c r="I10" s="88"/>
      <c r="J10" s="88"/>
    </row>
    <row r="11" spans="1:10" ht="15">
      <c r="A11" s="89"/>
      <c r="B11" s="89"/>
      <c r="C11" s="89"/>
      <c r="D11" s="89"/>
      <c r="E11" s="89"/>
      <c r="F11" s="89"/>
      <c r="G11" s="89"/>
      <c r="H11" s="89"/>
      <c r="I11" s="89"/>
      <c r="J11" s="90"/>
    </row>
  </sheetData>
  <mergeCells count="12">
    <mergeCell ref="H9:H10"/>
    <mergeCell ref="I9:I10"/>
    <mergeCell ref="J9:J10"/>
    <mergeCell ref="A11:J11"/>
    <mergeCell ref="B1:D2"/>
    <mergeCell ref="B3:D3"/>
    <mergeCell ref="B4:D4"/>
    <mergeCell ref="B5:D5"/>
    <mergeCell ref="A9:A10"/>
    <mergeCell ref="B9:B10"/>
    <mergeCell ref="C9:C10"/>
    <mergeCell ref="D9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Neet Nguyen</dc:creator>
  <cp:lastModifiedBy>TRAN MINH TRI</cp:lastModifiedBy>
  <dcterms:created xsi:type="dcterms:W3CDTF">2015-06-05T18:17:20Z</dcterms:created>
  <dcterms:modified xsi:type="dcterms:W3CDTF">2021-05-12T02:11:09Z</dcterms:modified>
</cp:coreProperties>
</file>