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7c3e2ecf1da77/Dokumen/Ikawangi/"/>
    </mc:Choice>
  </mc:AlternateContent>
  <xr:revisionPtr revIDLastSave="326" documentId="8_{A87ABF83-715B-412A-A358-642E99F204D1}" xr6:coauthVersionLast="47" xr6:coauthVersionMax="47" xr10:uidLastSave="{F133954D-B8FB-4260-8E5B-96FC97F39F21}"/>
  <bookViews>
    <workbookView xWindow="-110" yWindow="-110" windowWidth="19420" windowHeight="10300" xr2:uid="{292D104C-9370-4DCA-94B4-511149516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/>
  <c r="I38" i="1"/>
  <c r="I21" i="1"/>
  <c r="H21" i="1"/>
  <c r="H11" i="1"/>
  <c r="B25" i="1"/>
  <c r="B24" i="1"/>
  <c r="B23" i="1"/>
  <c r="B22" i="1"/>
  <c r="B13" i="1"/>
  <c r="B8" i="1"/>
  <c r="B6" i="1"/>
  <c r="B16" i="1"/>
  <c r="B19" i="1"/>
  <c r="B17" i="1"/>
  <c r="H38" i="1" l="1"/>
</calcChain>
</file>

<file path=xl/sharedStrings.xml><?xml version="1.0" encoding="utf-8"?>
<sst xmlns="http://schemas.openxmlformats.org/spreadsheetml/2006/main" count="53" uniqueCount="42">
  <si>
    <t>RANCANGAN ANGGARAN BIAYA</t>
  </si>
  <si>
    <t>PEMILIHAN KETUA UMUM DAN SERTIJAB IKAWANGI PERIODE 2023/2024</t>
  </si>
  <si>
    <t>I. SIE ACARA</t>
  </si>
  <si>
    <t>II. SIE PERLENGKAPAN</t>
  </si>
  <si>
    <t>III. SIE KONSUMSIE</t>
  </si>
  <si>
    <t>Nasi Tumpeng</t>
  </si>
  <si>
    <t>Uang OB</t>
  </si>
  <si>
    <t>Snack 4 bal @Rp. 25,000</t>
  </si>
  <si>
    <t>TOTAL</t>
  </si>
  <si>
    <t>SUMBER DANA IURAN ANGKATAN</t>
  </si>
  <si>
    <t xml:space="preserve">Total </t>
  </si>
  <si>
    <t>Air Mineral Gelas 5dus @Rp.20,000</t>
  </si>
  <si>
    <t>Kertas suara 50 lembar @Rp. 1,000</t>
  </si>
  <si>
    <t xml:space="preserve">Surat </t>
  </si>
  <si>
    <t>Kertas minyak 1pak</t>
  </si>
  <si>
    <t xml:space="preserve">ALOKASI DANA KESELURUHAN </t>
  </si>
  <si>
    <t>Sie Acara</t>
  </si>
  <si>
    <t>Sie Perlengkapan</t>
  </si>
  <si>
    <t>Sie Konsumsi</t>
  </si>
  <si>
    <t xml:space="preserve">PEMASUKAN &amp; PENGELUARAN </t>
  </si>
  <si>
    <t>Masuk</t>
  </si>
  <si>
    <t>Keluar</t>
  </si>
  <si>
    <t>Ket.</t>
  </si>
  <si>
    <t>Iuran angkatan</t>
  </si>
  <si>
    <t xml:space="preserve">Uang tambahan alumni </t>
  </si>
  <si>
    <t>Iuran angkatan terbaru 8/12/2023</t>
  </si>
  <si>
    <t>Beli snack 2kg @28.000</t>
  </si>
  <si>
    <t>Air gelasan Club @19.000</t>
  </si>
  <si>
    <t>Uang OB Gedung AH</t>
  </si>
  <si>
    <t>Iuran tambahan Mas Resa</t>
  </si>
  <si>
    <t>Kertas berwarna</t>
  </si>
  <si>
    <t>SISA DANA AKHIR</t>
  </si>
  <si>
    <t>PENGELUARAN PILKETUM 2023</t>
  </si>
  <si>
    <t>PENGELUARAN SERTIJAB 2023</t>
  </si>
  <si>
    <t xml:space="preserve">Sisa dana dari iuran </t>
  </si>
  <si>
    <t>Uang tambahan alumni 21/12/2023</t>
  </si>
  <si>
    <t>Iuran angkatan terbaru 21/12/2023</t>
  </si>
  <si>
    <t>Nasi tumpeng</t>
  </si>
  <si>
    <t xml:space="preserve">Beli snack </t>
  </si>
  <si>
    <t>Kertas minyak</t>
  </si>
  <si>
    <t>Uang OB Gedung AE</t>
  </si>
  <si>
    <t xml:space="preserve">Cetak banner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</si>
</sst>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164" fontId="2" fillId="2" borderId="0" xfId="1" applyNumberFormat="1" applyFont="1" applyFill="1"/>
    <xf numFmtId="164" fontId="0" fillId="0" borderId="0" xfId="0" applyNumberFormat="1"/>
    <xf numFmtId="164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2" borderId="0" xfId="1" applyNumberFormat="1" applyFont="1" applyFill="1" applyAlignment="1">
      <alignment horizontal="left"/>
    </xf>
    <xf numFmtId="0" fontId="3" fillId="0" borderId="0" xfId="0" applyFont="1"/>
    <xf numFmtId="0" fontId="4" fillId="0" borderId="0" xfId="0" applyFont="1"/>
    <xf numFmtId="164" fontId="3" fillId="0" borderId="0" xfId="1" applyNumberFormat="1" applyFont="1"/>
    <xf numFmtId="164" fontId="2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B55B-C6A9-4D44-8F00-46F211893742}">
  <dimension ref="A2:M47"/>
  <sheetViews>
    <sheetView tabSelected="1" topLeftCell="C27" zoomScale="98" workbookViewId="0">
      <selection activeCell="H39" sqref="H39:I39"/>
    </sheetView>
  </sheetViews>
  <sheetFormatPr defaultRowHeight="14.5" x14ac:dyDescent="0.35"/>
  <cols>
    <col min="1" max="1" width="30.54296875" customWidth="1"/>
    <col min="2" max="2" width="10.6328125" customWidth="1"/>
    <col min="7" max="7" width="40.90625" customWidth="1"/>
    <col min="8" max="8" width="18.81640625" customWidth="1"/>
    <col min="9" max="9" width="14.453125" customWidth="1"/>
  </cols>
  <sheetData>
    <row r="2" spans="1:9" x14ac:dyDescent="0.35">
      <c r="A2" s="16" t="s">
        <v>0</v>
      </c>
      <c r="B2" s="16"/>
      <c r="C2" s="16"/>
      <c r="D2" s="16"/>
      <c r="E2" s="16"/>
      <c r="F2" s="16"/>
      <c r="G2" s="16"/>
    </row>
    <row r="3" spans="1:9" x14ac:dyDescent="0.35">
      <c r="A3" s="16" t="s">
        <v>1</v>
      </c>
      <c r="B3" s="16"/>
      <c r="C3" s="16"/>
      <c r="D3" s="16"/>
      <c r="E3" s="16"/>
      <c r="F3" s="16"/>
      <c r="G3" s="16"/>
    </row>
    <row r="5" spans="1:9" x14ac:dyDescent="0.35">
      <c r="A5" s="3" t="s">
        <v>2</v>
      </c>
      <c r="B5" s="4"/>
      <c r="G5" s="3" t="s">
        <v>9</v>
      </c>
      <c r="H5" s="4"/>
    </row>
    <row r="6" spans="1:9" x14ac:dyDescent="0.35">
      <c r="A6" t="s">
        <v>12</v>
      </c>
      <c r="B6" s="1">
        <f>50*1000</f>
        <v>50000</v>
      </c>
      <c r="G6" s="3" t="s">
        <v>10</v>
      </c>
      <c r="H6" s="5">
        <v>260000</v>
      </c>
    </row>
    <row r="7" spans="1:9" x14ac:dyDescent="0.35">
      <c r="A7" t="s">
        <v>13</v>
      </c>
      <c r="B7" s="1">
        <v>5000</v>
      </c>
    </row>
    <row r="8" spans="1:9" x14ac:dyDescent="0.35">
      <c r="A8" s="3" t="s">
        <v>8</v>
      </c>
      <c r="B8" s="5">
        <f>SUM(B6:B7)</f>
        <v>55000</v>
      </c>
      <c r="G8" s="12" t="s">
        <v>32</v>
      </c>
    </row>
    <row r="9" spans="1:9" x14ac:dyDescent="0.35">
      <c r="G9" s="17" t="s">
        <v>19</v>
      </c>
      <c r="H9" s="17"/>
      <c r="I9" s="17"/>
    </row>
    <row r="10" spans="1:9" x14ac:dyDescent="0.35">
      <c r="A10" s="3" t="s">
        <v>3</v>
      </c>
      <c r="B10" s="4"/>
      <c r="G10" s="2" t="s">
        <v>22</v>
      </c>
      <c r="H10" s="2" t="s">
        <v>20</v>
      </c>
      <c r="I10" s="2" t="s">
        <v>21</v>
      </c>
    </row>
    <row r="11" spans="1:9" x14ac:dyDescent="0.35">
      <c r="A11" t="s">
        <v>6</v>
      </c>
      <c r="B11" s="1">
        <v>200000</v>
      </c>
      <c r="G11" t="s">
        <v>23</v>
      </c>
      <c r="H11" s="6">
        <f>H6</f>
        <v>260000</v>
      </c>
    </row>
    <row r="12" spans="1:9" x14ac:dyDescent="0.35">
      <c r="A12" t="s">
        <v>14</v>
      </c>
      <c r="B12" s="1">
        <v>10000</v>
      </c>
      <c r="G12" t="s">
        <v>24</v>
      </c>
      <c r="H12" s="1">
        <v>350000</v>
      </c>
      <c r="I12" s="6"/>
    </row>
    <row r="13" spans="1:9" x14ac:dyDescent="0.35">
      <c r="A13" s="3" t="s">
        <v>8</v>
      </c>
      <c r="B13" s="5">
        <f>SUM(B11:B12)</f>
        <v>210000</v>
      </c>
      <c r="G13" t="s">
        <v>25</v>
      </c>
      <c r="H13" s="1">
        <v>15000</v>
      </c>
    </row>
    <row r="14" spans="1:9" x14ac:dyDescent="0.35">
      <c r="G14" t="s">
        <v>29</v>
      </c>
      <c r="H14" s="6">
        <v>50000</v>
      </c>
      <c r="I14" s="6"/>
    </row>
    <row r="15" spans="1:9" x14ac:dyDescent="0.35">
      <c r="A15" s="3" t="s">
        <v>4</v>
      </c>
      <c r="B15" s="4"/>
      <c r="G15" t="s">
        <v>26</v>
      </c>
      <c r="H15" s="6"/>
      <c r="I15" s="6">
        <v>56000</v>
      </c>
    </row>
    <row r="16" spans="1:9" x14ac:dyDescent="0.35">
      <c r="A16" t="s">
        <v>11</v>
      </c>
      <c r="B16" s="1">
        <f>5*20000</f>
        <v>100000</v>
      </c>
      <c r="G16" t="s">
        <v>27</v>
      </c>
      <c r="H16" s="1"/>
      <c r="I16" s="1">
        <v>38500</v>
      </c>
    </row>
    <row r="17" spans="1:12" x14ac:dyDescent="0.35">
      <c r="A17" t="s">
        <v>7</v>
      </c>
      <c r="B17" s="1">
        <f>4*25000</f>
        <v>100000</v>
      </c>
      <c r="G17" t="s">
        <v>28</v>
      </c>
      <c r="I17" s="1">
        <v>102500</v>
      </c>
    </row>
    <row r="18" spans="1:12" x14ac:dyDescent="0.35">
      <c r="A18" t="s">
        <v>5</v>
      </c>
      <c r="B18" s="1">
        <v>200000</v>
      </c>
      <c r="G18" s="9" t="s">
        <v>30</v>
      </c>
      <c r="H18" s="10"/>
      <c r="I18" s="10">
        <v>15000</v>
      </c>
      <c r="J18" s="13"/>
    </row>
    <row r="19" spans="1:12" x14ac:dyDescent="0.35">
      <c r="A19" s="3" t="s">
        <v>8</v>
      </c>
      <c r="B19" s="5">
        <f>SUM(B16:B18)</f>
        <v>400000</v>
      </c>
      <c r="I19" s="1"/>
      <c r="J19" s="13"/>
    </row>
    <row r="20" spans="1:12" x14ac:dyDescent="0.35">
      <c r="G20" s="9"/>
      <c r="H20" s="10"/>
      <c r="I20" s="10"/>
      <c r="J20" s="13"/>
    </row>
    <row r="21" spans="1:12" x14ac:dyDescent="0.35">
      <c r="A21" s="3" t="s">
        <v>15</v>
      </c>
      <c r="B21" s="3"/>
      <c r="G21" s="8" t="s">
        <v>8</v>
      </c>
      <c r="H21" s="11">
        <f>SUM(H11:H14)</f>
        <v>675000</v>
      </c>
      <c r="I21" s="11">
        <f>SUM(I15:I20)</f>
        <v>212000</v>
      </c>
    </row>
    <row r="22" spans="1:12" x14ac:dyDescent="0.35">
      <c r="A22" t="s">
        <v>16</v>
      </c>
      <c r="B22" s="6">
        <f>B8</f>
        <v>55000</v>
      </c>
      <c r="G22" s="8" t="s">
        <v>31</v>
      </c>
      <c r="H22" s="15">
        <v>463000</v>
      </c>
      <c r="I22" s="15"/>
      <c r="L22" s="6"/>
    </row>
    <row r="23" spans="1:12" x14ac:dyDescent="0.35">
      <c r="A23" t="s">
        <v>17</v>
      </c>
      <c r="B23" s="6">
        <f>B13</f>
        <v>210000</v>
      </c>
      <c r="I23" s="6"/>
    </row>
    <row r="24" spans="1:12" x14ac:dyDescent="0.35">
      <c r="A24" t="s">
        <v>18</v>
      </c>
      <c r="B24" s="6">
        <f>B19</f>
        <v>400000</v>
      </c>
      <c r="I24" s="6"/>
      <c r="J24" s="6"/>
    </row>
    <row r="25" spans="1:12" x14ac:dyDescent="0.35">
      <c r="A25" s="3" t="s">
        <v>8</v>
      </c>
      <c r="B25" s="7">
        <f>SUM(B22:B24)</f>
        <v>665000</v>
      </c>
      <c r="G25" s="12" t="s">
        <v>33</v>
      </c>
    </row>
    <row r="26" spans="1:12" x14ac:dyDescent="0.35">
      <c r="G26" s="17" t="s">
        <v>19</v>
      </c>
      <c r="H26" s="17"/>
      <c r="I26" s="17"/>
    </row>
    <row r="27" spans="1:12" x14ac:dyDescent="0.35">
      <c r="G27" s="2" t="s">
        <v>22</v>
      </c>
      <c r="H27" s="2" t="s">
        <v>20</v>
      </c>
      <c r="I27" s="2" t="s">
        <v>21</v>
      </c>
    </row>
    <row r="28" spans="1:12" x14ac:dyDescent="0.35">
      <c r="G28" t="s">
        <v>34</v>
      </c>
      <c r="H28" s="6">
        <f>H22</f>
        <v>463000</v>
      </c>
    </row>
    <row r="29" spans="1:12" x14ac:dyDescent="0.35">
      <c r="G29" t="s">
        <v>35</v>
      </c>
      <c r="H29" s="1">
        <v>200000</v>
      </c>
      <c r="I29" s="6"/>
    </row>
    <row r="30" spans="1:12" x14ac:dyDescent="0.35">
      <c r="G30" t="s">
        <v>36</v>
      </c>
      <c r="H30" s="1">
        <v>50000</v>
      </c>
    </row>
    <row r="31" spans="1:12" x14ac:dyDescent="0.35">
      <c r="G31" t="s">
        <v>37</v>
      </c>
      <c r="H31" s="6"/>
      <c r="I31" s="6">
        <v>305000</v>
      </c>
      <c r="J31" s="14"/>
      <c r="K31" s="12"/>
    </row>
    <row r="32" spans="1:12" x14ac:dyDescent="0.35">
      <c r="G32" t="s">
        <v>27</v>
      </c>
      <c r="H32" s="6"/>
      <c r="I32" s="6">
        <v>19000</v>
      </c>
    </row>
    <row r="33" spans="7:13" x14ac:dyDescent="0.35">
      <c r="G33" t="s">
        <v>38</v>
      </c>
      <c r="H33" s="1"/>
      <c r="I33" s="1">
        <v>28000</v>
      </c>
    </row>
    <row r="34" spans="7:13" x14ac:dyDescent="0.35">
      <c r="G34" t="s">
        <v>39</v>
      </c>
      <c r="I34" s="1">
        <v>4000</v>
      </c>
    </row>
    <row r="35" spans="7:13" x14ac:dyDescent="0.35">
      <c r="G35" t="s">
        <v>40</v>
      </c>
      <c r="I35" s="1">
        <v>80000</v>
      </c>
    </row>
    <row r="36" spans="7:13" x14ac:dyDescent="0.35">
      <c r="G36" t="s">
        <v>41</v>
      </c>
      <c r="I36" s="1">
        <v>147000</v>
      </c>
    </row>
    <row r="37" spans="7:13" x14ac:dyDescent="0.35">
      <c r="G37" s="9"/>
      <c r="H37" s="10"/>
      <c r="I37" s="10"/>
    </row>
    <row r="38" spans="7:13" x14ac:dyDescent="0.35">
      <c r="G38" s="8" t="s">
        <v>8</v>
      </c>
      <c r="H38" s="11">
        <f>SUM(H28:H31)</f>
        <v>713000</v>
      </c>
      <c r="I38" s="11">
        <f>SUM(I28:I37)</f>
        <v>583000</v>
      </c>
      <c r="K38" s="6"/>
    </row>
    <row r="39" spans="7:13" x14ac:dyDescent="0.35">
      <c r="G39" s="8" t="s">
        <v>31</v>
      </c>
      <c r="H39" s="15">
        <v>130000</v>
      </c>
      <c r="I39" s="15"/>
    </row>
    <row r="41" spans="7:13" x14ac:dyDescent="0.35">
      <c r="I41" s="6"/>
      <c r="K41" s="6"/>
    </row>
    <row r="43" spans="7:13" x14ac:dyDescent="0.35">
      <c r="I43" s="6"/>
      <c r="K43" s="6"/>
      <c r="M43" s="6"/>
    </row>
    <row r="45" spans="7:13" x14ac:dyDescent="0.35">
      <c r="M45" s="6"/>
    </row>
    <row r="47" spans="7:13" x14ac:dyDescent="0.35">
      <c r="M47" s="6"/>
    </row>
  </sheetData>
  <mergeCells count="6">
    <mergeCell ref="H39:I39"/>
    <mergeCell ref="H22:I22"/>
    <mergeCell ref="A2:G2"/>
    <mergeCell ref="A3:G3"/>
    <mergeCell ref="G9:I9"/>
    <mergeCell ref="G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Wijaya</dc:creator>
  <cp:lastModifiedBy>Salsabila Wijaya</cp:lastModifiedBy>
  <dcterms:created xsi:type="dcterms:W3CDTF">2023-12-06T10:39:12Z</dcterms:created>
  <dcterms:modified xsi:type="dcterms:W3CDTF">2023-12-23T17:28:23Z</dcterms:modified>
</cp:coreProperties>
</file>