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wanston\Documents\GitHub\roundabout_capacity\"/>
    </mc:Choice>
  </mc:AlternateContent>
  <xr:revisionPtr revIDLastSave="0" documentId="13_ncr:1_{2C499C35-A62A-4C86-BBC8-177C39CA57DF}" xr6:coauthVersionLast="45" xr6:coauthVersionMax="47" xr10:uidLastSave="{00000000-0000-0000-0000-000000000000}"/>
  <bookViews>
    <workbookView xWindow="-108" yWindow="-108" windowWidth="23256" windowHeight="12576" activeTab="2" xr2:uid="{EED2B133-EB96-4C5B-AE9E-3165D2CA792E}"/>
  </bookViews>
  <sheets>
    <sheet name="Sheet1" sheetId="1" r:id="rId1"/>
    <sheet name="Control" sheetId="3" r:id="rId2"/>
    <sheet name="OD Inpu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C3" i="1" l="1" a="1"/>
  <c r="C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<sst xmlns="http://schemas.openxmlformats.org/spreadsheetml/2006/main" count="55" uniqueCount="41">
  <si>
    <t>OD / ARMS</t>
  </si>
  <si>
    <t>Geometry</t>
  </si>
  <si>
    <t>V - Approach road half-width (m)</t>
  </si>
  <si>
    <t>E - Entry width (m)</t>
  </si>
  <si>
    <t>l' - Effective flare length (m)</t>
  </si>
  <si>
    <t>R - Entry radius (m)</t>
  </si>
  <si>
    <t>D - Inscribed circle diameter (m)</t>
  </si>
  <si>
    <t>PHI - Conflict (entry) angle (deg)</t>
  </si>
  <si>
    <t xml:space="preserve">RFC = </t>
  </si>
  <si>
    <t>Output of compute in capacity_eval.py</t>
  </si>
  <si>
    <t>=CAPACITY(C3#,I3:N6)</t>
  </si>
  <si>
    <t xml:space="preserve">Formula = </t>
  </si>
  <si>
    <t>The output of the forumla should be a SPILL output will the below RFC values for each arm in the OD</t>
  </si>
  <si>
    <t>Roundabout Capacity Calculator</t>
  </si>
  <si>
    <t>Instructions</t>
  </si>
  <si>
    <t>Please use the yellow cells below to input key parameters to define the geometry of the roundabout to be modelled.</t>
  </si>
  <si>
    <r>
      <t xml:space="preserve">Please paste your origin-destination matrix into </t>
    </r>
    <r>
      <rPr>
        <b/>
        <sz val="11"/>
        <color theme="1"/>
        <rFont val="Calibri"/>
        <family val="2"/>
        <scheme val="minor"/>
      </rPr>
      <t>cell A1</t>
    </r>
    <r>
      <rPr>
        <sz val="11"/>
        <color theme="1"/>
        <rFont val="Calibri"/>
        <family val="2"/>
        <scheme val="minor"/>
      </rPr>
      <t xml:space="preserve"> of the 'OD Input' tab.</t>
    </r>
  </si>
  <si>
    <t>Double-click to run the executable (.exe) file located in the filepath below.</t>
  </si>
  <si>
    <t>Parameters</t>
  </si>
  <si>
    <t>V</t>
  </si>
  <si>
    <t>Approach road half-width (m)</t>
  </si>
  <si>
    <t>E</t>
  </si>
  <si>
    <t>I'</t>
  </si>
  <si>
    <t>R</t>
  </si>
  <si>
    <t>D</t>
  </si>
  <si>
    <t>Entry width (m)</t>
  </si>
  <si>
    <t>Effective flare length (m)</t>
  </si>
  <si>
    <t>Entry radius (m)</t>
  </si>
  <si>
    <t>Inscribed circle diameter (m)</t>
  </si>
  <si>
    <t>Approach road half-width</t>
  </si>
  <si>
    <t>Entry width</t>
  </si>
  <si>
    <t>Effective flare length</t>
  </si>
  <si>
    <t>Entry radius</t>
  </si>
  <si>
    <t>Inscribed circle diameter</t>
  </si>
  <si>
    <t>Checks and Warnings</t>
  </si>
  <si>
    <t>SPARE</t>
  </si>
  <si>
    <t>No warnings advised</t>
  </si>
  <si>
    <t>Phi</t>
  </si>
  <si>
    <t>Conflict angle (degrees)</t>
  </si>
  <si>
    <t>Arm</t>
  </si>
  <si>
    <t>Number of arms on roundabout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</si>
</sst>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0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5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165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935B-7951-4BFF-A8E8-EC358E4D9143}">
  <dimension ref="B2:N15"/>
  <sheetViews>
    <sheetView workbookViewId="0">
      <selection activeCell="G34" sqref="G34"/>
    </sheetView>
  </sheetViews>
  <sheetFormatPr defaultRowHeight="14.4" x14ac:dyDescent="0.3"/>
  <cols>
    <col min="9" max="9" width="22.6640625" bestFit="1" customWidth="1"/>
    <col min="10" max="10" width="12.6640625" bestFit="1" customWidth="1"/>
    <col min="11" max="11" width="19.109375" bestFit="1" customWidth="1"/>
    <col min="12" max="12" width="13.44140625" bestFit="1" customWidth="1"/>
    <col min="13" max="13" width="22.6640625" bestFit="1" customWidth="1"/>
    <col min="14" max="14" width="22.109375" bestFit="1" customWidth="1"/>
  </cols>
  <sheetData>
    <row r="2" spans="2:14" x14ac:dyDescent="0.3">
      <c r="B2" s="1" t="s">
        <v>0</v>
      </c>
      <c r="C2">
        <v>1</v>
      </c>
      <c r="D2">
        <v>2</v>
      </c>
      <c r="E2">
        <v>3</v>
      </c>
      <c r="F2">
        <v>4</v>
      </c>
      <c r="H2" s="1" t="s">
        <v>1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</row>
    <row r="3" spans="2:14" x14ac:dyDescent="0.3">
      <c r="B3">
        <v>1</v>
      </c>
      <c r="C3" cm="1">
        <f t="array" aca="1" ref="C3:F6" ca="1">_xlfn.RANDARRAY(COUNT(C2:F2),COUNT(B3:B6),25,50,TRUE)</f>
        <v>25</v>
      </c>
      <c r="D3">
        <f ca="1"/>
        <v>36</v>
      </c>
      <c r="E3">
        <f ca="1"/>
        <v>48</v>
      </c>
      <c r="F3">
        <f ca="1"/>
        <v>43</v>
      </c>
      <c r="H3">
        <v>1</v>
      </c>
      <c r="I3">
        <v>7.5</v>
      </c>
      <c r="J3">
        <v>11.06</v>
      </c>
      <c r="K3">
        <v>7.77</v>
      </c>
      <c r="L3">
        <v>34.950000000000003</v>
      </c>
      <c r="M3">
        <v>70.14</v>
      </c>
      <c r="N3">
        <v>51</v>
      </c>
    </row>
    <row r="4" spans="2:14" x14ac:dyDescent="0.3">
      <c r="B4">
        <v>2</v>
      </c>
      <c r="C4">
        <f ca="1"/>
        <v>48</v>
      </c>
      <c r="D4">
        <f ca="1"/>
        <v>26</v>
      </c>
      <c r="E4">
        <f ca="1"/>
        <v>39</v>
      </c>
      <c r="F4">
        <f ca="1"/>
        <v>49</v>
      </c>
      <c r="H4">
        <v>2</v>
      </c>
      <c r="I4">
        <v>3.57</v>
      </c>
      <c r="J4">
        <v>5.8</v>
      </c>
      <c r="K4">
        <v>26.27</v>
      </c>
      <c r="L4">
        <v>13.14</v>
      </c>
      <c r="M4">
        <v>70.14</v>
      </c>
      <c r="N4">
        <v>41</v>
      </c>
    </row>
    <row r="5" spans="2:14" x14ac:dyDescent="0.3">
      <c r="B5">
        <v>3</v>
      </c>
      <c r="C5">
        <f ca="1"/>
        <v>39</v>
      </c>
      <c r="D5">
        <f ca="1"/>
        <v>25</v>
      </c>
      <c r="E5">
        <f ca="1"/>
        <v>38</v>
      </c>
      <c r="F5">
        <f ca="1"/>
        <v>25</v>
      </c>
      <c r="H5">
        <v>3</v>
      </c>
      <c r="I5">
        <v>5.72</v>
      </c>
      <c r="J5">
        <v>9.7100000000000009</v>
      </c>
      <c r="K5">
        <v>76.349999999999994</v>
      </c>
      <c r="L5">
        <v>43.05</v>
      </c>
      <c r="M5">
        <v>70.14</v>
      </c>
      <c r="N5">
        <v>40</v>
      </c>
    </row>
    <row r="6" spans="2:14" x14ac:dyDescent="0.3">
      <c r="B6">
        <v>4</v>
      </c>
      <c r="C6">
        <f ca="1"/>
        <v>45</v>
      </c>
      <c r="D6">
        <f ca="1"/>
        <v>41</v>
      </c>
      <c r="E6">
        <f ca="1"/>
        <v>41</v>
      </c>
      <c r="F6">
        <f ca="1"/>
        <v>47</v>
      </c>
      <c r="H6">
        <v>4</v>
      </c>
      <c r="I6">
        <v>6.42</v>
      </c>
      <c r="J6">
        <v>9.1</v>
      </c>
      <c r="K6">
        <v>9.52</v>
      </c>
      <c r="L6">
        <v>46.17</v>
      </c>
      <c r="M6">
        <v>70.14</v>
      </c>
      <c r="N6">
        <v>37</v>
      </c>
    </row>
    <row r="8" spans="2:14" x14ac:dyDescent="0.3">
      <c r="B8" s="5" t="s">
        <v>8</v>
      </c>
      <c r="C8" s="3" t="s">
        <v>9</v>
      </c>
    </row>
    <row r="9" spans="2:14" x14ac:dyDescent="0.3">
      <c r="B9" s="6" t="s">
        <v>11</v>
      </c>
      <c r="C9" s="4" t="s">
        <v>10</v>
      </c>
    </row>
    <row r="11" spans="2:14" x14ac:dyDescent="0.3">
      <c r="C11" t="s">
        <v>12</v>
      </c>
    </row>
    <row r="12" spans="2:14" x14ac:dyDescent="0.3">
      <c r="C12">
        <v>0.06</v>
      </c>
    </row>
    <row r="13" spans="2:14" x14ac:dyDescent="0.3">
      <c r="C13">
        <v>0.1</v>
      </c>
    </row>
    <row r="14" spans="2:14" x14ac:dyDescent="0.3">
      <c r="C14">
        <v>7.0000000000000007E-2</v>
      </c>
    </row>
    <row r="15" spans="2:14" x14ac:dyDescent="0.3">
      <c r="C15">
        <v>0.06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FF9D-FB56-402C-938D-B5CAA76C1F13}">
  <dimension ref="A2:AA25"/>
  <sheetViews>
    <sheetView topLeftCell="A4" workbookViewId="0">
      <selection activeCell="A25" sqref="A25"/>
    </sheetView>
  </sheetViews>
  <sheetFormatPr defaultRowHeight="14.4" x14ac:dyDescent="0.3"/>
  <cols>
    <col min="2" max="2" width="26.77734375" customWidth="1"/>
    <col min="5" max="6" width="36.77734375" customWidth="1"/>
  </cols>
  <sheetData>
    <row r="2" spans="1:27" ht="25.8" x14ac:dyDescent="0.3">
      <c r="A2" s="9"/>
      <c r="B2" s="10" t="s">
        <v>13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4" spans="1:27" x14ac:dyDescent="0.3">
      <c r="B4" s="8" t="s">
        <v>14</v>
      </c>
    </row>
    <row r="5" spans="1:27" x14ac:dyDescent="0.3">
      <c r="A5">
        <v>1</v>
      </c>
      <c r="B5" t="s">
        <v>15</v>
      </c>
    </row>
    <row r="6" spans="1:27" x14ac:dyDescent="0.3">
      <c r="A6">
        <v>2</v>
      </c>
      <c r="B6" t="s">
        <v>16</v>
      </c>
    </row>
    <row r="7" spans="1:27" x14ac:dyDescent="0.3">
      <c r="A7">
        <v>3</v>
      </c>
      <c r="B7" t="s">
        <v>17</v>
      </c>
    </row>
    <row r="9" spans="1:27" ht="19.2" customHeight="1" x14ac:dyDescent="0.3">
      <c r="B9" s="12" t="s">
        <v>18</v>
      </c>
    </row>
    <row r="10" spans="1:27" x14ac:dyDescent="0.3">
      <c r="A10" s="11" t="s">
        <v>19</v>
      </c>
      <c r="B10" t="s">
        <v>20</v>
      </c>
      <c r="C10" s="15">
        <v>3</v>
      </c>
    </row>
    <row r="11" spans="1:27" x14ac:dyDescent="0.3">
      <c r="A11" s="11" t="s">
        <v>21</v>
      </c>
      <c r="B11" t="s">
        <v>25</v>
      </c>
      <c r="C11" s="15">
        <v>6</v>
      </c>
    </row>
    <row r="12" spans="1:27" x14ac:dyDescent="0.3">
      <c r="A12" s="11" t="s">
        <v>22</v>
      </c>
      <c r="B12" t="s">
        <v>26</v>
      </c>
      <c r="C12" s="15">
        <v>30</v>
      </c>
    </row>
    <row r="13" spans="1:27" x14ac:dyDescent="0.3">
      <c r="A13" s="11" t="s">
        <v>23</v>
      </c>
      <c r="B13" t="s">
        <v>27</v>
      </c>
      <c r="C13" s="15">
        <v>20</v>
      </c>
    </row>
    <row r="14" spans="1:27" x14ac:dyDescent="0.3">
      <c r="A14" s="11" t="s">
        <v>24</v>
      </c>
      <c r="B14" t="s">
        <v>28</v>
      </c>
      <c r="C14" s="15">
        <v>60</v>
      </c>
    </row>
    <row r="15" spans="1:27" x14ac:dyDescent="0.3">
      <c r="A15" s="11" t="s">
        <v>37</v>
      </c>
      <c r="B15" t="s">
        <v>38</v>
      </c>
      <c r="C15" s="15">
        <v>40</v>
      </c>
    </row>
    <row r="17" spans="1:7" ht="19.2" customHeight="1" x14ac:dyDescent="0.3">
      <c r="B17" s="12" t="s">
        <v>34</v>
      </c>
    </row>
    <row r="18" spans="1:7" x14ac:dyDescent="0.3">
      <c r="A18" s="11" t="s">
        <v>19</v>
      </c>
      <c r="B18" t="s">
        <v>29</v>
      </c>
      <c r="C18" s="13" t="s">
        <v>36</v>
      </c>
      <c r="D18" s="13"/>
      <c r="E18" s="13"/>
      <c r="F18" s="13"/>
      <c r="G18" s="13"/>
    </row>
    <row r="19" spans="1:7" x14ac:dyDescent="0.3">
      <c r="A19" s="11" t="s">
        <v>21</v>
      </c>
      <c r="B19" t="s">
        <v>30</v>
      </c>
      <c r="C19" s="13" t="s">
        <v>36</v>
      </c>
      <c r="D19" s="13"/>
      <c r="E19" s="13"/>
      <c r="F19" s="13"/>
      <c r="G19" s="13"/>
    </row>
    <row r="20" spans="1:7" x14ac:dyDescent="0.3">
      <c r="A20" s="11" t="s">
        <v>22</v>
      </c>
      <c r="B20" t="s">
        <v>31</v>
      </c>
      <c r="C20" s="13" t="s">
        <v>36</v>
      </c>
      <c r="D20" s="13"/>
      <c r="E20" s="13"/>
      <c r="F20" s="13"/>
      <c r="G20" s="13"/>
    </row>
    <row r="21" spans="1:7" x14ac:dyDescent="0.3">
      <c r="A21" s="11" t="s">
        <v>23</v>
      </c>
      <c r="B21" t="s">
        <v>32</v>
      </c>
      <c r="C21" s="13" t="s">
        <v>36</v>
      </c>
      <c r="D21" s="13"/>
      <c r="E21" s="13"/>
      <c r="F21" s="13"/>
      <c r="G21" s="13"/>
    </row>
    <row r="22" spans="1:7" x14ac:dyDescent="0.3">
      <c r="A22" s="11" t="s">
        <v>24</v>
      </c>
      <c r="B22" t="s">
        <v>33</v>
      </c>
      <c r="C22" s="13" t="s">
        <v>36</v>
      </c>
      <c r="D22" s="13"/>
      <c r="E22" s="13"/>
      <c r="F22" s="13"/>
      <c r="G22" s="13"/>
    </row>
    <row r="23" spans="1:7" x14ac:dyDescent="0.3">
      <c r="A23" s="11" t="s">
        <v>37</v>
      </c>
      <c r="B23" t="s">
        <v>38</v>
      </c>
      <c r="C23" s="13" t="s">
        <v>36</v>
      </c>
      <c r="D23" s="13"/>
      <c r="E23" s="13"/>
      <c r="F23" s="13"/>
      <c r="G23" s="13"/>
    </row>
    <row r="24" spans="1:7" x14ac:dyDescent="0.3">
      <c r="A24" s="11" t="s">
        <v>39</v>
      </c>
      <c r="B24" t="s">
        <v>40</v>
      </c>
      <c r="C24" s="13" t="s">
        <v>36</v>
      </c>
      <c r="D24" s="13"/>
      <c r="E24" s="13"/>
      <c r="F24" s="13"/>
      <c r="G24" s="13"/>
    </row>
    <row r="25" spans="1:7" x14ac:dyDescent="0.3">
      <c r="B25" t="s">
        <v>35</v>
      </c>
      <c r="C25" s="13"/>
      <c r="D25" s="13"/>
      <c r="E25" s="13"/>
      <c r="F25" s="13"/>
      <c r="G25" s="13"/>
    </row>
  </sheetData>
  <mergeCells count="8">
    <mergeCell ref="C19:G19"/>
    <mergeCell ref="C18:G18"/>
    <mergeCell ref="C25:G25"/>
    <mergeCell ref="C24:G24"/>
    <mergeCell ref="C23:G23"/>
    <mergeCell ref="C22:G22"/>
    <mergeCell ref="C21:G21"/>
    <mergeCell ref="C20:G20"/>
  </mergeCells>
  <conditionalFormatting sqref="C18:C25">
    <cfRule type="cellIs" dxfId="1" priority="2" operator="equal">
      <formula>"No warnings advised"</formula>
    </cfRule>
  </conditionalFormatting>
  <conditionalFormatting sqref="C18:G25">
    <cfRule type="containsText" dxfId="0" priority="1" operator="containsText" text="Error">
      <formula>NOT(ISERROR(SEARCH("Error",C18)))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845E-3255-4CF5-9126-0269E6393CAC}">
  <dimension ref="A1:M13"/>
  <sheetViews>
    <sheetView tabSelected="1" workbookViewId="0">
      <selection activeCell="Q14" sqref="Q14"/>
    </sheetView>
  </sheetViews>
  <sheetFormatPr defaultRowHeight="14.4" x14ac:dyDescent="0.3"/>
  <cols>
    <col min="1" max="1" width="8.88671875" style="7"/>
  </cols>
  <sheetData>
    <row r="1" spans="1:13" s="7" customFormat="1" x14ac:dyDescent="0.3">
      <c r="A1" s="14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</row>
    <row r="2" spans="1:13" x14ac:dyDescent="0.3">
      <c r="A2" s="7">
        <v>1</v>
      </c>
      <c r="B2" cm="1">
        <f t="array" aca="1" ref="B2:M13" ca="1">_xlfn.RANDARRAY(COUNT(B1:M1),COUNT(A2:A13),25,50,TRUE)</f>
        <v>36</v>
      </c>
      <c r="C2">
        <f ca="1"/>
        <v>42</v>
      </c>
      <c r="D2">
        <f ca="1"/>
        <v>37</v>
      </c>
      <c r="E2">
        <f ca="1"/>
        <v>27</v>
      </c>
      <c r="F2">
        <f ca="1"/>
        <v>30</v>
      </c>
      <c r="G2">
        <f ca="1"/>
        <v>43</v>
      </c>
      <c r="H2">
        <f ca="1"/>
        <v>28</v>
      </c>
      <c r="I2">
        <f ca="1"/>
        <v>48</v>
      </c>
      <c r="J2">
        <f ca="1"/>
        <v>41</v>
      </c>
      <c r="K2">
        <f ca="1"/>
        <v>37</v>
      </c>
      <c r="L2">
        <f ca="1"/>
        <v>28</v>
      </c>
      <c r="M2">
        <f ca="1"/>
        <v>48</v>
      </c>
    </row>
    <row r="3" spans="1:13" x14ac:dyDescent="0.3">
      <c r="A3" s="7">
        <v>2</v>
      </c>
      <c r="B3">
        <f ca="1"/>
        <v>31</v>
      </c>
      <c r="C3">
        <f ca="1"/>
        <v>39</v>
      </c>
      <c r="D3">
        <f ca="1"/>
        <v>39</v>
      </c>
      <c r="E3">
        <f ca="1"/>
        <v>42</v>
      </c>
      <c r="F3">
        <f ca="1"/>
        <v>38</v>
      </c>
      <c r="G3">
        <f ca="1"/>
        <v>50</v>
      </c>
      <c r="H3">
        <f ca="1"/>
        <v>44</v>
      </c>
      <c r="I3">
        <f ca="1"/>
        <v>47</v>
      </c>
      <c r="J3">
        <f ca="1"/>
        <v>31</v>
      </c>
      <c r="K3">
        <f ca="1"/>
        <v>45</v>
      </c>
      <c r="L3">
        <f ca="1"/>
        <v>30</v>
      </c>
      <c r="M3">
        <f ca="1"/>
        <v>31</v>
      </c>
    </row>
    <row r="4" spans="1:13" x14ac:dyDescent="0.3">
      <c r="A4" s="7">
        <v>3</v>
      </c>
      <c r="B4">
        <f ca="1"/>
        <v>28</v>
      </c>
      <c r="C4">
        <f ca="1"/>
        <v>46</v>
      </c>
      <c r="D4">
        <f ca="1"/>
        <v>28</v>
      </c>
      <c r="E4">
        <f ca="1"/>
        <v>39</v>
      </c>
      <c r="F4">
        <f ca="1"/>
        <v>41</v>
      </c>
      <c r="G4">
        <f ca="1"/>
        <v>39</v>
      </c>
      <c r="H4">
        <f ca="1"/>
        <v>50</v>
      </c>
      <c r="I4">
        <f ca="1"/>
        <v>45</v>
      </c>
      <c r="J4">
        <f ca="1"/>
        <v>43</v>
      </c>
      <c r="K4">
        <f ca="1"/>
        <v>39</v>
      </c>
      <c r="L4">
        <f ca="1"/>
        <v>39</v>
      </c>
      <c r="M4">
        <f ca="1"/>
        <v>43</v>
      </c>
    </row>
    <row r="5" spans="1:13" x14ac:dyDescent="0.3">
      <c r="A5" s="7">
        <v>4</v>
      </c>
      <c r="B5">
        <f ca="1"/>
        <v>25</v>
      </c>
      <c r="C5">
        <f ca="1"/>
        <v>29</v>
      </c>
      <c r="D5">
        <f ca="1"/>
        <v>31</v>
      </c>
      <c r="E5">
        <f ca="1"/>
        <v>36</v>
      </c>
      <c r="F5">
        <f ca="1"/>
        <v>36</v>
      </c>
      <c r="G5">
        <f ca="1"/>
        <v>28</v>
      </c>
      <c r="H5">
        <f ca="1"/>
        <v>33</v>
      </c>
      <c r="I5">
        <f ca="1"/>
        <v>42</v>
      </c>
      <c r="J5">
        <f ca="1"/>
        <v>31</v>
      </c>
      <c r="K5">
        <f ca="1"/>
        <v>36</v>
      </c>
      <c r="L5">
        <f ca="1"/>
        <v>33</v>
      </c>
      <c r="M5">
        <f ca="1"/>
        <v>33</v>
      </c>
    </row>
    <row r="6" spans="1:13" x14ac:dyDescent="0.3">
      <c r="A6" s="7">
        <v>5</v>
      </c>
      <c r="B6">
        <f ca="1"/>
        <v>42</v>
      </c>
      <c r="C6">
        <f ca="1"/>
        <v>31</v>
      </c>
      <c r="D6">
        <f ca="1"/>
        <v>31</v>
      </c>
      <c r="E6">
        <f ca="1"/>
        <v>35</v>
      </c>
      <c r="F6">
        <f ca="1"/>
        <v>41</v>
      </c>
      <c r="G6">
        <f ca="1"/>
        <v>29</v>
      </c>
      <c r="H6">
        <f ca="1"/>
        <v>27</v>
      </c>
      <c r="I6">
        <f ca="1"/>
        <v>31</v>
      </c>
      <c r="J6">
        <f ca="1"/>
        <v>39</v>
      </c>
      <c r="K6">
        <f ca="1"/>
        <v>48</v>
      </c>
      <c r="L6">
        <f ca="1"/>
        <v>37</v>
      </c>
      <c r="M6">
        <f ca="1"/>
        <v>36</v>
      </c>
    </row>
    <row r="7" spans="1:13" x14ac:dyDescent="0.3">
      <c r="A7" s="7">
        <v>6</v>
      </c>
      <c r="B7">
        <f ca="1"/>
        <v>44</v>
      </c>
      <c r="C7">
        <f ca="1"/>
        <v>44</v>
      </c>
      <c r="D7">
        <f ca="1"/>
        <v>44</v>
      </c>
      <c r="E7">
        <f ca="1"/>
        <v>27</v>
      </c>
      <c r="F7">
        <f ca="1"/>
        <v>50</v>
      </c>
      <c r="G7">
        <f ca="1"/>
        <v>46</v>
      </c>
      <c r="H7">
        <f ca="1"/>
        <v>35</v>
      </c>
      <c r="I7">
        <f ca="1"/>
        <v>37</v>
      </c>
      <c r="J7">
        <f ca="1"/>
        <v>41</v>
      </c>
      <c r="K7">
        <f ca="1"/>
        <v>28</v>
      </c>
      <c r="L7">
        <f ca="1"/>
        <v>48</v>
      </c>
      <c r="M7">
        <f ca="1"/>
        <v>46</v>
      </c>
    </row>
    <row r="8" spans="1:13" x14ac:dyDescent="0.3">
      <c r="A8" s="7">
        <v>7</v>
      </c>
      <c r="B8">
        <f ca="1"/>
        <v>43</v>
      </c>
      <c r="C8">
        <f ca="1"/>
        <v>45</v>
      </c>
      <c r="D8">
        <f ca="1"/>
        <v>26</v>
      </c>
      <c r="E8">
        <f ca="1"/>
        <v>32</v>
      </c>
      <c r="F8">
        <f ca="1"/>
        <v>43</v>
      </c>
      <c r="G8">
        <f ca="1"/>
        <v>49</v>
      </c>
      <c r="H8">
        <f ca="1"/>
        <v>33</v>
      </c>
      <c r="I8">
        <f ca="1"/>
        <v>50</v>
      </c>
      <c r="J8">
        <f ca="1"/>
        <v>49</v>
      </c>
      <c r="K8">
        <f ca="1"/>
        <v>39</v>
      </c>
      <c r="L8">
        <f ca="1"/>
        <v>49</v>
      </c>
      <c r="M8">
        <f ca="1"/>
        <v>36</v>
      </c>
    </row>
    <row r="9" spans="1:13" x14ac:dyDescent="0.3">
      <c r="A9" s="7">
        <v>8</v>
      </c>
      <c r="B9">
        <f ca="1"/>
        <v>34</v>
      </c>
      <c r="C9">
        <f ca="1"/>
        <v>29</v>
      </c>
      <c r="D9">
        <f ca="1"/>
        <v>41</v>
      </c>
      <c r="E9">
        <f ca="1"/>
        <v>41</v>
      </c>
      <c r="F9">
        <f ca="1"/>
        <v>27</v>
      </c>
      <c r="G9">
        <f ca="1"/>
        <v>32</v>
      </c>
      <c r="H9">
        <f ca="1"/>
        <v>35</v>
      </c>
      <c r="I9">
        <f ca="1"/>
        <v>34</v>
      </c>
      <c r="J9">
        <f ca="1"/>
        <v>37</v>
      </c>
      <c r="K9">
        <f ca="1"/>
        <v>43</v>
      </c>
      <c r="L9">
        <f ca="1"/>
        <v>40</v>
      </c>
      <c r="M9">
        <f ca="1"/>
        <v>42</v>
      </c>
    </row>
    <row r="10" spans="1:13" x14ac:dyDescent="0.3">
      <c r="A10" s="7">
        <v>9</v>
      </c>
      <c r="B10">
        <f ca="1"/>
        <v>41</v>
      </c>
      <c r="C10">
        <f ca="1"/>
        <v>47</v>
      </c>
      <c r="D10">
        <f ca="1"/>
        <v>33</v>
      </c>
      <c r="E10">
        <f ca="1"/>
        <v>29</v>
      </c>
      <c r="F10">
        <f ca="1"/>
        <v>34</v>
      </c>
      <c r="G10">
        <f ca="1"/>
        <v>29</v>
      </c>
      <c r="H10">
        <f ca="1"/>
        <v>27</v>
      </c>
      <c r="I10">
        <f ca="1"/>
        <v>38</v>
      </c>
      <c r="J10">
        <f ca="1"/>
        <v>37</v>
      </c>
      <c r="K10">
        <f ca="1"/>
        <v>27</v>
      </c>
      <c r="L10">
        <f ca="1"/>
        <v>29</v>
      </c>
      <c r="M10">
        <f ca="1"/>
        <v>38</v>
      </c>
    </row>
    <row r="11" spans="1:13" x14ac:dyDescent="0.3">
      <c r="A11" s="7">
        <v>10</v>
      </c>
      <c r="B11">
        <f ca="1"/>
        <v>32</v>
      </c>
      <c r="C11">
        <f ca="1"/>
        <v>40</v>
      </c>
      <c r="D11">
        <f ca="1"/>
        <v>50</v>
      </c>
      <c r="E11">
        <f ca="1"/>
        <v>39</v>
      </c>
      <c r="F11">
        <f ca="1"/>
        <v>27</v>
      </c>
      <c r="G11">
        <f ca="1"/>
        <v>48</v>
      </c>
      <c r="H11">
        <f ca="1"/>
        <v>27</v>
      </c>
      <c r="I11">
        <f ca="1"/>
        <v>46</v>
      </c>
      <c r="J11">
        <f ca="1"/>
        <v>28</v>
      </c>
      <c r="K11">
        <f ca="1"/>
        <v>44</v>
      </c>
      <c r="L11">
        <f ca="1"/>
        <v>33</v>
      </c>
      <c r="M11">
        <f ca="1"/>
        <v>45</v>
      </c>
    </row>
    <row r="12" spans="1:13" x14ac:dyDescent="0.3">
      <c r="A12" s="7">
        <v>11</v>
      </c>
      <c r="B12">
        <f ca="1"/>
        <v>26</v>
      </c>
      <c r="C12">
        <f ca="1"/>
        <v>49</v>
      </c>
      <c r="D12">
        <f ca="1"/>
        <v>45</v>
      </c>
      <c r="E12">
        <f ca="1"/>
        <v>43</v>
      </c>
      <c r="F12">
        <f ca="1"/>
        <v>43</v>
      </c>
      <c r="G12">
        <f ca="1"/>
        <v>40</v>
      </c>
      <c r="H12">
        <f ca="1"/>
        <v>48</v>
      </c>
      <c r="I12">
        <f ca="1"/>
        <v>36</v>
      </c>
      <c r="J12">
        <f ca="1"/>
        <v>36</v>
      </c>
      <c r="K12">
        <f ca="1"/>
        <v>27</v>
      </c>
      <c r="L12">
        <f ca="1"/>
        <v>43</v>
      </c>
      <c r="M12">
        <f ca="1"/>
        <v>41</v>
      </c>
    </row>
    <row r="13" spans="1:13" x14ac:dyDescent="0.3">
      <c r="A13" s="7">
        <v>12</v>
      </c>
      <c r="B13">
        <f ca="1"/>
        <v>38</v>
      </c>
      <c r="C13">
        <f ca="1"/>
        <v>30</v>
      </c>
      <c r="D13">
        <f ca="1"/>
        <v>39</v>
      </c>
      <c r="E13">
        <f ca="1"/>
        <v>42</v>
      </c>
      <c r="F13">
        <f ca="1"/>
        <v>25</v>
      </c>
      <c r="G13">
        <f ca="1"/>
        <v>29</v>
      </c>
      <c r="H13">
        <f ca="1"/>
        <v>42</v>
      </c>
      <c r="I13">
        <f ca="1"/>
        <v>40</v>
      </c>
      <c r="J13">
        <f ca="1"/>
        <v>25</v>
      </c>
      <c r="K13">
        <f ca="1"/>
        <v>40</v>
      </c>
      <c r="L13">
        <f ca="1"/>
        <v>29</v>
      </c>
      <c r="M13">
        <f ca="1"/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Control</vt:lpstr>
      <vt:lpstr>OD Input</vt:lpstr>
    </vt:vector>
  </TitlesOfParts>
  <Company>Systra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 Angus</dc:creator>
  <cp:lastModifiedBy>SWANSTON Callum</cp:lastModifiedBy>
  <dcterms:created xsi:type="dcterms:W3CDTF">2023-07-04T15:49:01Z</dcterms:created>
  <dcterms:modified xsi:type="dcterms:W3CDTF">2023-07-14T11:02:45Z</dcterms:modified>
</cp:coreProperties>
</file>