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wanston\Documents\GitHub\roundabout_capacity\"/>
    </mc:Choice>
  </mc:AlternateContent>
  <xr:revisionPtr revIDLastSave="0" documentId="13_ncr:1_{AC3AC2F5-4875-4853-8EA6-11DD89977571}" xr6:coauthVersionLast="45" xr6:coauthVersionMax="47" xr10:uidLastSave="{00000000-0000-0000-0000-000000000000}"/>
  <bookViews>
    <workbookView xWindow="-108" yWindow="-108" windowWidth="23256" windowHeight="12576" xr2:uid="{EED2B133-EB96-4C5B-AE9E-3165D2CA792E}"/>
  </bookViews>
  <sheets>
    <sheet name="Control" sheetId="3" r:id="rId1"/>
    <sheet name="OD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<sst xmlns="http://schemas.openxmlformats.org/spreadsheetml/2006/main" count="43" uniqueCount="32">
  <si>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OD / ARMS</t>
  </si>
  <si>
    <t>Roundabout Capacity Calculator</t>
  </si>
  <si>
    <t>Instructions</t>
  </si>
  <si>
    <t>Please use the yellow cells below to input key parameters to define the geometry of the roundabout to be modelled.</t>
  </si>
  <si>
    <r>
      <t xml:space="preserve">Please paste your origin-destination matrix into </t>
    </r>
    <r>
      <rPr>
        <b/>
        <sz val="11"/>
        <color theme="1"/>
        <rFont val="Calibri"/>
        <family val="2"/>
        <scheme val="minor"/>
      </rPr>
      <t>cell A1</t>
    </r>
    <r>
      <rPr>
        <sz val="11"/>
        <color theme="1"/>
        <rFont val="Calibri"/>
        <family val="2"/>
        <scheme val="minor"/>
      </rPr>
      <t xml:space="preserve"> of the 'OD Input' tab.</t>
    </r>
  </si>
  <si>
    <t>Double-click to run the executable (.exe) file located in the filepath below.</t>
  </si>
  <si>
    <t>Parameters</t>
  </si>
  <si>
    <t>V</t>
  </si>
  <si>
    <t>Approach road half-width (m)</t>
  </si>
  <si>
    <t>E</t>
  </si>
  <si>
    <t>I'</t>
  </si>
  <si>
    <t>R</t>
  </si>
  <si>
    <t>D</t>
  </si>
  <si>
    <t>Entry width (m)</t>
  </si>
  <si>
    <t>Effective flare length (m)</t>
  </si>
  <si>
    <t>Entry radius (m)</t>
  </si>
  <si>
    <t>Inscribed circle diameter (m)</t>
  </si>
  <si>
    <t>Approach road half-width</t>
  </si>
  <si>
    <t>Entry width</t>
  </si>
  <si>
    <t>Effective flare length</t>
  </si>
  <si>
    <t>Entry radius</t>
  </si>
  <si>
    <t>Inscribed circle diameter</t>
  </si>
  <si>
    <t>Checks and Warnings</t>
  </si>
  <si>
    <t>SPARE</t>
  </si>
  <si>
    <t>Phi</t>
  </si>
  <si>
    <t>Conflict angle (degrees)</t>
  </si>
  <si>
    <t>Arm</t>
  </si>
  <si>
    <t>Number of arms on roundabout</t>
  </si>
  <si>
    <t>Output: Roundabout Flow Capacity</t>
  </si>
  <si>
    <t>No warnings advised</t>
  </si>
  <si>
    <t>Error. Approach road half-width 1.0 falls below lower bound of 2.5</t>
  </si>
  <si>
    <t>Error. Inscribed circle diameter 5.0 falls below lower bound of 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</si>
</sst>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0" fontId="8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FF9D-FB56-402C-938D-B5CAA76C1F13}">
  <dimension ref="A2:AA28"/>
  <sheetViews>
    <sheetView showGridLines="0" tabSelected="1" topLeftCell="A7" workbookViewId="0">
      <selection activeCell="E15" sqref="E15"/>
    </sheetView>
  </sheetViews>
  <sheetFormatPr defaultRowHeight="14.4" x14ac:dyDescent="0.3"/>
  <cols>
    <col min="2" max="2" width="26.77734375" customWidth="1"/>
    <col min="5" max="6" width="36.77734375" customWidth="1"/>
  </cols>
  <sheetData>
    <row r="2" spans="1:27" ht="25.8" x14ac:dyDescent="0.3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x14ac:dyDescent="0.3">
      <c r="B4" s="2" t="s">
        <v>2</v>
      </c>
    </row>
    <row r="5" spans="1:27" x14ac:dyDescent="0.3">
      <c r="A5">
        <v>1</v>
      </c>
      <c r="B5" t="s">
        <v>3</v>
      </c>
    </row>
    <row r="6" spans="1:27" x14ac:dyDescent="0.3">
      <c r="A6">
        <v>2</v>
      </c>
      <c r="B6" t="s">
        <v>4</v>
      </c>
    </row>
    <row r="7" spans="1:27" x14ac:dyDescent="0.3">
      <c r="A7">
        <v>3</v>
      </c>
      <c r="B7" t="s">
        <v>5</v>
      </c>
    </row>
    <row r="9" spans="1:27" ht="19.2" customHeight="1" x14ac:dyDescent="0.3">
      <c r="B9" s="6" t="s">
        <v>6</v>
      </c>
    </row>
    <row r="10" spans="1:27" x14ac:dyDescent="0.3">
      <c r="A10" s="5" t="s">
        <v>7</v>
      </c>
      <c r="B10" t="s">
        <v>8</v>
      </c>
      <c r="C10" s="8">
        <v>1</v>
      </c>
    </row>
    <row r="11" spans="1:27" x14ac:dyDescent="0.3">
      <c r="A11" s="5" t="s">
        <v>9</v>
      </c>
      <c r="B11" t="s">
        <v>13</v>
      </c>
      <c r="C11" s="8">
        <v>6</v>
      </c>
    </row>
    <row r="12" spans="1:27" x14ac:dyDescent="0.3">
      <c r="A12" s="5" t="s">
        <v>10</v>
      </c>
      <c r="B12" t="s">
        <v>14</v>
      </c>
      <c r="C12" s="8">
        <v>100</v>
      </c>
    </row>
    <row r="13" spans="1:27" x14ac:dyDescent="0.3">
      <c r="A13" s="5" t="s">
        <v>11</v>
      </c>
      <c r="B13" t="s">
        <v>15</v>
      </c>
      <c r="C13" s="8">
        <v>1</v>
      </c>
    </row>
    <row r="14" spans="1:27" x14ac:dyDescent="0.3">
      <c r="A14" s="5" t="s">
        <v>12</v>
      </c>
      <c r="B14" t="s">
        <v>16</v>
      </c>
      <c r="C14" s="8">
        <v>5</v>
      </c>
    </row>
    <row r="15" spans="1:27" x14ac:dyDescent="0.3">
      <c r="A15" s="5" t="s">
        <v>24</v>
      </c>
      <c r="B15" t="s">
        <v>25</v>
      </c>
      <c r="C15" s="8">
        <v>20</v>
      </c>
    </row>
    <row r="17" spans="1:7" ht="19.2" customHeight="1" x14ac:dyDescent="0.3">
      <c r="B17" s="6" t="s">
        <v>22</v>
      </c>
    </row>
    <row r="18" spans="1:7" x14ac:dyDescent="0.3">
      <c r="A18" s="5" t="s">
        <v>7</v>
      </c>
      <c r="B18" t="s">
        <v>17</v>
      </c>
      <c r="C18" s="10" t="s">
        <v>30</v>
      </c>
      <c r="D18" s="10"/>
      <c r="E18" s="10"/>
      <c r="F18" s="10"/>
      <c r="G18" s="10"/>
    </row>
    <row r="19" spans="1:7" x14ac:dyDescent="0.3">
      <c r="A19" s="5" t="s">
        <v>9</v>
      </c>
      <c r="B19" t="s">
        <v>18</v>
      </c>
      <c r="C19" s="10" t="s">
        <v>29</v>
      </c>
      <c r="D19" s="10"/>
      <c r="E19" s="10"/>
      <c r="F19" s="10"/>
      <c r="G19" s="10"/>
    </row>
    <row r="20" spans="1:7" x14ac:dyDescent="0.3">
      <c r="A20" s="5" t="s">
        <v>10</v>
      </c>
      <c r="B20" t="s">
        <v>19</v>
      </c>
      <c r="C20" s="10" t="s">
        <v>29</v>
      </c>
      <c r="D20" s="10"/>
      <c r="E20" s="10"/>
      <c r="F20" s="10"/>
      <c r="G20" s="10"/>
    </row>
    <row r="21" spans="1:7" x14ac:dyDescent="0.3">
      <c r="A21" s="5" t="s">
        <v>11</v>
      </c>
      <c r="B21" t="s">
        <v>20</v>
      </c>
      <c r="C21" s="10" t="s">
        <v>29</v>
      </c>
      <c r="D21" s="10"/>
      <c r="E21" s="10"/>
      <c r="F21" s="10"/>
      <c r="G21" s="10"/>
    </row>
    <row r="22" spans="1:7" x14ac:dyDescent="0.3">
      <c r="A22" s="5" t="s">
        <v>12</v>
      </c>
      <c r="B22" t="s">
        <v>21</v>
      </c>
      <c r="C22" s="10" t="s">
        <v>31</v>
      </c>
      <c r="D22" s="10"/>
      <c r="E22" s="10"/>
      <c r="F22" s="10"/>
      <c r="G22" s="10"/>
    </row>
    <row r="23" spans="1:7" x14ac:dyDescent="0.3">
      <c r="A23" s="5" t="s">
        <v>24</v>
      </c>
      <c r="B23" t="s">
        <v>25</v>
      </c>
      <c r="C23" s="10" t="s">
        <v>29</v>
      </c>
      <c r="D23" s="10"/>
      <c r="E23" s="10"/>
      <c r="F23" s="10"/>
      <c r="G23" s="10"/>
    </row>
    <row r="24" spans="1:7" x14ac:dyDescent="0.3">
      <c r="A24" s="5" t="s">
        <v>26</v>
      </c>
      <c r="B24" t="s">
        <v>27</v>
      </c>
      <c r="C24" s="10" t="s">
        <v>29</v>
      </c>
      <c r="D24" s="10"/>
      <c r="E24" s="10"/>
      <c r="F24" s="10"/>
      <c r="G24" s="10"/>
    </row>
    <row r="25" spans="1:7" x14ac:dyDescent="0.3">
      <c r="B25" t="s">
        <v>23</v>
      </c>
      <c r="C25" s="10"/>
      <c r="D25" s="10"/>
      <c r="E25" s="10"/>
      <c r="F25" s="10"/>
      <c r="G25" s="10"/>
    </row>
    <row r="27" spans="1:7" x14ac:dyDescent="0.3">
      <c r="B27" s="2" t="s">
        <v>28</v>
      </c>
    </row>
    <row r="28" spans="1:7" x14ac:dyDescent="0.3">
      <c r="B28" s="9">
        <v>2.7608159454578094</v>
      </c>
    </row>
  </sheetData>
  <mergeCells count="8">
    <mergeCell ref="C19:G19"/>
    <mergeCell ref="C18:G18"/>
    <mergeCell ref="C25:G25"/>
    <mergeCell ref="C24:G24"/>
    <mergeCell ref="C23:G23"/>
    <mergeCell ref="C22:G22"/>
    <mergeCell ref="C21:G21"/>
    <mergeCell ref="C20:G20"/>
  </mergeCells>
  <conditionalFormatting sqref="C18:C25">
    <cfRule type="cellIs" dxfId="1" priority="2" operator="equal">
      <formula>"No warnings advised"</formula>
    </cfRule>
  </conditionalFormatting>
  <conditionalFormatting sqref="C18:G25">
    <cfRule type="containsText" dxfId="0" priority="1" operator="containsText" text="Error">
      <formula>NOT(ISERROR(SEARCH("Error",C18)))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845E-3255-4CF5-9126-0269E6393CAC}">
  <dimension ref="A1:E5"/>
  <sheetViews>
    <sheetView workbookViewId="0">
      <selection activeCell="D9" sqref="D9"/>
    </sheetView>
  </sheetViews>
  <sheetFormatPr defaultRowHeight="14.4" x14ac:dyDescent="0.3"/>
  <cols>
    <col min="1" max="1" width="8.88671875" style="1"/>
  </cols>
  <sheetData>
    <row r="1" spans="1:5" s="1" customFormat="1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1</v>
      </c>
      <c r="B2" cm="1">
        <f t="array" aca="1" ref="B2:E5" ca="1">_xlfn.RANDARRAY(COUNT(B1:M1),COUNT(A2:A13),25,50,TRUE)</f>
        <v>50</v>
      </c>
      <c r="C2">
        <f ca="1"/>
        <v>42</v>
      </c>
      <c r="D2">
        <f ca="1"/>
        <v>44</v>
      </c>
      <c r="E2">
        <f ca="1"/>
        <v>50</v>
      </c>
    </row>
    <row r="3" spans="1:5" x14ac:dyDescent="0.3">
      <c r="A3" s="1">
        <v>2</v>
      </c>
      <c r="B3">
        <f ca="1"/>
        <v>39</v>
      </c>
      <c r="C3">
        <f ca="1"/>
        <v>34</v>
      </c>
      <c r="D3">
        <f ca="1"/>
        <v>50</v>
      </c>
      <c r="E3">
        <f ca="1"/>
        <v>41</v>
      </c>
    </row>
    <row r="4" spans="1:5" x14ac:dyDescent="0.3">
      <c r="A4" s="1">
        <v>3</v>
      </c>
      <c r="B4">
        <f ca="1"/>
        <v>45</v>
      </c>
      <c r="C4">
        <f ca="1"/>
        <v>29</v>
      </c>
      <c r="D4">
        <f ca="1"/>
        <v>47</v>
      </c>
      <c r="E4">
        <f ca="1"/>
        <v>34</v>
      </c>
    </row>
    <row r="5" spans="1:5" x14ac:dyDescent="0.3">
      <c r="A5" s="1">
        <v>4</v>
      </c>
      <c r="B5">
        <f ca="1"/>
        <v>47</v>
      </c>
      <c r="C5">
        <f ca="1"/>
        <v>29</v>
      </c>
      <c r="D5">
        <f ca="1"/>
        <v>43</v>
      </c>
      <c r="E5">
        <f ca="1"/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OD Input</vt:lpstr>
    </vt:vector>
  </TitlesOfParts>
  <Company>Systra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 Angus</dc:creator>
  <cp:lastModifiedBy>SWANSTON Callum</cp:lastModifiedBy>
  <dcterms:created xsi:type="dcterms:W3CDTF">2023-07-04T15:49:01Z</dcterms:created>
  <dcterms:modified xsi:type="dcterms:W3CDTF">2023-07-14T12:35:43Z</dcterms:modified>
</cp:coreProperties>
</file>