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sktop\"/>
    </mc:Choice>
  </mc:AlternateContent>
  <xr:revisionPtr revIDLastSave="0" documentId="13_ncr:1_{025C9136-1FBE-46A5-A071-0BED6A4CE310}" xr6:coauthVersionLast="47" xr6:coauthVersionMax="47" xr10:uidLastSave="{00000000-0000-0000-0000-000000000000}"/>
  <bookViews>
    <workbookView xWindow="5415" yWindow="3315" windowWidth="18000" windowHeight="9270" xr2:uid="{1E09BD0C-9AB6-4B2F-B96E-528B01CD6A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E3" i="1" l="1"/>
  <c r="E4" i="1"/>
  <c r="E5" i="1"/>
  <c r="E6" i="1"/>
  <c r="E7" i="1"/>
  <c r="F30" i="1" s="1"/>
  <c r="H30" i="1" s="1"/>
  <c r="I30" i="1" s="1"/>
  <c r="E8" i="1"/>
  <c r="E9" i="1"/>
  <c r="E10" i="1"/>
  <c r="E2" i="1"/>
  <c r="F2" i="1"/>
  <c r="G2" i="1"/>
  <c r="H2" i="1"/>
  <c r="I2" i="1"/>
  <c r="F35" i="1"/>
  <c r="H35" i="1" s="1"/>
  <c r="I35" i="1" s="1"/>
  <c r="F34" i="1"/>
  <c r="H34" i="1" s="1"/>
  <c r="I34" i="1" s="1"/>
  <c r="F33" i="1"/>
  <c r="H33" i="1" s="1"/>
  <c r="I33" i="1" s="1"/>
  <c r="F32" i="1"/>
  <c r="H32" i="1" s="1"/>
  <c r="I32" i="1" s="1"/>
  <c r="C27" i="1"/>
  <c r="C26" i="1"/>
  <c r="C25" i="1"/>
  <c r="K2" i="1" l="1"/>
  <c r="L2" i="1" s="1"/>
  <c r="O2" i="1" s="1"/>
  <c r="F31" i="1"/>
  <c r="H31" i="1" s="1"/>
  <c r="I31" i="1" s="1"/>
</calcChain>
</file>

<file path=xl/sharedStrings.xml><?xml version="1.0" encoding="utf-8"?>
<sst xmlns="http://schemas.openxmlformats.org/spreadsheetml/2006/main" count="70" uniqueCount="59">
  <si>
    <t>NAME</t>
  </si>
  <si>
    <t>ENGLISH</t>
  </si>
  <si>
    <t>S.S.T</t>
  </si>
  <si>
    <t>SCIENCE</t>
  </si>
  <si>
    <t>HINDI</t>
  </si>
  <si>
    <t>S.K.T</t>
  </si>
  <si>
    <t>TOTAL</t>
  </si>
  <si>
    <t>MIN</t>
  </si>
  <si>
    <t>ABHILASHA</t>
  </si>
  <si>
    <t>SAPNA</t>
  </si>
  <si>
    <t>LAKSHMI</t>
  </si>
  <si>
    <t>RAM</t>
  </si>
  <si>
    <t>OM</t>
  </si>
  <si>
    <t>pooja</t>
  </si>
  <si>
    <t>komal</t>
  </si>
  <si>
    <t>umaa</t>
  </si>
  <si>
    <t>rajnee</t>
  </si>
  <si>
    <t>%</t>
  </si>
  <si>
    <t>GREADE</t>
  </si>
  <si>
    <t>PASS\FAIL</t>
  </si>
  <si>
    <t>max</t>
  </si>
  <si>
    <t xml:space="preserve"> repoet cared</t>
  </si>
  <si>
    <t>roLL NO</t>
  </si>
  <si>
    <t>father name</t>
  </si>
  <si>
    <t>mother name</t>
  </si>
  <si>
    <t>ritik</t>
  </si>
  <si>
    <t>roshan</t>
  </si>
  <si>
    <t>anil</t>
  </si>
  <si>
    <t>kapil</t>
  </si>
  <si>
    <t>rohit</t>
  </si>
  <si>
    <t>ram</t>
  </si>
  <si>
    <t>laxman</t>
  </si>
  <si>
    <t>sohan</t>
  </si>
  <si>
    <t>kartik</t>
  </si>
  <si>
    <t>radha</t>
  </si>
  <si>
    <t>radhika</t>
  </si>
  <si>
    <t>dive</t>
  </si>
  <si>
    <t>uasha</t>
  </si>
  <si>
    <t>seema</t>
  </si>
  <si>
    <t>lala dive</t>
  </si>
  <si>
    <t>geeta</t>
  </si>
  <si>
    <t>ritika</t>
  </si>
  <si>
    <t>bharti</t>
  </si>
  <si>
    <t xml:space="preserve">rol no </t>
  </si>
  <si>
    <t>sub</t>
  </si>
  <si>
    <t>total   marks</t>
  </si>
  <si>
    <t>passing  marks</t>
  </si>
  <si>
    <t>total</t>
  </si>
  <si>
    <t>english</t>
  </si>
  <si>
    <t>maths</t>
  </si>
  <si>
    <t>s.s.t</t>
  </si>
  <si>
    <t>science</t>
  </si>
  <si>
    <t>hindi</t>
  </si>
  <si>
    <t>s.k.t</t>
  </si>
  <si>
    <t>obtain  marks/80</t>
  </si>
  <si>
    <t>obtain marks/20</t>
  </si>
  <si>
    <t>Maths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</si>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</sst>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9</xdr:row>
      <xdr:rowOff>0</xdr:rowOff>
    </xdr:from>
    <xdr:to>
      <xdr:col>27</xdr:col>
      <xdr:colOff>82826</xdr:colOff>
      <xdr:row>29</xdr:row>
      <xdr:rowOff>103533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7D334ED-F54A-60A5-683E-55E64761C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23261" y="1739348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E6CA-B682-4227-8C0A-FCC48FEAA71A}">
  <dimension ref="A1:Q35"/>
  <sheetViews>
    <sheetView tabSelected="1" zoomScale="69" zoomScaleNormal="69" workbookViewId="0">
      <selection activeCell="P10" sqref="P10"/>
    </sheetView>
  </sheetViews>
  <sheetFormatPr defaultRowHeight="15" x14ac:dyDescent="0.25"/>
  <cols>
    <col min="2" max="2" width="10.42578125" customWidth="1"/>
    <col min="3" max="3" width="12.28515625" customWidth="1"/>
    <col min="4" max="4" width="14.28515625" customWidth="1"/>
    <col min="5" max="6" width="13.85546875" customWidth="1"/>
    <col min="7" max="7" width="17" customWidth="1"/>
    <col min="8" max="8" width="19.85546875" customWidth="1"/>
    <col min="16" max="16" width="12.85546875" customWidth="1"/>
  </cols>
  <sheetData>
    <row r="1" spans="1:17" x14ac:dyDescent="0.25">
      <c r="A1" s="1" t="s">
        <v>43</v>
      </c>
      <c r="B1" s="2" t="s">
        <v>0</v>
      </c>
      <c r="C1" s="2" t="s">
        <v>23</v>
      </c>
      <c r="D1" s="2" t="s">
        <v>24</v>
      </c>
      <c r="E1" s="2" t="s">
        <v>1</v>
      </c>
      <c r="F1" s="2" t="s">
        <v>56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3" t="s">
        <v>17</v>
      </c>
      <c r="M1" s="3" t="s">
        <v>7</v>
      </c>
      <c r="N1" s="3" t="s">
        <v>20</v>
      </c>
      <c r="O1" s="3" t="s">
        <v>18</v>
      </c>
      <c r="P1" s="3" t="s">
        <v>19</v>
      </c>
      <c r="Q1" s="3"/>
    </row>
    <row r="2" spans="1:17" x14ac:dyDescent="0.25">
      <c r="A2">
        <v>1</v>
      </c>
      <c r="B2" t="s">
        <v>8</v>
      </c>
      <c r="C2" t="s">
        <v>25</v>
      </c>
      <c r="D2" t="s">
        <v>34</v>
      </c>
      <c r="E2">
        <f ca="1">RANDBETWEEN(33,99)</f>
        <v>37</v>
      </c>
      <c r="F2">
        <f t="shared" ref="F2:I2" ca="1" si="0">RANDBETWEEN(33,99)</f>
        <v>93</v>
      </c>
      <c r="G2">
        <f t="shared" ca="1" si="0"/>
        <v>40</v>
      </c>
      <c r="H2">
        <f t="shared" ca="1" si="0"/>
        <v>36</v>
      </c>
      <c r="I2">
        <f t="shared" ca="1" si="0"/>
        <v>65</v>
      </c>
      <c r="J2">
        <v>80</v>
      </c>
      <c r="K2">
        <f ca="1">SUM(E2,F2,G2,H2,I2,J2)</f>
        <v>351</v>
      </c>
      <c r="L2">
        <f ca="1">K2/6</f>
        <v>58.5</v>
      </c>
      <c r="M2">
        <v>43</v>
      </c>
      <c r="N2">
        <v>83</v>
      </c>
      <c r="O2" t="str">
        <f ca="1">IF(L2&gt;=80,"A",IF(L2&gt;=70,"B",IF(L2&gt;=60,"C",IF(L2&gt;=50,"D"))))</f>
        <v>D</v>
      </c>
      <c r="P2" s="10" t="s">
        <v>58</v>
      </c>
    </row>
    <row r="3" spans="1:17" x14ac:dyDescent="0.25">
      <c r="A3">
        <v>2</v>
      </c>
      <c r="B3" t="s">
        <v>9</v>
      </c>
      <c r="C3" t="s">
        <v>26</v>
      </c>
      <c r="D3" t="s">
        <v>35</v>
      </c>
      <c r="E3">
        <f t="shared" ref="E3:E10" ca="1" si="1">RANDBETWEEN(33,99)</f>
        <v>44</v>
      </c>
      <c r="F3">
        <v>90</v>
      </c>
      <c r="G3">
        <v>90</v>
      </c>
      <c r="H3">
        <v>59</v>
      </c>
      <c r="I3">
        <v>97</v>
      </c>
      <c r="J3">
        <v>90</v>
      </c>
      <c r="K3">
        <v>324</v>
      </c>
      <c r="L3">
        <f t="shared" ref="L3:L10" si="2">K3/6</f>
        <v>54</v>
      </c>
      <c r="M3">
        <v>90</v>
      </c>
      <c r="N3">
        <v>97</v>
      </c>
      <c r="O3" t="str">
        <f t="shared" ref="O3:O10" si="3">IF(L3&gt;=80,"A",IF(L3&gt;=70,"B",IF(L3&gt;=60,"C",IF(L3&gt;=50,"D"))))</f>
        <v>D</v>
      </c>
      <c r="P3" s="10" t="s">
        <v>58</v>
      </c>
    </row>
    <row r="4" spans="1:17" x14ac:dyDescent="0.25">
      <c r="A4">
        <v>3</v>
      </c>
      <c r="B4" t="s">
        <v>10</v>
      </c>
      <c r="C4" t="s">
        <v>27</v>
      </c>
      <c r="D4" t="s">
        <v>36</v>
      </c>
      <c r="E4">
        <f t="shared" ca="1" si="1"/>
        <v>57</v>
      </c>
      <c r="F4">
        <v>70</v>
      </c>
      <c r="G4">
        <v>54</v>
      </c>
      <c r="H4">
        <v>85</v>
      </c>
      <c r="I4">
        <v>98</v>
      </c>
      <c r="J4">
        <v>56</v>
      </c>
      <c r="K4">
        <v>447</v>
      </c>
      <c r="L4">
        <f t="shared" si="2"/>
        <v>74.5</v>
      </c>
      <c r="M4">
        <v>54</v>
      </c>
      <c r="N4">
        <v>98</v>
      </c>
      <c r="O4" t="str">
        <f t="shared" si="3"/>
        <v>B</v>
      </c>
      <c r="P4" s="10" t="s">
        <v>58</v>
      </c>
    </row>
    <row r="5" spans="1:17" x14ac:dyDescent="0.25">
      <c r="A5">
        <v>4</v>
      </c>
      <c r="B5" t="s">
        <v>11</v>
      </c>
      <c r="C5" t="s">
        <v>28</v>
      </c>
      <c r="D5" t="s">
        <v>37</v>
      </c>
      <c r="E5">
        <f t="shared" ca="1" si="1"/>
        <v>43</v>
      </c>
      <c r="F5">
        <v>78</v>
      </c>
      <c r="G5">
        <v>61</v>
      </c>
      <c r="H5">
        <v>42</v>
      </c>
      <c r="I5">
        <v>62</v>
      </c>
      <c r="J5">
        <v>73</v>
      </c>
      <c r="K5">
        <v>373</v>
      </c>
      <c r="L5">
        <f t="shared" si="2"/>
        <v>62.166666666666664</v>
      </c>
      <c r="M5">
        <v>42</v>
      </c>
      <c r="N5">
        <v>78</v>
      </c>
      <c r="O5" t="str">
        <f t="shared" si="3"/>
        <v>C</v>
      </c>
      <c r="P5" s="10" t="s">
        <v>58</v>
      </c>
    </row>
    <row r="6" spans="1:17" x14ac:dyDescent="0.25">
      <c r="A6">
        <v>5</v>
      </c>
      <c r="B6" t="s">
        <v>12</v>
      </c>
      <c r="C6" t="s">
        <v>29</v>
      </c>
      <c r="D6" t="s">
        <v>38</v>
      </c>
      <c r="E6">
        <f t="shared" ca="1" si="1"/>
        <v>47</v>
      </c>
      <c r="F6">
        <v>59</v>
      </c>
      <c r="G6">
        <v>48</v>
      </c>
      <c r="H6">
        <v>61</v>
      </c>
      <c r="I6">
        <v>56</v>
      </c>
      <c r="J6">
        <v>33</v>
      </c>
      <c r="K6">
        <v>309</v>
      </c>
      <c r="L6">
        <f t="shared" si="2"/>
        <v>51.5</v>
      </c>
      <c r="M6">
        <v>33</v>
      </c>
      <c r="N6">
        <v>61</v>
      </c>
      <c r="O6" t="str">
        <f t="shared" si="3"/>
        <v>D</v>
      </c>
      <c r="P6" s="10" t="s">
        <v>58</v>
      </c>
    </row>
    <row r="7" spans="1:17" x14ac:dyDescent="0.25">
      <c r="A7">
        <v>6</v>
      </c>
      <c r="B7" t="s">
        <v>13</v>
      </c>
      <c r="C7" t="s">
        <v>30</v>
      </c>
      <c r="D7" t="s">
        <v>39</v>
      </c>
      <c r="E7">
        <f t="shared" ca="1" si="1"/>
        <v>86</v>
      </c>
      <c r="F7">
        <v>35</v>
      </c>
      <c r="G7">
        <v>66</v>
      </c>
      <c r="H7">
        <v>46</v>
      </c>
      <c r="I7">
        <v>74</v>
      </c>
      <c r="J7">
        <v>81</v>
      </c>
      <c r="K7">
        <v>394</v>
      </c>
      <c r="L7">
        <f t="shared" si="2"/>
        <v>65.666666666666671</v>
      </c>
      <c r="M7">
        <v>35</v>
      </c>
      <c r="N7">
        <v>92</v>
      </c>
      <c r="O7" t="str">
        <f t="shared" si="3"/>
        <v>C</v>
      </c>
      <c r="P7" s="10" t="s">
        <v>58</v>
      </c>
    </row>
    <row r="8" spans="1:17" x14ac:dyDescent="0.25">
      <c r="A8">
        <v>7</v>
      </c>
      <c r="B8" t="s">
        <v>14</v>
      </c>
      <c r="C8" t="s">
        <v>31</v>
      </c>
      <c r="D8" t="s">
        <v>40</v>
      </c>
      <c r="E8">
        <f t="shared" ca="1" si="1"/>
        <v>97</v>
      </c>
      <c r="F8">
        <v>55</v>
      </c>
      <c r="G8">
        <v>72</v>
      </c>
      <c r="H8">
        <v>62</v>
      </c>
      <c r="I8">
        <v>42</v>
      </c>
      <c r="J8">
        <v>63</v>
      </c>
      <c r="K8">
        <v>341</v>
      </c>
      <c r="L8">
        <f t="shared" si="2"/>
        <v>56.833333333333336</v>
      </c>
      <c r="M8">
        <v>42</v>
      </c>
      <c r="N8">
        <v>72</v>
      </c>
      <c r="O8" t="str">
        <f t="shared" si="3"/>
        <v>D</v>
      </c>
      <c r="P8" s="10" t="s">
        <v>58</v>
      </c>
    </row>
    <row r="9" spans="1:17" x14ac:dyDescent="0.25">
      <c r="A9">
        <v>8</v>
      </c>
      <c r="B9" t="s">
        <v>15</v>
      </c>
      <c r="C9" t="s">
        <v>32</v>
      </c>
      <c r="D9" t="s">
        <v>41</v>
      </c>
      <c r="E9">
        <f t="shared" ca="1" si="1"/>
        <v>61</v>
      </c>
      <c r="F9">
        <v>53</v>
      </c>
      <c r="G9">
        <v>51</v>
      </c>
      <c r="H9">
        <v>80</v>
      </c>
      <c r="I9">
        <v>82</v>
      </c>
      <c r="J9">
        <v>97</v>
      </c>
      <c r="K9">
        <v>419</v>
      </c>
      <c r="L9">
        <f t="shared" si="2"/>
        <v>69.833333333333329</v>
      </c>
      <c r="M9">
        <v>51</v>
      </c>
      <c r="N9">
        <v>97</v>
      </c>
      <c r="O9" t="str">
        <f t="shared" si="3"/>
        <v>C</v>
      </c>
      <c r="P9" s="10" t="s">
        <v>58</v>
      </c>
    </row>
    <row r="10" spans="1:17" x14ac:dyDescent="0.25">
      <c r="A10">
        <v>9</v>
      </c>
      <c r="B10" t="s">
        <v>16</v>
      </c>
      <c r="C10" t="s">
        <v>33</v>
      </c>
      <c r="D10" t="s">
        <v>42</v>
      </c>
      <c r="E10">
        <f t="shared" ca="1" si="1"/>
        <v>93</v>
      </c>
      <c r="F10">
        <v>39</v>
      </c>
      <c r="G10">
        <v>61</v>
      </c>
      <c r="H10">
        <v>83</v>
      </c>
      <c r="I10">
        <v>33</v>
      </c>
      <c r="J10">
        <v>81</v>
      </c>
      <c r="K10">
        <v>332</v>
      </c>
      <c r="L10">
        <f t="shared" si="2"/>
        <v>55.333333333333336</v>
      </c>
      <c r="M10">
        <v>33</v>
      </c>
      <c r="N10">
        <v>83</v>
      </c>
      <c r="O10" t="str">
        <f t="shared" si="3"/>
        <v>D</v>
      </c>
      <c r="P10" s="10" t="s">
        <v>58</v>
      </c>
    </row>
    <row r="11" spans="1:17" ht="39.75" customHeight="1" x14ac:dyDescent="0.25"/>
    <row r="17" spans="1:14" x14ac:dyDescent="0.25">
      <c r="C17" s="11" t="s">
        <v>21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3" spans="1:14" x14ac:dyDescent="0.25">
      <c r="A23" s="4"/>
    </row>
    <row r="24" spans="1:14" x14ac:dyDescent="0.25">
      <c r="A24" s="5" t="s">
        <v>22</v>
      </c>
      <c r="B24" s="5"/>
      <c r="C24" s="5">
        <v>6</v>
      </c>
    </row>
    <row r="25" spans="1:14" x14ac:dyDescent="0.25">
      <c r="A25" s="5" t="s">
        <v>0</v>
      </c>
      <c r="B25" s="5"/>
      <c r="C25" s="5" t="str">
        <f>VLOOKUP(C24,A1:P12,2)</f>
        <v>pooja</v>
      </c>
    </row>
    <row r="26" spans="1:14" x14ac:dyDescent="0.25">
      <c r="A26" s="5" t="s">
        <v>23</v>
      </c>
      <c r="B26" s="5"/>
      <c r="C26" s="5" t="str">
        <f>VLOOKUP(C24,A1:P10,3,)</f>
        <v>ram</v>
      </c>
    </row>
    <row r="27" spans="1:14" x14ac:dyDescent="0.25">
      <c r="A27" s="5" t="s">
        <v>24</v>
      </c>
      <c r="B27" s="5"/>
      <c r="C27" s="5" t="str">
        <f>VLOOKUP(C24,A1:P10,4)</f>
        <v>lala dive</v>
      </c>
    </row>
    <row r="28" spans="1:14" x14ac:dyDescent="0.25">
      <c r="D28" s="5"/>
    </row>
    <row r="29" spans="1:14" x14ac:dyDescent="0.25">
      <c r="C29" s="7" t="s">
        <v>44</v>
      </c>
      <c r="D29" s="8" t="s">
        <v>45</v>
      </c>
      <c r="E29" s="8" t="s">
        <v>46</v>
      </c>
      <c r="F29" s="8" t="s">
        <v>54</v>
      </c>
      <c r="G29" s="8" t="s">
        <v>55</v>
      </c>
      <c r="H29" s="8" t="s">
        <v>47</v>
      </c>
      <c r="I29" s="8" t="s">
        <v>57</v>
      </c>
      <c r="K29" s="6"/>
    </row>
    <row r="30" spans="1:14" x14ac:dyDescent="0.25">
      <c r="C30" s="5" t="s">
        <v>48</v>
      </c>
      <c r="D30" s="5">
        <v>100</v>
      </c>
      <c r="E30" s="5">
        <v>33</v>
      </c>
      <c r="F30" s="5">
        <f ca="1">VLOOKUP(C24,A1:P10,5,0)</f>
        <v>86</v>
      </c>
      <c r="G30" s="5">
        <v>20</v>
      </c>
      <c r="H30" s="5">
        <f ca="1">SUM(F30,G30,)</f>
        <v>106</v>
      </c>
      <c r="I30" s="9" t="str">
        <f t="shared" ref="I30:I35" ca="1" si="4">IF(H30,P2)</f>
        <v>pass</v>
      </c>
    </row>
    <row r="31" spans="1:14" x14ac:dyDescent="0.25">
      <c r="C31" s="5" t="s">
        <v>49</v>
      </c>
      <c r="D31" s="5">
        <v>100</v>
      </c>
      <c r="E31" s="5">
        <v>33</v>
      </c>
      <c r="F31" s="5">
        <f>VLOOKUP(C24,A1:P10,6)</f>
        <v>35</v>
      </c>
      <c r="G31" s="5">
        <v>20</v>
      </c>
      <c r="H31" s="5">
        <f t="shared" ref="H31:H35" si="5">SUM(F31,G31,)</f>
        <v>55</v>
      </c>
      <c r="I31" s="9" t="str">
        <f t="shared" si="4"/>
        <v>pass</v>
      </c>
    </row>
    <row r="32" spans="1:14" x14ac:dyDescent="0.25">
      <c r="C32" s="5" t="s">
        <v>50</v>
      </c>
      <c r="D32" s="5">
        <v>100</v>
      </c>
      <c r="E32" s="5">
        <v>33</v>
      </c>
      <c r="F32" s="5">
        <f>VLOOKUP(C24,A1:P10,7)</f>
        <v>66</v>
      </c>
      <c r="G32" s="5">
        <v>20</v>
      </c>
      <c r="H32" s="5">
        <f t="shared" si="5"/>
        <v>86</v>
      </c>
      <c r="I32" s="9" t="str">
        <f t="shared" si="4"/>
        <v>pass</v>
      </c>
    </row>
    <row r="33" spans="3:9" x14ac:dyDescent="0.25">
      <c r="C33" s="5" t="s">
        <v>51</v>
      </c>
      <c r="D33" s="5">
        <v>100</v>
      </c>
      <c r="E33" s="5">
        <v>33</v>
      </c>
      <c r="F33" s="5">
        <f>VLOOKUP(C24,A1:P10,8)</f>
        <v>46</v>
      </c>
      <c r="G33" s="5">
        <v>20</v>
      </c>
      <c r="H33" s="5">
        <f t="shared" si="5"/>
        <v>66</v>
      </c>
      <c r="I33" s="9" t="str">
        <f t="shared" si="4"/>
        <v>pass</v>
      </c>
    </row>
    <row r="34" spans="3:9" x14ac:dyDescent="0.25">
      <c r="C34" s="5" t="s">
        <v>52</v>
      </c>
      <c r="D34" s="5">
        <v>100</v>
      </c>
      <c r="E34" s="5">
        <v>33</v>
      </c>
      <c r="F34" s="5">
        <f>VLOOKUP(C24,A1:P10,9)</f>
        <v>74</v>
      </c>
      <c r="G34" s="5">
        <v>20</v>
      </c>
      <c r="H34" s="5">
        <f t="shared" si="5"/>
        <v>94</v>
      </c>
      <c r="I34" s="9" t="str">
        <f t="shared" si="4"/>
        <v>pass</v>
      </c>
    </row>
    <row r="35" spans="3:9" x14ac:dyDescent="0.25">
      <c r="C35" s="5" t="s">
        <v>53</v>
      </c>
      <c r="D35" s="5">
        <v>100</v>
      </c>
      <c r="E35" s="5">
        <v>33</v>
      </c>
      <c r="F35" s="5">
        <f>VLOOKUP(C24,A2:P10,10,)</f>
        <v>81</v>
      </c>
      <c r="G35" s="5">
        <v>20</v>
      </c>
      <c r="H35" s="5">
        <f t="shared" si="5"/>
        <v>101</v>
      </c>
      <c r="I35" s="9" t="str">
        <f t="shared" si="4"/>
        <v>pass</v>
      </c>
    </row>
  </sheetData>
  <mergeCells count="1">
    <mergeCell ref="C17:N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7056-EC65-486F-A655-D3A16CD5D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752-220F-49CC-AB59-DC0A45A2F0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2024-05-27T05:20:17Z</dcterms:created>
  <dcterms:modified xsi:type="dcterms:W3CDTF">2024-06-26T05:39:42Z</dcterms:modified>
</cp:coreProperties>
</file>