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tabRatio="601" activeTab="1"/>
  </bookViews>
  <sheets>
    <sheet name="Grading Sheet" sheetId="1" r:id="rId1"/>
    <sheet name="Result" sheetId="2" r:id="rId2"/>
    <sheet name="Sheet2" sheetId="3" state="hidden" r:id="rId3"/>
  </sheets>
  <calcPr calcId="124519"/>
  <fileRecoveryPr repairLoad="1"/>
</workbook>
</file>

<file path=xl/calcChain.xml><?xml version="1.0" encoding="utf-8"?>
<calcChain xmlns="http://schemas.openxmlformats.org/spreadsheetml/2006/main">
  <c r="A38" i="2"/>
  <c r="A39"/>
  <c r="D39"/>
  <c r="A15" i="3"/>
  <c r="B15" s="1"/>
  <c r="C15" s="1"/>
  <c r="A14"/>
  <c r="B14" s="1"/>
  <c r="C14" s="1"/>
  <c r="A13"/>
  <c r="B13" s="1"/>
  <c r="C13" s="1"/>
  <c r="B12"/>
  <c r="C12" s="1"/>
  <c r="A12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B4"/>
  <c r="C4" s="1"/>
  <c r="A4"/>
  <c r="A3"/>
  <c r="B3" s="1"/>
  <c r="C3" s="1"/>
  <c r="B2"/>
  <c r="C2" s="1"/>
  <c r="A2"/>
  <c r="D52" i="2"/>
  <c r="A52"/>
  <c r="D51"/>
  <c r="A51"/>
  <c r="A50"/>
  <c r="D49"/>
  <c r="A49"/>
  <c r="D48"/>
  <c r="A48"/>
  <c r="D47"/>
  <c r="A47"/>
  <c r="D46"/>
  <c r="A46"/>
  <c r="A45"/>
  <c r="D44"/>
  <c r="A44"/>
  <c r="D43"/>
  <c r="A43"/>
  <c r="D42"/>
  <c r="A42"/>
  <c r="D41"/>
  <c r="A41"/>
  <c r="D40"/>
  <c r="A40"/>
  <c r="B22"/>
  <c r="A22"/>
  <c r="B21"/>
  <c r="A21"/>
  <c r="A5"/>
  <c r="A4"/>
  <c r="D25" i="1"/>
  <c r="C54" i="2" s="1"/>
  <c r="C25" i="1"/>
  <c r="N18"/>
  <c r="L18"/>
  <c r="J18"/>
  <c r="H18"/>
  <c r="F18"/>
  <c r="E18"/>
  <c r="N13"/>
  <c r="L13"/>
  <c r="J13"/>
  <c r="H13"/>
  <c r="F13"/>
  <c r="E13"/>
  <c r="N11"/>
  <c r="L11"/>
  <c r="J11"/>
  <c r="H11"/>
  <c r="F11"/>
  <c r="E11"/>
  <c r="N10"/>
  <c r="L10"/>
  <c r="J10"/>
  <c r="H10"/>
  <c r="F10"/>
  <c r="E10"/>
  <c r="D2" i="3" l="1"/>
  <c r="E2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<sst xmlns="http://schemas.openxmlformats.org/spreadsheetml/2006/main" count="106" uniqueCount="99">
  <si>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</si>
  <si>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</si>
  <si>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</si>
  <si>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</si>
  <si>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</si>
  <si>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</si>
  <si>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</si>
  <si>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</si>
  <si>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</si>
  <si>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</si>
  <si>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</si>
  <si>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Abhisekh Lamichhane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</si>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</sst>
</file>

<file path=xl/styles.xml><?xml version="1.0" encoding="utf-8"?>
<styleSheet xmlns="http://schemas.openxmlformats.org/spreadsheetml/2006/main">
  <fonts count="24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7" fillId="0" borderId="12" xfId="0" applyFont="1" applyBorder="1"/>
    <xf numFmtId="0" fontId="17" fillId="0" borderId="13" xfId="0" applyFont="1" applyBorder="1"/>
    <xf numFmtId="0" fontId="18" fillId="0" borderId="14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7" fillId="0" borderId="18" xfId="0" applyFont="1" applyBorder="1"/>
    <xf numFmtId="0" fontId="8" fillId="0" borderId="0" xfId="0" applyFont="1" applyAlignment="1">
      <alignment horizontal="center"/>
    </xf>
    <xf numFmtId="9" fontId="16" fillId="0" borderId="14" xfId="0" applyNumberFormat="1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" fillId="0" borderId="0" xfId="0" applyFont="1"/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/>
    </xf>
    <xf numFmtId="9" fontId="19" fillId="0" borderId="17" xfId="0" applyNumberFormat="1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/>
        <xdr:cNvGrpSpPr/>
      </xdr:nvGrpSpPr>
      <xdr:grpSpPr>
        <a:xfrm>
          <a:off x="1562101" y="1381125"/>
          <a:ext cx="3552824" cy="2162175"/>
          <a:chOff x="2918301" y="691213"/>
          <a:chExt cx="3533799" cy="2143125"/>
        </a:xfrm>
      </xdr:grpSpPr>
      <xdr:pic>
        <xdr:nvPicPr>
          <xdr:cNvPr id="3" name="Shape 3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2.625" defaultRowHeight="15" customHeight="1"/>
  <cols>
    <col min="1" max="1" width="7.75" customWidth="1"/>
    <col min="2" max="2" width="39.7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" hidden="1" customWidth="1"/>
    <col min="9" max="9" width="31" customWidth="1"/>
    <col min="10" max="10" width="31.375" hidden="1" customWidth="1"/>
    <col min="11" max="11" width="30.625" customWidth="1"/>
    <col min="12" max="12" width="31.125" hidden="1" customWidth="1"/>
    <col min="13" max="13" width="31" customWidth="1"/>
    <col min="14" max="14" width="31.125" hidden="1" customWidth="1"/>
    <col min="15" max="15" width="31.875" customWidth="1"/>
    <col min="16" max="26" width="7.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6" t="s">
        <v>7</v>
      </c>
      <c r="C3" s="77"/>
      <c r="D3" s="77"/>
      <c r="E3" s="77"/>
      <c r="F3" s="77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11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13</v>
      </c>
      <c r="C7" s="10" t="s">
        <v>14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15</v>
      </c>
      <c r="B8" s="13" t="s">
        <v>16</v>
      </c>
      <c r="C8" s="14" t="s">
        <v>17</v>
      </c>
      <c r="D8" s="15" t="s">
        <v>18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19</v>
      </c>
      <c r="B9" s="19" t="s">
        <v>20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24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26</v>
      </c>
      <c r="H10" s="31" t="str">
        <f t="shared" ref="H10:H11" si="2">I10</f>
        <v>User Interface is complete but not separated and have proper use of controls</v>
      </c>
      <c r="I10" s="31" t="s">
        <v>27</v>
      </c>
      <c r="J10" s="31" t="str">
        <f t="shared" ref="J10:J11" si="3">K10</f>
        <v>missing controls in the interface</v>
      </c>
      <c r="K10" s="31" t="s">
        <v>28</v>
      </c>
      <c r="L10" s="31" t="str">
        <f t="shared" ref="L10:L11" si="4">M10</f>
        <v>Design is properly done and in mess</v>
      </c>
      <c r="M10" s="31" t="s">
        <v>29</v>
      </c>
      <c r="N10" s="31" t="str">
        <f t="shared" ref="N10:N11" si="5">M10</f>
        <v>Design is properly done and in mess</v>
      </c>
      <c r="O10" s="31" t="s">
        <v>30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31</v>
      </c>
      <c r="C11" s="29">
        <v>15</v>
      </c>
      <c r="D11" s="30">
        <v>12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32</v>
      </c>
      <c r="H11" s="31" t="str">
        <f t="shared" si="2"/>
        <v>appropriate use of data types but missing some properties required or missing CRUD operation</v>
      </c>
      <c r="I11" s="31" t="s">
        <v>33</v>
      </c>
      <c r="J11" s="31" t="str">
        <f t="shared" si="3"/>
        <v>not properly saved or imported data</v>
      </c>
      <c r="K11" s="31" t="s">
        <v>34</v>
      </c>
      <c r="L11" s="31" t="str">
        <f t="shared" si="4"/>
        <v>data types not taken care of and not properly executed functionally.</v>
      </c>
      <c r="M11" s="31" t="s">
        <v>35</v>
      </c>
      <c r="N11" s="31" t="str">
        <f t="shared" si="5"/>
        <v>data types not taken care of and not properly executed functionally.</v>
      </c>
      <c r="O11" s="31" t="s">
        <v>30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36</v>
      </c>
      <c r="C12" s="29">
        <v>5</v>
      </c>
      <c r="D12" s="30">
        <v>1</v>
      </c>
      <c r="E12" s="31"/>
      <c r="F12" s="31"/>
      <c r="G12" s="31" t="s">
        <v>37</v>
      </c>
      <c r="H12" s="31"/>
      <c r="I12" s="31" t="s">
        <v>38</v>
      </c>
      <c r="J12" s="31"/>
      <c r="K12" s="31" t="s">
        <v>39</v>
      </c>
      <c r="L12" s="31"/>
      <c r="M12" s="31" t="s">
        <v>40</v>
      </c>
      <c r="N12" s="31"/>
      <c r="O12" s="31" t="s">
        <v>41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42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43</v>
      </c>
      <c r="H13" s="31" t="str">
        <f>I13</f>
        <v>Any one of the report is missing or not complete</v>
      </c>
      <c r="I13" s="31" t="s">
        <v>44</v>
      </c>
      <c r="J13" s="31" t="str">
        <f>K13</f>
        <v>very poorly executed reports and data not shown accurately</v>
      </c>
      <c r="K13" s="31" t="s">
        <v>45</v>
      </c>
      <c r="L13" s="31" t="str">
        <f>M13</f>
        <v>over all poor delivery of reports and higlhy inaccurate data shown.</v>
      </c>
      <c r="M13" s="31" t="s">
        <v>46</v>
      </c>
      <c r="N13" s="31" t="str">
        <f>M13</f>
        <v>over all poor delivery of reports and higlhy inaccurate data shown.</v>
      </c>
      <c r="O13" s="31" t="s">
        <v>30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47</v>
      </c>
      <c r="C14" s="29">
        <v>10</v>
      </c>
      <c r="D14" s="30">
        <v>6</v>
      </c>
      <c r="E14" s="31"/>
      <c r="F14" s="31"/>
      <c r="G14" s="31" t="s">
        <v>48</v>
      </c>
      <c r="H14" s="31"/>
      <c r="I14" s="31" t="s">
        <v>49</v>
      </c>
      <c r="J14" s="31"/>
      <c r="K14" s="31" t="s">
        <v>50</v>
      </c>
      <c r="L14" s="31"/>
      <c r="M14" s="31" t="s">
        <v>51</v>
      </c>
      <c r="N14" s="31"/>
      <c r="O14" s="31" t="s">
        <v>30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52</v>
      </c>
      <c r="C15" s="29">
        <v>5</v>
      </c>
      <c r="D15" s="30">
        <v>3</v>
      </c>
      <c r="E15" s="31"/>
      <c r="F15" s="31"/>
      <c r="G15" s="31" t="s">
        <v>53</v>
      </c>
      <c r="H15" s="31"/>
      <c r="I15" s="31" t="s">
        <v>54</v>
      </c>
      <c r="J15" s="31"/>
      <c r="K15" s="31" t="s">
        <v>55</v>
      </c>
      <c r="L15" s="31"/>
      <c r="M15" s="31" t="s">
        <v>56</v>
      </c>
      <c r="N15" s="31"/>
      <c r="O15" s="31" t="s">
        <v>57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58</v>
      </c>
      <c r="B17" s="36" t="s">
        <v>59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60</v>
      </c>
      <c r="C18" s="42">
        <v>5</v>
      </c>
      <c r="D18" s="43">
        <v>4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61</v>
      </c>
      <c r="H18" s="44" t="str">
        <f>I18</f>
        <v xml:space="preserve">User Manual is good. Contains all varieties of forms. </v>
      </c>
      <c r="I18" s="44" t="s">
        <v>62</v>
      </c>
      <c r="J18" s="44" t="str">
        <f>K18</f>
        <v>User Manual is average. Includes description for all interfaces</v>
      </c>
      <c r="K18" s="44" t="s">
        <v>63</v>
      </c>
      <c r="L18" s="44" t="str">
        <f>M18</f>
        <v xml:space="preserve">User Manual is below average. Is textual only. </v>
      </c>
      <c r="M18" s="44" t="s">
        <v>64</v>
      </c>
      <c r="N18" s="44" t="str">
        <f>M18</f>
        <v xml:space="preserve">User Manual is below average. Is textual only. </v>
      </c>
      <c r="O18" s="45" t="s">
        <v>30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65</v>
      </c>
      <c r="C19" s="29">
        <v>10</v>
      </c>
      <c r="D19" s="30">
        <v>8</v>
      </c>
      <c r="E19" s="31"/>
      <c r="F19" s="31"/>
      <c r="G19" s="31" t="s">
        <v>66</v>
      </c>
      <c r="H19" s="31"/>
      <c r="I19" s="31" t="s">
        <v>67</v>
      </c>
      <c r="J19" s="31"/>
      <c r="K19" s="31" t="s">
        <v>68</v>
      </c>
      <c r="L19" s="31"/>
      <c r="M19" s="31" t="s">
        <v>69</v>
      </c>
      <c r="N19" s="31"/>
      <c r="O19" s="48" t="s">
        <v>30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70</v>
      </c>
      <c r="C20" s="29">
        <v>10</v>
      </c>
      <c r="D20" s="30">
        <v>6</v>
      </c>
      <c r="E20" s="31"/>
      <c r="F20" s="31"/>
      <c r="G20" s="31" t="s">
        <v>71</v>
      </c>
      <c r="H20" s="31"/>
      <c r="I20" s="31" t="s">
        <v>72</v>
      </c>
      <c r="J20" s="31"/>
      <c r="K20" s="31" t="s">
        <v>73</v>
      </c>
      <c r="L20" s="31"/>
      <c r="M20" s="31" t="s">
        <v>74</v>
      </c>
      <c r="N20" s="31"/>
      <c r="O20" s="48" t="s">
        <v>30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75</v>
      </c>
      <c r="C21" s="51">
        <v>5</v>
      </c>
      <c r="D21" s="52">
        <v>4</v>
      </c>
      <c r="E21" s="53"/>
      <c r="F21" s="53"/>
      <c r="G21" s="53" t="s">
        <v>77</v>
      </c>
      <c r="H21" s="53"/>
      <c r="I21" s="53" t="s">
        <v>78</v>
      </c>
      <c r="J21" s="53"/>
      <c r="K21" s="54" t="s">
        <v>79</v>
      </c>
      <c r="L21" s="53"/>
      <c r="M21" s="54" t="s">
        <v>80</v>
      </c>
      <c r="N21" s="53"/>
      <c r="O21" s="55" t="s">
        <v>30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81</v>
      </c>
      <c r="B22" s="19" t="s">
        <v>82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83</v>
      </c>
      <c r="C23" s="60">
        <v>5</v>
      </c>
      <c r="D23" s="61">
        <v>3</v>
      </c>
      <c r="E23" s="62"/>
      <c r="F23" s="62"/>
      <c r="G23" s="63" t="s">
        <v>86</v>
      </c>
      <c r="H23" s="62"/>
      <c r="I23" s="63" t="s">
        <v>87</v>
      </c>
      <c r="J23" s="62"/>
      <c r="K23" s="63" t="s">
        <v>88</v>
      </c>
      <c r="L23" s="62"/>
      <c r="M23" s="63" t="s">
        <v>89</v>
      </c>
      <c r="N23" s="62"/>
      <c r="O23" s="64" t="s">
        <v>91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92</v>
      </c>
      <c r="C24" s="68">
        <v>5</v>
      </c>
      <c r="D24" s="69">
        <v>4</v>
      </c>
      <c r="E24" s="70"/>
      <c r="F24" s="70"/>
      <c r="G24" s="71" t="s">
        <v>93</v>
      </c>
      <c r="H24" s="70"/>
      <c r="I24" s="71" t="s">
        <v>94</v>
      </c>
      <c r="J24" s="70"/>
      <c r="K24" s="71" t="s">
        <v>95</v>
      </c>
      <c r="L24" s="70"/>
      <c r="M24" s="71" t="s">
        <v>96</v>
      </c>
      <c r="N24" s="70"/>
      <c r="O24" s="72" t="s">
        <v>97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98</v>
      </c>
      <c r="C25" s="74">
        <f t="shared" ref="C25:D25" si="6">SUM(C10:C24)</f>
        <v>100</v>
      </c>
      <c r="D25" s="74">
        <f t="shared" si="6"/>
        <v>68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>
      <selection activeCell="H3" sqref="H3"/>
    </sheetView>
  </sheetViews>
  <sheetFormatPr defaultColWidth="12.625" defaultRowHeight="15" customHeight="1"/>
  <cols>
    <col min="1" max="1" width="24.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" customWidth="1"/>
  </cols>
  <sheetData>
    <row r="1" spans="1:26" ht="33" customHeight="1">
      <c r="A1" s="78" t="s">
        <v>1</v>
      </c>
      <c r="B1" s="77"/>
      <c r="C1" s="77"/>
      <c r="D1" s="77"/>
      <c r="E1" s="7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79"/>
      <c r="B2" s="77"/>
      <c r="C2" s="77"/>
      <c r="D2" s="77"/>
      <c r="E2" s="7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7"/>
      <c r="B3" s="77"/>
      <c r="C3" s="77"/>
      <c r="D3" s="77"/>
      <c r="E3" s="7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80" t="str">
        <f>'Grading Sheet'!B4</f>
        <v>Application Development</v>
      </c>
      <c r="B4" s="77"/>
      <c r="C4" s="77"/>
      <c r="D4" s="77"/>
      <c r="E4" s="7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80" t="str">
        <f>'Grading Sheet'!B3</f>
        <v>CS6004NI</v>
      </c>
      <c r="B5" s="77"/>
      <c r="C5" s="77"/>
      <c r="D5" s="77"/>
      <c r="E5" s="7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87" t="s">
        <v>12</v>
      </c>
      <c r="B6" s="77"/>
      <c r="C6" s="77"/>
      <c r="D6" s="77"/>
      <c r="E6" s="7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106" t="str">
        <f>"Submitted By:"</f>
        <v>Submitted By:</v>
      </c>
      <c r="B21" s="7" t="str">
        <f>'Grading Sheet'!C6</f>
        <v>Abhisekh Lamichhane</v>
      </c>
      <c r="D21" s="105" t="s">
        <v>21</v>
      </c>
      <c r="E21" s="22" t="s">
        <v>22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105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81" t="s">
        <v>25</v>
      </c>
      <c r="B37" s="97"/>
      <c r="C37" s="97"/>
      <c r="D37" s="97"/>
      <c r="E37" s="9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4" t="str">
        <f>CONCATENATE('Grading Sheet'!A9, ". ", 'Grading Sheet'!B9)</f>
        <v>A. Implementation of Application</v>
      </c>
      <c r="B38" s="103"/>
      <c r="C38" s="103"/>
      <c r="D38" s="103"/>
      <c r="E38" s="10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8" t="str">
        <f>'Grading Sheet'!B10</f>
        <v>User Interface and proper controls used for designing</v>
      </c>
      <c r="B39" s="99"/>
      <c r="C39" s="100"/>
      <c r="D39" s="101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10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8" t="str">
        <f>'Grading Sheet'!B11</f>
        <v>Manual data entry or import from csv</v>
      </c>
      <c r="B40" s="82"/>
      <c r="C40" s="83"/>
      <c r="D40" s="85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8" t="str">
        <f>'Grading Sheet'!B12</f>
        <v>Data Validation</v>
      </c>
      <c r="B41" s="82"/>
      <c r="C41" s="83"/>
      <c r="D41" s="85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No validation at all</v>
      </c>
      <c r="E41" s="8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8" t="str">
        <f>'Grading Sheet'!B13</f>
        <v>Enrollment Report &amp; weekly report in tabular format</v>
      </c>
      <c r="B42" s="82"/>
      <c r="C42" s="83"/>
      <c r="D42" s="85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8" t="str">
        <f>'Grading Sheet'!B14</f>
        <v>Course wise enrollment report &amp; Chart display</v>
      </c>
      <c r="B43" s="82"/>
      <c r="C43" s="83"/>
      <c r="D43" s="85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8" t="str">
        <f>'Grading Sheet'!B15</f>
        <v>Algorithm used for sorting &amp; proper sorting of data</v>
      </c>
      <c r="B44" s="82"/>
      <c r="C44" s="83"/>
      <c r="D44" s="85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is implemented for not function properly</v>
      </c>
      <c r="E44" s="8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4" t="str">
        <f>CONCATENATE('Grading Sheet'!A17, ". ",'Grading Sheet'!B17 )</f>
        <v>B. Documentation</v>
      </c>
      <c r="B45" s="82"/>
      <c r="C45" s="82"/>
      <c r="D45" s="82"/>
      <c r="E45" s="8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8" t="str">
        <f>'Grading Sheet'!B18</f>
        <v>User Manual for running the application</v>
      </c>
      <c r="B46" s="82"/>
      <c r="C46" s="83"/>
      <c r="D46" s="85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good. Contains all varieties of forms. </v>
      </c>
      <c r="E46" s="8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8" t="str">
        <f>'Grading Sheet'!B19</f>
        <v>Application architecture &amp; description of the classes ad methods sued</v>
      </c>
      <c r="B47" s="82"/>
      <c r="C47" s="83"/>
      <c r="D47" s="85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8" t="str">
        <f>'Grading Sheet'!B20</f>
        <v>Flow chart, algoriathms and data sctructures used</v>
      </c>
      <c r="B48" s="82"/>
      <c r="C48" s="83"/>
      <c r="D48" s="85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8" t="str">
        <f>'Grading Sheet'!B21</f>
        <v>Reflective essay</v>
      </c>
      <c r="B49" s="82"/>
      <c r="C49" s="83"/>
      <c r="D49" s="85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satisfactorily written about experience and learnings </v>
      </c>
      <c r="E49" s="8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4" t="str">
        <f>CONCATENATE('Grading Sheet'!A22, ". ",'Grading Sheet'!B22 )</f>
        <v>C. Programming Style</v>
      </c>
      <c r="B50" s="82"/>
      <c r="C50" s="82"/>
      <c r="D50" s="82"/>
      <c r="E50" s="8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8" t="str">
        <f>'Grading Sheet'!B23</f>
        <v>Clarity of code,Popper Naming convention &amp; comments</v>
      </c>
      <c r="B51" s="82"/>
      <c r="C51" s="83"/>
      <c r="D51" s="95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 xml:space="preserve">Code is poorly written and lacks comments </v>
      </c>
      <c r="E51" s="8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8" t="str">
        <f>'Grading Sheet'!B24</f>
        <v>System Usability</v>
      </c>
      <c r="B52" s="82"/>
      <c r="C52" s="83"/>
      <c r="D52" s="95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System can be used but is in efficient and in attracative</v>
      </c>
      <c r="E52" s="8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90"/>
      <c r="B53" s="77"/>
      <c r="C53" s="77"/>
      <c r="D53" s="90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96" t="s">
        <v>76</v>
      </c>
      <c r="B54" s="83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C</v>
      </c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90"/>
      <c r="B55" s="77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1" t="s">
        <v>84</v>
      </c>
      <c r="B56" s="92"/>
      <c r="C56" s="92"/>
      <c r="D56" s="92"/>
      <c r="E56" s="9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3" t="s">
        <v>85</v>
      </c>
      <c r="B57" s="82"/>
      <c r="C57" s="82"/>
      <c r="D57" s="82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94" t="s">
        <v>90</v>
      </c>
      <c r="B58" s="82"/>
      <c r="C58" s="82"/>
      <c r="D58" s="82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00"/>
  <sheetViews>
    <sheetView workbookViewId="0"/>
  </sheetViews>
  <sheetFormatPr defaultColWidth="12.625" defaultRowHeight="15" customHeight="1"/>
  <cols>
    <col min="1" max="1" width="7.75" customWidth="1"/>
    <col min="2" max="2" width="6.5" customWidth="1"/>
    <col min="3" max="3" width="22.875" customWidth="1"/>
    <col min="4" max="4" width="11.5" customWidth="1"/>
    <col min="5" max="5" width="10" customWidth="1"/>
    <col min="6" max="26" width="7.7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>
      <c r="A3" s="5">
        <f>'Grading Sheet'!D11</f>
        <v>12</v>
      </c>
      <c r="B3" s="5">
        <f>(A3/'Grading Sheet'!C11)*100</f>
        <v>80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>
      <c r="A12" s="5">
        <f>'Grading Sheet'!D18</f>
        <v>4</v>
      </c>
      <c r="B12" s="5">
        <f>(A12/'Grading Sheet'!C18)*100</f>
        <v>80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ht="14.25" customHeight="1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2020-02-13T07:24:34Z</cp:lastPrinted>
  <dcterms:created xsi:type="dcterms:W3CDTF">2020-02-13T07:20:30Z</dcterms:created>
  <dcterms:modified xsi:type="dcterms:W3CDTF">2020-02-13T07:24:49Z</dcterms:modified>
</cp:coreProperties>
</file>