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5430" yWindow="65430" windowWidth="19425" windowHeight="10425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2451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<sst xmlns="http://schemas.openxmlformats.org/spreadsheetml/2006/main" count="106" uniqueCount="99">
  <si>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</si>
  <si>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</si>
  <si>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</si>
  <si>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</si>
  <si>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</si>
  <si>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</si>
  <si>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</si>
  <si>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</si>
  <si>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</si>
  <si>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</si>
  <si>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</si>
  <si>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</si>
  <si>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</si>
  <si>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</si>
  <si>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</si>
  <si>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</si>
  <si>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</si>
  <si>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</si>
  <si>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</si>
  <si>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</si>
  <si>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</si>
  <si>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</si>
  <si>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</si>
  <si>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</si>
  <si>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</si>
  <si>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</si>
  <si>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</si>
  <si>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</si>
  <si>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</si>
  <si>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</si>
  <si>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</si>
  <si>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</si>
  <si>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</si>
  <si>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</si>
  <si>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</si>
  <si>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</si>
  <si>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</si>
  <si>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</si>
  <si>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</si>
  <si>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</si>
  <si>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</si>
  <si>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</si>
  <si>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</si>
  <si>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</si>
  <si>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</si>
  <si>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</si>
  <si>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</si>
  <si>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</si>
  <si>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</si>
  <si>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</si>
  <si>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</si>
  <si>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</si>
  <si>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</si>
  <si>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</si>
  <si>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</si>
  <si>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</si>
  <si>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</si>
  <si>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</si>
  <si>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</si>
  <si>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</si>
  <si>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</si>
  <si>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</si>
  <si>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</si>
  <si>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</si>
  <si>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</si>
  <si>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</si>
  <si>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</si>
  <si>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</si>
  <si>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</si>
  <si>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</si>
  <si>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</si>
  <si>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</si>
  <si>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</si>
  <si>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</si>
  <si>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</si>
  <si>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</si>
  <si>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</si>
  <si>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</si>
  <si>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</si>
  <si>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</si>
  <si>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</si>
  <si>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</si>
  <si>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</si>
  <si>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</si>
  <si>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</si>
  <si>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</si>
  <si>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</si>
  <si>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</si>
  <si>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</si>
  <si>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</si>
  <si>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</si>
  <si>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</si>
  <si>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</si>
  <si>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</si>
  <si>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</si>
  <si>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</si>
  <si>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</si>
  <si>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Aseem Adhikari</t>
  </si>
  <si>
    <t xml:space="preserve">In overall the code is working and all the functionality seems working and system can be used. All feature completed with few minor bugs. 
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</si>
</sst>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4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top" wrapText="1"/>
    </xf>
    <xf numFmtId="9" fontId="10" fillId="0" borderId="15" xfId="0" applyNumberFormat="1" applyFont="1" applyBorder="1" applyAlignment="1">
      <alignment horizontal="left" vertical="top" wrapText="1"/>
    </xf>
    <xf numFmtId="0" fontId="2" fillId="0" borderId="16" xfId="0" applyFont="1" applyBorder="1" applyAlignment="1">
      <alignment horizontal="left" wrapText="1"/>
    </xf>
    <xf numFmtId="9" fontId="3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9" xfId="0" applyFont="1" applyBorder="1" applyAlignment="1">
      <alignment horizontal="left" wrapText="1"/>
    </xf>
    <xf numFmtId="9" fontId="3" fillId="0" borderId="1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vertical="top" wrapText="1"/>
    </xf>
    <xf numFmtId="0" fontId="2" fillId="0" borderId="21" xfId="0" applyFont="1" applyBorder="1" applyAlignment="1">
      <alignment horizontal="left" wrapText="1"/>
    </xf>
    <xf numFmtId="9" fontId="3" fillId="0" borderId="22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top" wrapText="1"/>
    </xf>
    <xf numFmtId="0" fontId="13" fillId="0" borderId="22" xfId="0" applyFont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24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1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center" vertical="top" wrapText="1"/>
    </xf>
    <xf numFmtId="9" fontId="10" fillId="0" borderId="17" xfId="0" applyNumberFormat="1" applyFont="1" applyBorder="1" applyAlignment="1">
      <alignment horizontal="left" vertical="top" wrapText="1"/>
    </xf>
    <xf numFmtId="9" fontId="14" fillId="0" borderId="17" xfId="0" applyNumberFormat="1" applyFont="1" applyBorder="1" applyAlignment="1">
      <alignment horizontal="left" vertical="top" wrapText="1"/>
    </xf>
    <xf numFmtId="9" fontId="14" fillId="0" borderId="18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1" xfId="0" applyFont="1" applyBorder="1" applyAlignment="1">
      <alignment horizontal="left" wrapText="1"/>
    </xf>
    <xf numFmtId="0" fontId="14" fillId="0" borderId="22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2" fillId="0" borderId="22" xfId="0" applyFont="1" applyBorder="1" applyAlignment="1">
      <alignment horizontal="center" vertical="top" wrapText="1"/>
    </xf>
    <xf numFmtId="9" fontId="10" fillId="0" borderId="22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0" fontId="3" fillId="0" borderId="2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>
      <alignment/>
    </xf>
    <xf numFmtId="0" fontId="17" fillId="0" borderId="26" xfId="0" applyFont="1" applyBorder="1"/>
    <xf numFmtId="0" fontId="17" fillId="0" borderId="27" xfId="0" applyFont="1" applyBorder="1"/>
    <xf numFmtId="9" fontId="16" fillId="0" borderId="28" xfId="0" applyNumberFormat="1" applyFont="1" applyBorder="1" applyAlignment="1">
      <alignment horizontal="left" vertical="center" wrapText="1"/>
    </xf>
    <xf numFmtId="9" fontId="19" fillId="0" borderId="29" xfId="0" applyNumberFormat="1" applyFont="1" applyBorder="1" applyAlignment="1">
      <alignment horizontal="left" vertical="center" wrapText="1"/>
    </xf>
    <xf numFmtId="0" fontId="17" fillId="0" borderId="30" xfId="0" applyFont="1" applyBorder="1"/>
    <xf numFmtId="0" fontId="2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28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29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29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26" xfId="0" applyNumberFormat="1" applyFont="1" applyBorder="1" applyAlignment="1">
      <alignment horizontal="left" vertical="center" wrapText="1"/>
    </xf>
    <xf numFmtId="9" fontId="16" fillId="0" borderId="27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26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  <xf numFmtId="0" fontId="23" fillId="0" borderId="11" xfId="0" applyFont="1" applyBorder="1" applyAlignment="1">
      <alignment horizontal="left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 topLeftCell="A1">
      <pane xSplit="4" ySplit="8" topLeftCell="G22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6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" t="s">
        <v>10</v>
      </c>
      <c r="C6" s="10" t="s">
        <v>97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>
      <c r="A10" s="27">
        <v>1</v>
      </c>
      <c r="B10" s="28" t="s">
        <v>23</v>
      </c>
      <c r="C10" s="29">
        <v>15</v>
      </c>
      <c r="D10" s="30">
        <v>10</v>
      </c>
      <c r="E10" s="31" t="str">
        <f t="shared" si="0" ref="E10:E11">G10</f>
        <v>User interface should is properly designed and attractive with proper controls for each properties and have proper navigation for different interfaces</v>
      </c>
      <c r="F10" s="31" t="str">
        <f t="shared" si="1" ref="F10:F1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si="2" ref="H10:H11">I10</f>
        <v>User Interface is complete but not separated and have proper use of controls</v>
      </c>
      <c r="I10" s="31" t="s">
        <v>26</v>
      </c>
      <c r="J10" s="31" t="str">
        <f t="shared" si="3" ref="J10:J11">K10</f>
        <v>missing controls in the interface</v>
      </c>
      <c r="K10" s="31" t="s">
        <v>27</v>
      </c>
      <c r="L10" s="31" t="str">
        <f t="shared" si="4" ref="L10:L11">M10</f>
        <v>Design is properly done and in mess</v>
      </c>
      <c r="M10" s="31" t="s">
        <v>28</v>
      </c>
      <c r="N10" s="31" t="str">
        <f t="shared" si="5" ref="N10:N11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>
      <c r="A11" s="32">
        <v>2</v>
      </c>
      <c r="B11" s="28" t="s">
        <v>30</v>
      </c>
      <c r="C11" s="29">
        <v>15</v>
      </c>
      <c r="D11" s="30">
        <v>10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>
      <c r="A12" s="33">
        <v>3</v>
      </c>
      <c r="B12" s="28" t="s">
        <v>35</v>
      </c>
      <c r="C12" s="29">
        <v>5</v>
      </c>
      <c r="D12" s="30">
        <v>3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>
      <c r="A13" s="33">
        <v>4</v>
      </c>
      <c r="B13" s="28" t="s">
        <v>41</v>
      </c>
      <c r="C13" s="29">
        <v>10</v>
      </c>
      <c r="D13" s="30">
        <v>6</v>
      </c>
      <c r="E13" s="31" t="str">
        <f>G13</f>
        <v>Excellent report presentation in tabular format with proper chart for enrollment and weekly report for selected week</v>
      </c>
      <c r="F13" s="31" t="str">
        <f>G13</f>
        <v>Excellent report presentation in tabular format with proper chart for enrollment and weekly report for selected week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>
      <c r="A14" s="1">
        <v>5</v>
      </c>
      <c r="B14" s="28" t="s">
        <v>46</v>
      </c>
      <c r="C14" s="29">
        <v>10</v>
      </c>
      <c r="D14" s="30">
        <v>6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>
      <c r="A15" s="34">
        <v>6</v>
      </c>
      <c r="B15" s="28" t="s">
        <v>51</v>
      </c>
      <c r="C15" s="29">
        <v>5</v>
      </c>
      <c r="D15" s="30">
        <v>3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>
      <c r="A18" s="40">
        <v>1</v>
      </c>
      <c r="B18" s="41" t="s">
        <v>59</v>
      </c>
      <c r="C18" s="42">
        <v>5</v>
      </c>
      <c r="D18" s="43">
        <v>3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>User Manual is good. Contains all varieties of forms.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>User Manual is below average. Is textual only.</v>
      </c>
      <c r="M18" s="44" t="s">
        <v>63</v>
      </c>
      <c r="N18" s="44" t="str">
        <f>M18</f>
        <v>User Manual is below average. Is textual only.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>
      <c r="A19" s="46">
        <v>2</v>
      </c>
      <c r="B19" s="47" t="s">
        <v>64</v>
      </c>
      <c r="C19" s="29">
        <v>10</v>
      </c>
      <c r="D19" s="30">
        <v>6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>
      <c r="A20" s="46">
        <v>3</v>
      </c>
      <c r="B20" s="47" t="s">
        <v>69</v>
      </c>
      <c r="C20" s="29">
        <v>10</v>
      </c>
      <c r="D20" s="30">
        <v>8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>
      <c r="A21" s="49">
        <v>4</v>
      </c>
      <c r="B21" s="50" t="s">
        <v>74</v>
      </c>
      <c r="C21" s="51">
        <v>5</v>
      </c>
      <c r="D21" s="52">
        <v>3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89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>
      <c r="A24" s="66">
        <v>2</v>
      </c>
      <c r="B24" s="67" t="s">
        <v>90</v>
      </c>
      <c r="C24" s="68">
        <v>5</v>
      </c>
      <c r="D24" s="69">
        <v>2</v>
      </c>
      <c r="E24" s="70"/>
      <c r="F24" s="70"/>
      <c r="G24" s="71" t="s">
        <v>91</v>
      </c>
      <c r="H24" s="70"/>
      <c r="I24" s="71" t="s">
        <v>92</v>
      </c>
      <c r="J24" s="70"/>
      <c r="K24" s="71" t="s">
        <v>93</v>
      </c>
      <c r="L24" s="70"/>
      <c r="M24" s="71" t="s">
        <v>94</v>
      </c>
      <c r="N24" s="70"/>
      <c r="O24" s="72" t="s">
        <v>95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>
      <c r="A25" s="73"/>
      <c r="B25" s="74" t="s">
        <v>96</v>
      </c>
      <c r="C25" s="74">
        <f t="shared" si="6" ref="C25">SUM(C10:C24)</f>
        <v>100</v>
      </c>
      <c r="D25" s="74">
        <v>62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5"/>
  <sheetViews>
    <sheetView tabSelected="1" workbookViewId="0" topLeftCell="A53">
      <selection activeCell="A59" sqref="A59"/>
    </sheetView>
  </sheetViews>
  <sheetFormatPr defaultColWidth="12.625" defaultRowHeight="15" customHeight="1"/>
  <cols>
    <col min="1" max="1" width="24.25390625" customWidth="1"/>
    <col min="2" max="2" width="19.125" customWidth="1"/>
    <col min="3" max="3" width="3.75390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00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01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>
      <c r="A4" s="102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>
      <c r="A5" s="102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>
      <c r="A6" s="97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77" t="str">
        <f>"Submitted By:"</f>
        <v>Submitted By:</v>
      </c>
      <c r="B21" s="7" t="str">
        <f>'Grading Sheet'!C6</f>
        <v>Aseem Adhikari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76" t="str">
        <f>"London Met ID: "</f>
        <v>London Met ID: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6:26" ht="14.25" customHeight="1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6:26" ht="14.25" customHeight="1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6:26" ht="14.25" customHeight="1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6:26" ht="1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>
      <c r="A37" s="103" t="s">
        <v>24</v>
      </c>
      <c r="B37" s="104"/>
      <c r="C37" s="104"/>
      <c r="D37" s="104"/>
      <c r="E37" s="10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>
      <c r="A38" s="87" t="str">
        <f>CONCATENATE('Grading Sheet'!A9,". ",'Grading Sheet'!B9)</f>
        <v>A. Implementation of Application</v>
      </c>
      <c r="B38" s="93"/>
      <c r="C38" s="93"/>
      <c r="D38" s="93"/>
      <c r="E38" s="94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>
      <c r="A39" s="82" t="str">
        <f>'Grading Sheet'!B10</f>
        <v>User Interface and proper controls used for designing</v>
      </c>
      <c r="B39" s="98"/>
      <c r="C39" s="99"/>
      <c r="D39" s="95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User Interface is complete but not separated and have proper use of controls</v>
      </c>
      <c r="E39" s="96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>
      <c r="A40" s="82" t="str">
        <f>'Grading Sheet'!B11</f>
        <v>Manual data entry or import from csv</v>
      </c>
      <c r="B40" s="80"/>
      <c r="C40" s="81"/>
      <c r="D40" s="92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appropriate use of data types but missing some properties required or missing CRUD operation</v>
      </c>
      <c r="E40" s="84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>
      <c r="A41" s="82" t="str">
        <f>'Grading Sheet'!B12</f>
        <v>Data Validation</v>
      </c>
      <c r="B41" s="80"/>
      <c r="C41" s="81"/>
      <c r="D41" s="92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missing most of the validation</v>
      </c>
      <c r="E41" s="84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>
      <c r="A42" s="82" t="str">
        <f>'Grading Sheet'!B13</f>
        <v>Enrollment Report &amp; weekly report in tabular format</v>
      </c>
      <c r="B42" s="80"/>
      <c r="C42" s="81"/>
      <c r="D42" s="92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84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>
      <c r="A43" s="82" t="str">
        <f>'Grading Sheet'!B14</f>
        <v>Course wise enrollment report &amp; Chart display</v>
      </c>
      <c r="B43" s="80"/>
      <c r="C43" s="81"/>
      <c r="D43" s="92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Very poorly designed and only contains one report format with in appropriate data</v>
      </c>
      <c r="E43" s="84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>
      <c r="A44" s="82" t="str">
        <f>'Grading Sheet'!B15</f>
        <v>Algorithm used for sorting &amp; proper sorting of data</v>
      </c>
      <c r="B44" s="80"/>
      <c r="C44" s="81"/>
      <c r="D44" s="92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Sorting is implemented for not function properly</v>
      </c>
      <c r="E44" s="84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>
      <c r="A45" s="87" t="str">
        <f>CONCATENATE('Grading Sheet'!A17,". ",'Grading Sheet'!B17)</f>
        <v>B. Documentation</v>
      </c>
      <c r="B45" s="80"/>
      <c r="C45" s="80"/>
      <c r="D45" s="80"/>
      <c r="E45" s="80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>
      <c r="A46" s="82" t="str">
        <f>'Grading Sheet'!B18</f>
        <v>User Manual for running the application</v>
      </c>
      <c r="B46" s="80"/>
      <c r="C46" s="81"/>
      <c r="D46" s="92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average. Includes description for all interfaces</v>
      </c>
      <c r="E46" s="84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>
      <c r="A47" s="82" t="str">
        <f>'Grading Sheet'!B19</f>
        <v>Application architecture &amp; description of the classes ad methods sued</v>
      </c>
      <c r="B47" s="80"/>
      <c r="C47" s="81"/>
      <c r="D47" s="92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average work with very limited explanation of the classes and methods used</v>
      </c>
      <c r="E47" s="84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>
      <c r="A48" s="82" t="str">
        <f>'Grading Sheet'!B20</f>
        <v>Flow chart, algoriathms and data sctructures used</v>
      </c>
      <c r="B48" s="80"/>
      <c r="C48" s="81"/>
      <c r="D48" s="92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missing some explanation and diagram for flow chart and algorithms</v>
      </c>
      <c r="E48" s="84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>
      <c r="A49" s="82" t="str">
        <f>'Grading Sheet'!B21</f>
        <v>Reflective essay</v>
      </c>
      <c r="B49" s="80"/>
      <c r="C49" s="81"/>
      <c r="D49" s="92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Average work with un clear learnings, experience or findings.</v>
      </c>
      <c r="E49" s="84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>
      <c r="A50" s="87" t="str">
        <f>CONCATENATE('Grading Sheet'!A22,". ",'Grading Sheet'!B22)</f>
        <v>C. Programming Style</v>
      </c>
      <c r="B50" s="80"/>
      <c r="C50" s="80"/>
      <c r="D50" s="80"/>
      <c r="E50" s="80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>
      <c r="A51" s="82" t="str">
        <f>'Grading Sheet'!B23</f>
        <v>Clarity of code,Popper Naming convention &amp; comments</v>
      </c>
      <c r="B51" s="80"/>
      <c r="C51" s="81"/>
      <c r="D51" s="83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poorly written code and no comments at all</v>
      </c>
      <c r="E51" s="84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>
      <c r="A52" s="82" t="str">
        <f>'Grading Sheet'!B24</f>
        <v>System Usability</v>
      </c>
      <c r="B52" s="80"/>
      <c r="C52" s="81"/>
      <c r="D52" s="83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very poorly developed application</v>
      </c>
      <c r="E52" s="84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85"/>
      <c r="B53" s="79"/>
      <c r="C53" s="79"/>
      <c r="D53" s="85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>
      <c r="A54" s="86" t="s">
        <v>75</v>
      </c>
      <c r="B54" s="81"/>
      <c r="C54" s="56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C+</v>
      </c>
      <c r="D54" s="88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C+</v>
      </c>
      <c r="E54" s="81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85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89" t="s">
        <v>83</v>
      </c>
      <c r="B56" s="90"/>
      <c r="C56" s="90"/>
      <c r="D56" s="90"/>
      <c r="E56" s="90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>
      <c r="A57" s="91" t="s">
        <v>84</v>
      </c>
      <c r="B57" s="80"/>
      <c r="C57" s="80"/>
      <c r="D57" s="80"/>
      <c r="E57" s="81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>
      <c r="A58" s="106" t="s">
        <v>98</v>
      </c>
      <c r="B58" s="80"/>
      <c r="C58" s="80"/>
      <c r="D58" s="80"/>
      <c r="E58" s="81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5"/>
  <sheetViews>
    <sheetView workbookViewId="0" topLeftCell="A1"/>
  </sheetViews>
  <sheetFormatPr defaultColWidth="12.6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5" ht="14.25" customHeight="1">
      <c r="A2" s="5">
        <f>'Grading Sheet'!D10</f>
        <v>10</v>
      </c>
      <c r="B2" s="5">
        <f>(A2/'Grading Sheet'!C10)*100</f>
        <v>66.6666666666667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5">
        <f>'Grading Sheet'!D11</f>
        <v>10</v>
      </c>
      <c r="B3" s="5">
        <f>(A3/'Grading Sheet'!C11)*100</f>
        <v>66.6666666666667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3" ht="14.25" customHeight="1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5" t="e">
        <f>#REF!</f>
        <v>#REF!</v>
      </c>
      <c r="B5" s="5" t="e">
        <f>(A5/#REF!)*100</f>
        <v>#REF!</v>
      </c>
      <c r="C5" s="5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5" t="e">
        <f>#REF!</f>
        <v>#REF!</v>
      </c>
      <c r="B6" s="5" t="e">
        <f>(A6/#REF!)*100</f>
        <v>#REF!</v>
      </c>
      <c r="C6" s="5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5" t="e">
        <f>#REF!</f>
        <v>#REF!</v>
      </c>
      <c r="B7" s="5" t="e">
        <f>(A7/#REF!)*100</f>
        <v>#REF!</v>
      </c>
      <c r="C7" s="5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5" t="e">
        <f>#REF!</f>
        <v>#REF!</v>
      </c>
      <c r="B8" s="5" t="e">
        <f>(A8/#REF!)*100</f>
        <v>#REF!</v>
      </c>
      <c r="C8" s="5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5" t="e">
        <f>#REF!</f>
        <v>#REF!</v>
      </c>
      <c r="B9" s="5" t="e">
        <f>(A9/#REF!)*100</f>
        <v>#REF!</v>
      </c>
      <c r="C9" s="5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5" t="e">
        <f>#REF!</f>
        <v>#REF!</v>
      </c>
      <c r="B10" s="5" t="e">
        <f>(A10/#REF!)*100</f>
        <v>#REF!</v>
      </c>
      <c r="C10" s="5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5" t="e">
        <f>#REF!</f>
        <v>#REF!</v>
      </c>
      <c r="B11" s="5" t="e">
        <f>(A11/#REF!)*100</f>
        <v>#REF!</v>
      </c>
      <c r="C11" s="5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5">
        <f>'Grading Sheet'!D18</f>
        <v>3</v>
      </c>
      <c r="B12" s="5">
        <f>(A12/'Grading Sheet'!C18)*100</f>
        <v>60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good. Contains all varieties of forms.</v>
      </c>
    </row>
    <row r="13" spans="1:3" ht="14.25" customHeight="1">
      <c r="A13" s="5" t="e">
        <f>#REF!</f>
        <v>#REF!</v>
      </c>
      <c r="B13" s="5" t="e">
        <f>(A13/#REF!)*100</f>
        <v>#REF!</v>
      </c>
      <c r="C13" s="5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5" t="e">
        <f>#REF!</f>
        <v>#REF!</v>
      </c>
      <c r="B14" s="5" t="e">
        <f>(A14/#REF!)*100</f>
        <v>#REF!</v>
      </c>
      <c r="C14" s="5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5" t="e">
        <f>#REF!</f>
        <v>#REF!</v>
      </c>
      <c r="B15" s="5" t="e">
        <f>(A15/#REF!)*100</f>
        <v>#REF!</v>
      </c>
      <c r="C15" s="5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Lenovo</cp:lastModifiedBy>
  <cp:lastPrinted>2020-02-13T07:24:34Z</cp:lastPrinted>
  <dcterms:created xsi:type="dcterms:W3CDTF">2020-02-13T07:20:30Z</dcterms:created>
  <dcterms:modified xsi:type="dcterms:W3CDTF">2020-06-16T16:20:51Z</dcterms:modified>
  <cp:category/>
  <cp:contentType/>
  <cp:contentStatus/>
</cp:coreProperties>
</file>