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enovo\Desktop\Marking\"/>
    </mc:Choice>
  </mc:AlternateContent>
  <bookViews>
    <workbookView xWindow="0" yWindow="0" windowWidth="20490" windowHeight="7155"/>
  </bookViews>
  <sheets>
    <sheet name="Grading Sheet" sheetId="1" r:id="rId1"/>
    <sheet name="Result" sheetId="3" r:id="rId2"/>
    <sheet name="Sheet2" sheetId="2" state="hidden" r:id="rId3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5" i="1" l="1"/>
  <c r="D25" i="1"/>
  <c r="E18" i="1"/>
  <c r="F18" i="1"/>
  <c r="H18" i="1"/>
  <c r="J18" i="1"/>
  <c r="L18" i="1"/>
  <c r="N18" i="1"/>
  <c r="N11" i="1"/>
  <c r="N13" i="1"/>
  <c r="N10" i="1"/>
  <c r="L11" i="1"/>
  <c r="L13" i="1"/>
  <c r="L10" i="1"/>
  <c r="J11" i="1"/>
  <c r="J13" i="1"/>
  <c r="J10" i="1"/>
  <c r="H11" i="1"/>
  <c r="H13" i="1"/>
  <c r="H10" i="1"/>
  <c r="E11" i="1"/>
  <c r="F11" i="1"/>
  <c r="E13" i="1"/>
  <c r="F13" i="1"/>
  <c r="E10" i="1"/>
  <c r="F10" i="1"/>
  <c r="A24" i="3"/>
  <c r="A23" i="3"/>
  <c r="A22" i="3"/>
  <c r="A20" i="3"/>
  <c r="A18" i="3"/>
  <c r="A17" i="3"/>
  <c r="A16" i="3"/>
  <c r="A15" i="3"/>
  <c r="A13" i="3"/>
  <c r="A7" i="2"/>
  <c r="B7" i="2" s="1"/>
  <c r="C7" i="2" s="1"/>
  <c r="D13" i="3" s="1"/>
  <c r="A8" i="2"/>
  <c r="B8" i="2"/>
  <c r="C8" i="2" s="1"/>
  <c r="D15" i="3" s="1"/>
  <c r="A9" i="2"/>
  <c r="B9" i="2"/>
  <c r="C9" i="2"/>
  <c r="D16" i="3" s="1"/>
  <c r="A10" i="2"/>
  <c r="B10" i="2" s="1"/>
  <c r="C10" i="2" s="1"/>
  <c r="D17" i="3" s="1"/>
  <c r="A11" i="2"/>
  <c r="B11" i="2"/>
  <c r="C11" i="2" s="1"/>
  <c r="D18" i="3" s="1"/>
  <c r="A12" i="2"/>
  <c r="B12" i="2" s="1"/>
  <c r="C12" i="2" s="1"/>
  <c r="D20" i="3" s="1"/>
  <c r="A13" i="2"/>
  <c r="B13" i="2"/>
  <c r="C13" i="2"/>
  <c r="D22" i="3" s="1"/>
  <c r="A14" i="2"/>
  <c r="B14" i="2" s="1"/>
  <c r="C14" i="2" s="1"/>
  <c r="D23" i="3" s="1"/>
  <c r="A15" i="2"/>
  <c r="B15" i="2"/>
  <c r="C15" i="2" s="1"/>
  <c r="D24" i="3" s="1"/>
  <c r="A3" i="2"/>
  <c r="B3" i="2" s="1"/>
  <c r="C3" i="2" s="1"/>
  <c r="D8" i="3" s="1"/>
  <c r="A4" i="2"/>
  <c r="B4" i="2" s="1"/>
  <c r="C4" i="2" s="1"/>
  <c r="D9" i="3" s="1"/>
  <c r="A5" i="2"/>
  <c r="B5" i="2"/>
  <c r="C5" i="2"/>
  <c r="D11" i="3" s="1"/>
  <c r="A6" i="2"/>
  <c r="B6" i="2"/>
  <c r="C6" i="2"/>
  <c r="D12" i="3" s="1"/>
  <c r="A2" i="2"/>
  <c r="B2" i="2" s="1"/>
  <c r="C2" i="2" s="1"/>
  <c r="D7" i="3" s="1"/>
  <c r="A2" i="3"/>
  <c r="A1" i="3"/>
  <c r="A7" i="3"/>
  <c r="A9" i="3"/>
  <c r="A11" i="3"/>
  <c r="A12" i="3"/>
  <c r="A8" i="3"/>
  <c r="D2" i="2" l="1"/>
  <c r="E2" i="2" s="1"/>
  <c r="C26" i="3" s="1"/>
  <c r="E26" i="3" s="1"/>
</calcChain>
</file>

<file path=xl/sharedStrings.xml><?xml version="1.0" encoding="utf-8"?>
<sst xmlns="http://schemas.openxmlformats.org/spreadsheetml/2006/main" count="106" uniqueCount="98">
  <si>
    <t>SUM</t>
  </si>
  <si>
    <t>SUM AFTER %</t>
  </si>
  <si>
    <t>GRAND TOTAL</t>
  </si>
  <si>
    <t>Grade</t>
  </si>
  <si>
    <t>Ind Comment</t>
  </si>
  <si>
    <t>Overall Grade:</t>
  </si>
  <si>
    <t>Component Grade and Comments</t>
  </si>
  <si>
    <t>Overall Comment:</t>
  </si>
  <si>
    <t>Student Name</t>
  </si>
  <si>
    <t>Student ID</t>
  </si>
  <si>
    <t>Enter Comment Here</t>
  </si>
  <si>
    <t>Total Marks</t>
  </si>
  <si>
    <t>Marks Obtained</t>
  </si>
  <si>
    <t>A</t>
  </si>
  <si>
    <t>Section</t>
  </si>
  <si>
    <t>Topics</t>
  </si>
  <si>
    <t>Full Marks</t>
  </si>
  <si>
    <t>B</t>
  </si>
  <si>
    <t>C</t>
  </si>
  <si>
    <t xml:space="preserve">User Manual is below average. Is textual only. </t>
  </si>
  <si>
    <t>Missing Component</t>
  </si>
  <si>
    <t>Advance Database Systems Development</t>
  </si>
  <si>
    <t>A. Specification of Database Relations</t>
  </si>
  <si>
    <t>B. Generation of Database</t>
  </si>
  <si>
    <t>C. Implementation of Database Application</t>
  </si>
  <si>
    <t>D. Further Discussion</t>
  </si>
  <si>
    <t>E. Professional Documentation</t>
  </si>
  <si>
    <t>Name</t>
  </si>
  <si>
    <t>Code</t>
  </si>
  <si>
    <t>Implementation of Application</t>
  </si>
  <si>
    <t>Application Development</t>
  </si>
  <si>
    <t>User interface should is properly designed and attractive with proper controls for each properties and have proper navigation for different interfaces</t>
  </si>
  <si>
    <t>User Interface is complete but not separated and have proper use of controls</t>
  </si>
  <si>
    <t>missing controls in the interface</t>
  </si>
  <si>
    <t>Design is properly done and in mess</t>
  </si>
  <si>
    <t>User Interface and proper controls used for designing</t>
  </si>
  <si>
    <t>Manual data entry or import from csv</t>
  </si>
  <si>
    <t xml:space="preserve">Excellent report presentation in tabular format with proper chart for enrollment and weekly report for selected week </t>
  </si>
  <si>
    <t>Any one of the report is missing or not complete</t>
  </si>
  <si>
    <t>very poorly executed reports and data not shown accurately</t>
  </si>
  <si>
    <t>over all poor delivery of reports and higlhy inaccurate data shown.</t>
  </si>
  <si>
    <t>Documentation</t>
  </si>
  <si>
    <t>User Manual for running the application</t>
  </si>
  <si>
    <t>User Manual is self decriptive and concise. Contains screen shots and step by step use of the application</t>
  </si>
  <si>
    <t xml:space="preserve">User Manual is good. Contains all varieties of forms. </t>
  </si>
  <si>
    <t>User Manual is average. Includes description for all interfaces</t>
  </si>
  <si>
    <t>Application architecture &amp; description of the classes ad methods sued</t>
  </si>
  <si>
    <t xml:space="preserve">Clear depection of archtecture &amp; properly described classes and methods used in the applcation </t>
  </si>
  <si>
    <t>architecture is included and satisactory descriptoin of class and methods used.</t>
  </si>
  <si>
    <t>average work with very limited explanation of the classes and methods used</t>
  </si>
  <si>
    <t>very poorly explained.</t>
  </si>
  <si>
    <t>Flow chart, algoriathms and data sctructures used</t>
  </si>
  <si>
    <t>very high level of flow chart and explanation of the algorithms used for sotring and generating chart</t>
  </si>
  <si>
    <t xml:space="preserve">missing some explanation and diagram for flow chart and algorithms </t>
  </si>
  <si>
    <t>average work with very limited explanation and missing diagramatic representation.</t>
  </si>
  <si>
    <t>very poorly explained and no diagramatic representation</t>
  </si>
  <si>
    <t>Reflective essay</t>
  </si>
  <si>
    <t>properly written experience and highlighted the learnings and findings from the coursework</t>
  </si>
  <si>
    <t xml:space="preserve">satisfactorily written about experience and learnings </t>
  </si>
  <si>
    <t>average work with un clear learnings, experience or findings.</t>
  </si>
  <si>
    <t xml:space="preserve">very poorly written </t>
  </si>
  <si>
    <t>CS6004NI</t>
  </si>
  <si>
    <t>Programming Style</t>
  </si>
  <si>
    <t>very poorly written code and no comments at all</t>
  </si>
  <si>
    <t>Clarity of code,Popper Naming convention &amp; comments</t>
  </si>
  <si>
    <t>Code is clear and precise with proper comments and proper conventions used</t>
  </si>
  <si>
    <t>Code is clear and precise but missing comments  or improper convention followed</t>
  </si>
  <si>
    <t xml:space="preserve">Code is poorly written and lacks comments </t>
  </si>
  <si>
    <t>System Usability</t>
  </si>
  <si>
    <t>System can be used and is efficient</t>
  </si>
  <si>
    <t>System can be used but is in efficient and in attracative</t>
  </si>
  <si>
    <t>System can't be used and have issues</t>
  </si>
  <si>
    <t>very poorly developed application</t>
  </si>
  <si>
    <t>Very poor code</t>
  </si>
  <si>
    <t>unusable system</t>
  </si>
  <si>
    <t>Enrollment Report &amp; weekly report in tabular format</t>
  </si>
  <si>
    <t>Course wise enrollment report &amp; Chart display</t>
  </si>
  <si>
    <t>Display course wise enrollment report along with chart in proper UI</t>
  </si>
  <si>
    <t xml:space="preserve">any one component is missing or inappropriate data is shown </t>
  </si>
  <si>
    <t>Very poorly designed and only contains one report format with in appropriate data</t>
  </si>
  <si>
    <t>Poorly developed report</t>
  </si>
  <si>
    <t>Data Validation</t>
  </si>
  <si>
    <t>User entry form or data imported is properly validated</t>
  </si>
  <si>
    <t>missing some validation</t>
  </si>
  <si>
    <t>not properly saved or imported data</t>
  </si>
  <si>
    <t>data types not taken care of and not properly executed functionally.</t>
  </si>
  <si>
    <t>missing most of the validation</t>
  </si>
  <si>
    <t>Only basic validation</t>
  </si>
  <si>
    <t>No validation at all</t>
  </si>
  <si>
    <t>Any one algorithm is used for sorting of data for name and registration date</t>
  </si>
  <si>
    <t>Algorithm used for sorting &amp; proper sorting of data</t>
  </si>
  <si>
    <t>Data Sorted using name or regestration date only.</t>
  </si>
  <si>
    <t>Sorting is implemented for not function properly</t>
  </si>
  <si>
    <t>Default sorting provided by .net is used</t>
  </si>
  <si>
    <t>Sorting not implemented</t>
  </si>
  <si>
    <t>Data entry is  proper with appropriate  validation and use of proper datatyps and contains CRUD methods</t>
  </si>
  <si>
    <t>appropriate use of data types but missing some properties required or missing CRUD operation</t>
  </si>
  <si>
    <t>Amit Gurung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</si>
</sst>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color rgb="FFFF0000"/>
      <name val="Arial"/>
      <family val="2"/>
    </font>
    <font>
      <b/>
      <sz val="12"/>
      <color rgb="FFFF0000"/>
      <name val="Arial"/>
      <family val="2"/>
    </font>
    <font>
      <b/>
      <sz val="14"/>
      <color theme="1"/>
      <name val="Arial"/>
      <family val="2"/>
    </font>
    <font>
      <sz val="11"/>
      <color theme="1"/>
      <name val="Calibri"/>
      <family val="2"/>
      <scheme val="minor"/>
    </font>
    <font>
      <b/>
      <sz val="12"/>
      <color rgb="FF00B050"/>
      <name val="Arial"/>
      <family val="2"/>
    </font>
    <font>
      <sz val="12"/>
      <color rgb="FF00B050"/>
      <name val="Arial"/>
      <family val="2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FF0000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color rgb="FF000000"/>
      <name val="Segoe UI"/>
      <family val="2"/>
    </font>
    <font>
      <sz val="12"/>
      <color rgb="FF000000"/>
      <name val="Calibri"/>
      <family val="2"/>
      <scheme val="minor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44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117">
    <xf numFmtId="0" fontId="0" fillId="0" borderId="0" xfId="0"/>
    <xf numFmtId="0" fontId="1" fillId="0" borderId="0" xfId="0" applyFont="1"/>
    <xf numFmtId="0" fontId="2" fillId="0" borderId="0" xfId="0" applyFont="1" applyAlignment="1" applyProtection="1">
      <alignment horizontal="left" wrapText="1"/>
    </xf>
    <xf numFmtId="0" fontId="0" fillId="0" borderId="0" xfId="0" applyAlignment="1" applyProtection="1">
      <alignment horizontal="left" wrapText="1"/>
    </xf>
    <xf numFmtId="0" fontId="0" fillId="0" borderId="0" xfId="0" applyAlignment="1" applyProtection="1">
      <alignment vertical="top" wrapText="1"/>
    </xf>
    <xf numFmtId="0" fontId="0" fillId="0" borderId="0" xfId="0" applyProtection="1"/>
    <xf numFmtId="0" fontId="5" fillId="0" borderId="0" xfId="0" applyFont="1" applyBorder="1" applyAlignment="1" applyProtection="1">
      <alignment vertical="top" wrapText="1"/>
    </xf>
    <xf numFmtId="0" fontId="0" fillId="0" borderId="0" xfId="0" applyBorder="1" applyProtection="1"/>
    <xf numFmtId="0" fontId="1" fillId="0" borderId="0" xfId="0" applyFont="1" applyAlignment="1" applyProtection="1">
      <alignment horizontal="left" wrapText="1"/>
    </xf>
    <xf numFmtId="0" fontId="0" fillId="0" borderId="0" xfId="0" applyAlignment="1" applyProtection="1">
      <alignment horizontal="left"/>
      <protection locked="0"/>
    </xf>
    <xf numFmtId="0" fontId="6" fillId="0" borderId="0" xfId="0" applyFont="1" applyBorder="1" applyAlignment="1" applyProtection="1">
      <alignment horizontal="left"/>
    </xf>
    <xf numFmtId="0" fontId="9" fillId="0" borderId="2" xfId="0" applyFont="1" applyBorder="1" applyAlignment="1" applyProtection="1">
      <alignment horizontal="left"/>
    </xf>
    <xf numFmtId="0" fontId="2" fillId="0" borderId="0" xfId="0" applyFont="1" applyAlignment="1" applyProtection="1">
      <alignment horizontal="left" wrapText="1"/>
    </xf>
    <xf numFmtId="0" fontId="0" fillId="0" borderId="23" xfId="0" applyFont="1" applyBorder="1" applyAlignment="1" applyProtection="1">
      <alignment horizontal="left" wrapText="1"/>
    </xf>
    <xf numFmtId="0" fontId="15" fillId="0" borderId="31" xfId="0" applyFont="1" applyBorder="1" applyAlignment="1" applyProtection="1">
      <alignment horizontal="left" wrapText="1"/>
    </xf>
    <xf numFmtId="0" fontId="17" fillId="0" borderId="0" xfId="0" applyFont="1" applyAlignment="1" applyProtection="1">
      <alignment horizontal="left" wrapText="1"/>
    </xf>
    <xf numFmtId="0" fontId="13" fillId="0" borderId="32" xfId="0" applyFont="1" applyBorder="1" applyAlignment="1" applyProtection="1">
      <alignment horizontal="left" wrapText="1"/>
    </xf>
    <xf numFmtId="0" fontId="16" fillId="0" borderId="28" xfId="0" applyFont="1" applyBorder="1" applyAlignment="1" applyProtection="1">
      <alignment horizontal="left" wrapText="1"/>
    </xf>
    <xf numFmtId="0" fontId="16" fillId="0" borderId="29" xfId="0" applyFont="1" applyBorder="1" applyAlignment="1" applyProtection="1">
      <alignment vertical="top" wrapText="1"/>
    </xf>
    <xf numFmtId="0" fontId="16" fillId="0" borderId="30" xfId="0" applyFont="1" applyBorder="1" applyAlignment="1" applyProtection="1">
      <alignment vertical="top" wrapText="1"/>
    </xf>
    <xf numFmtId="0" fontId="16" fillId="0" borderId="31" xfId="0" applyFont="1" applyBorder="1" applyAlignment="1" applyProtection="1">
      <alignment horizontal="center" vertical="top" wrapText="1"/>
    </xf>
    <xf numFmtId="9" fontId="16" fillId="0" borderId="30" xfId="0" applyNumberFormat="1" applyFont="1" applyBorder="1" applyAlignment="1" applyProtection="1">
      <alignment horizontal="left" vertical="top" wrapText="1"/>
    </xf>
    <xf numFmtId="9" fontId="16" fillId="0" borderId="33" xfId="0" applyNumberFormat="1" applyFont="1" applyBorder="1" applyAlignment="1" applyProtection="1">
      <alignment horizontal="left" vertical="top" wrapText="1"/>
    </xf>
    <xf numFmtId="0" fontId="15" fillId="0" borderId="0" xfId="0" applyFont="1" applyBorder="1" applyAlignment="1" applyProtection="1">
      <alignment horizontal="left" wrapText="1"/>
    </xf>
    <xf numFmtId="0" fontId="0" fillId="0" borderId="0" xfId="0" applyFont="1" applyBorder="1" applyAlignment="1" applyProtection="1">
      <alignment horizontal="left" wrapText="1"/>
    </xf>
    <xf numFmtId="0" fontId="0" fillId="0" borderId="25" xfId="0" applyFont="1" applyBorder="1" applyAlignment="1" applyProtection="1">
      <alignment horizontal="left" wrapText="1"/>
    </xf>
    <xf numFmtId="0" fontId="0" fillId="0" borderId="9" xfId="0" applyFont="1" applyBorder="1" applyAlignment="1" applyProtection="1">
      <alignment horizontal="left" wrapText="1"/>
    </xf>
    <xf numFmtId="0" fontId="0" fillId="0" borderId="24" xfId="0" applyFont="1" applyBorder="1" applyAlignment="1" applyProtection="1">
      <alignment horizontal="left" wrapText="1"/>
    </xf>
    <xf numFmtId="0" fontId="13" fillId="0" borderId="26" xfId="0" applyFont="1" applyBorder="1" applyAlignment="1" applyProtection="1">
      <alignment horizontal="center" vertical="top" wrapText="1"/>
    </xf>
    <xf numFmtId="0" fontId="13" fillId="0" borderId="27" xfId="0" applyFont="1" applyBorder="1" applyAlignment="1" applyProtection="1">
      <alignment horizontal="center" vertical="top" wrapText="1"/>
    </xf>
    <xf numFmtId="0" fontId="14" fillId="0" borderId="27" xfId="0" applyFont="1" applyBorder="1" applyAlignment="1" applyProtection="1">
      <alignment horizontal="center" vertical="top" wrapText="1"/>
    </xf>
    <xf numFmtId="9" fontId="13" fillId="0" borderId="27" xfId="0" applyNumberFormat="1" applyFont="1" applyBorder="1" applyAlignment="1" applyProtection="1">
      <alignment horizontal="left" vertical="top" wrapText="1"/>
    </xf>
    <xf numFmtId="9" fontId="0" fillId="0" borderId="23" xfId="0" applyNumberFormat="1" applyFont="1" applyBorder="1" applyAlignment="1" applyProtection="1">
      <alignment horizontal="center" vertical="center" wrapText="1"/>
    </xf>
    <xf numFmtId="0" fontId="1" fillId="0" borderId="23" xfId="1" applyNumberFormat="1" applyFont="1" applyBorder="1" applyAlignment="1" applyProtection="1">
      <alignment horizontal="center" vertical="center" wrapText="1"/>
    </xf>
    <xf numFmtId="0" fontId="11" fillId="0" borderId="23" xfId="1" applyNumberFormat="1" applyFont="1" applyBorder="1" applyAlignment="1" applyProtection="1">
      <alignment horizontal="center" vertical="center" wrapText="1"/>
    </xf>
    <xf numFmtId="0" fontId="0" fillId="0" borderId="23" xfId="0" applyBorder="1" applyAlignment="1" applyProtection="1">
      <alignment vertical="top" wrapText="1"/>
    </xf>
    <xf numFmtId="0" fontId="13" fillId="0" borderId="34" xfId="0" applyFont="1" applyBorder="1" applyAlignment="1" applyProtection="1">
      <alignment horizontal="left" wrapText="1"/>
    </xf>
    <xf numFmtId="0" fontId="13" fillId="0" borderId="35" xfId="0" applyFont="1" applyBorder="1" applyAlignment="1" applyProtection="1">
      <alignment horizontal="center" vertical="top" wrapText="1"/>
    </xf>
    <xf numFmtId="0" fontId="13" fillId="0" borderId="36" xfId="0" applyFont="1" applyBorder="1" applyAlignment="1" applyProtection="1">
      <alignment horizontal="center" vertical="top" wrapText="1"/>
    </xf>
    <xf numFmtId="0" fontId="14" fillId="0" borderId="36" xfId="0" applyFont="1" applyBorder="1" applyAlignment="1" applyProtection="1">
      <alignment horizontal="center" vertical="top" wrapText="1"/>
    </xf>
    <xf numFmtId="9" fontId="13" fillId="0" borderId="36" xfId="0" applyNumberFormat="1" applyFont="1" applyBorder="1" applyAlignment="1" applyProtection="1">
      <alignment horizontal="left" vertical="top" wrapText="1"/>
    </xf>
    <xf numFmtId="9" fontId="1" fillId="0" borderId="23" xfId="0" applyNumberFormat="1" applyFont="1" applyBorder="1" applyAlignment="1" applyProtection="1">
      <alignment horizontal="center" vertical="center" wrapText="1"/>
    </xf>
    <xf numFmtId="0" fontId="0" fillId="0" borderId="6" xfId="0" applyFont="1" applyBorder="1" applyAlignment="1" applyProtection="1">
      <alignment horizontal="left" wrapText="1"/>
    </xf>
    <xf numFmtId="9" fontId="1" fillId="0" borderId="7" xfId="0" applyNumberFormat="1" applyFont="1" applyBorder="1" applyAlignment="1" applyProtection="1">
      <alignment horizontal="center" vertical="center" wrapText="1"/>
    </xf>
    <xf numFmtId="0" fontId="1" fillId="0" borderId="7" xfId="1" applyNumberFormat="1" applyFont="1" applyBorder="1" applyAlignment="1" applyProtection="1">
      <alignment horizontal="center" vertical="center" wrapText="1"/>
    </xf>
    <xf numFmtId="0" fontId="11" fillId="0" borderId="7" xfId="1" applyNumberFormat="1" applyFont="1" applyBorder="1" applyAlignment="1" applyProtection="1">
      <alignment horizontal="center" vertical="center" wrapText="1"/>
    </xf>
    <xf numFmtId="0" fontId="0" fillId="0" borderId="7" xfId="0" applyBorder="1" applyAlignment="1" applyProtection="1">
      <alignment vertical="top" wrapText="1"/>
    </xf>
    <xf numFmtId="0" fontId="0" fillId="0" borderId="8" xfId="0" applyBorder="1" applyAlignment="1" applyProtection="1">
      <alignment vertical="top" wrapText="1"/>
    </xf>
    <xf numFmtId="0" fontId="0" fillId="0" borderId="37" xfId="0" applyFont="1" applyBorder="1" applyAlignment="1" applyProtection="1">
      <alignment horizontal="left" wrapText="1"/>
    </xf>
    <xf numFmtId="0" fontId="0" fillId="0" borderId="38" xfId="0" applyBorder="1" applyAlignment="1" applyProtection="1">
      <alignment vertical="top" wrapText="1"/>
    </xf>
    <xf numFmtId="0" fontId="0" fillId="0" borderId="39" xfId="0" applyFont="1" applyBorder="1" applyAlignment="1" applyProtection="1">
      <alignment horizontal="left" wrapText="1"/>
    </xf>
    <xf numFmtId="9" fontId="1" fillId="0" borderId="40" xfId="0" applyNumberFormat="1" applyFont="1" applyBorder="1" applyAlignment="1" applyProtection="1">
      <alignment horizontal="center" vertical="center" wrapText="1"/>
    </xf>
    <xf numFmtId="0" fontId="1" fillId="0" borderId="40" xfId="1" applyNumberFormat="1" applyFont="1" applyBorder="1" applyAlignment="1" applyProtection="1">
      <alignment horizontal="center" vertical="center" wrapText="1"/>
    </xf>
    <xf numFmtId="0" fontId="11" fillId="0" borderId="40" xfId="1" applyNumberFormat="1" applyFont="1" applyBorder="1" applyAlignment="1" applyProtection="1">
      <alignment horizontal="center" vertical="center" wrapText="1"/>
    </xf>
    <xf numFmtId="0" fontId="0" fillId="0" borderId="40" xfId="0" applyBorder="1" applyAlignment="1" applyProtection="1">
      <alignment vertical="top" wrapText="1"/>
    </xf>
    <xf numFmtId="0" fontId="0" fillId="0" borderId="41" xfId="0" applyBorder="1" applyAlignment="1" applyProtection="1">
      <alignment vertical="top" wrapText="1"/>
    </xf>
    <xf numFmtId="0" fontId="13" fillId="0" borderId="42" xfId="0" applyFont="1" applyBorder="1" applyAlignment="1" applyProtection="1">
      <alignment horizontal="left" wrapText="1"/>
    </xf>
    <xf numFmtId="0" fontId="15" fillId="0" borderId="7" xfId="0" applyFont="1" applyBorder="1" applyAlignment="1" applyProtection="1">
      <alignment horizontal="center" vertical="top" wrapText="1"/>
    </xf>
    <xf numFmtId="0" fontId="13" fillId="0" borderId="7" xfId="0" applyFont="1" applyBorder="1" applyAlignment="1" applyProtection="1">
      <alignment horizontal="center" vertical="top" wrapText="1"/>
    </xf>
    <xf numFmtId="0" fontId="14" fillId="0" borderId="7" xfId="0" applyFont="1" applyBorder="1" applyAlignment="1" applyProtection="1">
      <alignment horizontal="center" vertical="top" wrapText="1"/>
    </xf>
    <xf numFmtId="9" fontId="13" fillId="0" borderId="7" xfId="0" applyNumberFormat="1" applyFont="1" applyBorder="1" applyAlignment="1" applyProtection="1">
      <alignment horizontal="left" vertical="top" wrapText="1"/>
    </xf>
    <xf numFmtId="9" fontId="15" fillId="0" borderId="7" xfId="0" applyNumberFormat="1" applyFont="1" applyBorder="1" applyAlignment="1" applyProtection="1">
      <alignment horizontal="left" vertical="top" wrapText="1"/>
    </xf>
    <xf numFmtId="9" fontId="15" fillId="0" borderId="8" xfId="0" applyNumberFormat="1" applyFont="1" applyBorder="1" applyAlignment="1" applyProtection="1">
      <alignment horizontal="left" vertical="top" wrapText="1"/>
    </xf>
    <xf numFmtId="0" fontId="15" fillId="0" borderId="40" xfId="0" applyFont="1" applyBorder="1" applyAlignment="1" applyProtection="1">
      <alignment horizontal="center" vertical="top" wrapText="1"/>
    </xf>
    <xf numFmtId="0" fontId="13" fillId="0" borderId="40" xfId="0" applyFont="1" applyBorder="1" applyAlignment="1" applyProtection="1">
      <alignment horizontal="center" vertical="top" wrapText="1"/>
    </xf>
    <xf numFmtId="0" fontId="14" fillId="0" borderId="40" xfId="0" applyFont="1" applyBorder="1" applyAlignment="1" applyProtection="1">
      <alignment horizontal="center" vertical="top" wrapText="1"/>
    </xf>
    <xf numFmtId="9" fontId="13" fillId="0" borderId="40" xfId="0" applyNumberFormat="1" applyFont="1" applyBorder="1" applyAlignment="1" applyProtection="1">
      <alignment horizontal="left" vertical="top" wrapText="1"/>
    </xf>
    <xf numFmtId="9" fontId="15" fillId="0" borderId="40" xfId="0" applyNumberFormat="1" applyFont="1" applyBorder="1" applyAlignment="1" applyProtection="1">
      <alignment horizontal="left" vertical="top" wrapText="1"/>
    </xf>
    <xf numFmtId="9" fontId="15" fillId="0" borderId="41" xfId="0" applyNumberFormat="1" applyFont="1" applyBorder="1" applyAlignment="1" applyProtection="1">
      <alignment horizontal="left" vertical="top" wrapText="1"/>
    </xf>
    <xf numFmtId="0" fontId="15" fillId="0" borderId="6" xfId="0" applyFont="1" applyBorder="1" applyAlignment="1" applyProtection="1">
      <alignment horizontal="left" wrapText="1"/>
    </xf>
    <xf numFmtId="0" fontId="15" fillId="0" borderId="39" xfId="0" applyFont="1" applyBorder="1" applyAlignment="1" applyProtection="1">
      <alignment horizontal="left" wrapText="1"/>
    </xf>
    <xf numFmtId="0" fontId="1" fillId="0" borderId="43" xfId="0" applyFont="1" applyBorder="1" applyAlignment="1" applyProtection="1">
      <alignment horizontal="left" wrapText="1"/>
    </xf>
    <xf numFmtId="0" fontId="1" fillId="0" borderId="31" xfId="0" applyFont="1" applyBorder="1" applyAlignment="1" applyProtection="1">
      <alignment horizontal="left" wrapText="1"/>
    </xf>
    <xf numFmtId="0" fontId="1" fillId="0" borderId="33" xfId="0" applyFont="1" applyBorder="1" applyAlignment="1" applyProtection="1">
      <alignment horizontal="left" wrapText="1"/>
    </xf>
    <xf numFmtId="0" fontId="2" fillId="0" borderId="0" xfId="0" applyFont="1" applyAlignment="1" applyProtection="1">
      <alignment horizontal="left" wrapText="1"/>
    </xf>
    <xf numFmtId="0" fontId="10" fillId="0" borderId="12" xfId="0" applyFont="1" applyBorder="1" applyAlignment="1" applyProtection="1">
      <alignment horizontal="left" vertical="top" wrapText="1"/>
    </xf>
    <xf numFmtId="0" fontId="10" fillId="0" borderId="13" xfId="0" applyFont="1" applyBorder="1" applyAlignment="1" applyProtection="1">
      <alignment horizontal="left" vertical="top" wrapText="1"/>
    </xf>
    <xf numFmtId="0" fontId="10" fillId="0" borderId="14" xfId="0" applyFont="1" applyBorder="1" applyAlignment="1" applyProtection="1">
      <alignment horizontal="left" vertical="top" wrapText="1"/>
    </xf>
    <xf numFmtId="0" fontId="1" fillId="0" borderId="17" xfId="0" applyFont="1" applyBorder="1" applyAlignment="1" applyProtection="1">
      <alignment horizontal="left"/>
    </xf>
    <xf numFmtId="0" fontId="1" fillId="0" borderId="18" xfId="0" applyFont="1" applyBorder="1" applyAlignment="1" applyProtection="1">
      <alignment horizontal="left"/>
    </xf>
    <xf numFmtId="0" fontId="1" fillId="0" borderId="19" xfId="0" applyFont="1" applyBorder="1" applyAlignment="1" applyProtection="1">
      <alignment horizontal="left"/>
    </xf>
    <xf numFmtId="0" fontId="1" fillId="0" borderId="1" xfId="0" applyFont="1" applyBorder="1" applyAlignment="1" applyProtection="1">
      <alignment horizontal="left"/>
    </xf>
    <xf numFmtId="0" fontId="1" fillId="0" borderId="0" xfId="0" applyFont="1" applyBorder="1" applyAlignment="1" applyProtection="1">
      <alignment horizontal="left"/>
    </xf>
    <xf numFmtId="0" fontId="1" fillId="0" borderId="2" xfId="0" applyFont="1" applyBorder="1" applyAlignment="1" applyProtection="1">
      <alignment horizontal="left"/>
    </xf>
    <xf numFmtId="0" fontId="7" fillId="0" borderId="20" xfId="0" applyFont="1" applyBorder="1" applyAlignment="1" applyProtection="1">
      <alignment horizontal="center"/>
    </xf>
    <xf numFmtId="0" fontId="7" fillId="0" borderId="16" xfId="0" applyFont="1" applyBorder="1" applyAlignment="1" applyProtection="1">
      <alignment horizontal="center"/>
    </xf>
    <xf numFmtId="0" fontId="7" fillId="0" borderId="21" xfId="0" applyFont="1" applyBorder="1" applyAlignment="1" applyProtection="1">
      <alignment horizontal="center"/>
    </xf>
    <xf numFmtId="0" fontId="5" fillId="0" borderId="12" xfId="0" applyFont="1" applyBorder="1" applyAlignment="1" applyProtection="1">
      <alignment horizontal="left" vertical="top" wrapText="1"/>
    </xf>
    <xf numFmtId="0" fontId="5" fillId="0" borderId="13" xfId="0" applyFont="1" applyBorder="1" applyAlignment="1" applyProtection="1">
      <alignment horizontal="left" vertical="top" wrapText="1"/>
    </xf>
    <xf numFmtId="0" fontId="5" fillId="0" borderId="14" xfId="0" applyFont="1" applyBorder="1" applyAlignment="1" applyProtection="1">
      <alignment horizontal="left" vertical="top" wrapText="1"/>
    </xf>
    <xf numFmtId="0" fontId="3" fillId="0" borderId="6" xfId="0" applyFont="1" applyBorder="1" applyAlignment="1" applyProtection="1">
      <alignment horizontal="center" wrapText="1"/>
    </xf>
    <xf numFmtId="0" fontId="3" fillId="0" borderId="7" xfId="0" applyFont="1" applyBorder="1" applyAlignment="1" applyProtection="1">
      <alignment horizontal="center" wrapText="1"/>
    </xf>
    <xf numFmtId="0" fontId="3" fillId="0" borderId="8" xfId="0" applyFont="1" applyBorder="1" applyAlignment="1" applyProtection="1">
      <alignment horizontal="center" wrapText="1"/>
    </xf>
    <xf numFmtId="0" fontId="3" fillId="0" borderId="3" xfId="0" applyFont="1" applyBorder="1" applyAlignment="1" applyProtection="1">
      <alignment horizontal="left" wrapText="1"/>
    </xf>
    <xf numFmtId="0" fontId="3" fillId="0" borderId="4" xfId="0" applyFont="1" applyBorder="1" applyAlignment="1" applyProtection="1">
      <alignment horizontal="left" wrapText="1"/>
    </xf>
    <xf numFmtId="0" fontId="3" fillId="0" borderId="5" xfId="0" applyFont="1" applyBorder="1" applyAlignment="1" applyProtection="1">
      <alignment horizontal="left" wrapText="1"/>
    </xf>
    <xf numFmtId="0" fontId="4" fillId="0" borderId="1" xfId="0" applyFont="1" applyBorder="1" applyAlignment="1" applyProtection="1">
      <alignment horizontal="center"/>
    </xf>
    <xf numFmtId="0" fontId="4" fillId="0" borderId="0" xfId="0" applyFont="1" applyBorder="1" applyAlignment="1" applyProtection="1">
      <alignment horizontal="center"/>
    </xf>
    <xf numFmtId="0" fontId="4" fillId="0" borderId="2" xfId="0" applyFont="1" applyBorder="1" applyAlignment="1" applyProtection="1">
      <alignment horizontal="center"/>
    </xf>
    <xf numFmtId="0" fontId="3" fillId="0" borderId="1" xfId="0" applyFont="1" applyBorder="1" applyAlignment="1" applyProtection="1">
      <alignment horizontal="left" wrapText="1"/>
    </xf>
    <xf numFmtId="0" fontId="3" fillId="0" borderId="0" xfId="0" applyFont="1" applyBorder="1" applyAlignment="1" applyProtection="1">
      <alignment horizontal="left" wrapText="1"/>
    </xf>
    <xf numFmtId="0" fontId="3" fillId="0" borderId="15" xfId="0" applyFont="1" applyBorder="1" applyAlignment="1" applyProtection="1">
      <alignment horizontal="left" vertical="center" wrapText="1"/>
    </xf>
    <xf numFmtId="0" fontId="3" fillId="0" borderId="11" xfId="0" applyFont="1" applyBorder="1" applyAlignment="1" applyProtection="1">
      <alignment horizontal="left" vertical="center" wrapText="1"/>
    </xf>
    <xf numFmtId="0" fontId="3" fillId="0" borderId="22" xfId="0" applyFont="1" applyBorder="1" applyAlignment="1" applyProtection="1">
      <alignment horizontal="left" vertical="center" wrapText="1"/>
    </xf>
    <xf numFmtId="0" fontId="5" fillId="0" borderId="9" xfId="0" applyFont="1" applyBorder="1" applyAlignment="1" applyProtection="1">
      <alignment horizontal="center" vertical="center" wrapText="1"/>
    </xf>
    <xf numFmtId="0" fontId="5" fillId="0" borderId="22" xfId="0" applyFont="1" applyBorder="1" applyAlignment="1" applyProtection="1">
      <alignment horizontal="center" vertical="center" wrapText="1"/>
    </xf>
    <xf numFmtId="9" fontId="3" fillId="0" borderId="15" xfId="0" applyNumberFormat="1" applyFont="1" applyBorder="1" applyAlignment="1" applyProtection="1">
      <alignment horizontal="center" vertical="center" wrapText="1"/>
    </xf>
    <xf numFmtId="9" fontId="3" fillId="0" borderId="11" xfId="0" applyNumberFormat="1" applyFont="1" applyBorder="1" applyAlignment="1" applyProtection="1">
      <alignment horizontal="center" vertical="center" wrapText="1"/>
    </xf>
    <xf numFmtId="9" fontId="3" fillId="0" borderId="10" xfId="0" applyNumberFormat="1" applyFont="1" applyBorder="1" applyAlignment="1" applyProtection="1">
      <alignment horizontal="center" vertical="center" wrapText="1"/>
    </xf>
    <xf numFmtId="0" fontId="3" fillId="0" borderId="9" xfId="0" applyFont="1" applyBorder="1" applyAlignment="1" applyProtection="1">
      <alignment horizontal="center" wrapText="1"/>
    </xf>
    <xf numFmtId="0" fontId="3" fillId="0" borderId="22" xfId="0" applyFont="1" applyBorder="1" applyAlignment="1" applyProtection="1">
      <alignment horizontal="center" wrapText="1"/>
    </xf>
    <xf numFmtId="0" fontId="3" fillId="0" borderId="15" xfId="0" applyFont="1" applyBorder="1" applyAlignment="1" applyProtection="1">
      <alignment horizontal="center" wrapText="1"/>
    </xf>
    <xf numFmtId="0" fontId="3" fillId="0" borderId="11" xfId="0" applyFont="1" applyBorder="1" applyAlignment="1" applyProtection="1">
      <alignment horizontal="center" wrapText="1"/>
    </xf>
    <xf numFmtId="0" fontId="3" fillId="0" borderId="10" xfId="0" applyFont="1" applyBorder="1" applyAlignment="1" applyProtection="1">
      <alignment horizontal="center" wrapText="1"/>
    </xf>
    <xf numFmtId="0" fontId="19" fillId="0" borderId="0" xfId="0" applyFont="1"/>
    <xf numFmtId="0" fontId="1" fillId="0" borderId="31" xfId="0" applyFont="1" applyBorder="1" applyAlignment="1" applyProtection="1">
      <alignment horizontal="right" wrapText="1"/>
    </xf>
    <xf numFmtId="0" fontId="20" fillId="0" borderId="0" xfId="0" applyFont="1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GBox" noThreeD="1"/>
</file>

<file path=xl/ctrlProps/ctrlProp10.xml><?xml version="1.0" encoding="utf-8"?>
<formControlPr xmlns="http://schemas.microsoft.com/office/spreadsheetml/2009/9/main" objectType="GBox" noThreeD="1"/>
</file>

<file path=xl/ctrlProps/ctrlProp11.xml><?xml version="1.0" encoding="utf-8"?>
<formControlPr xmlns="http://schemas.microsoft.com/office/spreadsheetml/2009/9/main" objectType="GBox" noThreeD="1"/>
</file>

<file path=xl/ctrlProps/ctrlProp12.xml><?xml version="1.0" encoding="utf-8"?>
<formControlPr xmlns="http://schemas.microsoft.com/office/spreadsheetml/2009/9/main" objectType="GBox" noThreeD="1"/>
</file>

<file path=xl/ctrlProps/ctrlProp13.xml><?xml version="1.0" encoding="utf-8"?>
<formControlPr xmlns="http://schemas.microsoft.com/office/spreadsheetml/2009/9/main" objectType="GBox" noThreeD="1"/>
</file>

<file path=xl/ctrlProps/ctrlProp14.xml><?xml version="1.0" encoding="utf-8"?>
<formControlPr xmlns="http://schemas.microsoft.com/office/spreadsheetml/2009/9/main" objectType="GBox" noThreeD="1"/>
</file>

<file path=xl/ctrlProps/ctrlProp15.xml><?xml version="1.0" encoding="utf-8"?>
<formControlPr xmlns="http://schemas.microsoft.com/office/spreadsheetml/2009/9/main" objectType="GBox" noThreeD="1"/>
</file>

<file path=xl/ctrlProps/ctrlProp16.xml><?xml version="1.0" encoding="utf-8"?>
<formControlPr xmlns="http://schemas.microsoft.com/office/spreadsheetml/2009/9/main" objectType="GBox" noThreeD="1"/>
</file>

<file path=xl/ctrlProps/ctrlProp17.xml><?xml version="1.0" encoding="utf-8"?>
<formControlPr xmlns="http://schemas.microsoft.com/office/spreadsheetml/2009/9/main" objectType="GBox" noThreeD="1"/>
</file>

<file path=xl/ctrlProps/ctrlProp18.xml><?xml version="1.0" encoding="utf-8"?>
<formControlPr xmlns="http://schemas.microsoft.com/office/spreadsheetml/2009/9/main" objectType="GBox" noThreeD="1"/>
</file>

<file path=xl/ctrlProps/ctrlProp19.xml><?xml version="1.0" encoding="utf-8"?>
<formControlPr xmlns="http://schemas.microsoft.com/office/spreadsheetml/2009/9/main" objectType="GBox" noThreeD="1"/>
</file>

<file path=xl/ctrlProps/ctrlProp2.xml><?xml version="1.0" encoding="utf-8"?>
<formControlPr xmlns="http://schemas.microsoft.com/office/spreadsheetml/2009/9/main" objectType="GBox" noThreeD="1"/>
</file>

<file path=xl/ctrlProps/ctrlProp20.xml><?xml version="1.0" encoding="utf-8"?>
<formControlPr xmlns="http://schemas.microsoft.com/office/spreadsheetml/2009/9/main" objectType="GBox" noThreeD="1"/>
</file>

<file path=xl/ctrlProps/ctrlProp21.xml><?xml version="1.0" encoding="utf-8"?>
<formControlPr xmlns="http://schemas.microsoft.com/office/spreadsheetml/2009/9/main" objectType="GBox" noThreeD="1"/>
</file>

<file path=xl/ctrlProps/ctrlProp22.xml><?xml version="1.0" encoding="utf-8"?>
<formControlPr xmlns="http://schemas.microsoft.com/office/spreadsheetml/2009/9/main" objectType="GBox" noThreeD="1"/>
</file>

<file path=xl/ctrlProps/ctrlProp23.xml><?xml version="1.0" encoding="utf-8"?>
<formControlPr xmlns="http://schemas.microsoft.com/office/spreadsheetml/2009/9/main" objectType="GBox" noThreeD="1"/>
</file>

<file path=xl/ctrlProps/ctrlProp24.xml><?xml version="1.0" encoding="utf-8"?>
<formControlPr xmlns="http://schemas.microsoft.com/office/spreadsheetml/2009/9/main" objectType="GBox" noThreeD="1"/>
</file>

<file path=xl/ctrlProps/ctrlProp25.xml><?xml version="1.0" encoding="utf-8"?>
<formControlPr xmlns="http://schemas.microsoft.com/office/spreadsheetml/2009/9/main" objectType="GBox" noThreeD="1"/>
</file>

<file path=xl/ctrlProps/ctrlProp26.xml><?xml version="1.0" encoding="utf-8"?>
<formControlPr xmlns="http://schemas.microsoft.com/office/spreadsheetml/2009/9/main" objectType="GBox" noThreeD="1"/>
</file>

<file path=xl/ctrlProps/ctrlProp27.xml><?xml version="1.0" encoding="utf-8"?>
<formControlPr xmlns="http://schemas.microsoft.com/office/spreadsheetml/2009/9/main" objectType="GBox" noThreeD="1"/>
</file>

<file path=xl/ctrlProps/ctrlProp28.xml><?xml version="1.0" encoding="utf-8"?>
<formControlPr xmlns="http://schemas.microsoft.com/office/spreadsheetml/2009/9/main" objectType="GBox" noThreeD="1"/>
</file>

<file path=xl/ctrlProps/ctrlProp29.xml><?xml version="1.0" encoding="utf-8"?>
<formControlPr xmlns="http://schemas.microsoft.com/office/spreadsheetml/2009/9/main" objectType="GBox" noThreeD="1"/>
</file>

<file path=xl/ctrlProps/ctrlProp3.xml><?xml version="1.0" encoding="utf-8"?>
<formControlPr xmlns="http://schemas.microsoft.com/office/spreadsheetml/2009/9/main" objectType="GBox" noThreeD="1"/>
</file>

<file path=xl/ctrlProps/ctrlProp30.xml><?xml version="1.0" encoding="utf-8"?>
<formControlPr xmlns="http://schemas.microsoft.com/office/spreadsheetml/2009/9/main" objectType="GBox" noThreeD="1"/>
</file>

<file path=xl/ctrlProps/ctrlProp31.xml><?xml version="1.0" encoding="utf-8"?>
<formControlPr xmlns="http://schemas.microsoft.com/office/spreadsheetml/2009/9/main" objectType="GBox" noThreeD="1"/>
</file>

<file path=xl/ctrlProps/ctrlProp32.xml><?xml version="1.0" encoding="utf-8"?>
<formControlPr xmlns="http://schemas.microsoft.com/office/spreadsheetml/2009/9/main" objectType="GBox" noThreeD="1"/>
</file>

<file path=xl/ctrlProps/ctrlProp33.xml><?xml version="1.0" encoding="utf-8"?>
<formControlPr xmlns="http://schemas.microsoft.com/office/spreadsheetml/2009/9/main" objectType="GBox" noThreeD="1"/>
</file>

<file path=xl/ctrlProps/ctrlProp34.xml><?xml version="1.0" encoding="utf-8"?>
<formControlPr xmlns="http://schemas.microsoft.com/office/spreadsheetml/2009/9/main" objectType="GBox" noThreeD="1"/>
</file>

<file path=xl/ctrlProps/ctrlProp35.xml><?xml version="1.0" encoding="utf-8"?>
<formControlPr xmlns="http://schemas.microsoft.com/office/spreadsheetml/2009/9/main" objectType="GBox" noThreeD="1"/>
</file>

<file path=xl/ctrlProps/ctrlProp36.xml><?xml version="1.0" encoding="utf-8"?>
<formControlPr xmlns="http://schemas.microsoft.com/office/spreadsheetml/2009/9/main" objectType="GBox" noThreeD="1"/>
</file>

<file path=xl/ctrlProps/ctrlProp37.xml><?xml version="1.0" encoding="utf-8"?>
<formControlPr xmlns="http://schemas.microsoft.com/office/spreadsheetml/2009/9/main" objectType="GBox" noThreeD="1"/>
</file>

<file path=xl/ctrlProps/ctrlProp38.xml><?xml version="1.0" encoding="utf-8"?>
<formControlPr xmlns="http://schemas.microsoft.com/office/spreadsheetml/2009/9/main" objectType="GBox" noThreeD="1"/>
</file>

<file path=xl/ctrlProps/ctrlProp39.xml><?xml version="1.0" encoding="utf-8"?>
<formControlPr xmlns="http://schemas.microsoft.com/office/spreadsheetml/2009/9/main" objectType="GBox" noThreeD="1"/>
</file>

<file path=xl/ctrlProps/ctrlProp4.xml><?xml version="1.0" encoding="utf-8"?>
<formControlPr xmlns="http://schemas.microsoft.com/office/spreadsheetml/2009/9/main" objectType="GBox" noThreeD="1"/>
</file>

<file path=xl/ctrlProps/ctrlProp40.xml><?xml version="1.0" encoding="utf-8"?>
<formControlPr xmlns="http://schemas.microsoft.com/office/spreadsheetml/2009/9/main" objectType="GBox" noThreeD="1"/>
</file>

<file path=xl/ctrlProps/ctrlProp41.xml><?xml version="1.0" encoding="utf-8"?>
<formControlPr xmlns="http://schemas.microsoft.com/office/spreadsheetml/2009/9/main" objectType="GBox" noThreeD="1"/>
</file>

<file path=xl/ctrlProps/ctrlProp42.xml><?xml version="1.0" encoding="utf-8"?>
<formControlPr xmlns="http://schemas.microsoft.com/office/spreadsheetml/2009/9/main" objectType="GBox" noThreeD="1"/>
</file>

<file path=xl/ctrlProps/ctrlProp43.xml><?xml version="1.0" encoding="utf-8"?>
<formControlPr xmlns="http://schemas.microsoft.com/office/spreadsheetml/2009/9/main" objectType="GBox" noThreeD="1"/>
</file>

<file path=xl/ctrlProps/ctrlProp44.xml><?xml version="1.0" encoding="utf-8"?>
<formControlPr xmlns="http://schemas.microsoft.com/office/spreadsheetml/2009/9/main" objectType="GBox" noThreeD="1"/>
</file>

<file path=xl/ctrlProps/ctrlProp45.xml><?xml version="1.0" encoding="utf-8"?>
<formControlPr xmlns="http://schemas.microsoft.com/office/spreadsheetml/2009/9/main" objectType="GBox" noThreeD="1"/>
</file>

<file path=xl/ctrlProps/ctrlProp46.xml><?xml version="1.0" encoding="utf-8"?>
<formControlPr xmlns="http://schemas.microsoft.com/office/spreadsheetml/2009/9/main" objectType="GBox" noThreeD="1"/>
</file>

<file path=xl/ctrlProps/ctrlProp47.xml><?xml version="1.0" encoding="utf-8"?>
<formControlPr xmlns="http://schemas.microsoft.com/office/spreadsheetml/2009/9/main" objectType="GBox" noThreeD="1"/>
</file>

<file path=xl/ctrlProps/ctrlProp48.xml><?xml version="1.0" encoding="utf-8"?>
<formControlPr xmlns="http://schemas.microsoft.com/office/spreadsheetml/2009/9/main" objectType="GBox" noThreeD="1"/>
</file>

<file path=xl/ctrlProps/ctrlProp49.xml><?xml version="1.0" encoding="utf-8"?>
<formControlPr xmlns="http://schemas.microsoft.com/office/spreadsheetml/2009/9/main" objectType="GBox" noThreeD="1"/>
</file>

<file path=xl/ctrlProps/ctrlProp5.xml><?xml version="1.0" encoding="utf-8"?>
<formControlPr xmlns="http://schemas.microsoft.com/office/spreadsheetml/2009/9/main" objectType="GBox" noThreeD="1"/>
</file>

<file path=xl/ctrlProps/ctrlProp50.xml><?xml version="1.0" encoding="utf-8"?>
<formControlPr xmlns="http://schemas.microsoft.com/office/spreadsheetml/2009/9/main" objectType="GBox" noThreeD="1"/>
</file>

<file path=xl/ctrlProps/ctrlProp51.xml><?xml version="1.0" encoding="utf-8"?>
<formControlPr xmlns="http://schemas.microsoft.com/office/spreadsheetml/2009/9/main" objectType="GBox" noThreeD="1"/>
</file>

<file path=xl/ctrlProps/ctrlProp52.xml><?xml version="1.0" encoding="utf-8"?>
<formControlPr xmlns="http://schemas.microsoft.com/office/spreadsheetml/2009/9/main" objectType="GBox" noThreeD="1"/>
</file>

<file path=xl/ctrlProps/ctrlProp53.xml><?xml version="1.0" encoding="utf-8"?>
<formControlPr xmlns="http://schemas.microsoft.com/office/spreadsheetml/2009/9/main" objectType="GBox" noThreeD="1"/>
</file>

<file path=xl/ctrlProps/ctrlProp54.xml><?xml version="1.0" encoding="utf-8"?>
<formControlPr xmlns="http://schemas.microsoft.com/office/spreadsheetml/2009/9/main" objectType="GBox" noThreeD="1"/>
</file>

<file path=xl/ctrlProps/ctrlProp55.xml><?xml version="1.0" encoding="utf-8"?>
<formControlPr xmlns="http://schemas.microsoft.com/office/spreadsheetml/2009/9/main" objectType="GBox" noThreeD="1"/>
</file>

<file path=xl/ctrlProps/ctrlProp56.xml><?xml version="1.0" encoding="utf-8"?>
<formControlPr xmlns="http://schemas.microsoft.com/office/spreadsheetml/2009/9/main" objectType="GBox" noThreeD="1"/>
</file>

<file path=xl/ctrlProps/ctrlProp57.xml><?xml version="1.0" encoding="utf-8"?>
<formControlPr xmlns="http://schemas.microsoft.com/office/spreadsheetml/2009/9/main" objectType="GBox" noThreeD="1"/>
</file>

<file path=xl/ctrlProps/ctrlProp58.xml><?xml version="1.0" encoding="utf-8"?>
<formControlPr xmlns="http://schemas.microsoft.com/office/spreadsheetml/2009/9/main" objectType="GBox" noThreeD="1"/>
</file>

<file path=xl/ctrlProps/ctrlProp59.xml><?xml version="1.0" encoding="utf-8"?>
<formControlPr xmlns="http://schemas.microsoft.com/office/spreadsheetml/2009/9/main" objectType="GBox" noThreeD="1"/>
</file>

<file path=xl/ctrlProps/ctrlProp6.xml><?xml version="1.0" encoding="utf-8"?>
<formControlPr xmlns="http://schemas.microsoft.com/office/spreadsheetml/2009/9/main" objectType="GBox" noThreeD="1"/>
</file>

<file path=xl/ctrlProps/ctrlProp60.xml><?xml version="1.0" encoding="utf-8"?>
<formControlPr xmlns="http://schemas.microsoft.com/office/spreadsheetml/2009/9/main" objectType="GBox" noThreeD="1"/>
</file>

<file path=xl/ctrlProps/ctrlProp61.xml><?xml version="1.0" encoding="utf-8"?>
<formControlPr xmlns="http://schemas.microsoft.com/office/spreadsheetml/2009/9/main" objectType="GBox" noThreeD="1"/>
</file>

<file path=xl/ctrlProps/ctrlProp62.xml><?xml version="1.0" encoding="utf-8"?>
<formControlPr xmlns="http://schemas.microsoft.com/office/spreadsheetml/2009/9/main" objectType="GBox" noThreeD="1"/>
</file>

<file path=xl/ctrlProps/ctrlProp63.xml><?xml version="1.0" encoding="utf-8"?>
<formControlPr xmlns="http://schemas.microsoft.com/office/spreadsheetml/2009/9/main" objectType="GBox" noThreeD="1"/>
</file>

<file path=xl/ctrlProps/ctrlProp64.xml><?xml version="1.0" encoding="utf-8"?>
<formControlPr xmlns="http://schemas.microsoft.com/office/spreadsheetml/2009/9/main" objectType="GBox" noThreeD="1"/>
</file>

<file path=xl/ctrlProps/ctrlProp65.xml><?xml version="1.0" encoding="utf-8"?>
<formControlPr xmlns="http://schemas.microsoft.com/office/spreadsheetml/2009/9/main" objectType="GBox" noThreeD="1"/>
</file>

<file path=xl/ctrlProps/ctrlProp66.xml><?xml version="1.0" encoding="utf-8"?>
<formControlPr xmlns="http://schemas.microsoft.com/office/spreadsheetml/2009/9/main" objectType="GBox" noThreeD="1"/>
</file>

<file path=xl/ctrlProps/ctrlProp67.xml><?xml version="1.0" encoding="utf-8"?>
<formControlPr xmlns="http://schemas.microsoft.com/office/spreadsheetml/2009/9/main" objectType="GBox" noThreeD="1"/>
</file>

<file path=xl/ctrlProps/ctrlProp68.xml><?xml version="1.0" encoding="utf-8"?>
<formControlPr xmlns="http://schemas.microsoft.com/office/spreadsheetml/2009/9/main" objectType="GBox" noThreeD="1"/>
</file>

<file path=xl/ctrlProps/ctrlProp69.xml><?xml version="1.0" encoding="utf-8"?>
<formControlPr xmlns="http://schemas.microsoft.com/office/spreadsheetml/2009/9/main" objectType="GBox" noThreeD="1"/>
</file>

<file path=xl/ctrlProps/ctrlProp7.xml><?xml version="1.0" encoding="utf-8"?>
<formControlPr xmlns="http://schemas.microsoft.com/office/spreadsheetml/2009/9/main" objectType="GBox" noThreeD="1"/>
</file>

<file path=xl/ctrlProps/ctrlProp70.xml><?xml version="1.0" encoding="utf-8"?>
<formControlPr xmlns="http://schemas.microsoft.com/office/spreadsheetml/2009/9/main" objectType="GBox" noThreeD="1"/>
</file>

<file path=xl/ctrlProps/ctrlProp71.xml><?xml version="1.0" encoding="utf-8"?>
<formControlPr xmlns="http://schemas.microsoft.com/office/spreadsheetml/2009/9/main" objectType="GBox" noThreeD="1"/>
</file>

<file path=xl/ctrlProps/ctrlProp72.xml><?xml version="1.0" encoding="utf-8"?>
<formControlPr xmlns="http://schemas.microsoft.com/office/spreadsheetml/2009/9/main" objectType="GBox" noThreeD="1"/>
</file>

<file path=xl/ctrlProps/ctrlProp73.xml><?xml version="1.0" encoding="utf-8"?>
<formControlPr xmlns="http://schemas.microsoft.com/office/spreadsheetml/2009/9/main" objectType="GBox" noThreeD="1"/>
</file>

<file path=xl/ctrlProps/ctrlProp74.xml><?xml version="1.0" encoding="utf-8"?>
<formControlPr xmlns="http://schemas.microsoft.com/office/spreadsheetml/2009/9/main" objectType="GBox" noThreeD="1"/>
</file>

<file path=xl/ctrlProps/ctrlProp75.xml><?xml version="1.0" encoding="utf-8"?>
<formControlPr xmlns="http://schemas.microsoft.com/office/spreadsheetml/2009/9/main" objectType="GBox" noThreeD="1"/>
</file>

<file path=xl/ctrlProps/ctrlProp76.xml><?xml version="1.0" encoding="utf-8"?>
<formControlPr xmlns="http://schemas.microsoft.com/office/spreadsheetml/2009/9/main" objectType="GBox" noThreeD="1"/>
</file>

<file path=xl/ctrlProps/ctrlProp77.xml><?xml version="1.0" encoding="utf-8"?>
<formControlPr xmlns="http://schemas.microsoft.com/office/spreadsheetml/2009/9/main" objectType="GBox" noThreeD="1"/>
</file>

<file path=xl/ctrlProps/ctrlProp8.xml><?xml version="1.0" encoding="utf-8"?>
<formControlPr xmlns="http://schemas.microsoft.com/office/spreadsheetml/2009/9/main" objectType="GBox" noThreeD="1"/>
</file>

<file path=xl/ctrlProps/ctrlProp9.xml><?xml version="1.0" encoding="utf-8"?>
<formControlPr xmlns="http://schemas.microsoft.com/office/spreadsheetml/2009/9/main" objectType="GBox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10</xdr:row>
          <xdr:rowOff>9525</xdr:rowOff>
        </xdr:from>
        <xdr:to>
          <xdr:col>43</xdr:col>
          <xdr:colOff>76200</xdr:colOff>
          <xdr:row>10</xdr:row>
          <xdr:rowOff>1098176</xdr:rowOff>
        </xdr:to>
        <xdr:sp macro="" textlink="">
          <xdr:nvSpPr>
            <xdr:cNvPr id="1144" name="Criteria 2" hidden="1">
              <a:extLst>
                <a:ext uri="{63B3BB69-23CF-44E3-9099-C40C66FF867C}">
                  <a14:compatExt spid="_x0000_s1144"/>
                </a:ext>
                <a:ext uri="{FF2B5EF4-FFF2-40B4-BE49-F238E27FC236}">
                  <a16:creationId xmlns:a16="http://schemas.microsoft.com/office/drawing/2014/main" xmlns="" id="{00000000-0008-0000-0000-00007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12</xdr:row>
          <xdr:rowOff>9525</xdr:rowOff>
        </xdr:from>
        <xdr:to>
          <xdr:col>43</xdr:col>
          <xdr:colOff>76200</xdr:colOff>
          <xdr:row>12</xdr:row>
          <xdr:rowOff>1098176</xdr:rowOff>
        </xdr:to>
        <xdr:sp macro="" textlink="">
          <xdr:nvSpPr>
            <xdr:cNvPr id="1145" name="Criteria 3" hidden="1">
              <a:extLst>
                <a:ext uri="{63B3BB69-23CF-44E3-9099-C40C66FF867C}">
                  <a14:compatExt spid="_x0000_s1145"/>
                </a:ext>
                <a:ext uri="{FF2B5EF4-FFF2-40B4-BE49-F238E27FC236}">
                  <a16:creationId xmlns:a16="http://schemas.microsoft.com/office/drawing/2014/main" xmlns="" id="{00000000-0008-0000-0000-00007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85725</xdr:colOff>
          <xdr:row>18</xdr:row>
          <xdr:rowOff>9525</xdr:rowOff>
        </xdr:to>
        <xdr:sp macro="" textlink="">
          <xdr:nvSpPr>
            <xdr:cNvPr id="1158" name="Criteria 4" hidden="1">
              <a:extLst>
                <a:ext uri="{63B3BB69-23CF-44E3-9099-C40C66FF867C}">
                  <a14:compatExt spid="_x0000_s1158"/>
                </a:ext>
                <a:ext uri="{FF2B5EF4-FFF2-40B4-BE49-F238E27FC236}">
                  <a16:creationId xmlns:a16="http://schemas.microsoft.com/office/drawing/2014/main" xmlns="" id="{00000000-0008-0000-0000-00008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18</xdr:row>
          <xdr:rowOff>9525</xdr:rowOff>
        </xdr:to>
        <xdr:sp macro="" textlink="">
          <xdr:nvSpPr>
            <xdr:cNvPr id="1171" name="Criteria 5" hidden="1">
              <a:extLst>
                <a:ext uri="{63B3BB69-23CF-44E3-9099-C40C66FF867C}">
                  <a14:compatExt spid="_x0000_s1171"/>
                </a:ext>
                <a:ext uri="{FF2B5EF4-FFF2-40B4-BE49-F238E27FC236}">
                  <a16:creationId xmlns:a16="http://schemas.microsoft.com/office/drawing/2014/main" xmlns="" id="{00000000-0008-0000-0000-00009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184" name="Criteria 5" hidden="1">
              <a:extLst>
                <a:ext uri="{63B3BB69-23CF-44E3-9099-C40C66FF867C}">
                  <a14:compatExt spid="_x0000_s1184"/>
                </a:ext>
                <a:ext uri="{FF2B5EF4-FFF2-40B4-BE49-F238E27FC236}">
                  <a16:creationId xmlns:a16="http://schemas.microsoft.com/office/drawing/2014/main" xmlns="" id="{00000000-0008-0000-0000-0000A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197" name="Group Box 173" hidden="1">
              <a:extLst>
                <a:ext uri="{63B3BB69-23CF-44E3-9099-C40C66FF867C}">
                  <a14:compatExt spid="_x0000_s1197"/>
                </a:ext>
                <a:ext uri="{FF2B5EF4-FFF2-40B4-BE49-F238E27FC236}">
                  <a16:creationId xmlns:a16="http://schemas.microsoft.com/office/drawing/2014/main" xmlns="" id="{00000000-0008-0000-0000-0000A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10" name="Criteria 7" hidden="1">
              <a:extLst>
                <a:ext uri="{63B3BB69-23CF-44E3-9099-C40C66FF867C}">
                  <a14:compatExt spid="_x0000_s1210"/>
                </a:ext>
                <a:ext uri="{FF2B5EF4-FFF2-40B4-BE49-F238E27FC236}">
                  <a16:creationId xmlns:a16="http://schemas.microsoft.com/office/drawing/2014/main" xmlns="" id="{00000000-0008-0000-0000-0000B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23" name="Criteria 8" hidden="1">
              <a:extLst>
                <a:ext uri="{63B3BB69-23CF-44E3-9099-C40C66FF867C}">
                  <a14:compatExt spid="_x0000_s1223"/>
                </a:ext>
                <a:ext uri="{FF2B5EF4-FFF2-40B4-BE49-F238E27FC236}">
                  <a16:creationId xmlns:a16="http://schemas.microsoft.com/office/drawing/2014/main" xmlns="" id="{00000000-0008-0000-0000-0000C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36" name="Criteria 9" hidden="1">
              <a:extLst>
                <a:ext uri="{63B3BB69-23CF-44E3-9099-C40C66FF867C}">
                  <a14:compatExt spid="_x0000_s1236"/>
                </a:ext>
                <a:ext uri="{FF2B5EF4-FFF2-40B4-BE49-F238E27FC236}">
                  <a16:creationId xmlns:a16="http://schemas.microsoft.com/office/drawing/2014/main" xmlns="" id="{00000000-0008-0000-0000-0000D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49" name="Criteria 10" hidden="1">
              <a:extLst>
                <a:ext uri="{63B3BB69-23CF-44E3-9099-C40C66FF867C}">
                  <a14:compatExt spid="_x0000_s1249"/>
                </a:ext>
                <a:ext uri="{FF2B5EF4-FFF2-40B4-BE49-F238E27FC236}">
                  <a16:creationId xmlns:a16="http://schemas.microsoft.com/office/drawing/2014/main" xmlns="" id="{00000000-0008-0000-0000-0000E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62" name="Criteria 11" hidden="1">
              <a:extLst>
                <a:ext uri="{63B3BB69-23CF-44E3-9099-C40C66FF867C}">
                  <a14:compatExt spid="_x0000_s1262"/>
                </a:ext>
                <a:ext uri="{FF2B5EF4-FFF2-40B4-BE49-F238E27FC236}">
                  <a16:creationId xmlns:a16="http://schemas.microsoft.com/office/drawing/2014/main" xmlns="" id="{00000000-0008-0000-0000-0000E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75" name="Criteria 12" hidden="1">
              <a:extLst>
                <a:ext uri="{63B3BB69-23CF-44E3-9099-C40C66FF867C}">
                  <a14:compatExt spid="_x0000_s1275"/>
                </a:ext>
                <a:ext uri="{FF2B5EF4-FFF2-40B4-BE49-F238E27FC236}">
                  <a16:creationId xmlns:a16="http://schemas.microsoft.com/office/drawing/2014/main" xmlns="" id="{00000000-0008-0000-0000-0000F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88" name="Criteria 13" hidden="1">
              <a:extLst>
                <a:ext uri="{63B3BB69-23CF-44E3-9099-C40C66FF867C}">
                  <a14:compatExt spid="_x0000_s1288"/>
                </a:ext>
                <a:ext uri="{FF2B5EF4-FFF2-40B4-BE49-F238E27FC236}">
                  <a16:creationId xmlns:a16="http://schemas.microsoft.com/office/drawing/2014/main" xmlns="" id="{00000000-0008-0000-0000-00000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301" name="Criteria 14" hidden="1">
              <a:extLst>
                <a:ext uri="{63B3BB69-23CF-44E3-9099-C40C66FF867C}">
                  <a14:compatExt spid="_x0000_s1301"/>
                </a:ext>
                <a:ext uri="{FF2B5EF4-FFF2-40B4-BE49-F238E27FC236}">
                  <a16:creationId xmlns:a16="http://schemas.microsoft.com/office/drawing/2014/main" xmlns="" id="{00000000-0008-0000-0000-00001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314" name="Criteria 15" hidden="1">
              <a:extLst>
                <a:ext uri="{63B3BB69-23CF-44E3-9099-C40C66FF867C}">
                  <a14:compatExt spid="_x0000_s1314"/>
                </a:ext>
                <a:ext uri="{FF2B5EF4-FFF2-40B4-BE49-F238E27FC236}">
                  <a16:creationId xmlns:a16="http://schemas.microsoft.com/office/drawing/2014/main" xmlns="" id="{00000000-0008-0000-0000-00002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327" name="Criteria 16" hidden="1">
              <a:extLst>
                <a:ext uri="{63B3BB69-23CF-44E3-9099-C40C66FF867C}">
                  <a14:compatExt spid="_x0000_s1327"/>
                </a:ext>
                <a:ext uri="{FF2B5EF4-FFF2-40B4-BE49-F238E27FC236}">
                  <a16:creationId xmlns:a16="http://schemas.microsoft.com/office/drawing/2014/main" xmlns="" id="{00000000-0008-0000-0000-00002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340" name="Criteria 17" hidden="1">
              <a:extLst>
                <a:ext uri="{63B3BB69-23CF-44E3-9099-C40C66FF867C}">
                  <a14:compatExt spid="_x0000_s1340"/>
                </a:ext>
                <a:ext uri="{FF2B5EF4-FFF2-40B4-BE49-F238E27FC236}">
                  <a16:creationId xmlns:a16="http://schemas.microsoft.com/office/drawing/2014/main" xmlns="" id="{00000000-0008-0000-0000-00003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353" name="Criteria 18" hidden="1">
              <a:extLst>
                <a:ext uri="{63B3BB69-23CF-44E3-9099-C40C66FF867C}">
                  <a14:compatExt spid="_x0000_s1353"/>
                </a:ext>
                <a:ext uri="{FF2B5EF4-FFF2-40B4-BE49-F238E27FC236}">
                  <a16:creationId xmlns:a16="http://schemas.microsoft.com/office/drawing/2014/main" xmlns="" id="{00000000-0008-0000-0000-00004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366" name="Criteria 19" hidden="1">
              <a:extLst>
                <a:ext uri="{63B3BB69-23CF-44E3-9099-C40C66FF867C}">
                  <a14:compatExt spid="_x0000_s1366"/>
                </a:ext>
                <a:ext uri="{FF2B5EF4-FFF2-40B4-BE49-F238E27FC236}">
                  <a16:creationId xmlns:a16="http://schemas.microsoft.com/office/drawing/2014/main" xmlns="" id="{00000000-0008-0000-0000-00005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9</xdr:row>
          <xdr:rowOff>28575</xdr:rowOff>
        </xdr:from>
        <xdr:to>
          <xdr:col>43</xdr:col>
          <xdr:colOff>76200</xdr:colOff>
          <xdr:row>10</xdr:row>
          <xdr:rowOff>9526</xdr:rowOff>
        </xdr:to>
        <xdr:sp macro="" textlink="">
          <xdr:nvSpPr>
            <xdr:cNvPr id="1405" name="Criteria 1" hidden="1">
              <a:extLst>
                <a:ext uri="{63B3BB69-23CF-44E3-9099-C40C66FF867C}">
                  <a14:compatExt spid="_x0000_s1405"/>
                </a:ext>
                <a:ext uri="{FF2B5EF4-FFF2-40B4-BE49-F238E27FC236}">
                  <a16:creationId xmlns:a16="http://schemas.microsoft.com/office/drawing/2014/main" xmlns="" id="{00000000-0008-0000-0000-00007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18</xdr:row>
          <xdr:rowOff>9525</xdr:rowOff>
        </xdr:to>
        <xdr:sp macro="" textlink="">
          <xdr:nvSpPr>
            <xdr:cNvPr id="1406" name="Criteria 2" hidden="1">
              <a:extLst>
                <a:ext uri="{63B3BB69-23CF-44E3-9099-C40C66FF867C}">
                  <a14:compatExt spid="_x0000_s1406"/>
                </a:ext>
                <a:ext uri="{FF2B5EF4-FFF2-40B4-BE49-F238E27FC236}">
                  <a16:creationId xmlns:a16="http://schemas.microsoft.com/office/drawing/2014/main" xmlns="" id="{00000000-0008-0000-0000-00007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18</xdr:row>
          <xdr:rowOff>9525</xdr:rowOff>
        </xdr:to>
        <xdr:sp macro="" textlink="">
          <xdr:nvSpPr>
            <xdr:cNvPr id="1407" name="Criteria 3" hidden="1">
              <a:extLst>
                <a:ext uri="{63B3BB69-23CF-44E3-9099-C40C66FF867C}">
                  <a14:compatExt spid="_x0000_s1407"/>
                </a:ext>
                <a:ext uri="{FF2B5EF4-FFF2-40B4-BE49-F238E27FC236}">
                  <a16:creationId xmlns:a16="http://schemas.microsoft.com/office/drawing/2014/main" xmlns="" id="{00000000-0008-0000-0000-00007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18</xdr:row>
          <xdr:rowOff>9525</xdr:rowOff>
        </xdr:to>
        <xdr:sp macro="" textlink="">
          <xdr:nvSpPr>
            <xdr:cNvPr id="1408" name="Criteria 4" hidden="1">
              <a:extLst>
                <a:ext uri="{63B3BB69-23CF-44E3-9099-C40C66FF867C}">
                  <a14:compatExt spid="_x0000_s1408"/>
                </a:ext>
                <a:ext uri="{FF2B5EF4-FFF2-40B4-BE49-F238E27FC236}">
                  <a16:creationId xmlns:a16="http://schemas.microsoft.com/office/drawing/2014/main" xmlns="" id="{00000000-0008-0000-0000-00008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18</xdr:row>
          <xdr:rowOff>9525</xdr:rowOff>
        </xdr:to>
        <xdr:sp macro="" textlink="">
          <xdr:nvSpPr>
            <xdr:cNvPr id="1409" name="Criteria 5" hidden="1">
              <a:extLst>
                <a:ext uri="{63B3BB69-23CF-44E3-9099-C40C66FF867C}">
                  <a14:compatExt spid="_x0000_s1409"/>
                </a:ext>
                <a:ext uri="{FF2B5EF4-FFF2-40B4-BE49-F238E27FC236}">
                  <a16:creationId xmlns:a16="http://schemas.microsoft.com/office/drawing/2014/main" xmlns="" id="{00000000-0008-0000-0000-00008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18</xdr:row>
          <xdr:rowOff>9525</xdr:rowOff>
        </xdr:to>
        <xdr:sp macro="" textlink="">
          <xdr:nvSpPr>
            <xdr:cNvPr id="1410" name="Criteria 1" hidden="1">
              <a:extLst>
                <a:ext uri="{63B3BB69-23CF-44E3-9099-C40C66FF867C}">
                  <a14:compatExt spid="_x0000_s1410"/>
                </a:ext>
                <a:ext uri="{FF2B5EF4-FFF2-40B4-BE49-F238E27FC236}">
                  <a16:creationId xmlns:a16="http://schemas.microsoft.com/office/drawing/2014/main" xmlns="" id="{00000000-0008-0000-0000-00008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17</xdr:row>
          <xdr:rowOff>9525</xdr:rowOff>
        </xdr:from>
        <xdr:to>
          <xdr:col>43</xdr:col>
          <xdr:colOff>76200</xdr:colOff>
          <xdr:row>18</xdr:row>
          <xdr:rowOff>9525</xdr:rowOff>
        </xdr:to>
        <xdr:sp macro="" textlink="">
          <xdr:nvSpPr>
            <xdr:cNvPr id="1411" name="Criteria 2" hidden="1">
              <a:extLst>
                <a:ext uri="{63B3BB69-23CF-44E3-9099-C40C66FF867C}">
                  <a14:compatExt spid="_x0000_s1411"/>
                </a:ext>
                <a:ext uri="{FF2B5EF4-FFF2-40B4-BE49-F238E27FC236}">
                  <a16:creationId xmlns:a16="http://schemas.microsoft.com/office/drawing/2014/main" xmlns="" id="{00000000-0008-0000-0000-00008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23</xdr:row>
          <xdr:rowOff>447675</xdr:rowOff>
        </xdr:to>
        <xdr:sp macro="" textlink="">
          <xdr:nvSpPr>
            <xdr:cNvPr id="1412" name="Criteria 3" hidden="1">
              <a:extLst>
                <a:ext uri="{63B3BB69-23CF-44E3-9099-C40C66FF867C}">
                  <a14:compatExt spid="_x0000_s1412"/>
                </a:ext>
                <a:ext uri="{FF2B5EF4-FFF2-40B4-BE49-F238E27FC236}">
                  <a16:creationId xmlns:a16="http://schemas.microsoft.com/office/drawing/2014/main" xmlns="" id="{00000000-0008-0000-0000-00008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23</xdr:row>
          <xdr:rowOff>447675</xdr:rowOff>
        </xdr:to>
        <xdr:sp macro="" textlink="">
          <xdr:nvSpPr>
            <xdr:cNvPr id="1413" name="Criteria 4" hidden="1">
              <a:extLst>
                <a:ext uri="{63B3BB69-23CF-44E3-9099-C40C66FF867C}">
                  <a14:compatExt spid="_x0000_s1413"/>
                </a:ext>
                <a:ext uri="{FF2B5EF4-FFF2-40B4-BE49-F238E27FC236}">
                  <a16:creationId xmlns:a16="http://schemas.microsoft.com/office/drawing/2014/main" xmlns="" id="{00000000-0008-0000-0000-00008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14" name="Criteria 5" hidden="1">
              <a:extLst>
                <a:ext uri="{63B3BB69-23CF-44E3-9099-C40C66FF867C}">
                  <a14:compatExt spid="_x0000_s1414"/>
                </a:ext>
                <a:ext uri="{FF2B5EF4-FFF2-40B4-BE49-F238E27FC236}">
                  <a16:creationId xmlns:a16="http://schemas.microsoft.com/office/drawing/2014/main" xmlns="" id="{00000000-0008-0000-0000-00008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15" name="Group Box 391" hidden="1">
              <a:extLst>
                <a:ext uri="{63B3BB69-23CF-44E3-9099-C40C66FF867C}">
                  <a14:compatExt spid="_x0000_s1415"/>
                </a:ext>
                <a:ext uri="{FF2B5EF4-FFF2-40B4-BE49-F238E27FC236}">
                  <a16:creationId xmlns:a16="http://schemas.microsoft.com/office/drawing/2014/main" xmlns="" id="{00000000-0008-0000-0000-00008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16" name="Group Box 392" hidden="1">
              <a:extLst>
                <a:ext uri="{63B3BB69-23CF-44E3-9099-C40C66FF867C}">
                  <a14:compatExt spid="_x0000_s1416"/>
                </a:ext>
                <a:ext uri="{FF2B5EF4-FFF2-40B4-BE49-F238E27FC236}">
                  <a16:creationId xmlns:a16="http://schemas.microsoft.com/office/drawing/2014/main" xmlns="" id="{00000000-0008-0000-0000-00008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17" name="Criteria 7" hidden="1">
              <a:extLst>
                <a:ext uri="{63B3BB69-23CF-44E3-9099-C40C66FF867C}">
                  <a14:compatExt spid="_x0000_s1417"/>
                </a:ext>
                <a:ext uri="{FF2B5EF4-FFF2-40B4-BE49-F238E27FC236}">
                  <a16:creationId xmlns:a16="http://schemas.microsoft.com/office/drawing/2014/main" xmlns="" id="{00000000-0008-0000-0000-00008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18" name="Criteria 8" hidden="1">
              <a:extLst>
                <a:ext uri="{63B3BB69-23CF-44E3-9099-C40C66FF867C}">
                  <a14:compatExt spid="_x0000_s1418"/>
                </a:ext>
                <a:ext uri="{FF2B5EF4-FFF2-40B4-BE49-F238E27FC236}">
                  <a16:creationId xmlns:a16="http://schemas.microsoft.com/office/drawing/2014/main" xmlns="" id="{00000000-0008-0000-0000-00008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19" name="Criteria 9" hidden="1">
              <a:extLst>
                <a:ext uri="{63B3BB69-23CF-44E3-9099-C40C66FF867C}">
                  <a14:compatExt spid="_x0000_s1419"/>
                </a:ext>
                <a:ext uri="{FF2B5EF4-FFF2-40B4-BE49-F238E27FC236}">
                  <a16:creationId xmlns:a16="http://schemas.microsoft.com/office/drawing/2014/main" xmlns="" id="{00000000-0008-0000-0000-00008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20" name="Criteria 10" hidden="1">
              <a:extLst>
                <a:ext uri="{63B3BB69-23CF-44E3-9099-C40C66FF867C}">
                  <a14:compatExt spid="_x0000_s1420"/>
                </a:ext>
                <a:ext uri="{FF2B5EF4-FFF2-40B4-BE49-F238E27FC236}">
                  <a16:creationId xmlns:a16="http://schemas.microsoft.com/office/drawing/2014/main" xmlns="" id="{00000000-0008-0000-0000-00008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21" name="Criteria 11" hidden="1">
              <a:extLst>
                <a:ext uri="{63B3BB69-23CF-44E3-9099-C40C66FF867C}">
                  <a14:compatExt spid="_x0000_s1421"/>
                </a:ext>
                <a:ext uri="{FF2B5EF4-FFF2-40B4-BE49-F238E27FC236}">
                  <a16:creationId xmlns:a16="http://schemas.microsoft.com/office/drawing/2014/main" xmlns="" id="{00000000-0008-0000-0000-00008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22" name="Criteria 12" hidden="1">
              <a:extLst>
                <a:ext uri="{63B3BB69-23CF-44E3-9099-C40C66FF867C}">
                  <a14:compatExt spid="_x0000_s1422"/>
                </a:ext>
                <a:ext uri="{FF2B5EF4-FFF2-40B4-BE49-F238E27FC236}">
                  <a16:creationId xmlns:a16="http://schemas.microsoft.com/office/drawing/2014/main" xmlns="" id="{00000000-0008-0000-0000-00008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23" name="Criteria 13" hidden="1">
              <a:extLst>
                <a:ext uri="{63B3BB69-23CF-44E3-9099-C40C66FF867C}">
                  <a14:compatExt spid="_x0000_s1423"/>
                </a:ext>
                <a:ext uri="{FF2B5EF4-FFF2-40B4-BE49-F238E27FC236}">
                  <a16:creationId xmlns:a16="http://schemas.microsoft.com/office/drawing/2014/main" xmlns="" id="{00000000-0008-0000-0000-00008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24" name="Criteria 14" hidden="1">
              <a:extLst>
                <a:ext uri="{63B3BB69-23CF-44E3-9099-C40C66FF867C}">
                  <a14:compatExt spid="_x0000_s1424"/>
                </a:ext>
                <a:ext uri="{FF2B5EF4-FFF2-40B4-BE49-F238E27FC236}">
                  <a16:creationId xmlns:a16="http://schemas.microsoft.com/office/drawing/2014/main" xmlns="" id="{00000000-0008-0000-0000-00009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25" name="Criteria 15" hidden="1">
              <a:extLst>
                <a:ext uri="{63B3BB69-23CF-44E3-9099-C40C66FF867C}">
                  <a14:compatExt spid="_x0000_s1425"/>
                </a:ext>
                <a:ext uri="{FF2B5EF4-FFF2-40B4-BE49-F238E27FC236}">
                  <a16:creationId xmlns:a16="http://schemas.microsoft.com/office/drawing/2014/main" xmlns="" id="{00000000-0008-0000-0000-00009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26" name="Criteria 16" hidden="1">
              <a:extLst>
                <a:ext uri="{63B3BB69-23CF-44E3-9099-C40C66FF867C}">
                  <a14:compatExt spid="_x0000_s1426"/>
                </a:ext>
                <a:ext uri="{FF2B5EF4-FFF2-40B4-BE49-F238E27FC236}">
                  <a16:creationId xmlns:a16="http://schemas.microsoft.com/office/drawing/2014/main" xmlns="" id="{00000000-0008-0000-0000-00009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27" name="Criteria 17" hidden="1">
              <a:extLst>
                <a:ext uri="{63B3BB69-23CF-44E3-9099-C40C66FF867C}">
                  <a14:compatExt spid="_x0000_s1427"/>
                </a:ext>
                <a:ext uri="{FF2B5EF4-FFF2-40B4-BE49-F238E27FC236}">
                  <a16:creationId xmlns:a16="http://schemas.microsoft.com/office/drawing/2014/main" xmlns="" id="{00000000-0008-0000-0000-00009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28" name="Criteria 18" hidden="1">
              <a:extLst>
                <a:ext uri="{63B3BB69-23CF-44E3-9099-C40C66FF867C}">
                  <a14:compatExt spid="_x0000_s1428"/>
                </a:ext>
                <a:ext uri="{FF2B5EF4-FFF2-40B4-BE49-F238E27FC236}">
                  <a16:creationId xmlns:a16="http://schemas.microsoft.com/office/drawing/2014/main" xmlns="" id="{00000000-0008-0000-0000-00009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333375</xdr:rowOff>
        </xdr:to>
        <xdr:sp macro="" textlink="">
          <xdr:nvSpPr>
            <xdr:cNvPr id="1429" name="Criteria 19" hidden="1">
              <a:extLst>
                <a:ext uri="{63B3BB69-23CF-44E3-9099-C40C66FF867C}">
                  <a14:compatExt spid="_x0000_s1429"/>
                </a:ext>
                <a:ext uri="{FF2B5EF4-FFF2-40B4-BE49-F238E27FC236}">
                  <a16:creationId xmlns:a16="http://schemas.microsoft.com/office/drawing/2014/main" xmlns="" id="{00000000-0008-0000-0000-00009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28575</xdr:rowOff>
        </xdr:from>
        <xdr:to>
          <xdr:col>43</xdr:col>
          <xdr:colOff>76200</xdr:colOff>
          <xdr:row>18</xdr:row>
          <xdr:rowOff>9525</xdr:rowOff>
        </xdr:to>
        <xdr:sp macro="" textlink="">
          <xdr:nvSpPr>
            <xdr:cNvPr id="1430" name="Criteria 1" hidden="1">
              <a:extLst>
                <a:ext uri="{63B3BB69-23CF-44E3-9099-C40C66FF867C}">
                  <a14:compatExt spid="_x0000_s1430"/>
                </a:ext>
                <a:ext uri="{FF2B5EF4-FFF2-40B4-BE49-F238E27FC236}">
                  <a16:creationId xmlns:a16="http://schemas.microsoft.com/office/drawing/2014/main" xmlns="" id="{00000000-0008-0000-0000-00009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31" name="Criteria 2" hidden="1">
              <a:extLst>
                <a:ext uri="{63B3BB69-23CF-44E3-9099-C40C66FF867C}">
                  <a14:compatExt spid="_x0000_s1431"/>
                </a:ext>
                <a:ext uri="{FF2B5EF4-FFF2-40B4-BE49-F238E27FC236}">
                  <a16:creationId xmlns:a16="http://schemas.microsoft.com/office/drawing/2014/main" xmlns="" id="{00000000-0008-0000-0000-00009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32" name="Criteria 3" hidden="1">
              <a:extLst>
                <a:ext uri="{63B3BB69-23CF-44E3-9099-C40C66FF867C}">
                  <a14:compatExt spid="_x0000_s1432"/>
                </a:ext>
                <a:ext uri="{FF2B5EF4-FFF2-40B4-BE49-F238E27FC236}">
                  <a16:creationId xmlns:a16="http://schemas.microsoft.com/office/drawing/2014/main" xmlns="" id="{00000000-0008-0000-0000-00009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33" name="Criteria 4" hidden="1">
              <a:extLst>
                <a:ext uri="{63B3BB69-23CF-44E3-9099-C40C66FF867C}">
                  <a14:compatExt spid="_x0000_s1433"/>
                </a:ext>
                <a:ext uri="{FF2B5EF4-FFF2-40B4-BE49-F238E27FC236}">
                  <a16:creationId xmlns:a16="http://schemas.microsoft.com/office/drawing/2014/main" xmlns="" id="{00000000-0008-0000-0000-00009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34" name="Criteria 5" hidden="1">
              <a:extLst>
                <a:ext uri="{63B3BB69-23CF-44E3-9099-C40C66FF867C}">
                  <a14:compatExt spid="_x0000_s1434"/>
                </a:ext>
                <a:ext uri="{FF2B5EF4-FFF2-40B4-BE49-F238E27FC236}">
                  <a16:creationId xmlns:a16="http://schemas.microsoft.com/office/drawing/2014/main" xmlns="" id="{00000000-0008-0000-0000-00009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35" name="Criteria 1" hidden="1">
              <a:extLst>
                <a:ext uri="{63B3BB69-23CF-44E3-9099-C40C66FF867C}">
                  <a14:compatExt spid="_x0000_s1435"/>
                </a:ext>
                <a:ext uri="{FF2B5EF4-FFF2-40B4-BE49-F238E27FC236}">
                  <a16:creationId xmlns:a16="http://schemas.microsoft.com/office/drawing/2014/main" xmlns="" id="{00000000-0008-0000-0000-00009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28575</xdr:rowOff>
        </xdr:from>
        <xdr:to>
          <xdr:col>43</xdr:col>
          <xdr:colOff>142875</xdr:colOff>
          <xdr:row>18</xdr:row>
          <xdr:rowOff>9525</xdr:rowOff>
        </xdr:to>
        <xdr:sp macro="" textlink="">
          <xdr:nvSpPr>
            <xdr:cNvPr id="1436" name="Criteria 1" hidden="1">
              <a:extLst>
                <a:ext uri="{63B3BB69-23CF-44E3-9099-C40C66FF867C}">
                  <a14:compatExt spid="_x0000_s1436"/>
                </a:ext>
                <a:ext uri="{FF2B5EF4-FFF2-40B4-BE49-F238E27FC236}">
                  <a16:creationId xmlns:a16="http://schemas.microsoft.com/office/drawing/2014/main" xmlns="" id="{00000000-0008-0000-0000-00009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17</xdr:row>
          <xdr:rowOff>28575</xdr:rowOff>
        </xdr:from>
        <xdr:to>
          <xdr:col>43</xdr:col>
          <xdr:colOff>142875</xdr:colOff>
          <xdr:row>18</xdr:row>
          <xdr:rowOff>9525</xdr:rowOff>
        </xdr:to>
        <xdr:sp macro="" textlink="">
          <xdr:nvSpPr>
            <xdr:cNvPr id="1437" name="Criteria 1" hidden="1">
              <a:extLst>
                <a:ext uri="{63B3BB69-23CF-44E3-9099-C40C66FF867C}">
                  <a14:compatExt spid="_x0000_s1437"/>
                </a:ext>
                <a:ext uri="{FF2B5EF4-FFF2-40B4-BE49-F238E27FC236}">
                  <a16:creationId xmlns:a16="http://schemas.microsoft.com/office/drawing/2014/main" xmlns="" id="{00000000-0008-0000-0000-00009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17</xdr:row>
          <xdr:rowOff>28575</xdr:rowOff>
        </xdr:from>
        <xdr:to>
          <xdr:col>43</xdr:col>
          <xdr:colOff>142875</xdr:colOff>
          <xdr:row>18</xdr:row>
          <xdr:rowOff>9525</xdr:rowOff>
        </xdr:to>
        <xdr:sp macro="" textlink="">
          <xdr:nvSpPr>
            <xdr:cNvPr id="1438" name="Criteria 1" hidden="1">
              <a:extLst>
                <a:ext uri="{63B3BB69-23CF-44E3-9099-C40C66FF867C}">
                  <a14:compatExt spid="_x0000_s1438"/>
                </a:ext>
                <a:ext uri="{FF2B5EF4-FFF2-40B4-BE49-F238E27FC236}">
                  <a16:creationId xmlns:a16="http://schemas.microsoft.com/office/drawing/2014/main" xmlns="" id="{00000000-0008-0000-0000-00009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85725</xdr:colOff>
          <xdr:row>20</xdr:row>
          <xdr:rowOff>1095375</xdr:rowOff>
        </xdr:to>
        <xdr:sp macro="" textlink="">
          <xdr:nvSpPr>
            <xdr:cNvPr id="1439" name="Criteria 4" hidden="1">
              <a:extLst>
                <a:ext uri="{63B3BB69-23CF-44E3-9099-C40C66FF867C}">
                  <a14:compatExt spid="_x0000_s1439"/>
                </a:ext>
                <a:ext uri="{FF2B5EF4-FFF2-40B4-BE49-F238E27FC236}">
                  <a16:creationId xmlns:a16="http://schemas.microsoft.com/office/drawing/2014/main" xmlns="" id="{00000000-0008-0000-0000-00009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1095375</xdr:rowOff>
        </xdr:to>
        <xdr:sp macro="" textlink="">
          <xdr:nvSpPr>
            <xdr:cNvPr id="1440" name="Criteria 5" hidden="1">
              <a:extLst>
                <a:ext uri="{63B3BB69-23CF-44E3-9099-C40C66FF867C}">
                  <a14:compatExt spid="_x0000_s1440"/>
                </a:ext>
                <a:ext uri="{FF2B5EF4-FFF2-40B4-BE49-F238E27FC236}">
                  <a16:creationId xmlns:a16="http://schemas.microsoft.com/office/drawing/2014/main" xmlns="" id="{00000000-0008-0000-0000-0000A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41" name="Group Box 417" hidden="1">
              <a:extLst>
                <a:ext uri="{63B3BB69-23CF-44E3-9099-C40C66FF867C}">
                  <a14:compatExt spid="_x0000_s1441"/>
                </a:ext>
                <a:ext uri="{FF2B5EF4-FFF2-40B4-BE49-F238E27FC236}">
                  <a16:creationId xmlns:a16="http://schemas.microsoft.com/office/drawing/2014/main" xmlns="" id="{00000000-0008-0000-0000-0000A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42" name="Group Box 418" hidden="1">
              <a:extLst>
                <a:ext uri="{63B3BB69-23CF-44E3-9099-C40C66FF867C}">
                  <a14:compatExt spid="_x0000_s1442"/>
                </a:ext>
                <a:ext uri="{FF2B5EF4-FFF2-40B4-BE49-F238E27FC236}">
                  <a16:creationId xmlns:a16="http://schemas.microsoft.com/office/drawing/2014/main" xmlns="" id="{00000000-0008-0000-0000-0000A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43" name="Criteria 7" hidden="1">
              <a:extLst>
                <a:ext uri="{63B3BB69-23CF-44E3-9099-C40C66FF867C}">
                  <a14:compatExt spid="_x0000_s1443"/>
                </a:ext>
                <a:ext uri="{FF2B5EF4-FFF2-40B4-BE49-F238E27FC236}">
                  <a16:creationId xmlns:a16="http://schemas.microsoft.com/office/drawing/2014/main" xmlns="" id="{00000000-0008-0000-0000-0000A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44" name="Criteria 8" hidden="1">
              <a:extLst>
                <a:ext uri="{63B3BB69-23CF-44E3-9099-C40C66FF867C}">
                  <a14:compatExt spid="_x0000_s1444"/>
                </a:ext>
                <a:ext uri="{FF2B5EF4-FFF2-40B4-BE49-F238E27FC236}">
                  <a16:creationId xmlns:a16="http://schemas.microsoft.com/office/drawing/2014/main" xmlns="" id="{00000000-0008-0000-0000-0000A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45" name="Criteria 9" hidden="1">
              <a:extLst>
                <a:ext uri="{63B3BB69-23CF-44E3-9099-C40C66FF867C}">
                  <a14:compatExt spid="_x0000_s1445"/>
                </a:ext>
                <a:ext uri="{FF2B5EF4-FFF2-40B4-BE49-F238E27FC236}">
                  <a16:creationId xmlns:a16="http://schemas.microsoft.com/office/drawing/2014/main" xmlns="" id="{00000000-0008-0000-0000-0000A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46" name="Criteria 10" hidden="1">
              <a:extLst>
                <a:ext uri="{63B3BB69-23CF-44E3-9099-C40C66FF867C}">
                  <a14:compatExt spid="_x0000_s1446"/>
                </a:ext>
                <a:ext uri="{FF2B5EF4-FFF2-40B4-BE49-F238E27FC236}">
                  <a16:creationId xmlns:a16="http://schemas.microsoft.com/office/drawing/2014/main" xmlns="" id="{00000000-0008-0000-0000-0000A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47" name="Criteria 11" hidden="1">
              <a:extLst>
                <a:ext uri="{63B3BB69-23CF-44E3-9099-C40C66FF867C}">
                  <a14:compatExt spid="_x0000_s1447"/>
                </a:ext>
                <a:ext uri="{FF2B5EF4-FFF2-40B4-BE49-F238E27FC236}">
                  <a16:creationId xmlns:a16="http://schemas.microsoft.com/office/drawing/2014/main" xmlns="" id="{00000000-0008-0000-0000-0000A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48" name="Criteria 12" hidden="1">
              <a:extLst>
                <a:ext uri="{63B3BB69-23CF-44E3-9099-C40C66FF867C}">
                  <a14:compatExt spid="_x0000_s1448"/>
                </a:ext>
                <a:ext uri="{FF2B5EF4-FFF2-40B4-BE49-F238E27FC236}">
                  <a16:creationId xmlns:a16="http://schemas.microsoft.com/office/drawing/2014/main" xmlns="" id="{00000000-0008-0000-0000-0000A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49" name="Criteria 13" hidden="1">
              <a:extLst>
                <a:ext uri="{63B3BB69-23CF-44E3-9099-C40C66FF867C}">
                  <a14:compatExt spid="_x0000_s1449"/>
                </a:ext>
                <a:ext uri="{FF2B5EF4-FFF2-40B4-BE49-F238E27FC236}">
                  <a16:creationId xmlns:a16="http://schemas.microsoft.com/office/drawing/2014/main" xmlns="" id="{00000000-0008-0000-0000-0000A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50" name="Criteria 14" hidden="1">
              <a:extLst>
                <a:ext uri="{63B3BB69-23CF-44E3-9099-C40C66FF867C}">
                  <a14:compatExt spid="_x0000_s1450"/>
                </a:ext>
                <a:ext uri="{FF2B5EF4-FFF2-40B4-BE49-F238E27FC236}">
                  <a16:creationId xmlns:a16="http://schemas.microsoft.com/office/drawing/2014/main" xmlns="" id="{00000000-0008-0000-0000-0000A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51" name="Criteria 15" hidden="1">
              <a:extLst>
                <a:ext uri="{63B3BB69-23CF-44E3-9099-C40C66FF867C}">
                  <a14:compatExt spid="_x0000_s1451"/>
                </a:ext>
                <a:ext uri="{FF2B5EF4-FFF2-40B4-BE49-F238E27FC236}">
                  <a16:creationId xmlns:a16="http://schemas.microsoft.com/office/drawing/2014/main" xmlns="" id="{00000000-0008-0000-0000-0000A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52" name="Criteria 16" hidden="1">
              <a:extLst>
                <a:ext uri="{63B3BB69-23CF-44E3-9099-C40C66FF867C}">
                  <a14:compatExt spid="_x0000_s1452"/>
                </a:ext>
                <a:ext uri="{FF2B5EF4-FFF2-40B4-BE49-F238E27FC236}">
                  <a16:creationId xmlns:a16="http://schemas.microsoft.com/office/drawing/2014/main" xmlns="" id="{00000000-0008-0000-0000-0000A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53" name="Criteria 17" hidden="1">
              <a:extLst>
                <a:ext uri="{63B3BB69-23CF-44E3-9099-C40C66FF867C}">
                  <a14:compatExt spid="_x0000_s1453"/>
                </a:ext>
                <a:ext uri="{FF2B5EF4-FFF2-40B4-BE49-F238E27FC236}">
                  <a16:creationId xmlns:a16="http://schemas.microsoft.com/office/drawing/2014/main" xmlns="" id="{00000000-0008-0000-0000-0000A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54" name="Criteria 18" hidden="1">
              <a:extLst>
                <a:ext uri="{63B3BB69-23CF-44E3-9099-C40C66FF867C}">
                  <a14:compatExt spid="_x0000_s1454"/>
                </a:ext>
                <a:ext uri="{FF2B5EF4-FFF2-40B4-BE49-F238E27FC236}">
                  <a16:creationId xmlns:a16="http://schemas.microsoft.com/office/drawing/2014/main" xmlns="" id="{00000000-0008-0000-0000-0000A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542925</xdr:rowOff>
        </xdr:to>
        <xdr:sp macro="" textlink="">
          <xdr:nvSpPr>
            <xdr:cNvPr id="1455" name="Criteria 19" hidden="1">
              <a:extLst>
                <a:ext uri="{63B3BB69-23CF-44E3-9099-C40C66FF867C}">
                  <a14:compatExt spid="_x0000_s1455"/>
                </a:ext>
                <a:ext uri="{FF2B5EF4-FFF2-40B4-BE49-F238E27FC236}">
                  <a16:creationId xmlns:a16="http://schemas.microsoft.com/office/drawing/2014/main" xmlns="" id="{00000000-0008-0000-0000-0000A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1095375</xdr:rowOff>
        </xdr:to>
        <xdr:sp macro="" textlink="">
          <xdr:nvSpPr>
            <xdr:cNvPr id="1456" name="Group Box 432" hidden="1">
              <a:extLst>
                <a:ext uri="{63B3BB69-23CF-44E3-9099-C40C66FF867C}">
                  <a14:compatExt spid="_x0000_s1456"/>
                </a:ext>
                <a:ext uri="{FF2B5EF4-FFF2-40B4-BE49-F238E27FC236}">
                  <a16:creationId xmlns:a16="http://schemas.microsoft.com/office/drawing/2014/main" xmlns="" id="{00000000-0008-0000-0000-0000B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1095375</xdr:rowOff>
        </xdr:to>
        <xdr:sp macro="" textlink="">
          <xdr:nvSpPr>
            <xdr:cNvPr id="1457" name="Group Box 433" hidden="1">
              <a:extLst>
                <a:ext uri="{63B3BB69-23CF-44E3-9099-C40C66FF867C}">
                  <a14:compatExt spid="_x0000_s1457"/>
                </a:ext>
                <a:ext uri="{FF2B5EF4-FFF2-40B4-BE49-F238E27FC236}">
                  <a16:creationId xmlns:a16="http://schemas.microsoft.com/office/drawing/2014/main" xmlns="" id="{00000000-0008-0000-0000-0000B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1095375</xdr:rowOff>
        </xdr:to>
        <xdr:sp macro="" textlink="">
          <xdr:nvSpPr>
            <xdr:cNvPr id="1458" name="Group Box 434" hidden="1">
              <a:extLst>
                <a:ext uri="{63B3BB69-23CF-44E3-9099-C40C66FF867C}">
                  <a14:compatExt spid="_x0000_s1458"/>
                </a:ext>
                <a:ext uri="{FF2B5EF4-FFF2-40B4-BE49-F238E27FC236}">
                  <a16:creationId xmlns:a16="http://schemas.microsoft.com/office/drawing/2014/main" xmlns="" id="{00000000-0008-0000-0000-0000B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1095375</xdr:rowOff>
        </xdr:to>
        <xdr:sp macro="" textlink="">
          <xdr:nvSpPr>
            <xdr:cNvPr id="1459" name="Group Box 435" hidden="1">
              <a:extLst>
                <a:ext uri="{63B3BB69-23CF-44E3-9099-C40C66FF867C}">
                  <a14:compatExt spid="_x0000_s1459"/>
                </a:ext>
                <a:ext uri="{FF2B5EF4-FFF2-40B4-BE49-F238E27FC236}">
                  <a16:creationId xmlns:a16="http://schemas.microsoft.com/office/drawing/2014/main" xmlns="" id="{00000000-0008-0000-0000-0000B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1076325</xdr:rowOff>
        </xdr:to>
        <xdr:sp macro="" textlink="">
          <xdr:nvSpPr>
            <xdr:cNvPr id="1460" name="Group Box 436" hidden="1">
              <a:extLst>
                <a:ext uri="{63B3BB69-23CF-44E3-9099-C40C66FF867C}">
                  <a14:compatExt spid="_x0000_s1460"/>
                </a:ext>
                <a:ext uri="{FF2B5EF4-FFF2-40B4-BE49-F238E27FC236}">
                  <a16:creationId xmlns:a16="http://schemas.microsoft.com/office/drawing/2014/main" xmlns="" id="{00000000-0008-0000-0000-0000B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28575</xdr:rowOff>
        </xdr:from>
        <xdr:to>
          <xdr:col>43</xdr:col>
          <xdr:colOff>76200</xdr:colOff>
          <xdr:row>21</xdr:row>
          <xdr:rowOff>9525</xdr:rowOff>
        </xdr:to>
        <xdr:sp macro="" textlink="">
          <xdr:nvSpPr>
            <xdr:cNvPr id="1461" name="Group Box 437" hidden="1">
              <a:extLst>
                <a:ext uri="{63B3BB69-23CF-44E3-9099-C40C66FF867C}">
                  <a14:compatExt spid="_x0000_s1461"/>
                </a:ext>
                <a:ext uri="{FF2B5EF4-FFF2-40B4-BE49-F238E27FC236}">
                  <a16:creationId xmlns:a16="http://schemas.microsoft.com/office/drawing/2014/main" xmlns="" id="{00000000-0008-0000-0000-0000B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28575</xdr:rowOff>
        </xdr:from>
        <xdr:to>
          <xdr:col>43</xdr:col>
          <xdr:colOff>142875</xdr:colOff>
          <xdr:row>21</xdr:row>
          <xdr:rowOff>0</xdr:rowOff>
        </xdr:to>
        <xdr:sp macro="" textlink="">
          <xdr:nvSpPr>
            <xdr:cNvPr id="1462" name="Group Box 438" hidden="1">
              <a:extLst>
                <a:ext uri="{63B3BB69-23CF-44E3-9099-C40C66FF867C}">
                  <a14:compatExt spid="_x0000_s1462"/>
                </a:ext>
                <a:ext uri="{FF2B5EF4-FFF2-40B4-BE49-F238E27FC236}">
                  <a16:creationId xmlns:a16="http://schemas.microsoft.com/office/drawing/2014/main" xmlns="" id="{00000000-0008-0000-0000-0000B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ctrlProp" Target="../ctrlProps/ctrlProp23.xml"/><Relationship Id="rId21" Type="http://schemas.openxmlformats.org/officeDocument/2006/relationships/ctrlProp" Target="../ctrlProps/ctrlProp18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63" Type="http://schemas.openxmlformats.org/officeDocument/2006/relationships/ctrlProp" Target="../ctrlProps/ctrlProp60.xml"/><Relationship Id="rId68" Type="http://schemas.openxmlformats.org/officeDocument/2006/relationships/ctrlProp" Target="../ctrlProps/ctrlProp65.xml"/><Relationship Id="rId16" Type="http://schemas.openxmlformats.org/officeDocument/2006/relationships/ctrlProp" Target="../ctrlProps/ctrlProp1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66" Type="http://schemas.openxmlformats.org/officeDocument/2006/relationships/ctrlProp" Target="../ctrlProps/ctrlProp63.xml"/><Relationship Id="rId74" Type="http://schemas.openxmlformats.org/officeDocument/2006/relationships/ctrlProp" Target="../ctrlProps/ctrlProp71.xml"/><Relationship Id="rId79" Type="http://schemas.openxmlformats.org/officeDocument/2006/relationships/ctrlProp" Target="../ctrlProps/ctrlProp76.xml"/><Relationship Id="rId5" Type="http://schemas.openxmlformats.org/officeDocument/2006/relationships/ctrlProp" Target="../ctrlProps/ctrlProp2.xml"/><Relationship Id="rId61" Type="http://schemas.openxmlformats.org/officeDocument/2006/relationships/ctrlProp" Target="../ctrlProps/ctrlProp58.xml"/><Relationship Id="rId19" Type="http://schemas.openxmlformats.org/officeDocument/2006/relationships/ctrlProp" Target="../ctrlProps/ctrlProp1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64" Type="http://schemas.openxmlformats.org/officeDocument/2006/relationships/ctrlProp" Target="../ctrlProps/ctrlProp61.xml"/><Relationship Id="rId69" Type="http://schemas.openxmlformats.org/officeDocument/2006/relationships/ctrlProp" Target="../ctrlProps/ctrlProp66.xml"/><Relationship Id="rId77" Type="http://schemas.openxmlformats.org/officeDocument/2006/relationships/ctrlProp" Target="../ctrlProps/ctrlProp74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72" Type="http://schemas.openxmlformats.org/officeDocument/2006/relationships/ctrlProp" Target="../ctrlProps/ctrlProp69.xml"/><Relationship Id="rId80" Type="http://schemas.openxmlformats.org/officeDocument/2006/relationships/ctrlProp" Target="../ctrlProps/ctrlProp77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59" Type="http://schemas.openxmlformats.org/officeDocument/2006/relationships/ctrlProp" Target="../ctrlProps/ctrlProp56.xml"/><Relationship Id="rId67" Type="http://schemas.openxmlformats.org/officeDocument/2006/relationships/ctrlProp" Target="../ctrlProps/ctrlProp64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62" Type="http://schemas.openxmlformats.org/officeDocument/2006/relationships/ctrlProp" Target="../ctrlProps/ctrlProp59.xml"/><Relationship Id="rId70" Type="http://schemas.openxmlformats.org/officeDocument/2006/relationships/ctrlProp" Target="../ctrlProps/ctrlProp67.xml"/><Relationship Id="rId75" Type="http://schemas.openxmlformats.org/officeDocument/2006/relationships/ctrlProp" Target="../ctrlProps/ctrlProp72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Relationship Id="rId60" Type="http://schemas.openxmlformats.org/officeDocument/2006/relationships/ctrlProp" Target="../ctrlProps/ctrlProp57.xml"/><Relationship Id="rId65" Type="http://schemas.openxmlformats.org/officeDocument/2006/relationships/ctrlProp" Target="../ctrlProps/ctrlProp62.xml"/><Relationship Id="rId73" Type="http://schemas.openxmlformats.org/officeDocument/2006/relationships/ctrlProp" Target="../ctrlProps/ctrlProp70.xml"/><Relationship Id="rId78" Type="http://schemas.openxmlformats.org/officeDocument/2006/relationships/ctrlProp" Target="../ctrlProps/ctrlProp75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9" Type="http://schemas.openxmlformats.org/officeDocument/2006/relationships/ctrlProp" Target="../ctrlProps/ctrlProp36.xml"/><Relationship Id="rId34" Type="http://schemas.openxmlformats.org/officeDocument/2006/relationships/ctrlProp" Target="../ctrlProps/ctrlProp31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6" Type="http://schemas.openxmlformats.org/officeDocument/2006/relationships/ctrlProp" Target="../ctrlProps/ctrlProp73.xml"/><Relationship Id="rId7" Type="http://schemas.openxmlformats.org/officeDocument/2006/relationships/ctrlProp" Target="../ctrlProps/ctrlProp4.xml"/><Relationship Id="rId71" Type="http://schemas.openxmlformats.org/officeDocument/2006/relationships/ctrlProp" Target="../ctrlProps/ctrlProp68.xml"/><Relationship Id="rId2" Type="http://schemas.openxmlformats.org/officeDocument/2006/relationships/drawing" Target="../drawings/drawing1.xml"/><Relationship Id="rId29" Type="http://schemas.openxmlformats.org/officeDocument/2006/relationships/ctrlProp" Target="../ctrlProps/ctrlProp2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3:O25"/>
  <sheetViews>
    <sheetView tabSelected="1" zoomScale="85" zoomScaleNormal="85" workbookViewId="0">
      <pane xSplit="4" ySplit="8" topLeftCell="E23" activePane="bottomRight" state="frozen"/>
      <selection pane="topRight" activeCell="D1" sqref="D1"/>
      <selection pane="bottomLeft" activeCell="A5" sqref="A5"/>
      <selection pane="bottomRight" activeCell="C27" sqref="C27"/>
    </sheetView>
  </sheetViews>
  <sheetFormatPr defaultColWidth="8.85546875" defaultRowHeight="15" x14ac:dyDescent="0.25"/>
  <cols>
    <col min="1" max="1" width="8.85546875" style="3"/>
    <col min="2" max="2" width="45.42578125" style="3" customWidth="1"/>
    <col min="3" max="3" width="14.42578125" style="3" customWidth="1"/>
    <col min="4" max="4" width="15.7109375" style="3" customWidth="1"/>
    <col min="5" max="5" width="37.7109375" style="3" hidden="1" customWidth="1"/>
    <col min="6" max="6" width="35.7109375" style="3" hidden="1" customWidth="1"/>
    <col min="7" max="7" width="38.28515625" style="3" customWidth="1"/>
    <col min="8" max="8" width="35.28515625" style="3" hidden="1" customWidth="1"/>
    <col min="9" max="9" width="35.28515625" style="3" customWidth="1"/>
    <col min="10" max="10" width="35.85546875" style="3" hidden="1" customWidth="1"/>
    <col min="11" max="11" width="35" style="3" customWidth="1"/>
    <col min="12" max="12" width="35.7109375" style="3" hidden="1" customWidth="1"/>
    <col min="13" max="13" width="35.28515625" style="3" customWidth="1"/>
    <col min="14" max="14" width="35.7109375" style="3" hidden="1" customWidth="1"/>
    <col min="15" max="15" width="36.28515625" style="3" customWidth="1"/>
    <col min="16" max="16384" width="8.85546875" style="3"/>
  </cols>
  <sheetData>
    <row r="3" spans="1:15" ht="18" customHeight="1" x14ac:dyDescent="0.35">
      <c r="A3" s="15" t="s">
        <v>28</v>
      </c>
      <c r="B3" s="74" t="s">
        <v>61</v>
      </c>
      <c r="C3" s="74"/>
      <c r="D3" s="74"/>
      <c r="E3" s="74"/>
      <c r="F3" s="74"/>
      <c r="G3" s="2"/>
    </row>
    <row r="4" spans="1:15" ht="18" customHeight="1" x14ac:dyDescent="0.35">
      <c r="A4" s="15" t="s">
        <v>27</v>
      </c>
      <c r="B4" s="12" t="s">
        <v>30</v>
      </c>
      <c r="C4" s="12"/>
      <c r="D4" s="12"/>
      <c r="E4" s="12"/>
      <c r="F4" s="12"/>
      <c r="G4" s="12"/>
    </row>
    <row r="5" spans="1:15" ht="18" customHeight="1" x14ac:dyDescent="0.3">
      <c r="B5" s="12"/>
      <c r="C5" s="12"/>
      <c r="D5" s="12"/>
      <c r="E5" s="12"/>
      <c r="F5" s="12"/>
      <c r="G5" s="12"/>
    </row>
    <row r="6" spans="1:15" ht="15.75" x14ac:dyDescent="0.25">
      <c r="B6" s="8" t="s">
        <v>8</v>
      </c>
      <c r="C6" s="114" t="s">
        <v>97</v>
      </c>
      <c r="D6" s="9"/>
    </row>
    <row r="7" spans="1:15" ht="15.75" thickBot="1" x14ac:dyDescent="0.3">
      <c r="B7" s="8" t="s">
        <v>9</v>
      </c>
      <c r="C7" s="116">
        <v>17030692</v>
      </c>
      <c r="D7" s="9"/>
      <c r="E7" s="4"/>
      <c r="F7" s="4"/>
      <c r="G7" s="4"/>
      <c r="H7" s="4"/>
      <c r="I7" s="4"/>
      <c r="J7" s="4"/>
      <c r="K7" s="4"/>
      <c r="L7" s="4"/>
      <c r="M7" s="4"/>
      <c r="N7" s="4"/>
      <c r="O7" s="4"/>
    </row>
    <row r="8" spans="1:15" ht="32.25" thickBot="1" x14ac:dyDescent="0.3">
      <c r="A8" s="17" t="s">
        <v>14</v>
      </c>
      <c r="B8" s="18" t="s">
        <v>15</v>
      </c>
      <c r="C8" s="19" t="s">
        <v>16</v>
      </c>
      <c r="D8" s="20" t="s">
        <v>12</v>
      </c>
      <c r="E8" s="21">
        <v>1</v>
      </c>
      <c r="F8" s="21">
        <v>0.9</v>
      </c>
      <c r="G8" s="21">
        <v>0.8</v>
      </c>
      <c r="H8" s="21">
        <v>0.7</v>
      </c>
      <c r="I8" s="21">
        <v>0.6</v>
      </c>
      <c r="J8" s="21">
        <v>0.5</v>
      </c>
      <c r="K8" s="21">
        <v>0.4</v>
      </c>
      <c r="L8" s="21">
        <v>0.3</v>
      </c>
      <c r="M8" s="21">
        <v>0.2</v>
      </c>
      <c r="N8" s="21">
        <v>0.1</v>
      </c>
      <c r="O8" s="22">
        <v>0</v>
      </c>
    </row>
    <row r="9" spans="1:15" s="14" customFormat="1" ht="18" thickBot="1" x14ac:dyDescent="0.35">
      <c r="A9" s="16" t="s">
        <v>13</v>
      </c>
      <c r="B9" s="28" t="s">
        <v>29</v>
      </c>
      <c r="C9" s="29"/>
      <c r="D9" s="30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</row>
    <row r="10" spans="1:15" ht="86.45" customHeight="1" x14ac:dyDescent="0.25">
      <c r="A10" s="25">
        <v>1</v>
      </c>
      <c r="B10" s="32" t="s">
        <v>35</v>
      </c>
      <c r="C10" s="33">
        <v>15</v>
      </c>
      <c r="D10" s="34">
        <v>11</v>
      </c>
      <c r="E10" s="35" t="str">
        <f>G10</f>
        <v>User interface should is properly designed and attractive with proper controls for each properties and have proper navigation for different interfaces</v>
      </c>
      <c r="F10" s="35" t="str">
        <f>G10</f>
        <v>User interface should is properly designed and attractive with proper controls for each properties and have proper navigation for different interfaces</v>
      </c>
      <c r="G10" s="35" t="s">
        <v>31</v>
      </c>
      <c r="H10" s="35" t="str">
        <f>I10</f>
        <v>User Interface is complete but not separated and have proper use of controls</v>
      </c>
      <c r="I10" s="35" t="s">
        <v>32</v>
      </c>
      <c r="J10" s="35" t="str">
        <f>K10</f>
        <v>missing controls in the interface</v>
      </c>
      <c r="K10" s="35" t="s">
        <v>33</v>
      </c>
      <c r="L10" s="35" t="str">
        <f>M10</f>
        <v>Design is properly done and in mess</v>
      </c>
      <c r="M10" s="35" t="s">
        <v>34</v>
      </c>
      <c r="N10" s="35" t="str">
        <f>M10</f>
        <v>Design is properly done and in mess</v>
      </c>
      <c r="O10" s="35" t="s">
        <v>20</v>
      </c>
    </row>
    <row r="11" spans="1:15" ht="86.45" customHeight="1" x14ac:dyDescent="0.25">
      <c r="A11" s="26">
        <v>2</v>
      </c>
      <c r="B11" s="32" t="s">
        <v>36</v>
      </c>
      <c r="C11" s="33">
        <v>15</v>
      </c>
      <c r="D11" s="34">
        <v>13</v>
      </c>
      <c r="E11" s="35" t="str">
        <f t="shared" ref="E11:E13" si="0">G11</f>
        <v>Data entry is  proper with appropriate  validation and use of proper datatyps and contains CRUD methods</v>
      </c>
      <c r="F11" s="35" t="str">
        <f t="shared" ref="F11:F13" si="1">G11</f>
        <v>Data entry is  proper with appropriate  validation and use of proper datatyps and contains CRUD methods</v>
      </c>
      <c r="G11" s="35" t="s">
        <v>95</v>
      </c>
      <c r="H11" s="35" t="str">
        <f t="shared" ref="H11:H13" si="2">I11</f>
        <v>appropriate use of data types but missing some properties required or missing CRUD operation</v>
      </c>
      <c r="I11" s="35" t="s">
        <v>96</v>
      </c>
      <c r="J11" s="35" t="str">
        <f t="shared" ref="J11:J13" si="3">K11</f>
        <v>not properly saved or imported data</v>
      </c>
      <c r="K11" s="35" t="s">
        <v>84</v>
      </c>
      <c r="L11" s="35" t="str">
        <f t="shared" ref="L11:L13" si="4">M11</f>
        <v>data types not taken care of and not properly executed functionally.</v>
      </c>
      <c r="M11" s="35" t="s">
        <v>85</v>
      </c>
      <c r="N11" s="35" t="str">
        <f t="shared" ref="N11:N13" si="5">M11</f>
        <v>data types not taken care of and not properly executed functionally.</v>
      </c>
      <c r="O11" s="35" t="s">
        <v>20</v>
      </c>
    </row>
    <row r="12" spans="1:15" ht="86.45" customHeight="1" x14ac:dyDescent="0.25">
      <c r="A12" s="27">
        <v>3</v>
      </c>
      <c r="B12" s="32" t="s">
        <v>81</v>
      </c>
      <c r="C12" s="33">
        <v>5</v>
      </c>
      <c r="D12" s="34">
        <v>3</v>
      </c>
      <c r="E12" s="35"/>
      <c r="F12" s="35"/>
      <c r="G12" s="35" t="s">
        <v>82</v>
      </c>
      <c r="H12" s="35"/>
      <c r="I12" s="35" t="s">
        <v>83</v>
      </c>
      <c r="J12" s="35"/>
      <c r="K12" s="35" t="s">
        <v>86</v>
      </c>
      <c r="L12" s="35"/>
      <c r="M12" s="35" t="s">
        <v>87</v>
      </c>
      <c r="N12" s="35"/>
      <c r="O12" s="35" t="s">
        <v>88</v>
      </c>
    </row>
    <row r="13" spans="1:15" ht="86.45" customHeight="1" x14ac:dyDescent="0.25">
      <c r="A13" s="27">
        <v>4</v>
      </c>
      <c r="B13" s="32" t="s">
        <v>75</v>
      </c>
      <c r="C13" s="33">
        <v>10</v>
      </c>
      <c r="D13" s="34">
        <v>6</v>
      </c>
      <c r="E13" s="35" t="str">
        <f t="shared" si="0"/>
        <v xml:space="preserve">Excellent report presentation in tabular format with proper chart for enrollment and weekly report for selected week </v>
      </c>
      <c r="F13" s="35" t="str">
        <f t="shared" si="1"/>
        <v xml:space="preserve">Excellent report presentation in tabular format with proper chart for enrollment and weekly report for selected week </v>
      </c>
      <c r="G13" s="35" t="s">
        <v>37</v>
      </c>
      <c r="H13" s="35" t="str">
        <f t="shared" si="2"/>
        <v>Any one of the report is missing or not complete</v>
      </c>
      <c r="I13" s="35" t="s">
        <v>38</v>
      </c>
      <c r="J13" s="35" t="str">
        <f t="shared" si="3"/>
        <v>very poorly executed reports and data not shown accurately</v>
      </c>
      <c r="K13" s="35" t="s">
        <v>39</v>
      </c>
      <c r="L13" s="35" t="str">
        <f t="shared" si="4"/>
        <v>over all poor delivery of reports and higlhy inaccurate data shown.</v>
      </c>
      <c r="M13" s="35" t="s">
        <v>40</v>
      </c>
      <c r="N13" s="35" t="str">
        <f t="shared" si="5"/>
        <v>over all poor delivery of reports and higlhy inaccurate data shown.</v>
      </c>
      <c r="O13" s="35" t="s">
        <v>20</v>
      </c>
    </row>
    <row r="14" spans="1:15" ht="86.45" customHeight="1" x14ac:dyDescent="0.25">
      <c r="A14" s="24">
        <v>5</v>
      </c>
      <c r="B14" s="32" t="s">
        <v>76</v>
      </c>
      <c r="C14" s="33">
        <v>10</v>
      </c>
      <c r="D14" s="34">
        <v>7</v>
      </c>
      <c r="E14" s="35"/>
      <c r="F14" s="35"/>
      <c r="G14" s="35" t="s">
        <v>77</v>
      </c>
      <c r="H14" s="35"/>
      <c r="I14" s="35" t="s">
        <v>78</v>
      </c>
      <c r="J14" s="35"/>
      <c r="K14" s="35" t="s">
        <v>79</v>
      </c>
      <c r="L14" s="35"/>
      <c r="M14" s="35" t="s">
        <v>80</v>
      </c>
      <c r="N14" s="35"/>
      <c r="O14" s="35" t="s">
        <v>20</v>
      </c>
    </row>
    <row r="15" spans="1:15" ht="86.45" customHeight="1" x14ac:dyDescent="0.25">
      <c r="A15" s="13">
        <v>6</v>
      </c>
      <c r="B15" s="32" t="s">
        <v>90</v>
      </c>
      <c r="C15" s="33">
        <v>5</v>
      </c>
      <c r="D15" s="34">
        <v>2</v>
      </c>
      <c r="E15" s="35"/>
      <c r="F15" s="35"/>
      <c r="G15" s="35" t="s">
        <v>89</v>
      </c>
      <c r="H15" s="35"/>
      <c r="I15" s="35" t="s">
        <v>91</v>
      </c>
      <c r="J15" s="35"/>
      <c r="K15" s="35" t="s">
        <v>92</v>
      </c>
      <c r="L15" s="35"/>
      <c r="M15" s="35" t="s">
        <v>93</v>
      </c>
      <c r="N15" s="35"/>
      <c r="O15" s="35" t="s">
        <v>94</v>
      </c>
    </row>
    <row r="16" spans="1:15" ht="15.75" thickBot="1" x14ac:dyDescent="0.3"/>
    <row r="17" spans="1:15" s="14" customFormat="1" ht="18" thickBot="1" x14ac:dyDescent="0.35">
      <c r="A17" s="36" t="s">
        <v>17</v>
      </c>
      <c r="B17" s="37" t="s">
        <v>41</v>
      </c>
      <c r="C17" s="38"/>
      <c r="D17" s="39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</row>
    <row r="18" spans="1:15" ht="86.45" customHeight="1" x14ac:dyDescent="0.25">
      <c r="A18" s="42">
        <v>1</v>
      </c>
      <c r="B18" s="43" t="s">
        <v>42</v>
      </c>
      <c r="C18" s="44">
        <v>5</v>
      </c>
      <c r="D18" s="45">
        <v>4</v>
      </c>
      <c r="E18" s="46" t="str">
        <f>G18</f>
        <v>User Manual is self decriptive and concise. Contains screen shots and step by step use of the application</v>
      </c>
      <c r="F18" s="46" t="str">
        <f>G18</f>
        <v>User Manual is self decriptive and concise. Contains screen shots and step by step use of the application</v>
      </c>
      <c r="G18" s="46" t="s">
        <v>43</v>
      </c>
      <c r="H18" s="46" t="str">
        <f t="shared" ref="H18" si="6">I18</f>
        <v xml:space="preserve">User Manual is good. Contains all varieties of forms. </v>
      </c>
      <c r="I18" s="46" t="s">
        <v>44</v>
      </c>
      <c r="J18" s="46" t="str">
        <f t="shared" ref="J18" si="7">K18</f>
        <v>User Manual is average. Includes description for all interfaces</v>
      </c>
      <c r="K18" s="46" t="s">
        <v>45</v>
      </c>
      <c r="L18" s="46" t="str">
        <f t="shared" ref="L18" si="8">M18</f>
        <v xml:space="preserve">User Manual is below average. Is textual only. </v>
      </c>
      <c r="M18" s="46" t="s">
        <v>19</v>
      </c>
      <c r="N18" s="46" t="str">
        <f>M18</f>
        <v xml:space="preserve">User Manual is below average. Is textual only. </v>
      </c>
      <c r="O18" s="47" t="s">
        <v>20</v>
      </c>
    </row>
    <row r="19" spans="1:15" ht="86.45" customHeight="1" x14ac:dyDescent="0.25">
      <c r="A19" s="48">
        <v>2</v>
      </c>
      <c r="B19" s="41" t="s">
        <v>46</v>
      </c>
      <c r="C19" s="33">
        <v>10</v>
      </c>
      <c r="D19" s="34">
        <v>6</v>
      </c>
      <c r="E19" s="35"/>
      <c r="F19" s="35"/>
      <c r="G19" s="35" t="s">
        <v>47</v>
      </c>
      <c r="H19" s="35"/>
      <c r="I19" s="35" t="s">
        <v>48</v>
      </c>
      <c r="J19" s="35"/>
      <c r="K19" s="35" t="s">
        <v>49</v>
      </c>
      <c r="L19" s="35"/>
      <c r="M19" s="35" t="s">
        <v>50</v>
      </c>
      <c r="N19" s="35"/>
      <c r="O19" s="49" t="s">
        <v>20</v>
      </c>
    </row>
    <row r="20" spans="1:15" ht="86.45" customHeight="1" x14ac:dyDescent="0.25">
      <c r="A20" s="48">
        <v>3</v>
      </c>
      <c r="B20" s="41" t="s">
        <v>51</v>
      </c>
      <c r="C20" s="33">
        <v>10</v>
      </c>
      <c r="D20" s="34">
        <v>6</v>
      </c>
      <c r="E20" s="35"/>
      <c r="F20" s="35"/>
      <c r="G20" s="35" t="s">
        <v>52</v>
      </c>
      <c r="H20" s="35"/>
      <c r="I20" s="35" t="s">
        <v>53</v>
      </c>
      <c r="J20" s="35"/>
      <c r="K20" s="35" t="s">
        <v>54</v>
      </c>
      <c r="L20" s="35"/>
      <c r="M20" s="35" t="s">
        <v>55</v>
      </c>
      <c r="N20" s="35"/>
      <c r="O20" s="49" t="s">
        <v>20</v>
      </c>
    </row>
    <row r="21" spans="1:15" ht="86.45" customHeight="1" thickBot="1" x14ac:dyDescent="0.3">
      <c r="A21" s="50">
        <v>4</v>
      </c>
      <c r="B21" s="51" t="s">
        <v>56</v>
      </c>
      <c r="C21" s="52">
        <v>5</v>
      </c>
      <c r="D21" s="53">
        <v>3</v>
      </c>
      <c r="E21" s="54"/>
      <c r="F21" s="54"/>
      <c r="G21" s="54" t="s">
        <v>57</v>
      </c>
      <c r="H21" s="54"/>
      <c r="I21" s="54" t="s">
        <v>58</v>
      </c>
      <c r="J21" s="54"/>
      <c r="K21" s="54" t="s">
        <v>59</v>
      </c>
      <c r="L21" s="54"/>
      <c r="M21" s="54" t="s">
        <v>60</v>
      </c>
      <c r="N21" s="54"/>
      <c r="O21" s="55" t="s">
        <v>20</v>
      </c>
    </row>
    <row r="22" spans="1:15" s="14" customFormat="1" ht="18" thickBot="1" x14ac:dyDescent="0.35">
      <c r="A22" s="56" t="s">
        <v>18</v>
      </c>
      <c r="B22" s="28" t="s">
        <v>62</v>
      </c>
      <c r="C22" s="29"/>
      <c r="D22" s="30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</row>
    <row r="23" spans="1:15" s="23" customFormat="1" ht="51.75" x14ac:dyDescent="0.3">
      <c r="A23" s="69">
        <v>1</v>
      </c>
      <c r="B23" s="57" t="s">
        <v>64</v>
      </c>
      <c r="C23" s="58">
        <v>5</v>
      </c>
      <c r="D23" s="59">
        <v>3</v>
      </c>
      <c r="E23" s="60"/>
      <c r="F23" s="60"/>
      <c r="G23" s="61" t="s">
        <v>65</v>
      </c>
      <c r="H23" s="60"/>
      <c r="I23" s="61" t="s">
        <v>66</v>
      </c>
      <c r="J23" s="60"/>
      <c r="K23" s="61" t="s">
        <v>67</v>
      </c>
      <c r="L23" s="60"/>
      <c r="M23" s="61" t="s">
        <v>63</v>
      </c>
      <c r="N23" s="60"/>
      <c r="O23" s="62" t="s">
        <v>73</v>
      </c>
    </row>
    <row r="24" spans="1:15" s="23" customFormat="1" ht="35.25" thickBot="1" x14ac:dyDescent="0.35">
      <c r="A24" s="70">
        <v>2</v>
      </c>
      <c r="B24" s="63" t="s">
        <v>68</v>
      </c>
      <c r="C24" s="64">
        <v>5</v>
      </c>
      <c r="D24" s="65">
        <v>3</v>
      </c>
      <c r="E24" s="66"/>
      <c r="F24" s="66"/>
      <c r="G24" s="67" t="s">
        <v>69</v>
      </c>
      <c r="H24" s="66"/>
      <c r="I24" s="67" t="s">
        <v>70</v>
      </c>
      <c r="J24" s="66"/>
      <c r="K24" s="67" t="s">
        <v>71</v>
      </c>
      <c r="L24" s="66"/>
      <c r="M24" s="67" t="s">
        <v>72</v>
      </c>
      <c r="N24" s="66"/>
      <c r="O24" s="68" t="s">
        <v>74</v>
      </c>
    </row>
    <row r="25" spans="1:15" ht="15.75" thickBot="1" x14ac:dyDescent="0.3">
      <c r="A25" s="71"/>
      <c r="B25" s="72" t="s">
        <v>11</v>
      </c>
      <c r="C25" s="72">
        <f>SUM(C10:C24)</f>
        <v>100</v>
      </c>
      <c r="D25" s="115">
        <f>SUM(D10:D24)</f>
        <v>67</v>
      </c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3"/>
    </row>
  </sheetData>
  <mergeCells count="1">
    <mergeCell ref="B3:F3"/>
  </mergeCells>
  <phoneticPr fontId="12" type="noConversion"/>
  <pageMargins left="0.7" right="0.7" top="0.75" bottom="0.75" header="0.3" footer="0.3"/>
  <pageSetup paperSize="9" orientation="portrait" verticalDpi="12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44" r:id="rId4" name="Criteria 2">
              <controlPr defaultSize="0" autoFill="0" autoPict="0">
                <anchor moveWithCells="1">
                  <from>
                    <xdr:col>1</xdr:col>
                    <xdr:colOff>0</xdr:colOff>
                    <xdr:row>10</xdr:row>
                    <xdr:rowOff>9525</xdr:rowOff>
                  </from>
                  <to>
                    <xdr:col>43</xdr:col>
                    <xdr:colOff>76200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5" r:id="rId5" name="Criteria 3">
              <controlPr defaultSize="0" autoFill="0" autoPict="0">
                <anchor moveWithCells="1">
                  <from>
                    <xdr:col>1</xdr:col>
                    <xdr:colOff>0</xdr:colOff>
                    <xdr:row>12</xdr:row>
                    <xdr:rowOff>9525</xdr:rowOff>
                  </from>
                  <to>
                    <xdr:col>43</xdr:col>
                    <xdr:colOff>76200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8" r:id="rId6" name="Criteria 4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85725</xdr:colOff>
                    <xdr:row>18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1" r:id="rId7" name="Criteria 5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4" r:id="rId8" name="Group Box 160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7" r:id="rId9" name="Group Box 173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0" r:id="rId10" name="Criteria 7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3" r:id="rId11" name="Criteria 8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6" r:id="rId12" name="Criteria 9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9" r:id="rId13" name="Criteria 10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2" r:id="rId14" name="Criteria 11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5" r:id="rId15" name="Criteria 12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8" r:id="rId16" name="Criteria 13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1" r:id="rId17" name="Criteria 14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4" r:id="rId18" name="Criteria 15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7" r:id="rId19" name="Criteria 16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0" r:id="rId20" name="Criteria 17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3" r:id="rId21" name="Criteria 18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6" r:id="rId22" name="Criteria 19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5" r:id="rId23" name="Criteria 1">
              <controlPr defaultSize="0" autoFill="0" autoPict="0">
                <anchor moveWithCells="1">
                  <from>
                    <xdr:col>1</xdr:col>
                    <xdr:colOff>0</xdr:colOff>
                    <xdr:row>9</xdr:row>
                    <xdr:rowOff>28575</xdr:rowOff>
                  </from>
                  <to>
                    <xdr:col>43</xdr:col>
                    <xdr:colOff>76200</xdr:colOff>
                    <xdr:row>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6" r:id="rId24" name="Group Box 382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7" r:id="rId25" name="Group Box 383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8" r:id="rId26" name="Group Box 384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9" r:id="rId27" name="Group Box 385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0" r:id="rId28" name="Group Box 386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1" r:id="rId29" name="Group Box 387">
              <controlPr defaultSize="0" autoFill="0" autoPict="0">
                <anchor moveWithCells="1">
                  <from>
                    <xdr:col>1</xdr:col>
                    <xdr:colOff>0</xdr:colOff>
                    <xdr:row>17</xdr:row>
                    <xdr:rowOff>9525</xdr:rowOff>
                  </from>
                  <to>
                    <xdr:col>43</xdr:col>
                    <xdr:colOff>76200</xdr:colOff>
                    <xdr:row>18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2" r:id="rId30" name="Group Box 388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3" r:id="rId31" name="Group Box 389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4" r:id="rId32" name="Group Box 390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5" r:id="rId33" name="Group Box 391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6" r:id="rId34" name="Group Box 392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7" r:id="rId35" name="Group Box 393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8" r:id="rId36" name="Group Box 394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9" r:id="rId37" name="Group Box 395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0" r:id="rId38" name="Group Box 396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1" r:id="rId39" name="Group Box 397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2" r:id="rId40" name="Group Box 398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3" r:id="rId41" name="Group Box 399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4" r:id="rId42" name="Group Box 400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5" r:id="rId43" name="Group Box 401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6" r:id="rId44" name="Group Box 402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7" r:id="rId45" name="Group Box 403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8" r:id="rId46" name="Group Box 404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9" r:id="rId47" name="Group Box 405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0" r:id="rId48" name="Group Box 406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28575</xdr:rowOff>
                  </from>
                  <to>
                    <xdr:col>43</xdr:col>
                    <xdr:colOff>76200</xdr:colOff>
                    <xdr:row>18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1" r:id="rId49" name="Group Box 407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2" r:id="rId50" name="Group Box 408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" r:id="rId51" name="Group Box 409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" r:id="rId52" name="Group Box 410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" r:id="rId53" name="Group Box 411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" r:id="rId54" name="Group Box 412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28575</xdr:rowOff>
                  </from>
                  <to>
                    <xdr:col>43</xdr:col>
                    <xdr:colOff>142875</xdr:colOff>
                    <xdr:row>18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" r:id="rId55" name="Group Box 413">
              <controlPr defaultSize="0" autoFill="0" autoPict="0">
                <anchor moveWithCells="1">
                  <from>
                    <xdr:col>1</xdr:col>
                    <xdr:colOff>0</xdr:colOff>
                    <xdr:row>17</xdr:row>
                    <xdr:rowOff>28575</xdr:rowOff>
                  </from>
                  <to>
                    <xdr:col>43</xdr:col>
                    <xdr:colOff>142875</xdr:colOff>
                    <xdr:row>18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" r:id="rId56" name="Group Box 414">
              <controlPr defaultSize="0" autoFill="0" autoPict="0">
                <anchor moveWithCells="1">
                  <from>
                    <xdr:col>1</xdr:col>
                    <xdr:colOff>0</xdr:colOff>
                    <xdr:row>17</xdr:row>
                    <xdr:rowOff>28575</xdr:rowOff>
                  </from>
                  <to>
                    <xdr:col>43</xdr:col>
                    <xdr:colOff>142875</xdr:colOff>
                    <xdr:row>18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" r:id="rId57" name="Group Box 415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85725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0" r:id="rId58" name="Group Box 416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1" r:id="rId59" name="Group Box 417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542925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2" r:id="rId60" name="Group Box 418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542925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3" r:id="rId61" name="Group Box 419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542925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4" r:id="rId62" name="Group Box 420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542925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5" r:id="rId63" name="Group Box 421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542925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6" r:id="rId64" name="Group Box 422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542925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7" r:id="rId65" name="Group Box 423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542925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8" r:id="rId66" name="Group Box 424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542925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9" r:id="rId67" name="Group Box 425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542925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0" r:id="rId68" name="Group Box 426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542925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1" r:id="rId69" name="Group Box 427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542925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2" r:id="rId70" name="Group Box 428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542925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3" r:id="rId71" name="Group Box 429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542925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4" r:id="rId72" name="Group Box 430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542925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5" r:id="rId73" name="Group Box 431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542925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6" r:id="rId74" name="Group Box 432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7" r:id="rId75" name="Group Box 433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8" r:id="rId76" name="Group Box 434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9" r:id="rId77" name="Group Box 435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0" r:id="rId78" name="Group Box 436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1076325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1" r:id="rId79" name="Group Box 437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28575</xdr:rowOff>
                  </from>
                  <to>
                    <xdr:col>43</xdr:col>
                    <xdr:colOff>76200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2" r:id="rId80" name="Group Box 438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28575</xdr:rowOff>
                  </from>
                  <to>
                    <xdr:col>43</xdr:col>
                    <xdr:colOff>142875</xdr:colOff>
                    <xdr:row>21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46"/>
  <sheetViews>
    <sheetView view="pageLayout" zoomScaleNormal="100" workbookViewId="0">
      <selection activeCell="C32" sqref="C32"/>
    </sheetView>
  </sheetViews>
  <sheetFormatPr defaultColWidth="8.85546875" defaultRowHeight="15" x14ac:dyDescent="0.25"/>
  <cols>
    <col min="1" max="1" width="7.28515625" style="5" bestFit="1" customWidth="1"/>
    <col min="2" max="2" width="21.85546875" style="5" customWidth="1"/>
    <col min="3" max="3" width="8" style="5" customWidth="1"/>
    <col min="4" max="4" width="10.85546875" style="5" customWidth="1"/>
    <col min="5" max="5" width="41.28515625" style="5" customWidth="1"/>
    <col min="6" max="16384" width="8.85546875" style="5"/>
  </cols>
  <sheetData>
    <row r="1" spans="1:5" x14ac:dyDescent="0.25">
      <c r="A1" s="78" t="str">
        <f>"Student Name: "&amp;'Grading Sheet'!C6</f>
        <v>Student Name: Amit Gurung</v>
      </c>
      <c r="B1" s="79"/>
      <c r="C1" s="79"/>
      <c r="D1" s="79"/>
      <c r="E1" s="80"/>
    </row>
    <row r="2" spans="1:5" x14ac:dyDescent="0.25">
      <c r="A2" s="81" t="str">
        <f>"Student ID: "&amp;'Grading Sheet'!C7</f>
        <v>Student ID: 17030692</v>
      </c>
      <c r="B2" s="82"/>
      <c r="C2" s="82"/>
      <c r="D2" s="82"/>
      <c r="E2" s="83"/>
    </row>
    <row r="3" spans="1:5" ht="18.75" thickBot="1" x14ac:dyDescent="0.3">
      <c r="A3" s="84" t="s">
        <v>21</v>
      </c>
      <c r="B3" s="85"/>
      <c r="C3" s="85"/>
      <c r="D3" s="85"/>
      <c r="E3" s="86"/>
    </row>
    <row r="4" spans="1:5" ht="15.6" customHeight="1" x14ac:dyDescent="0.25">
      <c r="A4" s="90" t="s">
        <v>6</v>
      </c>
      <c r="B4" s="91"/>
      <c r="C4" s="91"/>
      <c r="D4" s="91"/>
      <c r="E4" s="92"/>
    </row>
    <row r="5" spans="1:5" ht="31.35" customHeight="1" x14ac:dyDescent="0.25">
      <c r="A5" s="111"/>
      <c r="B5" s="112"/>
      <c r="C5" s="113"/>
      <c r="D5" s="109"/>
      <c r="E5" s="110"/>
    </row>
    <row r="6" spans="1:5" ht="31.35" customHeight="1" x14ac:dyDescent="0.25">
      <c r="A6" s="101" t="s">
        <v>22</v>
      </c>
      <c r="B6" s="102"/>
      <c r="C6" s="102"/>
      <c r="D6" s="102"/>
      <c r="E6" s="103"/>
    </row>
    <row r="7" spans="1:5" ht="90" customHeight="1" x14ac:dyDescent="0.25">
      <c r="A7" s="106" t="str">
        <f>'Grading Sheet'!B10</f>
        <v>User Interface and proper controls used for designing</v>
      </c>
      <c r="B7" s="107"/>
      <c r="C7" s="108"/>
      <c r="D7" s="104" t="str">
        <f>Sheet2!C2</f>
        <v>User Interface is complete but not separated and have proper use of controls</v>
      </c>
      <c r="E7" s="105"/>
    </row>
    <row r="8" spans="1:5" ht="90" customHeight="1" x14ac:dyDescent="0.25">
      <c r="A8" s="106" t="str">
        <f>'Grading Sheet'!B11</f>
        <v>Manual data entry or import from csv</v>
      </c>
      <c r="B8" s="107"/>
      <c r="C8" s="108"/>
      <c r="D8" s="104" t="str">
        <f>Sheet2!C3</f>
        <v>Data entry is  proper with appropriate  validation and use of proper datatyps and contains CRUD methods</v>
      </c>
      <c r="E8" s="105"/>
    </row>
    <row r="9" spans="1:5" ht="90" customHeight="1" x14ac:dyDescent="0.25">
      <c r="A9" s="106" t="str">
        <f>'Grading Sheet'!B13</f>
        <v>Enrollment Report &amp; weekly report in tabular format</v>
      </c>
      <c r="B9" s="107"/>
      <c r="C9" s="108"/>
      <c r="D9" s="104" t="str">
        <f>Sheet2!C4</f>
        <v>Any one of the report is missing or not complete</v>
      </c>
      <c r="E9" s="105"/>
    </row>
    <row r="10" spans="1:5" ht="33" customHeight="1" x14ac:dyDescent="0.25">
      <c r="A10" s="101" t="s">
        <v>23</v>
      </c>
      <c r="B10" s="102"/>
      <c r="C10" s="102"/>
      <c r="D10" s="102"/>
      <c r="E10" s="103"/>
    </row>
    <row r="11" spans="1:5" ht="90" customHeight="1" x14ac:dyDescent="0.25">
      <c r="A11" s="106" t="e">
        <f>'Grading Sheet'!#REF!</f>
        <v>#REF!</v>
      </c>
      <c r="B11" s="107"/>
      <c r="C11" s="108"/>
      <c r="D11" s="104" t="e">
        <f>Sheet2!C5</f>
        <v>#REF!</v>
      </c>
      <c r="E11" s="105"/>
    </row>
    <row r="12" spans="1:5" ht="90" customHeight="1" x14ac:dyDescent="0.25">
      <c r="A12" s="106" t="e">
        <f>'Grading Sheet'!#REF!</f>
        <v>#REF!</v>
      </c>
      <c r="B12" s="107"/>
      <c r="C12" s="108"/>
      <c r="D12" s="104" t="e">
        <f>Sheet2!C6</f>
        <v>#REF!</v>
      </c>
      <c r="E12" s="105"/>
    </row>
    <row r="13" spans="1:5" ht="90" customHeight="1" x14ac:dyDescent="0.25">
      <c r="A13" s="106" t="e">
        <f>'Grading Sheet'!#REF!</f>
        <v>#REF!</v>
      </c>
      <c r="B13" s="107"/>
      <c r="C13" s="108"/>
      <c r="D13" s="104" t="e">
        <f>Sheet2!C7</f>
        <v>#REF!</v>
      </c>
      <c r="E13" s="105"/>
    </row>
    <row r="14" spans="1:5" ht="33" customHeight="1" x14ac:dyDescent="0.25">
      <c r="A14" s="101" t="s">
        <v>24</v>
      </c>
      <c r="B14" s="102"/>
      <c r="C14" s="102"/>
      <c r="D14" s="102"/>
      <c r="E14" s="103"/>
    </row>
    <row r="15" spans="1:5" ht="90" customHeight="1" x14ac:dyDescent="0.25">
      <c r="A15" s="106" t="e">
        <f>'Grading Sheet'!#REF!</f>
        <v>#REF!</v>
      </c>
      <c r="B15" s="107"/>
      <c r="C15" s="108"/>
      <c r="D15" s="104" t="e">
        <f>Sheet2!C8</f>
        <v>#REF!</v>
      </c>
      <c r="E15" s="105"/>
    </row>
    <row r="16" spans="1:5" ht="90" customHeight="1" x14ac:dyDescent="0.25">
      <c r="A16" s="106" t="e">
        <f>'Grading Sheet'!#REF!</f>
        <v>#REF!</v>
      </c>
      <c r="B16" s="107"/>
      <c r="C16" s="108"/>
      <c r="D16" s="104" t="e">
        <f>Sheet2!C9</f>
        <v>#REF!</v>
      </c>
      <c r="E16" s="105"/>
    </row>
    <row r="17" spans="1:5" ht="90" customHeight="1" x14ac:dyDescent="0.25">
      <c r="A17" s="106" t="e">
        <f>'Grading Sheet'!#REF!</f>
        <v>#REF!</v>
      </c>
      <c r="B17" s="107"/>
      <c r="C17" s="108"/>
      <c r="D17" s="104" t="e">
        <f>Sheet2!C10</f>
        <v>#REF!</v>
      </c>
      <c r="E17" s="105"/>
    </row>
    <row r="18" spans="1:5" ht="90" customHeight="1" x14ac:dyDescent="0.25">
      <c r="A18" s="106" t="e">
        <f>'Grading Sheet'!#REF!</f>
        <v>#REF!</v>
      </c>
      <c r="B18" s="107"/>
      <c r="C18" s="108"/>
      <c r="D18" s="104" t="e">
        <f>Sheet2!C11</f>
        <v>#REF!</v>
      </c>
      <c r="E18" s="105"/>
    </row>
    <row r="19" spans="1:5" ht="33" customHeight="1" x14ac:dyDescent="0.25">
      <c r="A19" s="101" t="s">
        <v>25</v>
      </c>
      <c r="B19" s="102"/>
      <c r="C19" s="102"/>
      <c r="D19" s="102"/>
      <c r="E19" s="103"/>
    </row>
    <row r="20" spans="1:5" ht="90" customHeight="1" x14ac:dyDescent="0.25">
      <c r="A20" s="106" t="str">
        <f>'Grading Sheet'!B18</f>
        <v>User Manual for running the application</v>
      </c>
      <c r="B20" s="107"/>
      <c r="C20" s="108"/>
      <c r="D20" s="104" t="str">
        <f>Sheet2!C12</f>
        <v>User Manual is self decriptive and concise. Contains screen shots and step by step use of the application</v>
      </c>
      <c r="E20" s="105"/>
    </row>
    <row r="21" spans="1:5" ht="33" customHeight="1" x14ac:dyDescent="0.25">
      <c r="A21" s="101" t="s">
        <v>26</v>
      </c>
      <c r="B21" s="102"/>
      <c r="C21" s="102"/>
      <c r="D21" s="102"/>
      <c r="E21" s="103"/>
    </row>
    <row r="22" spans="1:5" ht="90" customHeight="1" x14ac:dyDescent="0.25">
      <c r="A22" s="106" t="e">
        <f>'Grading Sheet'!#REF!</f>
        <v>#REF!</v>
      </c>
      <c r="B22" s="107"/>
      <c r="C22" s="108"/>
      <c r="D22" s="104" t="e">
        <f>Sheet2!C13</f>
        <v>#REF!</v>
      </c>
      <c r="E22" s="105"/>
    </row>
    <row r="23" spans="1:5" ht="90" customHeight="1" x14ac:dyDescent="0.25">
      <c r="A23" s="106" t="e">
        <f>'Grading Sheet'!#REF!</f>
        <v>#REF!</v>
      </c>
      <c r="B23" s="107"/>
      <c r="C23" s="108"/>
      <c r="D23" s="104" t="e">
        <f>Sheet2!C14</f>
        <v>#REF!</v>
      </c>
      <c r="E23" s="105"/>
    </row>
    <row r="24" spans="1:5" ht="16.350000000000001" customHeight="1" x14ac:dyDescent="0.25">
      <c r="A24" s="106" t="e">
        <f>'Grading Sheet'!#REF!</f>
        <v>#REF!</v>
      </c>
      <c r="B24" s="107"/>
      <c r="C24" s="108"/>
      <c r="D24" s="104" t="e">
        <f>Sheet2!C15</f>
        <v>#REF!</v>
      </c>
      <c r="E24" s="105"/>
    </row>
    <row r="25" spans="1:5" ht="30.6" customHeight="1" x14ac:dyDescent="0.25">
      <c r="A25" s="96"/>
      <c r="B25" s="97"/>
      <c r="C25" s="97"/>
      <c r="D25" s="97"/>
      <c r="E25" s="98"/>
    </row>
    <row r="26" spans="1:5" ht="15.6" customHeight="1" x14ac:dyDescent="0.25">
      <c r="A26" s="99" t="s">
        <v>5</v>
      </c>
      <c r="B26" s="100"/>
      <c r="C26" s="10" t="e">
        <f>Sheet2!E2</f>
        <v>#REF!</v>
      </c>
      <c r="D26" s="7"/>
      <c r="E26" s="11" t="e">
        <f>C26</f>
        <v>#REF!</v>
      </c>
    </row>
    <row r="27" spans="1:5" ht="15.6" customHeight="1" x14ac:dyDescent="0.25">
      <c r="A27" s="96"/>
      <c r="B27" s="97"/>
      <c r="C27" s="97"/>
      <c r="D27" s="97"/>
      <c r="E27" s="98"/>
    </row>
    <row r="28" spans="1:5" ht="24" customHeight="1" x14ac:dyDescent="0.25">
      <c r="A28" s="93" t="s">
        <v>7</v>
      </c>
      <c r="B28" s="94"/>
      <c r="C28" s="94"/>
      <c r="D28" s="94"/>
      <c r="E28" s="95"/>
    </row>
    <row r="29" spans="1:5" ht="114.6" customHeight="1" thickBot="1" x14ac:dyDescent="0.3">
      <c r="A29" s="87" t="s">
        <v>10</v>
      </c>
      <c r="B29" s="88"/>
      <c r="C29" s="88"/>
      <c r="D29" s="88"/>
      <c r="E29" s="89"/>
    </row>
    <row r="30" spans="1:5" ht="109.5" customHeight="1" thickBot="1" x14ac:dyDescent="0.3">
      <c r="A30" s="75" t="s">
        <v>10</v>
      </c>
      <c r="B30" s="76"/>
      <c r="C30" s="76"/>
      <c r="D30" s="76"/>
      <c r="E30" s="77"/>
    </row>
    <row r="31" spans="1:5" ht="14.45" customHeight="1" x14ac:dyDescent="0.25"/>
    <row r="32" spans="1:5" ht="14.45" customHeight="1" x14ac:dyDescent="0.25"/>
    <row r="33" spans="2:5" ht="14.45" customHeight="1" x14ac:dyDescent="0.25"/>
    <row r="34" spans="2:5" ht="14.45" customHeight="1" x14ac:dyDescent="0.25"/>
    <row r="35" spans="2:5" ht="15" customHeight="1" x14ac:dyDescent="0.25"/>
    <row r="36" spans="2:5" ht="14.45" customHeight="1" x14ac:dyDescent="0.25">
      <c r="B36" s="6"/>
      <c r="C36" s="6"/>
      <c r="D36" s="6"/>
      <c r="E36" s="6"/>
    </row>
    <row r="37" spans="2:5" ht="14.45" customHeight="1" x14ac:dyDescent="0.25">
      <c r="B37" s="6"/>
      <c r="C37" s="6"/>
      <c r="D37" s="6"/>
      <c r="E37" s="6"/>
    </row>
    <row r="38" spans="2:5" ht="14.45" customHeight="1" x14ac:dyDescent="0.25">
      <c r="B38" s="6"/>
      <c r="C38" s="6"/>
      <c r="D38" s="6"/>
      <c r="E38" s="6"/>
    </row>
    <row r="39" spans="2:5" ht="14.45" customHeight="1" x14ac:dyDescent="0.25">
      <c r="B39" s="6"/>
      <c r="C39" s="6"/>
      <c r="D39" s="6"/>
      <c r="E39" s="6"/>
    </row>
    <row r="40" spans="2:5" ht="14.45" customHeight="1" x14ac:dyDescent="0.25">
      <c r="B40" s="6"/>
      <c r="C40" s="6"/>
      <c r="D40" s="6"/>
      <c r="E40" s="6"/>
    </row>
    <row r="41" spans="2:5" ht="14.45" customHeight="1" x14ac:dyDescent="0.25">
      <c r="B41" s="6"/>
      <c r="C41" s="6"/>
      <c r="D41" s="6"/>
      <c r="E41" s="6"/>
    </row>
    <row r="42" spans="2:5" ht="14.45" customHeight="1" x14ac:dyDescent="0.25">
      <c r="B42" s="6"/>
      <c r="C42" s="6"/>
      <c r="D42" s="6"/>
      <c r="E42" s="6"/>
    </row>
    <row r="43" spans="2:5" ht="14.45" customHeight="1" x14ac:dyDescent="0.25">
      <c r="B43" s="6"/>
      <c r="C43" s="6"/>
      <c r="D43" s="6"/>
      <c r="E43" s="6"/>
    </row>
    <row r="44" spans="2:5" ht="15" customHeight="1" x14ac:dyDescent="0.25">
      <c r="B44" s="6"/>
      <c r="C44" s="6"/>
      <c r="D44" s="6"/>
      <c r="E44" s="6"/>
    </row>
    <row r="45" spans="2:5" x14ac:dyDescent="0.25">
      <c r="B45" s="6"/>
      <c r="C45" s="6"/>
      <c r="D45" s="6"/>
      <c r="E45" s="6"/>
    </row>
    <row r="46" spans="2:5" x14ac:dyDescent="0.25">
      <c r="B46" s="7"/>
      <c r="C46" s="7"/>
      <c r="D46" s="7"/>
      <c r="E46" s="7"/>
    </row>
  </sheetData>
  <mergeCells count="45">
    <mergeCell ref="D7:E7"/>
    <mergeCell ref="D5:E5"/>
    <mergeCell ref="A7:C7"/>
    <mergeCell ref="A5:C5"/>
    <mergeCell ref="D15:E15"/>
    <mergeCell ref="A15:C15"/>
    <mergeCell ref="D11:E11"/>
    <mergeCell ref="A11:C11"/>
    <mergeCell ref="D9:E9"/>
    <mergeCell ref="A9:C9"/>
    <mergeCell ref="D8:E8"/>
    <mergeCell ref="A8:C8"/>
    <mergeCell ref="D16:E16"/>
    <mergeCell ref="A16:C16"/>
    <mergeCell ref="D13:E13"/>
    <mergeCell ref="A13:C13"/>
    <mergeCell ref="D12:E12"/>
    <mergeCell ref="A12:C12"/>
    <mergeCell ref="D20:E20"/>
    <mergeCell ref="A20:C20"/>
    <mergeCell ref="D18:E18"/>
    <mergeCell ref="A18:C18"/>
    <mergeCell ref="D17:E17"/>
    <mergeCell ref="A17:C17"/>
    <mergeCell ref="A24:C24"/>
    <mergeCell ref="D23:E23"/>
    <mergeCell ref="A23:C23"/>
    <mergeCell ref="D22:E22"/>
    <mergeCell ref="A22:C22"/>
    <mergeCell ref="A30:E30"/>
    <mergeCell ref="A1:E1"/>
    <mergeCell ref="A2:E2"/>
    <mergeCell ref="A3:E3"/>
    <mergeCell ref="A29:E29"/>
    <mergeCell ref="A4:E4"/>
    <mergeCell ref="A28:E28"/>
    <mergeCell ref="A27:E27"/>
    <mergeCell ref="A26:B26"/>
    <mergeCell ref="A25:E25"/>
    <mergeCell ref="A6:E6"/>
    <mergeCell ref="A10:E10"/>
    <mergeCell ref="A14:E14"/>
    <mergeCell ref="A19:E19"/>
    <mergeCell ref="A21:E21"/>
    <mergeCell ref="D24:E24"/>
  </mergeCells>
  <pageMargins left="0.7" right="0.7" top="0.75" bottom="0.75" header="0.3" footer="0.3"/>
  <pageSetup orientation="portrait" horizontalDpi="1200" verticalDpi="1200" r:id="rId1"/>
  <headerFooter>
    <oddHeader xml:space="preserve">&amp;C&amp;"Arial,Bold"&amp;14Marking Scheme&amp;"-,Regular"&amp;11
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U15"/>
  <sheetViews>
    <sheetView workbookViewId="0">
      <selection activeCell="C3" sqref="C3"/>
    </sheetView>
  </sheetViews>
  <sheetFormatPr defaultColWidth="8.85546875" defaultRowHeight="15" x14ac:dyDescent="0.25"/>
  <cols>
    <col min="1" max="1" width="8.85546875" customWidth="1"/>
    <col min="2" max="2" width="7.42578125" customWidth="1"/>
    <col min="3" max="3" width="26.140625" bestFit="1" customWidth="1"/>
    <col min="4" max="4" width="13.140625" bestFit="1" customWidth="1"/>
    <col min="5" max="5" width="11.28515625" bestFit="1" customWidth="1"/>
    <col min="6" max="21" width="8.85546875" customWidth="1"/>
    <col min="22" max="22" width="5.140625" bestFit="1" customWidth="1"/>
    <col min="23" max="23" width="12.7109375" bestFit="1" customWidth="1"/>
    <col min="24" max="24" width="13.140625" bestFit="1" customWidth="1"/>
    <col min="25" max="25" width="17.42578125" customWidth="1"/>
    <col min="26" max="26" width="13.140625" bestFit="1" customWidth="1"/>
  </cols>
  <sheetData>
    <row r="1" spans="1:21" x14ac:dyDescent="0.25">
      <c r="A1" s="1" t="s">
        <v>0</v>
      </c>
      <c r="B1" s="1" t="s">
        <v>1</v>
      </c>
      <c r="C1" s="1" t="s">
        <v>4</v>
      </c>
      <c r="D1" s="1" t="s">
        <v>2</v>
      </c>
      <c r="E1" s="1" t="s">
        <v>3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x14ac:dyDescent="0.25">
      <c r="A2">
        <f>'Grading Sheet'!D10</f>
        <v>11</v>
      </c>
      <c r="B2">
        <f>(A2/'Grading Sheet'!C10)*100</f>
        <v>73.333333333333329</v>
      </c>
      <c r="C2" t="str">
        <f>IF(B2&gt;=100,'Grading Sheet'!E10,IF(B2&gt;=90,'Grading Sheet'!F10,IF(B2&gt;=80,'Grading Sheet'!G10,IF(B2&gt;=70,'Grading Sheet'!H10,IF(B2&gt;=60,'Grading Sheet'!I10,IF(B2&gt;=50,'Grading Sheet'!J10,IF(B2&gt;=40,'Grading Sheet'!K10,IF(B2&gt;=30,'Grading Sheet'!L10,IF(B2&gt;=20,'Grading Sheet'!M10,IF(B2&gt;=10,'Grading Sheet'!N10,'Grading Sheet'!O10))))))))))</f>
        <v>User Interface is complete but not separated and have proper use of controls</v>
      </c>
      <c r="D2" t="e">
        <f>SUM(A:A)</f>
        <v>#REF!</v>
      </c>
      <c r="E2" t="e">
        <f>IF(D2&gt;93,"A+ (95 Marks)",IF(D2&gt;82,"A (85 Marks)",IF(D2&gt;69,"A- (75 Marks)",IF(D2&gt;65,"B+ (67 Marks)",IF(D2&gt;59,"B (63 Marks)",IF(D2&gt;55,"C+ (57 Marks)",IF(D2&gt;49,"C (53 Marks)",IF(D2&gt;45,"D+ (47 Marks)",IF(D2&gt;39,"D (43 Marks)",IF(D2&gt;35,"F1 (37 Marks)",IF(D2&gt;20,"F2 (23 Marks)","F3 (0 Marks)")))))))))))</f>
        <v>#REF!</v>
      </c>
    </row>
    <row r="3" spans="1:21" x14ac:dyDescent="0.25">
      <c r="A3">
        <f>'Grading Sheet'!D11</f>
        <v>13</v>
      </c>
      <c r="B3">
        <f>(A3/'Grading Sheet'!C11)*100</f>
        <v>86.666666666666671</v>
      </c>
      <c r="C3" t="str">
        <f>IF(B3&gt;=100,'Grading Sheet'!E11,IF(B3&gt;=90,'Grading Sheet'!F11,IF(B3&gt;=80,'Grading Sheet'!G11,IF(B3&gt;=70,'Grading Sheet'!H11,IF(B3&gt;=60,'Grading Sheet'!I11,IF(B3&gt;=50,'Grading Sheet'!J11,IF(B3&gt;=40,'Grading Sheet'!K11,IF(B3&gt;=30,'Grading Sheet'!L11,IF(B3&gt;=20,'Grading Sheet'!M11,IF(B3&gt;=10,'Grading Sheet'!N11,'Grading Sheet'!O11))))))))))</f>
        <v>Data entry is  proper with appropriate  validation and use of proper datatyps and contains CRUD methods</v>
      </c>
    </row>
    <row r="4" spans="1:21" x14ac:dyDescent="0.25">
      <c r="A4">
        <f>'Grading Sheet'!D13</f>
        <v>6</v>
      </c>
      <c r="B4">
        <f>(A4/'Grading Sheet'!C13)*100</f>
        <v>60</v>
      </c>
      <c r="C4" t="str">
        <f>IF(B4&gt;=100,'Grading Sheet'!E13,IF(B4&gt;=90,'Grading Sheet'!F13,IF(B4&gt;=80,'Grading Sheet'!G13,IF(B4&gt;=70,'Grading Sheet'!H13,IF(B4&gt;=60,'Grading Sheet'!I13,IF(B4&gt;=50,'Grading Sheet'!J13,IF(B4&gt;=40,'Grading Sheet'!K13,IF(B4&gt;=30,'Grading Sheet'!L13,IF(B4&gt;=20,'Grading Sheet'!M13,IF(B4&gt;=10,'Grading Sheet'!N13,'Grading Sheet'!O13))))))))))</f>
        <v>Any one of the report is missing or not complete</v>
      </c>
    </row>
    <row r="5" spans="1:21" x14ac:dyDescent="0.25">
      <c r="A5" t="e">
        <f>'Grading Sheet'!#REF!</f>
        <v>#REF!</v>
      </c>
      <c r="B5" t="e">
        <f>(A5/'Grading Sheet'!#REF!)*100</f>
        <v>#REF!</v>
      </c>
      <c r="C5" t="e">
        <f>IF(B5&gt;=100,'Grading Sheet'!#REF!,IF(B5&gt;=90,'Grading Sheet'!#REF!,IF(B5&gt;=80,'Grading Sheet'!#REF!,IF(B5&gt;=70,'Grading Sheet'!#REF!,IF(B5&gt;=60,'Grading Sheet'!#REF!,IF(B5&gt;=50,'Grading Sheet'!#REF!,IF(B5&gt;=40,'Grading Sheet'!#REF!,IF(B5&gt;=30,'Grading Sheet'!#REF!,IF(B5&gt;=20,'Grading Sheet'!#REF!,IF(B5&gt;=10,'Grading Sheet'!#REF!,'Grading Sheet'!#REF!))))))))))</f>
        <v>#REF!</v>
      </c>
    </row>
    <row r="6" spans="1:21" x14ac:dyDescent="0.25">
      <c r="A6" t="e">
        <f>'Grading Sheet'!#REF!</f>
        <v>#REF!</v>
      </c>
      <c r="B6" t="e">
        <f>(A6/'Grading Sheet'!#REF!)*100</f>
        <v>#REF!</v>
      </c>
      <c r="C6" t="e">
        <f>IF(B6&gt;=100,'Grading Sheet'!#REF!,IF(B6&gt;=90,'Grading Sheet'!#REF!,IF(B6&gt;=80,'Grading Sheet'!#REF!,IF(B6&gt;=70,'Grading Sheet'!#REF!,IF(B6&gt;=60,'Grading Sheet'!#REF!,IF(B6&gt;=50,'Grading Sheet'!#REF!,IF(B6&gt;=40,'Grading Sheet'!#REF!,IF(B6&gt;=30,'Grading Sheet'!#REF!,IF(B6&gt;=20,'Grading Sheet'!#REF!,IF(B6&gt;=10,'Grading Sheet'!#REF!,'Grading Sheet'!#REF!))))))))))</f>
        <v>#REF!</v>
      </c>
    </row>
    <row r="7" spans="1:21" x14ac:dyDescent="0.25">
      <c r="A7" t="e">
        <f>'Grading Sheet'!#REF!</f>
        <v>#REF!</v>
      </c>
      <c r="B7" t="e">
        <f>(A7/'Grading Sheet'!#REF!)*100</f>
        <v>#REF!</v>
      </c>
      <c r="C7" t="e">
        <f>IF(B7&gt;=100,'Grading Sheet'!#REF!,IF(B7&gt;=90,'Grading Sheet'!#REF!,IF(B7&gt;=80,'Grading Sheet'!#REF!,IF(B7&gt;=70,'Grading Sheet'!#REF!,IF(B7&gt;=60,'Grading Sheet'!#REF!,IF(B7&gt;=50,'Grading Sheet'!#REF!,IF(B7&gt;=40,'Grading Sheet'!#REF!,IF(B7&gt;=30,'Grading Sheet'!#REF!,IF(B7&gt;=20,'Grading Sheet'!#REF!,IF(B7&gt;=10,'Grading Sheet'!#REF!,'Grading Sheet'!#REF!))))))))))</f>
        <v>#REF!</v>
      </c>
    </row>
    <row r="8" spans="1:21" x14ac:dyDescent="0.25">
      <c r="A8" t="e">
        <f>'Grading Sheet'!#REF!</f>
        <v>#REF!</v>
      </c>
      <c r="B8" t="e">
        <f>(A8/'Grading Sheet'!#REF!)*100</f>
        <v>#REF!</v>
      </c>
      <c r="C8" t="e">
        <f>IF(B8&gt;=100,'Grading Sheet'!#REF!,IF(B8&gt;=90,'Grading Sheet'!#REF!,IF(B8&gt;=80,'Grading Sheet'!#REF!,IF(B8&gt;=70,'Grading Sheet'!#REF!,IF(B8&gt;=60,'Grading Sheet'!#REF!,IF(B8&gt;=50,'Grading Sheet'!#REF!,IF(B8&gt;=40,'Grading Sheet'!#REF!,IF(B8&gt;=30,'Grading Sheet'!#REF!,IF(B8&gt;=20,'Grading Sheet'!#REF!,IF(B8&gt;=10,'Grading Sheet'!#REF!,'Grading Sheet'!#REF!))))))))))</f>
        <v>#REF!</v>
      </c>
    </row>
    <row r="9" spans="1:21" x14ac:dyDescent="0.25">
      <c r="A9" t="e">
        <f>'Grading Sheet'!#REF!</f>
        <v>#REF!</v>
      </c>
      <c r="B9" t="e">
        <f>(A9/'Grading Sheet'!#REF!)*100</f>
        <v>#REF!</v>
      </c>
      <c r="C9" t="e">
        <f>IF(B9&gt;=100,'Grading Sheet'!#REF!,IF(B9&gt;=90,'Grading Sheet'!#REF!,IF(B9&gt;=80,'Grading Sheet'!#REF!,IF(B9&gt;=70,'Grading Sheet'!#REF!,IF(B9&gt;=60,'Grading Sheet'!#REF!,IF(B9&gt;=50,'Grading Sheet'!#REF!,IF(B9&gt;=40,'Grading Sheet'!#REF!,IF(B9&gt;=30,'Grading Sheet'!#REF!,IF(B9&gt;=20,'Grading Sheet'!#REF!,IF(B9&gt;=10,'Grading Sheet'!#REF!,'Grading Sheet'!#REF!))))))))))</f>
        <v>#REF!</v>
      </c>
    </row>
    <row r="10" spans="1:21" x14ac:dyDescent="0.25">
      <c r="A10" t="e">
        <f>'Grading Sheet'!#REF!</f>
        <v>#REF!</v>
      </c>
      <c r="B10" t="e">
        <f>(A10/'Grading Sheet'!#REF!)*100</f>
        <v>#REF!</v>
      </c>
      <c r="C10" t="e">
        <f>IF(B10&gt;=100,'Grading Sheet'!#REF!,IF(B10&gt;=90,'Grading Sheet'!#REF!,IF(B10&gt;=80,'Grading Sheet'!#REF!,IF(B10&gt;=70,'Grading Sheet'!#REF!,IF(B10&gt;=60,'Grading Sheet'!#REF!,IF(B10&gt;=50,'Grading Sheet'!#REF!,IF(B10&gt;=40,'Grading Sheet'!#REF!,IF(B10&gt;=30,'Grading Sheet'!#REF!,IF(B10&gt;=20,'Grading Sheet'!#REF!,IF(B10&gt;=10,'Grading Sheet'!#REF!,'Grading Sheet'!#REF!))))))))))</f>
        <v>#REF!</v>
      </c>
    </row>
    <row r="11" spans="1:21" x14ac:dyDescent="0.25">
      <c r="A11" t="e">
        <f>'Grading Sheet'!#REF!</f>
        <v>#REF!</v>
      </c>
      <c r="B11" t="e">
        <f>(A11/'Grading Sheet'!#REF!)*100</f>
        <v>#REF!</v>
      </c>
      <c r="C11" t="e">
        <f>IF(B11&gt;=100,'Grading Sheet'!#REF!,IF(B11&gt;=90,'Grading Sheet'!#REF!,IF(B11&gt;=80,'Grading Sheet'!#REF!,IF(B11&gt;=70,'Grading Sheet'!#REF!,IF(B11&gt;=60,'Grading Sheet'!#REF!,IF(B11&gt;=50,'Grading Sheet'!#REF!,IF(B11&gt;=40,'Grading Sheet'!#REF!,IF(B11&gt;=30,'Grading Sheet'!#REF!,IF(B11&gt;=20,'Grading Sheet'!#REF!,IF(B11&gt;=10,'Grading Sheet'!#REF!,'Grading Sheet'!#REF!))))))))))</f>
        <v>#REF!</v>
      </c>
    </row>
    <row r="12" spans="1:21" x14ac:dyDescent="0.25">
      <c r="A12">
        <f>'Grading Sheet'!D18</f>
        <v>4</v>
      </c>
      <c r="B12">
        <f>(A12/'Grading Sheet'!C18)*100</f>
        <v>80</v>
      </c>
      <c r="C12" t="str">
        <f>IF(B12&gt;=100,'Grading Sheet'!E18,IF(B12&gt;=90,'Grading Sheet'!F18,IF(B12&gt;=80,'Grading Sheet'!G18,IF(B12&gt;=70,'Grading Sheet'!H18,IF(B12&gt;=60,'Grading Sheet'!I18,IF(B12&gt;=50,'Grading Sheet'!J18,IF(B12&gt;=40,'Grading Sheet'!K18,IF(B12&gt;=30,'Grading Sheet'!L18,IF(B12&gt;=20,'Grading Sheet'!M18,IF(B12&gt;=10,'Grading Sheet'!N18,'Grading Sheet'!O18))))))))))</f>
        <v>User Manual is self decriptive and concise. Contains screen shots and step by step use of the application</v>
      </c>
    </row>
    <row r="13" spans="1:21" x14ac:dyDescent="0.25">
      <c r="A13" t="e">
        <f>'Grading Sheet'!#REF!</f>
        <v>#REF!</v>
      </c>
      <c r="B13" t="e">
        <f>(A13/'Grading Sheet'!#REF!)*100</f>
        <v>#REF!</v>
      </c>
      <c r="C13" t="e">
        <f>IF(B13&gt;=100,'Grading Sheet'!#REF!,IF(B13&gt;=90,'Grading Sheet'!#REF!,IF(B13&gt;=80,'Grading Sheet'!#REF!,IF(B13&gt;=70,'Grading Sheet'!#REF!,IF(B13&gt;=60,'Grading Sheet'!#REF!,IF(B13&gt;=50,'Grading Sheet'!#REF!,IF(B13&gt;=40,'Grading Sheet'!#REF!,IF(B13&gt;=30,'Grading Sheet'!#REF!,IF(B13&gt;=20,'Grading Sheet'!#REF!,IF(B13&gt;=10,'Grading Sheet'!#REF!,'Grading Sheet'!#REF!))))))))))</f>
        <v>#REF!</v>
      </c>
    </row>
    <row r="14" spans="1:21" x14ac:dyDescent="0.25">
      <c r="A14" t="e">
        <f>'Grading Sheet'!#REF!</f>
        <v>#REF!</v>
      </c>
      <c r="B14" t="e">
        <f>(A14/'Grading Sheet'!#REF!)*100</f>
        <v>#REF!</v>
      </c>
      <c r="C14" t="e">
        <f>IF(B14&gt;=100,'Grading Sheet'!#REF!,IF(B14&gt;=90,'Grading Sheet'!#REF!,IF(B14&gt;=80,'Grading Sheet'!#REF!,IF(B14&gt;=70,'Grading Sheet'!#REF!,IF(B14&gt;=60,'Grading Sheet'!#REF!,IF(B14&gt;=50,'Grading Sheet'!#REF!,IF(B14&gt;=40,'Grading Sheet'!#REF!,IF(B14&gt;=30,'Grading Sheet'!#REF!,IF(B14&gt;=20,'Grading Sheet'!#REF!,IF(B14&gt;=10,'Grading Sheet'!#REF!,'Grading Sheet'!#REF!))))))))))</f>
        <v>#REF!</v>
      </c>
    </row>
    <row r="15" spans="1:21" x14ac:dyDescent="0.25">
      <c r="A15" t="e">
        <f>'Grading Sheet'!#REF!</f>
        <v>#REF!</v>
      </c>
      <c r="B15" t="e">
        <f>(A15/'Grading Sheet'!#REF!)*100</f>
        <v>#REF!</v>
      </c>
      <c r="C15" t="e">
        <f>IF(B15&gt;=100,'Grading Sheet'!#REF!,IF(B15&gt;=90,'Grading Sheet'!#REF!,IF(B15&gt;=80,'Grading Sheet'!#REF!,IF(B15&gt;=70,'Grading Sheet'!#REF!,IF(B15&gt;=60,'Grading Sheet'!#REF!,IF(B15&gt;=50,'Grading Sheet'!#REF!,IF(B15&gt;=40,'Grading Sheet'!#REF!,IF(B15&gt;=30,'Grading Sheet'!#REF!,IF(B15&gt;=20,'Grading Sheet'!#REF!,IF(B15&gt;=10,'Grading Sheet'!#REF!,'Grading Sheet'!#REF!))))))))))</f>
        <v>#REF!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Grading Sheet</vt:lpstr>
      <vt:lpstr>Result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Pratik Man Singh Pradhan</dc:creator>
  <cp:lastModifiedBy>Lenovo</cp:lastModifiedBy>
  <dcterms:created xsi:type="dcterms:W3CDTF">2019-04-09T03:01:02Z</dcterms:created>
  <dcterms:modified xsi:type="dcterms:W3CDTF">2020-02-01T13:49:54Z</dcterms:modified>
</cp:coreProperties>
</file>