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/>
  <mc:AlternateContent xmlns:mc="http://schemas.openxmlformats.org/markup-compatibility/2006">
    <mc:Choice Requires="x15">
      <x15ac:absPath xmlns:x15ac="http://schemas.microsoft.com/office/spreadsheetml/2010/11/ac" url="D:\github\MarkingStudents\NewMarksheet\"/>
    </mc:Choice>
  </mc:AlternateContent>
  <xr:revisionPtr revIDLastSave="0" documentId="13_ncr:1_{1A3ECAFC-701B-4A74-90FE-D0961F210A0F}" xr6:coauthVersionLast="45" xr6:coauthVersionMax="45" xr10:uidLastSave="{00000000-0000-0000-0000-000000000000}"/>
  <bookViews>
    <workbookView xWindow="-110" yWindow="-110" windowWidth="19420" windowHeight="10420" tabRatio="601" xr2:uid="{00000000-000D-0000-FFFF-FFFF00000000}"/>
  </bookViews>
  <sheets>
    <sheet name="Grading Sheet" sheetId="1" r:id="rId1"/>
    <sheet name="Result" sheetId="2" r:id="rId2"/>
    <sheet name="Sheet2" sheetId="3" state="hidden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8" i="2" l="1"/>
  <c r="A39" i="2"/>
  <c r="D39" i="2"/>
  <c r="A15" i="3"/>
  <c r="B15" i="3" s="1"/>
  <c r="C15" i="3" s="1"/>
  <c r="A14" i="3"/>
  <c r="B14" i="3" s="1"/>
  <c r="C14" i="3" s="1"/>
  <c r="A13" i="3"/>
  <c r="B13" i="3" s="1"/>
  <c r="C13" i="3" s="1"/>
  <c r="A12" i="3"/>
  <c r="B12" i="3" s="1"/>
  <c r="C12" i="3" s="1"/>
  <c r="A11" i="3"/>
  <c r="B11" i="3" s="1"/>
  <c r="C11" i="3" s="1"/>
  <c r="A10" i="3"/>
  <c r="B10" i="3" s="1"/>
  <c r="C10" i="3" s="1"/>
  <c r="A9" i="3"/>
  <c r="B9" i="3" s="1"/>
  <c r="C9" i="3" s="1"/>
  <c r="A8" i="3"/>
  <c r="B8" i="3" s="1"/>
  <c r="C8" i="3" s="1"/>
  <c r="A7" i="3"/>
  <c r="B7" i="3" s="1"/>
  <c r="C7" i="3" s="1"/>
  <c r="A6" i="3"/>
  <c r="B6" i="3" s="1"/>
  <c r="C6" i="3" s="1"/>
  <c r="A5" i="3"/>
  <c r="B5" i="3" s="1"/>
  <c r="C5" i="3" s="1"/>
  <c r="B4" i="3"/>
  <c r="C4" i="3" s="1"/>
  <c r="A4" i="3"/>
  <c r="A3" i="3"/>
  <c r="B3" i="3" s="1"/>
  <c r="C3" i="3" s="1"/>
  <c r="A2" i="3"/>
  <c r="B2" i="3" s="1"/>
  <c r="C2" i="3" s="1"/>
  <c r="D52" i="2"/>
  <c r="A52" i="2"/>
  <c r="D51" i="2"/>
  <c r="A51" i="2"/>
  <c r="A50" i="2"/>
  <c r="D49" i="2"/>
  <c r="A49" i="2"/>
  <c r="D48" i="2"/>
  <c r="A48" i="2"/>
  <c r="D47" i="2"/>
  <c r="A47" i="2"/>
  <c r="D46" i="2"/>
  <c r="A46" i="2"/>
  <c r="A45" i="2"/>
  <c r="D44" i="2"/>
  <c r="A44" i="2"/>
  <c r="D43" i="2"/>
  <c r="A43" i="2"/>
  <c r="D42" i="2"/>
  <c r="A42" i="2"/>
  <c r="D41" i="2"/>
  <c r="A41" i="2"/>
  <c r="D40" i="2"/>
  <c r="A40" i="2"/>
  <c r="B22" i="2"/>
  <c r="A22" i="2"/>
  <c r="B21" i="2"/>
  <c r="A21" i="2"/>
  <c r="A5" i="2"/>
  <c r="A4" i="2"/>
  <c r="C54" i="2"/>
  <c r="C25" i="1"/>
  <c r="N18" i="1"/>
  <c r="L18" i="1"/>
  <c r="J18" i="1"/>
  <c r="H18" i="1"/>
  <c r="F18" i="1"/>
  <c r="E18" i="1"/>
  <c r="N13" i="1"/>
  <c r="L13" i="1"/>
  <c r="J13" i="1"/>
  <c r="H13" i="1"/>
  <c r="F13" i="1"/>
  <c r="E13" i="1"/>
  <c r="N11" i="1"/>
  <c r="L11" i="1"/>
  <c r="J11" i="1"/>
  <c r="H11" i="1"/>
  <c r="F11" i="1"/>
  <c r="E11" i="1"/>
  <c r="N10" i="1"/>
  <c r="L10" i="1"/>
  <c r="J10" i="1"/>
  <c r="H10" i="1"/>
  <c r="F10" i="1"/>
  <c r="E10" i="1"/>
  <c r="D2" i="3" l="1"/>
  <c r="E2" i="3" s="1"/>
  <c r="D54" i="2"/>
</calcChain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<sst xmlns="http://schemas.openxmlformats.org/spreadsheetml/2006/main" count="106" uniqueCount="99">
  <si>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</si>
  <si>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</si>
  <si>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</si>
  <si>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</si>
  <si>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</si>
  <si>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</si>
  <si>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</si>
  <si>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</si>
  <si>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</si>
  <si>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</si>
  <si>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</si>
  <si>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</si>
  <si>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</si>
  <si>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</si>
  <si>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</si>
  <si>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</si>
  <si>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</si>
  <si>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</si>
  <si>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</si>
  <si>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</si>
  <si>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</si>
  <si>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</si>
  <si>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</si>
  <si>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</si>
  <si>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</si>
  <si>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</si>
  <si>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</si>
  <si>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</si>
  <si>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</si>
  <si>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</si>
  <si>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</si>
  <si>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</si>
  <si>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</si>
  <si>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</si>
  <si>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</si>
  <si>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</si>
  <si>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</si>
  <si>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</si>
  <si>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</si>
  <si>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</si>
  <si>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</si>
  <si>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</si>
  <si>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</si>
  <si>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</si>
  <si>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</si>
  <si>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</si>
  <si>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</si>
  <si>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</si>
  <si>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</si>
  <si>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</si>
  <si>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</si>
  <si>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</si>
  <si>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</si>
  <si>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</si>
  <si>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</si>
  <si>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</si>
  <si>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</si>
  <si>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</si>
  <si>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</si>
  <si>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</si>
  <si>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</si>
  <si>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</si>
  <si>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</si>
  <si>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</si>
  <si>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</si>
  <si>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</si>
  <si>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</si>
  <si>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</si>
  <si>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</si>
  <si>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</si>
  <si>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</si>
  <si>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</si>
  <si>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</si>
  <si>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</si>
  <si>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</si>
  <si>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</si>
  <si>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</si>
  <si>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</si>
  <si>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</si>
  <si>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</si>
  <si>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</si>
  <si>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</si>
  <si>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</si>
  <si>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</si>
  <si>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</si>
  <si>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</si>
  <si>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</si>
  <si>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</si>
  <si>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</si>
  <si>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</si>
  <si>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</si>
  <si>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</si>
  <si>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</si>
  <si>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</si>
  <si>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</si>
  <si>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</si>
  <si>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</si>
  <si>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</si>
  <si>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Midhir Rana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</si>
</sst>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b/>
      <sz val="24"/>
      <color rgb="FF000000"/>
      <name val="Calibri"/>
    </font>
    <font>
      <b/>
      <sz val="16"/>
      <color theme="1"/>
      <name val="Calibri"/>
    </font>
    <font>
      <sz val="11"/>
      <color theme="1"/>
      <name val="Calibri"/>
    </font>
    <font>
      <b/>
      <sz val="14"/>
      <color theme="1"/>
      <name val="Calibri"/>
    </font>
    <font>
      <b/>
      <sz val="14"/>
      <color theme="1"/>
      <name val="Arial"/>
    </font>
    <font>
      <b/>
      <sz val="14"/>
      <color rgb="FF000000"/>
      <name val="Arial"/>
    </font>
    <font>
      <b/>
      <sz val="12"/>
      <color theme="1"/>
      <name val="Calibri"/>
    </font>
    <font>
      <b/>
      <sz val="13"/>
      <color theme="1"/>
      <name val="Calibri"/>
    </font>
    <font>
      <b/>
      <sz val="11"/>
      <color rgb="FF000000"/>
      <name val="Calibri"/>
    </font>
    <font>
      <b/>
      <sz val="13"/>
      <color rgb="FFFF0000"/>
      <name val="Calibri"/>
    </font>
    <font>
      <sz val="11"/>
      <color rgb="FF000000"/>
      <name val="Calibri"/>
    </font>
    <font>
      <sz val="13"/>
      <color theme="1"/>
      <name val="Calibri"/>
    </font>
    <font>
      <b/>
      <sz val="11"/>
      <color rgb="FFFF0000"/>
      <name val="Calibri"/>
    </font>
    <font>
      <b/>
      <sz val="12"/>
      <color theme="1"/>
      <name val="Arial"/>
    </font>
    <font>
      <sz val="11"/>
      <name val="Arial"/>
    </font>
    <font>
      <b/>
      <sz val="12"/>
      <color rgb="FF000000"/>
      <name val="Arial"/>
    </font>
    <font>
      <sz val="11"/>
      <color rgb="FFFF0000"/>
      <name val="Calibri"/>
    </font>
    <font>
      <b/>
      <sz val="12"/>
      <color rgb="FFFF0000"/>
      <name val="Arial"/>
    </font>
    <font>
      <b/>
      <sz val="12"/>
      <color rgb="FF00B050"/>
      <name val="Arial"/>
    </font>
    <font>
      <sz val="12"/>
      <color rgb="FFFF0000"/>
      <name val="Arial"/>
    </font>
    <font>
      <sz val="12"/>
      <color rgb="FF00B050"/>
      <name val="Arial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1" fillId="0" borderId="0" xfId="0" applyFont="1" applyAlignment="1">
      <alignment horizontal="left" wrapText="1"/>
    </xf>
    <xf numFmtId="0" fontId="2" fillId="0" borderId="0" xfId="0" applyFont="1"/>
    <xf numFmtId="0" fontId="1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6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5" fillId="0" borderId="0" xfId="0" applyFont="1" applyAlignment="1"/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/>
    <xf numFmtId="0" fontId="14" fillId="0" borderId="4" xfId="0" applyFont="1" applyBorder="1" applyAlignment="1">
      <alignment horizontal="left" wrapText="1"/>
    </xf>
    <xf numFmtId="0" fontId="1" fillId="0" borderId="9" xfId="0" applyFont="1" applyBorder="1" applyAlignment="1">
      <alignment horizontal="left" wrapText="1"/>
    </xf>
    <xf numFmtId="9" fontId="1" fillId="0" borderId="10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horizontal="left" wrapText="1"/>
    </xf>
    <xf numFmtId="0" fontId="1" fillId="0" borderId="16" xfId="0" applyFont="1" applyBorder="1" applyAlignment="1">
      <alignment horizontal="left" wrapText="1"/>
    </xf>
    <xf numFmtId="0" fontId="1" fillId="0" borderId="10" xfId="0" applyFont="1" applyBorder="1" applyAlignment="1">
      <alignment horizontal="left" wrapText="1"/>
    </xf>
    <xf numFmtId="0" fontId="10" fillId="0" borderId="19" xfId="0" applyFont="1" applyBorder="1" applyAlignment="1">
      <alignment horizontal="left" wrapText="1"/>
    </xf>
    <xf numFmtId="0" fontId="10" fillId="0" borderId="20" xfId="0" applyFont="1" applyBorder="1" applyAlignment="1">
      <alignment horizontal="center" vertical="top" wrapText="1"/>
    </xf>
    <xf numFmtId="0" fontId="10" fillId="0" borderId="21" xfId="0" applyFont="1" applyBorder="1" applyAlignment="1">
      <alignment horizontal="center" vertical="top" wrapText="1"/>
    </xf>
    <xf numFmtId="0" fontId="12" fillId="0" borderId="21" xfId="0" applyFont="1" applyBorder="1" applyAlignment="1">
      <alignment horizontal="center" vertical="top" wrapText="1"/>
    </xf>
    <xf numFmtId="9" fontId="10" fillId="0" borderId="21" xfId="0" applyNumberFormat="1" applyFont="1" applyBorder="1" applyAlignment="1">
      <alignment horizontal="left" vertical="top" wrapText="1"/>
    </xf>
    <xf numFmtId="0" fontId="1" fillId="0" borderId="22" xfId="0" applyFont="1" applyBorder="1" applyAlignment="1">
      <alignment horizontal="left" wrapText="1"/>
    </xf>
    <xf numFmtId="9" fontId="2" fillId="0" borderId="23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1" fillId="0" borderId="23" xfId="0" applyFont="1" applyBorder="1" applyAlignment="1">
      <alignment vertical="top" wrapText="1"/>
    </xf>
    <xf numFmtId="0" fontId="1" fillId="0" borderId="24" xfId="0" applyFont="1" applyBorder="1" applyAlignment="1">
      <alignment vertical="top" wrapText="1"/>
    </xf>
    <xf numFmtId="0" fontId="1" fillId="0" borderId="25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1" fillId="0" borderId="26" xfId="0" applyFont="1" applyBorder="1" applyAlignment="1">
      <alignment vertical="top" wrapText="1"/>
    </xf>
    <xf numFmtId="0" fontId="1" fillId="0" borderId="27" xfId="0" applyFont="1" applyBorder="1" applyAlignment="1">
      <alignment horizontal="left" wrapText="1"/>
    </xf>
    <xf numFmtId="9" fontId="2" fillId="0" borderId="28" xfId="0" applyNumberFormat="1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" fillId="0" borderId="28" xfId="0" applyFont="1" applyBorder="1" applyAlignment="1">
      <alignment vertical="top" wrapText="1"/>
    </xf>
    <xf numFmtId="0" fontId="13" fillId="0" borderId="28" xfId="0" applyFont="1" applyBorder="1" applyAlignment="1">
      <alignment vertical="top" wrapText="1"/>
    </xf>
    <xf numFmtId="0" fontId="1" fillId="0" borderId="29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30" xfId="0" applyFont="1" applyBorder="1" applyAlignment="1">
      <alignment horizontal="left" wrapText="1"/>
    </xf>
    <xf numFmtId="0" fontId="14" fillId="0" borderId="22" xfId="0" applyFont="1" applyBorder="1" applyAlignment="1">
      <alignment horizontal="left" wrapText="1"/>
    </xf>
    <xf numFmtId="0" fontId="14" fillId="0" borderId="23" xfId="0" applyFont="1" applyBorder="1" applyAlignment="1">
      <alignment horizontal="center" vertical="top" wrapText="1"/>
    </xf>
    <xf numFmtId="0" fontId="10" fillId="0" borderId="23" xfId="0" applyFont="1" applyBorder="1" applyAlignment="1">
      <alignment horizontal="center" vertical="top" wrapText="1"/>
    </xf>
    <xf numFmtId="0" fontId="12" fillId="0" borderId="23" xfId="0" applyFont="1" applyBorder="1" applyAlignment="1">
      <alignment horizontal="center" vertical="top" wrapText="1"/>
    </xf>
    <xf numFmtId="9" fontId="10" fillId="0" borderId="23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9" fontId="14" fillId="0" borderId="24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7" xfId="0" applyFont="1" applyBorder="1" applyAlignment="1">
      <alignment horizontal="left" wrapText="1"/>
    </xf>
    <xf numFmtId="0" fontId="14" fillId="0" borderId="28" xfId="0" applyFont="1" applyBorder="1" applyAlignment="1">
      <alignment horizontal="center" vertical="top" wrapText="1"/>
    </xf>
    <xf numFmtId="0" fontId="10" fillId="0" borderId="28" xfId="0" applyFont="1" applyBorder="1" applyAlignment="1">
      <alignment horizontal="center" vertical="top" wrapText="1"/>
    </xf>
    <xf numFmtId="0" fontId="12" fillId="0" borderId="28" xfId="0" applyFont="1" applyBorder="1" applyAlignment="1">
      <alignment horizontal="center" vertical="top" wrapText="1"/>
    </xf>
    <xf numFmtId="9" fontId="10" fillId="0" borderId="28" xfId="0" applyNumberFormat="1" applyFont="1" applyBorder="1" applyAlignment="1">
      <alignment horizontal="left" vertical="top" wrapText="1"/>
    </xf>
    <xf numFmtId="9" fontId="14" fillId="0" borderId="28" xfId="0" applyNumberFormat="1" applyFont="1" applyBorder="1" applyAlignment="1">
      <alignment horizontal="left" vertical="top" wrapText="1"/>
    </xf>
    <xf numFmtId="9" fontId="14" fillId="0" borderId="29" xfId="0" applyNumberFormat="1" applyFont="1" applyBorder="1" applyAlignment="1">
      <alignment horizontal="left" vertical="top" wrapText="1"/>
    </xf>
    <xf numFmtId="0" fontId="2" fillId="0" borderId="31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/>
    <xf numFmtId="0" fontId="23" fillId="0" borderId="11" xfId="0" applyFont="1" applyBorder="1" applyAlignment="1">
      <alignment horizontal="left" vertical="top"/>
    </xf>
    <xf numFmtId="0" fontId="17" fillId="0" borderId="12" xfId="0" applyFont="1" applyBorder="1"/>
    <xf numFmtId="0" fontId="17" fillId="0" borderId="13" xfId="0" applyFont="1" applyBorder="1"/>
    <xf numFmtId="9" fontId="16" fillId="0" borderId="14" xfId="0" applyNumberFormat="1" applyFont="1" applyBorder="1" applyAlignment="1">
      <alignment horizontal="left" vertical="center" wrapText="1"/>
    </xf>
    <xf numFmtId="9" fontId="19" fillId="0" borderId="17" xfId="0" applyNumberFormat="1" applyFont="1" applyBorder="1" applyAlignment="1">
      <alignment horizontal="left" vertical="center" wrapText="1"/>
    </xf>
    <xf numFmtId="0" fontId="17" fillId="0" borderId="18" xfId="0" applyFont="1" applyBorder="1"/>
    <xf numFmtId="0" fontId="1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14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17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17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15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12" xfId="0" applyNumberFormat="1" applyFont="1" applyBorder="1" applyAlignment="1">
      <alignment horizontal="left" vertical="center" wrapText="1"/>
    </xf>
    <xf numFmtId="9" fontId="16" fillId="0" borderId="13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12" xfId="0" applyFont="1" applyBorder="1" applyAlignment="1">
      <alignment horizontal="center" vertical="top" wrapText="1"/>
    </xf>
    <xf numFmtId="0" fontId="16" fillId="0" borderId="13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1562101</xdr:colOff>
      <xdr:row>2</xdr:row>
      <xdr:rowOff>781050</xdr:rowOff>
    </xdr:from>
    <xdr:ext cx="3552824" cy="21621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1562101" y="1377950"/>
          <a:ext cx="3552824" cy="2162175"/>
          <a:chOff x="2918301" y="691213"/>
          <a:chExt cx="3533799" cy="2143125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918301" y="691213"/>
            <a:ext cx="2143125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 txBox="1"/>
        </xdr:nvSpPr>
        <xdr:spPr>
          <a:xfrm>
            <a:off x="4786800" y="1397575"/>
            <a:ext cx="1665300" cy="925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pane xSplit="4" ySplit="8" topLeftCell="E22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58203125" defaultRowHeight="15" customHeight="1" x14ac:dyDescent="0.3"/>
  <cols>
    <col min="1" max="1" width="7.75" customWidth="1"/>
    <col min="2" max="2" width="39.75" customWidth="1"/>
    <col min="3" max="3" width="12.58203125" customWidth="1"/>
    <col min="4" max="4" width="13.58203125" customWidth="1"/>
    <col min="5" max="5" width="32.83203125" hidden="1" customWidth="1"/>
    <col min="6" max="6" width="31.08203125" hidden="1" customWidth="1"/>
    <col min="7" max="7" width="33.58203125" customWidth="1"/>
    <col min="8" max="8" width="31" hidden="1" customWidth="1"/>
    <col min="9" max="9" width="31" customWidth="1"/>
    <col min="10" max="10" width="31.33203125" hidden="1" customWidth="1"/>
    <col min="11" max="11" width="30.58203125" customWidth="1"/>
    <col min="12" max="12" width="31.08203125" hidden="1" customWidth="1"/>
    <col min="13" max="13" width="31" customWidth="1"/>
    <col min="14" max="14" width="31.08203125" hidden="1" customWidth="1"/>
    <col min="15" max="15" width="31.83203125" customWidth="1"/>
    <col min="16" max="26" width="7.75" customWidth="1"/>
  </cols>
  <sheetData>
    <row r="1" spans="1:26" ht="14.2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 x14ac:dyDescent="0.5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 x14ac:dyDescent="0.5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 x14ac:dyDescent="0.45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5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5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5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4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 x14ac:dyDescent="0.35">
      <c r="A10" s="27">
        <v>1</v>
      </c>
      <c r="B10" s="28" t="s">
        <v>23</v>
      </c>
      <c r="C10" s="29">
        <v>15</v>
      </c>
      <c r="D10" s="30">
        <v>9</v>
      </c>
      <c r="E10" s="31" t="str">
        <f t="shared" ref="E10:E11" si="0">G10</f>
        <v>User interface should is properly designed and attractive with proper controls for each properties and have proper navigation for different interfaces</v>
      </c>
      <c r="F10" s="31" t="str">
        <f t="shared" ref="F10:F11" si="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ref="H10:H11" si="2">I10</f>
        <v>User Interface is complete but not separated and have proper use of controls</v>
      </c>
      <c r="I10" s="31" t="s">
        <v>26</v>
      </c>
      <c r="J10" s="31" t="str">
        <f t="shared" ref="J10:J11" si="3">K10</f>
        <v>missing controls in the interface</v>
      </c>
      <c r="K10" s="31" t="s">
        <v>27</v>
      </c>
      <c r="L10" s="31" t="str">
        <f t="shared" ref="L10:L11" si="4">M10</f>
        <v>Design is properly done and in mess</v>
      </c>
      <c r="M10" s="31" t="s">
        <v>28</v>
      </c>
      <c r="N10" s="31" t="str">
        <f t="shared" ref="N10:N11" si="5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 x14ac:dyDescent="0.35">
      <c r="A11" s="32">
        <v>2</v>
      </c>
      <c r="B11" s="28" t="s">
        <v>30</v>
      </c>
      <c r="C11" s="29">
        <v>15</v>
      </c>
      <c r="D11" s="30">
        <v>7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 x14ac:dyDescent="0.35">
      <c r="A12" s="33">
        <v>3</v>
      </c>
      <c r="B12" s="28" t="s">
        <v>35</v>
      </c>
      <c r="C12" s="29">
        <v>5</v>
      </c>
      <c r="D12" s="30">
        <v>2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 x14ac:dyDescent="0.35">
      <c r="A13" s="33">
        <v>4</v>
      </c>
      <c r="B13" s="28" t="s">
        <v>41</v>
      </c>
      <c r="C13" s="29">
        <v>10</v>
      </c>
      <c r="D13" s="30">
        <v>6</v>
      </c>
      <c r="E13" s="31" t="str">
        <f>G13</f>
        <v xml:space="preserve">Excellent report presentation in tabular format with proper chart for enrollment and weekly report for selected week </v>
      </c>
      <c r="F13" s="31" t="str">
        <f>G13</f>
        <v xml:space="preserve"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 x14ac:dyDescent="0.35">
      <c r="A14" s="1">
        <v>5</v>
      </c>
      <c r="B14" s="28" t="s">
        <v>46</v>
      </c>
      <c r="C14" s="29">
        <v>10</v>
      </c>
      <c r="D14" s="30">
        <v>6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 x14ac:dyDescent="0.35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4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 x14ac:dyDescent="0.35">
      <c r="A18" s="40">
        <v>1</v>
      </c>
      <c r="B18" s="41" t="s">
        <v>59</v>
      </c>
      <c r="C18" s="42">
        <v>5</v>
      </c>
      <c r="D18" s="43">
        <v>2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 xml:space="preserve"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 xml:space="preserve">User Manual is below average. Is textual only. </v>
      </c>
      <c r="M18" s="44" t="s">
        <v>63</v>
      </c>
      <c r="N18" s="44" t="str">
        <f>M18</f>
        <v xml:space="preserve"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 x14ac:dyDescent="0.35">
      <c r="A19" s="46">
        <v>2</v>
      </c>
      <c r="B19" s="47" t="s">
        <v>64</v>
      </c>
      <c r="C19" s="29">
        <v>10</v>
      </c>
      <c r="D19" s="30">
        <v>6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 x14ac:dyDescent="0.35">
      <c r="A20" s="46">
        <v>3</v>
      </c>
      <c r="B20" s="47" t="s">
        <v>69</v>
      </c>
      <c r="C20" s="29">
        <v>10</v>
      </c>
      <c r="D20" s="30">
        <v>5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 x14ac:dyDescent="0.35">
      <c r="A21" s="49">
        <v>4</v>
      </c>
      <c r="B21" s="50" t="s">
        <v>74</v>
      </c>
      <c r="C21" s="51">
        <v>5</v>
      </c>
      <c r="D21" s="52">
        <v>2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4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 x14ac:dyDescent="0.4">
      <c r="A23" s="58">
        <v>1</v>
      </c>
      <c r="B23" s="59" t="s">
        <v>82</v>
      </c>
      <c r="C23" s="60">
        <v>5</v>
      </c>
      <c r="D23" s="61">
        <v>1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 x14ac:dyDescent="0.4">
      <c r="A24" s="66">
        <v>2</v>
      </c>
      <c r="B24" s="67" t="s">
        <v>91</v>
      </c>
      <c r="C24" s="68">
        <v>5</v>
      </c>
      <c r="D24" s="69">
        <v>2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 x14ac:dyDescent="0.35">
      <c r="A25" s="73"/>
      <c r="B25" s="74" t="s">
        <v>97</v>
      </c>
      <c r="C25" s="74">
        <f t="shared" ref="C25:D25" si="6">SUM(C10:C24)</f>
        <v>100</v>
      </c>
      <c r="D25" s="74">
        <v>50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workbookViewId="0">
      <selection activeCell="H3" sqref="H3"/>
    </sheetView>
  </sheetViews>
  <sheetFormatPr defaultColWidth="12.58203125" defaultRowHeight="15" customHeight="1" x14ac:dyDescent="0.3"/>
  <cols>
    <col min="1" max="1" width="24.25" customWidth="1"/>
    <col min="2" max="2" width="19.08203125" customWidth="1"/>
    <col min="3" max="3" width="2.58203125" bestFit="1" customWidth="1"/>
    <col min="4" max="4" width="26.58203125" customWidth="1"/>
    <col min="5" max="5" width="12.58203125" bestFit="1" customWidth="1"/>
    <col min="6" max="26" width="7.75" customWidth="1"/>
  </cols>
  <sheetData>
    <row r="1" spans="1:26" ht="33" customHeight="1" x14ac:dyDescent="0.35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35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 x14ac:dyDescent="0.35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 x14ac:dyDescent="0.4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 x14ac:dyDescent="0.4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 x14ac:dyDescent="0.4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4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4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4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4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4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4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4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4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4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4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4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4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4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4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35">
      <c r="A21" s="77" t="str">
        <f>"Submitted By:"</f>
        <v>Submitted By:</v>
      </c>
      <c r="B21" s="7" t="str">
        <f>'Grading Sheet'!C6</f>
        <v>Midhir Rana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35">
      <c r="A22" s="76" t="str">
        <f>"London Met ID: "</f>
        <v xml:space="preserve"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35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35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35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35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35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35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35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35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35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x14ac:dyDescent="0.35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35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35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35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5" x14ac:dyDescent="0.3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 x14ac:dyDescent="0.35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 x14ac:dyDescent="0.35">
      <c r="A38" s="88" t="str">
        <f>CONCATENATE('Grading Sheet'!A9, ". ", 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 x14ac:dyDescent="0.35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 'Grading Sheet'!I10, IF('Grading Sheet'!D10&gt;'Grading Sheet'!$K$8*'Grading Sheet'!C10,'Grading Sheet'!K10, IF('Grading Sheet'!D10&gt;'Grading Sheet'!$M$8*'Grading Sheet'!C10,'Grading Sheet'!M10,'Grading Sheet'!O10))))</f>
        <v>missing controls in the interface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 x14ac:dyDescent="0.35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 'Grading Sheet'!I11, IF('Grading Sheet'!D11&gt;'Grading Sheet'!$K$8*'Grading Sheet'!C11,'Grading Sheet'!K11, IF('Grading Sheet'!D11&gt;'Grading Sheet'!$M$8*'Grading Sheet'!C11,'Grading Sheet'!M11,'Grading Sheet'!O11))))</f>
        <v>not properly saved or imported data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 x14ac:dyDescent="0.35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 'Grading Sheet'!I12, IF('Grading Sheet'!D12&gt;'Grading Sheet'!$K$8*'Grading Sheet'!C12,'Grading Sheet'!K12, IF('Grading Sheet'!D12&gt;'Grading Sheet'!$M$8*'Grading Sheet'!C12,'Grading Sheet'!M12,'Grading Sheet'!O12))))</f>
        <v>Only basic validation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 x14ac:dyDescent="0.35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 'Grading Sheet'!I13, IF('Grading Sheet'!D13&gt;'Grading Sheet'!$K$8*'Grading Sheet'!C13,'Grading Sheet'!K13, IF('Grading Sheet'!D13&gt;'Grading Sheet'!$M$8*'Grading Sheet'!C13,'Grading Sheet'!M13,'Grading Sheet'!O13))))</f>
        <v>very poorly executed reports and data not shown accurately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 x14ac:dyDescent="0.35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 'Grading Sheet'!I14, IF('Grading Sheet'!D14&gt;'Grading Sheet'!$K$8*'Grading Sheet'!C14,'Grading Sheet'!K14, IF('Grading Sheet'!D14&gt;'Grading Sheet'!$M$8*'Grading Sheet'!C14,'Grading Sheet'!M14,'Grading Sheet'!O14))))</f>
        <v>Very poorly designed and only contains one report format with in appropriate data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 x14ac:dyDescent="0.35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 'Grading Sheet'!I15, IF('Grading Sheet'!D15&gt;'Grading Sheet'!$K$8*'Grading Sheet'!C15,'Grading Sheet'!K15, IF('Grading Sheet'!D15&gt;'Grading Sheet'!$M$8*'Grading Sheet'!C15,'Grading Sheet'!M15,'Grading Sheet'!O15))))</f>
        <v>Default sorting provided by .net is used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 x14ac:dyDescent="0.35">
      <c r="A45" s="88" t="str">
        <f>CONCATENATE('Grading Sheet'!A17, ". ",'Grading Sheet'!B17 )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 x14ac:dyDescent="0.35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 'Grading Sheet'!I18, IF('Grading Sheet'!D18&gt;'Grading Sheet'!$K$8*'Grading Sheet'!C18,'Grading Sheet'!K18, IF('Grading Sheet'!D18&gt;'Grading Sheet'!$M$8*'Grading Sheet'!C18,'Grading Sheet'!M18,'Grading Sheet'!O18))))</f>
        <v xml:space="preserve">User Manual is below average. Is textual only. 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 x14ac:dyDescent="0.35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 'Grading Sheet'!I19, IF('Grading Sheet'!D19&gt;'Grading Sheet'!$K$8*'Grading Sheet'!C19,'Grading Sheet'!K19, IF('Grading Sheet'!D19&gt;'Grading Sheet'!$M$8*'Grading Sheet'!C19,'Grading Sheet'!M19,'Grading Sheet'!O19))))</f>
        <v>average work with very limited explanation of the classes and methods used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 x14ac:dyDescent="0.35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 'Grading Sheet'!I20, IF('Grading Sheet'!D20&gt;'Grading Sheet'!$K$8*'Grading Sheet'!C20,'Grading Sheet'!K20, IF('Grading Sheet'!D20&gt;'Grading Sheet'!$M$8*'Grading Sheet'!C20,'Grading Sheet'!M20,'Grading Sheet'!O20))))</f>
        <v>average work with very limited explanation and missing diagramatic representation.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 x14ac:dyDescent="0.35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 'Grading Sheet'!I21, IF('Grading Sheet'!D21&gt;'Grading Sheet'!$K$8*'Grading Sheet'!C21,'Grading Sheet'!K21, IF('Grading Sheet'!D21&gt;'Grading Sheet'!$M$8*'Grading Sheet'!C21,'Grading Sheet'!M21,'Grading Sheet'!O21))))</f>
        <v xml:space="preserve">Very poorly written 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 x14ac:dyDescent="0.35">
      <c r="A50" s="88" t="str">
        <f>CONCATENATE('Grading Sheet'!A22, ". ",'Grading Sheet'!B22 )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 x14ac:dyDescent="0.35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 'Grading Sheet'!I23, IF('Grading Sheet'!D23&gt;'Grading Sheet'!$K$8*'Grading Sheet'!C23,'Grading Sheet'!K23, IF('Grading Sheet'!D23&gt;'Grading Sheet'!$M$8*'Grading Sheet'!C23,'Grading Sheet'!M23,'Grading Sheet'!O23))))</f>
        <v>Very poor code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 x14ac:dyDescent="0.35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 'Grading Sheet'!I24, IF('Grading Sheet'!D24&gt;'Grading Sheet'!$K$8*'Grading Sheet'!C24,'Grading Sheet'!K24, IF('Grading Sheet'!D24&gt;'Grading Sheet'!$M$8*'Grading Sheet'!C24,'Grading Sheet'!M24,'Grading Sheet'!O24))))</f>
        <v>very poorly developed application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35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 x14ac:dyDescent="0.35">
      <c r="A54" s="87" t="s">
        <v>75</v>
      </c>
      <c r="B54" s="82"/>
      <c r="C54" s="56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F+</v>
      </c>
      <c r="D54" s="89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F+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35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35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 x14ac:dyDescent="0.35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 x14ac:dyDescent="0.35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 x14ac:dyDescent="0.3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 x14ac:dyDescent="0.3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 x14ac:dyDescent="0.3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 x14ac:dyDescent="0.3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 x14ac:dyDescent="0.3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ageMargins left="0.5" right="0" top="0.2" bottom="0.2" header="0" footer="0"/>
  <pageSetup orientation="portrait" r:id="rId1"/>
  <headerFooter>
    <oddHeader>&amp;CMarking Scheme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workbookViewId="0"/>
  </sheetViews>
  <sheetFormatPr defaultColWidth="12.58203125" defaultRowHeight="15" customHeight="1" x14ac:dyDescent="0.3"/>
  <cols>
    <col min="1" max="1" width="7.75" customWidth="1"/>
    <col min="2" max="2" width="6.5" customWidth="1"/>
    <col min="3" max="3" width="22.83203125" customWidth="1"/>
    <col min="4" max="4" width="11.5" customWidth="1"/>
    <col min="5" max="5" width="10" customWidth="1"/>
    <col min="6" max="26" width="7.75" customWidth="1"/>
  </cols>
  <sheetData>
    <row r="1" spans="1:21" ht="14.25" customHeight="1" x14ac:dyDescent="0.3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4.25" customHeight="1" x14ac:dyDescent="0.35">
      <c r="A2" s="5">
        <f>'Grading Sheet'!D10</f>
        <v>9</v>
      </c>
      <c r="B2" s="5">
        <f>(A2/'Grading Sheet'!C10)*100</f>
        <v>60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ht="14.25" customHeight="1" x14ac:dyDescent="0.35">
      <c r="A3" s="5">
        <f>'Grading Sheet'!D11</f>
        <v>7</v>
      </c>
      <c r="B3" s="5">
        <f>(A3/'Grading Sheet'!C11)*100</f>
        <v>46.666666666666664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not properly saved or imported data</v>
      </c>
    </row>
    <row r="4" spans="1:21" ht="14.25" customHeight="1" x14ac:dyDescent="0.35">
      <c r="A4" s="5">
        <f>'Grading Sheet'!D13</f>
        <v>6</v>
      </c>
      <c r="B4" s="5">
        <f>(A4/'Grading Sheet'!C13)*100</f>
        <v>60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21" ht="14.25" customHeight="1" x14ac:dyDescent="0.35">
      <c r="A5" s="5" t="e">
        <f>'Grading Sheet'!#REF!</f>
        <v>#REF!</v>
      </c>
      <c r="B5" s="5" t="e">
        <f>(A5/'Grading Sheet'!#REF!)*100</f>
        <v>#REF!</v>
      </c>
      <c r="C5" s="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ht="14.25" customHeight="1" x14ac:dyDescent="0.35">
      <c r="A6" s="5" t="e">
        <f>'Grading Sheet'!#REF!</f>
        <v>#REF!</v>
      </c>
      <c r="B6" s="5" t="e">
        <f>(A6/'Grading Sheet'!#REF!)*100</f>
        <v>#REF!</v>
      </c>
      <c r="C6" s="5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ht="14.25" customHeight="1" x14ac:dyDescent="0.35">
      <c r="A7" s="5" t="e">
        <f>'Grading Sheet'!#REF!</f>
        <v>#REF!</v>
      </c>
      <c r="B7" s="5" t="e">
        <f>(A7/'Grading Sheet'!#REF!)*100</f>
        <v>#REF!</v>
      </c>
      <c r="C7" s="5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ht="14.25" customHeight="1" x14ac:dyDescent="0.35">
      <c r="A8" s="5" t="e">
        <f>'Grading Sheet'!#REF!</f>
        <v>#REF!</v>
      </c>
      <c r="B8" s="5" t="e">
        <f>(A8/'Grading Sheet'!#REF!)*100</f>
        <v>#REF!</v>
      </c>
      <c r="C8" s="5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ht="14.25" customHeight="1" x14ac:dyDescent="0.35">
      <c r="A9" s="5" t="e">
        <f>'Grading Sheet'!#REF!</f>
        <v>#REF!</v>
      </c>
      <c r="B9" s="5" t="e">
        <f>(A9/'Grading Sheet'!#REF!)*100</f>
        <v>#REF!</v>
      </c>
      <c r="C9" s="5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ht="14.25" customHeight="1" x14ac:dyDescent="0.35">
      <c r="A10" s="5" t="e">
        <f>'Grading Sheet'!#REF!</f>
        <v>#REF!</v>
      </c>
      <c r="B10" s="5" t="e">
        <f>(A10/'Grading Sheet'!#REF!)*100</f>
        <v>#REF!</v>
      </c>
      <c r="C10" s="5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ht="14.25" customHeight="1" x14ac:dyDescent="0.35">
      <c r="A11" s="5" t="e">
        <f>'Grading Sheet'!#REF!</f>
        <v>#REF!</v>
      </c>
      <c r="B11" s="5" t="e">
        <f>(A11/'Grading Sheet'!#REF!)*100</f>
        <v>#REF!</v>
      </c>
      <c r="C11" s="5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ht="14.25" customHeight="1" x14ac:dyDescent="0.35">
      <c r="A12" s="5">
        <f>'Grading Sheet'!D18</f>
        <v>2</v>
      </c>
      <c r="B12" s="5">
        <f>(A12/'Grading Sheet'!C18)*100</f>
        <v>40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21" ht="14.25" customHeight="1" x14ac:dyDescent="0.35">
      <c r="A13" s="5" t="e">
        <f>'Grading Sheet'!#REF!</f>
        <v>#REF!</v>
      </c>
      <c r="B13" s="5" t="e">
        <f>(A13/'Grading Sheet'!#REF!)*100</f>
        <v>#REF!</v>
      </c>
      <c r="C13" s="5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ht="14.25" customHeight="1" x14ac:dyDescent="0.35">
      <c r="A14" s="5" t="e">
        <f>'Grading Sheet'!#REF!</f>
        <v>#REF!</v>
      </c>
      <c r="B14" s="5" t="e">
        <f>(A14/'Grading Sheet'!#REF!)*100</f>
        <v>#REF!</v>
      </c>
      <c r="C14" s="5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ht="14.25" customHeight="1" x14ac:dyDescent="0.35">
      <c r="A15" s="5" t="e">
        <f>'Grading Sheet'!#REF!</f>
        <v>#REF!</v>
      </c>
      <c r="B15" s="5" t="e">
        <f>(A15/'Grading Sheet'!#REF!)*100</f>
        <v>#REF!</v>
      </c>
      <c r="C15" s="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  <row r="16" spans="1:21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cp:lastPrinted>2020-02-13T07:24:34Z</cp:lastPrinted>
  <dcterms:created xsi:type="dcterms:W3CDTF">2020-02-13T07:20:30Z</dcterms:created>
  <dcterms:modified xsi:type="dcterms:W3CDTF">2020-02-16T05:11:16Z</dcterms:modified>
</cp:coreProperties>
</file>