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Sapna More\Downloads\"/>
    </mc:Choice>
  </mc:AlternateContent>
  <xr:revisionPtr revIDLastSave="0" documentId="13_ncr:1_{F9F8DFDB-BBFA-4A2C-AB5D-C23FC7C47A77}" xr6:coauthVersionLast="47" xr6:coauthVersionMax="47" xr10:uidLastSave="{00000000-0000-0000-0000-000000000000}"/>
  <bookViews>
    <workbookView xWindow="-108" yWindow="-108" windowWidth="23256" windowHeight="12456" activeTab="8" xr2:uid="{00000000-000D-0000-FFFF-FFFF00000000}"/>
  </bookViews>
  <sheets>
    <sheet name="Data" sheetId="1" r:id="rId1"/>
    <sheet name="Combo chart" sheetId="3" r:id="rId2"/>
    <sheet name="Waterfall Chart" sheetId="4" r:id="rId3"/>
    <sheet name="Pie Chart" sheetId="5" r:id="rId4"/>
    <sheet name="Map Chart" sheetId="6" r:id="rId5"/>
    <sheet name="Top 5" sheetId="7" r:id="rId6"/>
    <sheet name="KPI" sheetId="8" r:id="rId7"/>
    <sheet name="KPI YOY" sheetId="9" r:id="rId8"/>
    <sheet name="Dashboard" sheetId="11"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9"/>
  <c r="I8" i="9"/>
  <c r="K8" i="9"/>
  <c r="L8" i="9"/>
  <c r="J8" i="9"/>
  <c r="B17" i="8"/>
  <c r="E13" i="6"/>
  <c r="E34" i="6"/>
  <c r="E29" i="6"/>
  <c r="E7" i="6"/>
  <c r="E51" i="6"/>
  <c r="E32" i="6"/>
  <c r="E5" i="6"/>
  <c r="E24" i="6"/>
  <c r="E27" i="6"/>
  <c r="E17" i="6"/>
  <c r="E4" i="4"/>
  <c r="H17" i="8"/>
  <c r="E49" i="6"/>
  <c r="E6" i="6"/>
  <c r="E5" i="4"/>
  <c r="E38" i="6"/>
  <c r="E21" i="6"/>
  <c r="E33" i="6"/>
  <c r="E26" i="6"/>
  <c r="E44" i="6"/>
  <c r="E45" i="6"/>
  <c r="E30" i="6"/>
  <c r="E40" i="6"/>
  <c r="E36" i="6"/>
  <c r="E10" i="6"/>
  <c r="E11" i="6"/>
  <c r="E50" i="6"/>
  <c r="E9" i="6"/>
  <c r="E43" i="6"/>
  <c r="E47" i="6"/>
  <c r="E28" i="6"/>
  <c r="E31" i="6"/>
  <c r="E52" i="6"/>
  <c r="E37" i="6"/>
  <c r="E15" i="6"/>
  <c r="E41" i="6"/>
  <c r="E39" i="6"/>
  <c r="E22" i="6"/>
  <c r="E19" i="6"/>
  <c r="E17" i="8"/>
  <c r="E14" i="6"/>
  <c r="K17" i="8"/>
  <c r="E25" i="6"/>
  <c r="E8" i="6"/>
  <c r="E18" i="6"/>
  <c r="E16" i="6"/>
  <c r="N17" i="8"/>
  <c r="E4" i="6"/>
  <c r="E7" i="4"/>
  <c r="E6" i="4"/>
  <c r="E46" i="6"/>
  <c r="E20" i="6"/>
  <c r="E23" i="6"/>
  <c r="E35" i="6"/>
  <c r="E48" i="6"/>
  <c r="E12" i="6"/>
  <c r="E42" i="6"/>
</calcChain>
</file>

<file path=xl/sharedStrings.xml><?xml version="1.0" encoding="utf-8"?>
<sst xmlns="http://schemas.openxmlformats.org/spreadsheetml/2006/main" count="130128" uniqueCount="10951">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</sst>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7">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 Lato Black"/>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5">
    <xf numFmtId="0" fontId="0" fillId="0" borderId="0" xfId="0"/>
    <xf numFmtId="0" fontId="2" fillId="0" borderId="0" xfId="0" applyFont="1"/>
    <xf numFmtId="0" fontId="3" fillId="0" borderId="0" xfId="0" applyFont="1"/>
    <xf numFmtId="14" fontId="4"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164" fontId="0" fillId="0" borderId="0" xfId="0" applyNumberFormat="1"/>
    <xf numFmtId="164" fontId="5" fillId="0" borderId="0" xfId="0" applyNumberFormat="1" applyFont="1" applyAlignment="1">
      <alignment horizontal="center"/>
    </xf>
    <xf numFmtId="0" fontId="6" fillId="0" borderId="0" xfId="0" applyFont="1"/>
  </cellXfs>
  <cellStyles count="2">
    <cellStyle name="Normal" xfId="0" builtinId="0"/>
    <cellStyle name="Percent" xfId="1" builtinId="5"/>
  </cellStyles>
  <dxfs count="17">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24994659260841701"/>
        </patternFill>
      </fill>
      <border diagonalUp="0" diagonalDown="0">
        <left/>
        <right/>
        <top/>
        <bottom/>
        <vertical/>
        <horizontal/>
      </border>
    </dxf>
  </dxfs>
  <tableStyles count="2">
    <tableStyle name="AB" pivot="0" table="0" count="10" xr9:uid="{D0D64E1B-A7CA-4A9D-A004-5503DD921B0C}">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9A3-4426-B0E6-47B5A4C885AE}"/>
            </c:ext>
          </c:extLst>
        </c:ser>
        <c:dLbls>
          <c:showLegendKey val="0"/>
          <c:showVal val="0"/>
          <c:showCatName val="0"/>
          <c:showSerName val="0"/>
          <c:showPercent val="0"/>
          <c:showBubbleSize val="0"/>
        </c:dLbls>
        <c:axId val="1535128255"/>
        <c:axId val="153513449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9A3-4426-B0E6-47B5A4C885AE}"/>
            </c:ext>
          </c:extLst>
        </c:ser>
        <c:dLbls>
          <c:showLegendKey val="0"/>
          <c:showVal val="0"/>
          <c:showCatName val="0"/>
          <c:showSerName val="0"/>
          <c:showPercent val="0"/>
          <c:showBubbleSize val="0"/>
        </c:dLbls>
        <c:gapWidth val="219"/>
        <c:overlap val="-27"/>
        <c:axId val="1536611375"/>
        <c:axId val="1536609935"/>
      </c:barChart>
      <c:catAx>
        <c:axId val="153661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609935"/>
        <c:crosses val="autoZero"/>
        <c:auto val="1"/>
        <c:lblAlgn val="ctr"/>
        <c:lblOffset val="100"/>
        <c:noMultiLvlLbl val="0"/>
      </c:catAx>
      <c:valAx>
        <c:axId val="1536609935"/>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611375"/>
        <c:crosses val="autoZero"/>
        <c:crossBetween val="between"/>
      </c:valAx>
      <c:valAx>
        <c:axId val="1535134495"/>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128255"/>
        <c:crosses val="max"/>
        <c:crossBetween val="between"/>
      </c:valAx>
      <c:catAx>
        <c:axId val="1535128255"/>
        <c:scaling>
          <c:orientation val="minMax"/>
        </c:scaling>
        <c:delete val="1"/>
        <c:axPos val="b"/>
        <c:numFmt formatCode="General" sourceLinked="1"/>
        <c:majorTickMark val="out"/>
        <c:minorTickMark val="none"/>
        <c:tickLblPos val="nextTo"/>
        <c:crossAx val="153513449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CA-4E2F-9349-EE33CFCE52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CA-4E2F-9349-EE33CFCE52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CA-4E2F-9349-EE33CFCE52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034-48F2-9B1F-ADC1CE78006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BE3-4F7A-ACB3-2CE7E63DF8D0}"/>
            </c:ext>
          </c:extLst>
        </c:ser>
        <c:dLbls>
          <c:showLegendKey val="0"/>
          <c:showVal val="0"/>
          <c:showCatName val="0"/>
          <c:showSerName val="0"/>
          <c:showPercent val="0"/>
          <c:showBubbleSize val="0"/>
        </c:dLbls>
        <c:gapWidth val="182"/>
        <c:axId val="1992072143"/>
        <c:axId val="1992089903"/>
      </c:barChart>
      <c:catAx>
        <c:axId val="1992072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089903"/>
        <c:crosses val="autoZero"/>
        <c:auto val="1"/>
        <c:lblAlgn val="ctr"/>
        <c:lblOffset val="100"/>
        <c:noMultiLvlLbl val="0"/>
      </c:catAx>
      <c:valAx>
        <c:axId val="1992089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072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57F-4813-8B9D-478BC32D604C}"/>
            </c:ext>
          </c:extLst>
        </c:ser>
        <c:dLbls>
          <c:showLegendKey val="0"/>
          <c:showVal val="0"/>
          <c:showCatName val="0"/>
          <c:showSerName val="0"/>
          <c:showPercent val="0"/>
          <c:showBubbleSize val="0"/>
        </c:dLbls>
        <c:smooth val="0"/>
        <c:axId val="1992087983"/>
        <c:axId val="1992078863"/>
      </c:lineChart>
      <c:catAx>
        <c:axId val="1992087983"/>
        <c:scaling>
          <c:orientation val="minMax"/>
        </c:scaling>
        <c:delete val="1"/>
        <c:axPos val="b"/>
        <c:numFmt formatCode="General" sourceLinked="1"/>
        <c:majorTickMark val="none"/>
        <c:minorTickMark val="none"/>
        <c:tickLblPos val="nextTo"/>
        <c:crossAx val="1992078863"/>
        <c:crosses val="autoZero"/>
        <c:auto val="1"/>
        <c:lblAlgn val="ctr"/>
        <c:lblOffset val="100"/>
        <c:noMultiLvlLbl val="0"/>
      </c:catAx>
      <c:valAx>
        <c:axId val="199207886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9208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417-4997-8647-2A0779B463E1}"/>
            </c:ext>
          </c:extLst>
        </c:ser>
        <c:dLbls>
          <c:showLegendKey val="0"/>
          <c:showVal val="0"/>
          <c:showCatName val="0"/>
          <c:showSerName val="0"/>
          <c:showPercent val="0"/>
          <c:showBubbleSize val="0"/>
        </c:dLbls>
        <c:smooth val="0"/>
        <c:axId val="1992030863"/>
        <c:axId val="1992031343"/>
      </c:lineChart>
      <c:catAx>
        <c:axId val="1992030863"/>
        <c:scaling>
          <c:orientation val="minMax"/>
        </c:scaling>
        <c:delete val="1"/>
        <c:axPos val="b"/>
        <c:numFmt formatCode="General" sourceLinked="1"/>
        <c:majorTickMark val="none"/>
        <c:minorTickMark val="none"/>
        <c:tickLblPos val="nextTo"/>
        <c:crossAx val="1992031343"/>
        <c:crosses val="autoZero"/>
        <c:auto val="1"/>
        <c:lblAlgn val="ctr"/>
        <c:lblOffset val="100"/>
        <c:noMultiLvlLbl val="0"/>
      </c:catAx>
      <c:valAx>
        <c:axId val="1992031343"/>
        <c:scaling>
          <c:orientation val="minMax"/>
        </c:scaling>
        <c:delete val="1"/>
        <c:axPos val="l"/>
        <c:numFmt formatCode="General" sourceLinked="1"/>
        <c:majorTickMark val="none"/>
        <c:minorTickMark val="none"/>
        <c:tickLblPos val="nextTo"/>
        <c:crossAx val="199203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(1).xlsx]KPI!PivotTable8</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61E-4366-9C70-0A07D3FE4C7D}"/>
            </c:ext>
          </c:extLst>
        </c:ser>
        <c:dLbls>
          <c:showLegendKey val="0"/>
          <c:showVal val="0"/>
          <c:showCatName val="0"/>
          <c:showSerName val="0"/>
          <c:showPercent val="0"/>
          <c:showBubbleSize val="0"/>
        </c:dLbls>
        <c:smooth val="0"/>
        <c:axId val="1992041903"/>
        <c:axId val="1992043823"/>
      </c:lineChart>
      <c:catAx>
        <c:axId val="1992041903"/>
        <c:scaling>
          <c:orientation val="minMax"/>
        </c:scaling>
        <c:delete val="1"/>
        <c:axPos val="b"/>
        <c:numFmt formatCode="General" sourceLinked="1"/>
        <c:majorTickMark val="none"/>
        <c:minorTickMark val="none"/>
        <c:tickLblPos val="nextTo"/>
        <c:crossAx val="1992043823"/>
        <c:crosses val="autoZero"/>
        <c:auto val="1"/>
        <c:lblAlgn val="ctr"/>
        <c:lblOffset val="100"/>
        <c:noMultiLvlLbl val="0"/>
      </c:catAx>
      <c:valAx>
        <c:axId val="1992043823"/>
        <c:scaling>
          <c:orientation val="minMax"/>
        </c:scaling>
        <c:delete val="1"/>
        <c:axPos val="l"/>
        <c:numFmt formatCode="General" sourceLinked="1"/>
        <c:majorTickMark val="none"/>
        <c:minorTickMark val="none"/>
        <c:tickLblPos val="nextTo"/>
        <c:crossAx val="199204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(1).xlsx]KPI!PivotTable9</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A7F-4087-BFFA-FE70194CBB1F}"/>
            </c:ext>
          </c:extLst>
        </c:ser>
        <c:dLbls>
          <c:showLegendKey val="0"/>
          <c:showVal val="0"/>
          <c:showCatName val="0"/>
          <c:showSerName val="0"/>
          <c:showPercent val="0"/>
          <c:showBubbleSize val="0"/>
        </c:dLbls>
        <c:smooth val="0"/>
        <c:axId val="1992036623"/>
        <c:axId val="1992037103"/>
      </c:lineChart>
      <c:catAx>
        <c:axId val="1992036623"/>
        <c:scaling>
          <c:orientation val="minMax"/>
        </c:scaling>
        <c:delete val="1"/>
        <c:axPos val="b"/>
        <c:numFmt formatCode="General" sourceLinked="1"/>
        <c:majorTickMark val="none"/>
        <c:minorTickMark val="none"/>
        <c:tickLblPos val="nextTo"/>
        <c:crossAx val="1992037103"/>
        <c:crosses val="autoZero"/>
        <c:auto val="1"/>
        <c:lblAlgn val="ctr"/>
        <c:lblOffset val="100"/>
        <c:noMultiLvlLbl val="0"/>
      </c:catAx>
      <c:valAx>
        <c:axId val="1992037103"/>
        <c:scaling>
          <c:orientation val="minMax"/>
        </c:scaling>
        <c:delete val="1"/>
        <c:axPos val="l"/>
        <c:numFmt formatCode="General" sourceLinked="1"/>
        <c:majorTickMark val="none"/>
        <c:minorTickMark val="none"/>
        <c:tickLblPos val="nextTo"/>
        <c:crossAx val="199203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(1).xlsx]KPI!PivotTable10</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496-4822-93CA-AF1D8226CBEF}"/>
            </c:ext>
          </c:extLst>
        </c:ser>
        <c:dLbls>
          <c:showLegendKey val="0"/>
          <c:showVal val="0"/>
          <c:showCatName val="0"/>
          <c:showSerName val="0"/>
          <c:showPercent val="0"/>
          <c:showBubbleSize val="0"/>
        </c:dLbls>
        <c:smooth val="0"/>
        <c:axId val="1863588319"/>
        <c:axId val="1863605119"/>
      </c:lineChart>
      <c:catAx>
        <c:axId val="1863588319"/>
        <c:scaling>
          <c:orientation val="minMax"/>
        </c:scaling>
        <c:delete val="1"/>
        <c:axPos val="b"/>
        <c:numFmt formatCode="General" sourceLinked="1"/>
        <c:majorTickMark val="none"/>
        <c:minorTickMark val="none"/>
        <c:tickLblPos val="nextTo"/>
        <c:crossAx val="1863605119"/>
        <c:crosses val="autoZero"/>
        <c:auto val="1"/>
        <c:lblAlgn val="ctr"/>
        <c:lblOffset val="100"/>
        <c:noMultiLvlLbl val="0"/>
      </c:catAx>
      <c:valAx>
        <c:axId val="1863605119"/>
        <c:scaling>
          <c:orientation val="minMax"/>
        </c:scaling>
        <c:delete val="1"/>
        <c:axPos val="l"/>
        <c:numFmt formatCode="General" sourceLinked="1"/>
        <c:majorTickMark val="none"/>
        <c:minorTickMark val="none"/>
        <c:tickLblPos val="nextTo"/>
        <c:crossAx val="186358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(1).xlsx]KPI!PivotTable6</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CD1-4387-8C35-F443CF6A5C9C}"/>
            </c:ext>
          </c:extLst>
        </c:ser>
        <c:dLbls>
          <c:showLegendKey val="0"/>
          <c:showVal val="0"/>
          <c:showCatName val="0"/>
          <c:showSerName val="0"/>
          <c:showPercent val="0"/>
          <c:showBubbleSize val="0"/>
        </c:dLbls>
        <c:smooth val="0"/>
        <c:axId val="1992087983"/>
        <c:axId val="1992078863"/>
      </c:lineChart>
      <c:catAx>
        <c:axId val="1992087983"/>
        <c:scaling>
          <c:orientation val="minMax"/>
        </c:scaling>
        <c:delete val="1"/>
        <c:axPos val="b"/>
        <c:numFmt formatCode="General" sourceLinked="1"/>
        <c:majorTickMark val="none"/>
        <c:minorTickMark val="none"/>
        <c:tickLblPos val="nextTo"/>
        <c:crossAx val="1992078863"/>
        <c:crosses val="autoZero"/>
        <c:auto val="1"/>
        <c:lblAlgn val="ctr"/>
        <c:lblOffset val="100"/>
        <c:noMultiLvlLbl val="0"/>
      </c:catAx>
      <c:valAx>
        <c:axId val="199207886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9208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(1).xlsx]KPI!PivotTable7</c:name>
    <c:fmtId val="2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3E7-4E98-AD50-804A22183E77}"/>
            </c:ext>
          </c:extLst>
        </c:ser>
        <c:dLbls>
          <c:showLegendKey val="0"/>
          <c:showVal val="0"/>
          <c:showCatName val="0"/>
          <c:showSerName val="0"/>
          <c:showPercent val="0"/>
          <c:showBubbleSize val="0"/>
        </c:dLbls>
        <c:smooth val="0"/>
        <c:axId val="1992030863"/>
        <c:axId val="1992031343"/>
      </c:lineChart>
      <c:catAx>
        <c:axId val="1992030863"/>
        <c:scaling>
          <c:orientation val="minMax"/>
        </c:scaling>
        <c:delete val="1"/>
        <c:axPos val="b"/>
        <c:numFmt formatCode="General" sourceLinked="1"/>
        <c:majorTickMark val="none"/>
        <c:minorTickMark val="none"/>
        <c:tickLblPos val="nextTo"/>
        <c:crossAx val="1992031343"/>
        <c:crosses val="autoZero"/>
        <c:auto val="1"/>
        <c:lblAlgn val="ctr"/>
        <c:lblOffset val="100"/>
        <c:noMultiLvlLbl val="0"/>
      </c:catAx>
      <c:valAx>
        <c:axId val="1992031343"/>
        <c:scaling>
          <c:orientation val="minMax"/>
        </c:scaling>
        <c:delete val="1"/>
        <c:axPos val="l"/>
        <c:numFmt formatCode="General" sourceLinked="1"/>
        <c:majorTickMark val="none"/>
        <c:minorTickMark val="none"/>
        <c:tickLblPos val="nextTo"/>
        <c:crossAx val="199203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(1).xlsx]KPI!PivotTable8</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EEB-4784-80C1-533808FCCE58}"/>
            </c:ext>
          </c:extLst>
        </c:ser>
        <c:dLbls>
          <c:showLegendKey val="0"/>
          <c:showVal val="0"/>
          <c:showCatName val="0"/>
          <c:showSerName val="0"/>
          <c:showPercent val="0"/>
          <c:showBubbleSize val="0"/>
        </c:dLbls>
        <c:smooth val="0"/>
        <c:axId val="1992041903"/>
        <c:axId val="1992043823"/>
      </c:lineChart>
      <c:catAx>
        <c:axId val="1992041903"/>
        <c:scaling>
          <c:orientation val="minMax"/>
        </c:scaling>
        <c:delete val="1"/>
        <c:axPos val="b"/>
        <c:numFmt formatCode="General" sourceLinked="1"/>
        <c:majorTickMark val="none"/>
        <c:minorTickMark val="none"/>
        <c:tickLblPos val="nextTo"/>
        <c:crossAx val="1992043823"/>
        <c:crosses val="autoZero"/>
        <c:auto val="1"/>
        <c:lblAlgn val="ctr"/>
        <c:lblOffset val="100"/>
        <c:noMultiLvlLbl val="0"/>
      </c:catAx>
      <c:valAx>
        <c:axId val="1992043823"/>
        <c:scaling>
          <c:orientation val="minMax"/>
        </c:scaling>
        <c:delete val="1"/>
        <c:axPos val="l"/>
        <c:numFmt formatCode="General" sourceLinked="1"/>
        <c:majorTickMark val="none"/>
        <c:minorTickMark val="none"/>
        <c:tickLblPos val="nextTo"/>
        <c:crossAx val="199204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(1).xlsx]KPI!PivotTable9</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A73-4525-8CB4-CA1E0E676299}"/>
            </c:ext>
          </c:extLst>
        </c:ser>
        <c:dLbls>
          <c:showLegendKey val="0"/>
          <c:showVal val="0"/>
          <c:showCatName val="0"/>
          <c:showSerName val="0"/>
          <c:showPercent val="0"/>
          <c:showBubbleSize val="0"/>
        </c:dLbls>
        <c:smooth val="0"/>
        <c:axId val="1992036623"/>
        <c:axId val="1992037103"/>
      </c:lineChart>
      <c:catAx>
        <c:axId val="1992036623"/>
        <c:scaling>
          <c:orientation val="minMax"/>
        </c:scaling>
        <c:delete val="1"/>
        <c:axPos val="b"/>
        <c:numFmt formatCode="General" sourceLinked="1"/>
        <c:majorTickMark val="none"/>
        <c:minorTickMark val="none"/>
        <c:tickLblPos val="nextTo"/>
        <c:crossAx val="1992037103"/>
        <c:crosses val="autoZero"/>
        <c:auto val="1"/>
        <c:lblAlgn val="ctr"/>
        <c:lblOffset val="100"/>
        <c:noMultiLvlLbl val="0"/>
      </c:catAx>
      <c:valAx>
        <c:axId val="1992037103"/>
        <c:scaling>
          <c:orientation val="minMax"/>
        </c:scaling>
        <c:delete val="1"/>
        <c:axPos val="l"/>
        <c:numFmt formatCode="General" sourceLinked="1"/>
        <c:majorTickMark val="none"/>
        <c:minorTickMark val="none"/>
        <c:tickLblPos val="nextTo"/>
        <c:crossAx val="199203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(1).xlsx]KPI!PivotTable10</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DF2-41B5-B13B-48F9815912CA}"/>
            </c:ext>
          </c:extLst>
        </c:ser>
        <c:dLbls>
          <c:showLegendKey val="0"/>
          <c:showVal val="0"/>
          <c:showCatName val="0"/>
          <c:showSerName val="0"/>
          <c:showPercent val="0"/>
          <c:showBubbleSize val="0"/>
        </c:dLbls>
        <c:smooth val="0"/>
        <c:axId val="1863588319"/>
        <c:axId val="1863605119"/>
      </c:lineChart>
      <c:catAx>
        <c:axId val="1863588319"/>
        <c:scaling>
          <c:orientation val="minMax"/>
        </c:scaling>
        <c:delete val="1"/>
        <c:axPos val="b"/>
        <c:numFmt formatCode="General" sourceLinked="1"/>
        <c:majorTickMark val="none"/>
        <c:minorTickMark val="none"/>
        <c:tickLblPos val="nextTo"/>
        <c:crossAx val="1863605119"/>
        <c:crosses val="autoZero"/>
        <c:auto val="1"/>
        <c:lblAlgn val="ctr"/>
        <c:lblOffset val="100"/>
        <c:noMultiLvlLbl val="0"/>
      </c:catAx>
      <c:valAx>
        <c:axId val="1863605119"/>
        <c:scaling>
          <c:orientation val="minMax"/>
        </c:scaling>
        <c:delete val="1"/>
        <c:axPos val="l"/>
        <c:numFmt formatCode="General" sourceLinked="1"/>
        <c:majorTickMark val="none"/>
        <c:minorTickMark val="none"/>
        <c:tickLblPos val="nextTo"/>
        <c:crossAx val="186358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58990009969687"/>
          <c:y val="0.24196271725876789"/>
          <c:w val="0.6742672282243789"/>
          <c:h val="0.62550271767210197"/>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0F6-49EA-8977-CD39C1DDC037}"/>
            </c:ext>
          </c:extLst>
        </c:ser>
        <c:dLbls>
          <c:showLegendKey val="0"/>
          <c:showVal val="0"/>
          <c:showCatName val="0"/>
          <c:showSerName val="0"/>
          <c:showPercent val="0"/>
          <c:showBubbleSize val="0"/>
        </c:dLbls>
        <c:axId val="1535128255"/>
        <c:axId val="1535134495"/>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0F6-49EA-8977-CD39C1DDC037}"/>
            </c:ext>
          </c:extLst>
        </c:ser>
        <c:dLbls>
          <c:showLegendKey val="0"/>
          <c:showVal val="0"/>
          <c:showCatName val="0"/>
          <c:showSerName val="0"/>
          <c:showPercent val="0"/>
          <c:showBubbleSize val="0"/>
        </c:dLbls>
        <c:gapWidth val="59"/>
        <c:overlap val="-27"/>
        <c:axId val="1536611375"/>
        <c:axId val="1536609935"/>
      </c:barChart>
      <c:catAx>
        <c:axId val="153661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6609935"/>
        <c:crosses val="autoZero"/>
        <c:auto val="1"/>
        <c:lblAlgn val="ctr"/>
        <c:lblOffset val="100"/>
        <c:noMultiLvlLbl val="0"/>
      </c:catAx>
      <c:valAx>
        <c:axId val="1536609935"/>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sz="1000" b="1">
                    <a:solidFill>
                      <a:schemeClr val="bg1"/>
                    </a:solidFill>
                  </a:rPr>
                  <a:t>SALES</a:t>
                </a:r>
              </a:p>
            </c:rich>
          </c:tx>
          <c:layout>
            <c:manualLayout>
              <c:xMode val="edge"/>
              <c:yMode val="edge"/>
              <c:x val="1.8087855297157621E-2"/>
              <c:y val="0.4192810052286771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6611375"/>
        <c:crosses val="autoZero"/>
        <c:crossBetween val="between"/>
      </c:valAx>
      <c:valAx>
        <c:axId val="1535134495"/>
        <c:scaling>
          <c:orientation val="minMax"/>
        </c:scaling>
        <c:delete val="0"/>
        <c:axPos val="r"/>
        <c:title>
          <c:tx>
            <c:rich>
              <a:bodyPr rot="-540000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IN" sz="1000" b="1">
                    <a:solidFill>
                      <a:schemeClr val="bg1"/>
                    </a:solidFill>
                  </a:rPr>
                  <a:t>PROFIT</a:t>
                </a:r>
                <a:endParaRPr lang="en-IN" sz="1400" b="1">
                  <a:solidFill>
                    <a:schemeClr val="bg1"/>
                  </a:solidFill>
                </a:endParaRPr>
              </a:p>
            </c:rich>
          </c:tx>
          <c:layout>
            <c:manualLayout>
              <c:xMode val="edge"/>
              <c:yMode val="edge"/>
              <c:x val="0.95583979328165392"/>
              <c:y val="0.38493035319403968"/>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IN"/>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5128255"/>
        <c:crosses val="max"/>
        <c:crossBetween val="between"/>
      </c:valAx>
      <c:catAx>
        <c:axId val="1535128255"/>
        <c:scaling>
          <c:orientation val="minMax"/>
        </c:scaling>
        <c:delete val="1"/>
        <c:axPos val="b"/>
        <c:numFmt formatCode="General" sourceLinked="1"/>
        <c:majorTickMark val="out"/>
        <c:minorTickMark val="none"/>
        <c:tickLblPos val="nextTo"/>
        <c:crossAx val="153513449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3600186223508698"/>
          <c:y val="0.15213595800524934"/>
          <c:w val="0.51514280509280808"/>
          <c:h val="0.80156220472440942"/>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123F-41ED-B95A-A16AB16C2072}"/>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123F-41ED-B95A-A16AB16C2072}"/>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123F-41ED-B95A-A16AB16C207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23F-41ED-B95A-A16AB16C2072}"/>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619-4BA3-9CEC-ED25A9D255D7}"/>
            </c:ext>
          </c:extLst>
        </c:ser>
        <c:dLbls>
          <c:dLblPos val="outEnd"/>
          <c:showLegendKey val="0"/>
          <c:showVal val="1"/>
          <c:showCatName val="0"/>
          <c:showSerName val="0"/>
          <c:showPercent val="0"/>
          <c:showBubbleSize val="0"/>
        </c:dLbls>
        <c:gapWidth val="70"/>
        <c:axId val="1992072143"/>
        <c:axId val="1992089903"/>
      </c:barChart>
      <c:catAx>
        <c:axId val="19920721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92089903"/>
        <c:crosses val="autoZero"/>
        <c:auto val="1"/>
        <c:lblAlgn val="ctr"/>
        <c:lblOffset val="100"/>
        <c:noMultiLvlLbl val="0"/>
      </c:catAx>
      <c:valAx>
        <c:axId val="1992089903"/>
        <c:scaling>
          <c:orientation val="minMax"/>
        </c:scaling>
        <c:delete val="1"/>
        <c:axPos val="b"/>
        <c:numFmt formatCode="General" sourceLinked="1"/>
        <c:majorTickMark val="out"/>
        <c:minorTickMark val="none"/>
        <c:tickLblPos val="nextTo"/>
        <c:crossAx val="199207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46E7FC0-D5F4-4F89-96A4-CB9DDCE38513}">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Map Chart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Map Chart</a:t>
          </a:r>
        </a:p>
      </cx:txPr>
    </cx:title>
    <cx:plotArea>
      <cx:plotAreaRegion>
        <cx:series layoutId="regionMap" uniqueId="{FB94C979-D73C-42CB-9DE7-5125D0E976C0}">
          <cx:tx>
            <cx:txData>
              <cx:f>_xlchart.v5.5</cx:f>
              <cx:v>Sales</cx:v>
            </cx:txData>
          </cx:tx>
          <cx:dataId val="0"/>
          <cx:layoutPr>
            <cx:geography cultureLanguage="en-US" cultureRegion="IN" attribution="Powered by Bing">
              <cx:geoCache provider="{E9337A44-BEBE-4D9F-B70C-5C5E7DAFC167}">
                <cx:binary>1H1rU9y41u5fSeXzMaObZemtd3bV2O6mGxoIkJCQL64OEFu+yBf5/uvPMpcEPJ0Ju4ZzqpqZ2nug
W/SyHq21nvVoSfzvTf8/N+ndtnrXZ6k2/3PT//k+quvif/74w9xEd9nWHGTqpspN/r0+uMmzP/Lv
39XN3R+31bZTOvyDIMz+uIm2VX3Xv//P/8JvC+/yTX6zrVWuz5u7ari4M01am394bedL77a3mdK+
MnWlbmr853svT/Nqe5u/f3ena1UPH4fi7s/3L971/t0f89/1t899l4JpdXMLY6k4kFLYNmIE3X/h
9+/SXIePL1sY2Qc2cwTl9OlDT7cZDHyNKfeGbG9vqztj4Fnu///5yBeGwwtn79/d5I2upwkLYe7+
fP9Jq/ru9t1lva3vzPt3yuTewxu8fLL+0+X94/7xcsr/87+zH8AEzH7yDJX5bP3upb+B8le6/bbN
tk/T8waYkAOHc0Y4kg+YwNQ/x0TwA8EQpQQR+fD19NkP0LzCoN3I/Bg4A+avzV4C4+Va393U6qap
nybo34PD8IHt2Nim1N7pMA6ARwURmNhPH/rkMK+yZjcyLx5lho73cS/R+atSY67f0m3YAZGUwNSz
B69wXroNxvgA3MqW3OZPoe4hjD66ze8N2g3OjyeZAfPX170Extum6nteafWW2DgHxGacS/wY0uZp
BssDjh3iYIZ3hbTX2bQbnudjZwh5f+0lQn9VyVabLSTEN6MB7EAAD0AU2w/TL176jiQHjEps27Z4
iHqz4PYai3aj83PkDJu/LvYSmytVheqtfcfGREjKnZ3YOOKAA3SMikfXmWHzGot2Y/Nz5Aybq/30
G/8u3Xbb6u4N/UYeICQcTuij38iXfuPYB4wLzigG95q+Zti8xqLd2PwcOcPGX+yl3zxVOe/y7++g
tmiyb2+af6DMQVDGYMpmADkHCHMiOX0ECF5/Tgr+W7N+AdZjCffy4ebAeXsJ3BJKUnX7hlyBiANb
2hDy6MyZBCQh4VBGBP1RFz3H6hWW7Ibnx8AZIsv9rHtO77p313mVPK3kNyh6yIGkkrCp5rz/mlWk
EOY4vGLzJ+rNnz77gVq/xqLd0PwcOcPm9HovveXwLgd+8IbeQskBZ1BvMokfoMEvA5ygB4wx6jD0
yNwAuudO8wqDdiPzY+AMmMP95Abr2230hroaYweQUZBDnuqZGaHGmB1wW1JHoBkl+K0hu+F4HDYD
Y+3vpZdMXn9y16ubN0SEsgNGMIUK86H6R7MYhhE/wEhQiQS40HMXeZ01u2F5PnaGzenJXmKzTlOl
c2We5ugNsgs6wOAnDFToB5I88xUhDzATnNriJ8l+js9rLNqNzs+RM2zW+5n51/pWbd9UU5MHINlI
Rz4iI+eUjB+A3iYQl49q6Iw+v8KgXyDz9CRzYE730mmu7qos1/Ub+gw7QI5N4J9ZGAP9mXPCJYdI
dv81Sy+vsGQ3Ij8GzhC5+riXiKzz7g1ZGCMAB+O2w9hOgizpweQgHKPH12cE+XfW7IbkYdQMj/V+
8q/jt1Y0BRSLzCHScXbyYimAoCEIXU/KDewWPE8qv7dnNyZP42aoHF/upZccw5Q0N8nwNDf/PtlT
58AmDiUgi80KFRtSieNg8pRqILC9AOQVpvwCkh8j56DsZw25yRtl3jjPowMpoIDk/FFDnuV5iWF/
AAvYXHtEZ5bnX2XSbnSeDZ3Bs9nPSHaaV3X0zttWORDlN8wxFDoxKFSMNn3EYLa/6QBNFjYVnD8W
OLMc83q7dgM1Hz9D69Tbywh3slX67inS/PvwxuwDCvuczH6WVp73bnB5QDDIZMAWHujZzJF+a85u
bB6HzSA52c+tgI93/ZvubWLYg6GCCbxbIZPygIKwCUThsZ0GEtPzxPNbc3ZD8jhsBsnHL3vqJdWQ
bvXt08z8e0eZGs8mImDPMo3DDxyEoZFDPjrIjAacbH9vyW5Afo6cYXLi7ycmypjp36JQbwgLtC8R
2NH8IbXM4AEtBtpnCLQLPu4EzJLMyeuM+gVCzwfPQdpPAn2yNWZ7EzXmrq7N28EE9SZ0y4Cq7zxu
heGXZNqBVidkQ4+gmJU1r7bnFwi9fJw5RntK2O7a7VtuYFJIKDZnwAEeidqs0sGYgxMBU3PEw54M
gPc84Zz+1p7d4DyNm6FyerWn4e0mUuFWP83Nv085sCcjwGMktAHs1pltaN1EIHZOkuf09bfY9nuL
diNzop5GzrA5We8lNtOuxtFdZe6GN0QHdgFg80Xa9JGmkVlIgw0zSEvQbP8Ajpwx59fZtBuf52Nn
CJ0e7SVCJwq6jU1ev2H9yTiUNhJDH+DjTvIs50h2gCW0ZkAL7tOqeNj9f5Utu4F5NnSGy8l+bgSc
JSnsM7/paQGQBQRlID4/6JxoDgsIbrCtiZDz2D4IjO55tnmNRbvB+Tlyhs3Z8Z76jDF5U6mn+fn3
GQeKHOjahJ5ZtjumTW21jgNna+zH7rO/ZZzfW7Qbm4mHPzzLDJuT/TxkcwK7Z2+6s8mg8Q/OcGAJ
nTH3X1BnPhdqMIJKh0EXGp9aBp87zCtM+QUmT88wh+TjXrrL6d23amuSt8wwcLYGjgBQx3lUMGcU
AJQaEKknmWZ3F/prLNoNzc+RM2xO91NCmwjNapsVJlJv2e7M6AEX0OUnnw4/zZwGyk4bwCNA4x6c
asYEXm3Wr1B68VRzqFb76Ub32wX+NnlbsuZA2x+n0Mv02AYAWf9leEOgik7HpZ7o9Msg9yD2/96q
XwD14pnmOO2n3HYRwZHTd2vztjIoHCfkRBD5RADkTCuYPAqDTDCdW7v/Ao97noxea9VunF6OnuF0
sd5LfzqL1Bt2DTJwEzj2BIXPYxvBLOJBT7qDIByKX/jR76zZjcvDqBkeZ/sZ3y7z5v/NdiiFIx2w
S0CetnXmyCDYsoauZzj2+eA5M279ert2YzQfP0Pr0ttL7/lwp7UZ0nb7pkfYwIuEhNOfj7QNzWtU
xzkQVIipV+cBK4iCz6Pca63ajdTL0TOcPvy1lzidVXdh/pbaKHgTtA5Aly1/QGDOFwg6gMOfGFOQ
F55D83tDdoPyNG4Gx9nFXsLxWZmbXBv1loiA3gnczaZwDcTD10sGBztx0EYFB6Xk7tNQrzJpNzbP
hs7g+byfnOAhVv+ezf53d6fAfgKj0MsBJc8DQLOGHNB8DghFoJnymYTwWnt2w/Ny9Ayhy/1k15+H
HK66CZ9iy7+X3mCHFECBTuhfnGgHHQECGoZdOvToX0+f/SBav8Kg3ej8GDgD5vP1fka2O1O/+3kQ
/CH0/3t4QBmFG25s2Ip7bLqZ+Y5AcB8EdWBD6FE5ndU9n19r1i9Aejl8DtV+7ph+BO4GNy3dvWE7
G/QcCgYIocedajRT5OAqIsqmZt5nh6qes4NXmbQbomdDZ/B83M+tn0/1NnqKMW/gQNBkAA0gILY9
7vvMkLm/7caBjl3CZ4XP7+zYDcfDqBkSn/ZTuf68BV1Uh/WbEmgQ3IAdQ0T7BRm4J9BwVPdpL2jG
o19n025sno+dIfR5P8qbm3+89u150nnxzv/2sjsJW6EAERyH3rnnA/sLcCIEtuOeeg9ntG12G92v
zdoN02z4iyf5/3TV3a+vwftxSaC/rbeL+9sFn92E98+v3j8u3Hk4G/pYJ+6MdQ9zt7798z3kd8jt
Py4tnH7HiwLzx6V08yF3W1P/+d4S09VFAo6PcowFMG0E4a6D9D69BGeA4EAJnPkVwAPhf0FW0JM0
Dfce2nBxi2M7IElM/drQFPT+nZmUKngJWDtcdQClF3TSw3qR+Meljh/ydICy+8dsPH7/TjfZh1zp
2vz5HpZM8fCu6eFsBr8FduenYy0ELk8AkQNev9leQPiBN+P/E+OCMEOZtZKWxWJXxcO4aiQzEFl/
zMmOj7F3fIwDhwOmc39oOqfx8mNGbKqhHVtrZUaGPyZ5Nvi0QeIs61orc//5s2BC548kIdTBRRxU
OlOr+8vPAixiI1sarAacyzPEq/aE25gesRH1Hwqeqeg3Hwi3UP3tI4EKApWHmzZhRwMahF9+ZJ8Y
u8ROFazUUAWhG5R5vcmrJszd3Mpy2xOyk1cI1A2yRE3YUt9O03g45HlH9GFph41nty3r3KbX6rCI
VbWSeW8pd5AV+qZ7VW1KaeRhGYTysBsrdZjxgXg66PXRUOHsPE1SeZhaVf0J11wfybYqllaQqdNg
qNUpC2Nb+zTU0eFQomytQjMsytpk58Ri452M1XgVJay6corwBDWDWnROqr2mSNFqJDQ5YXAZpPCi
mDbnxDTZ95GO+dlIu/gTQSp2NQrSpV1G2sMqa70m190K5UHul2NJDkWLcrcqh26Bo75w05qaYwfX
+WlViM6t04RuURpaq5R3pT9WVrcqh9QJXdbLgHvCIvmNEVm24WPWn8t8jBoXlZ0I3UqwJTKkulaJ
JbvE76PKMaXrDF3YmWvo7rYHs4l0ES8d7UjtdQGscw9FOSpcRDP9ramc4jpuQvE5lgm5kCGSkdch
I29jYYrYxbJytJuRIU9cK1b9smoFCl3oZom+JVEqbE9plp6htBWFx1mYb5yma46HRndXYhhTLwlU
5ROSwtqLx9C4TMX2maL4IuoV8oI+Hi6iUvKFwai6zpy8XeY9qpei5Zbt9jnPbqssiw4jHd0MVVz4
IRX2cShFU7h4tKNsYWByIh2kJ2WajZ+BCVvnVKtxg8ZAGNf0OFlz3SLLT1QcINfKrUvGlb0OGGKr
ttNmQQeVbFAcNreh4fW3BA9xuhjDkeuFVSt5BFNg/CjgN2Wdeh3uqlOdotbtnfQW0b5zecKOA6vu
3SQJP0ljKVikRXpoFSJyRyvrPdN32ssJQ54MFHedoj6OrYpRt6/DweNIxFtoUAngzc5XGjTUj3I+
LHqHlxdBl5INj8wHu+867AronoSlDd7T26Q9oQkjixi3d33mWEu7suqThOjxW93ngwfI2t+KPknO
lNTET8a6vijt2vJ0LS7KUqpFY49frKaip2SMyIIMozm1nHFcdJJ3l1rLxguxbJdDxs51l312aJCT
lUpE1zK3DttouNFcJcQN2qbJfd4kfZy6gyhI7I4mbv0kzBJ7wUkzJN6QlnzciC4d+nUqUThkXhSW
CLmBZYXjVWI61oZuTxrThTAReek3Q2vij6yKRVinLo570XYfnaGOFhIbJ/TtIaoSzwoSZbt2ibgr
a6H1YdeO3PnSWywUS2dIiL3ORGeQr1JrEEsTG1UyN8xqvgyTbgwv2sSGd9JCteEpL6smcvOs0t2H
kFuhoG7BSxMdy8Bqc+WaoLOvSRE1VewiHVjRoqt6Sa7iprPsZdlL27l1+giAiuqoto6SoQib6jLJ
Ap2Vh1ia5Nqyi+RStpk6rJCGMJxnjr1qUZ1eOcFgVV5ASTC4XcPpkd23OXK7se0a17YieWjXlB51
JCg3uO/tFcks5Lh9MqjBz0aJP5IoD2PXlNOPnYAHl8PQdDec6EC4GutiyRJK13naw+c2TA9+0qRs
XRikj1TfyUWdNaP2sjIIwNlFlx+XjJnSc1oHLzE3uZ9WSi/sQtaeNkj0rjVEGSAQyK99Bf9V1pa+
HA0KYtfWVlP4bdtl5z1lxR2Up2IDhqhwmRCWHxeDzEa/4WEaLaqhy9cCpfIstRXfplkJ9tG0xcvA
ONm51SVO4iUiA9ssXsBrtlVn34mo0iuK6v5DmsR89MWY5ZdhFqnCnfquMASPhDfgt6l/n1sfeddj
In/gDzd5MVQqjB7vhf7x7X8+5hn8e39l8c8fTtdK//wOGoof7qP+x3fBFT2TmGXmb5qs+fG7wJhH
6ybq9eKbv9HAXxC9h+utf/Hi61ggnCiZjir8oDx/o4E/T+/85IGPgx6JIFxCBVe8OXCGdTpkD8rR
TyIIRyOZRHB6Eq4YmSQnoBdPPBBUdGBLsPcEDZTT9VZAZp54IGxKwXVj2JmO9TvIgZeeHvEFjkB8
dxC0v5EmOFwL219wfhbkRgKnA14yGI2auMqiZFw5IbZHiGpMb8I+HD5luG+9MLRt79n07PjAvxFP
4Lf31wsRsFzcH7d+TjzrVEKQGPmw6vu4OkdW23qcd+rwnz8FtoWKF/QWHknCSRTQUTnDcCjo5WPV
tkFtaUf9aqhLddiRvjxP8qr1lMOKBbI6iK2m6nxWxtaF6Zz+0z9/vA1kfG4A5nAPNnBsQQBjCTLI
88dsmkGodnDqVZ7ytF/2XTQuUydCq5bZYtOTqDrq474yh0PgZNgtAhoYtyqUpTwDteJlLmwcunkg
hhPTTf4dYpa6YuyS5UASeG+aD1nm0dQaISsXMdeuHZjB9moxDN/LekguaCwSf+zFuIqY3XoBpNaj
jNvll0CVw2HQZkA0ixAPmZuXtCxdTpxxhcoefwS+WpxWXQLRtW/7DzVtgqOOm2ILfAwIjMnb4Xtk
4IlanbZXaaOHQxP3ehNgK/WqQAnsdTnRmyhA+ddIDcU1DhEM7HolN6bsyQJzHlzI1slqvzUFytcw
VTqD1Asb514g4OawQxK28JjIMWThjIp8HPJB+E6fR2d2OepNzmSVumlIUrdwVHWepy0N3dbpai+u
HeEaHo0nI+3VKkBZ51OgZEdJQ8pzk9XB0dg4/SEvcbou6xHMoXV7FaOsvSrjkV8COmQBMZ0sNLFT
r+F9eTPkHfiDg2ENdXr4FNVBft2gEZApC41WvJPgQ10VHNFayw3HllqVZTR875pi+IQqGDKgynzm
uRCboA/Zugxr/LFJR/M5rju96fNcbrJMwIzIuISSjGUdlEi8GZGbpGmxMEUATEy3ZJGXJLkoeCTd
Bofci0le3bAAvg0TqI+8MCZjuLJ6YIKaNeVNb8CdhVVD3aGadJ0LAHdwis7vmziNfEN1pReImxSy
ohBuPdqJ7zCrP7RwkFyEHU6WXETlKRwetr1Uhu1dggbk6rpOllk6sZkW519VX7ZXAfD0E1m28Kto
NBwWGSRh3MMTy84qToNkcnartM+sELUek/AsnMXSrSUk0jZJYCm2kW7vcKKGw0ERdhYyQCJopXCZ
LiDjW5Rlflo0MK9JWGydVNpe3wVx7NdQN2k/j4LggqOgvLElGk90Fw2fSAfEQ+fgDGlVJksr0fUt
ijn+qJjq/ChMxyW2YG5NCDjGzTTV0xJNdd/eQZWVLMdkIKFbjoAE4/lwyDCs/yppi+s0dIKjFBhO
Z5nmCJoes7NQfEeNBKqsrIxHwJ4yso6M/RWRofxCgqC5CgmsTZdYiTokKBc+Y+lXFjjtXc2c4rSI
bViUPWm9PgKguGPVy6BkxVmRUXYm684+a4YAf9TKFNeNzfOvVg2EeHSScVmRIP9KM3s4jqllX/YC
eClUMEJ6Qnf5NhSO0Z6ig+XKSib+/cOJCJzA5Ma66IdC136v4vGkE4P5XBgruRjyGgu3DWF+cI2D
oz6NM493SK3qHHpmvT7o1aENlepNkQKph1WbNI43RKL8glUiNzEaHAp0mJanNSehIJ9FInHCr1uo
FusbVTXsWmGdJeGqpaNmK1WPll7A3nLXnAxlF9hHXUgbdkGTYXBL1g+fsBhqL+dNpF1s95VfliNf
wjq0kVsTIrWb9zWEpkafNrkkbg0r7IhZyYcaGes8R+mFZTenLCuypYgc+3ysbIidTk9PKzu8DOzg
NLNK6iMHnCiEImGdkeSTsRleNGnQLBo2fFMiaxasbW6TiGRrS4c3Q8OidTTyEDhnU2zyrO0Wqd1C
GRSE9S1WplyEyhz3dRks067CR/2YSB8PleOljh36YRFCvT6y4cSSRQt1zBgc8VgcWUlRAosv9egW
MijX8OcyUp9YPfNKFNpuppI2d7M0/R4WYy1camvnsDFs8CTTF4N21AIIszyOo7A4MTzuljwChy3j
DB+rIegXjRThehwASIJbtEbaaldQkA5eUVOxyDuLeAUV4JYax4cRcgqPWBk67mwlV02IL2kWyCVn
jtlgLWm6IDD3N6boOu7ZpbRGNxsBQzdM63ZFCuUsOe6+6jyoNo0hqacJatZhJ7EPvIAnkMJ46Q+B
uaF51xyGdgg5DxK4WLYRpLmI9PUi1lAhwjlH7OI6McuwbaLejRIrdqXovwq7jd2OJv2x7sPWFWmS
XEsryB2P93w4lKpVnefwQvjQ+hgBy2cUdEJangM7E0vW2NRZFxBfkT9AEIncMimIcQvwqxOWmuK4
G4NxkYOotiZ9YXwaReBVZhGGSenqHFbgUGP7qOBV/2nsaOxVMQgjwuhVl/q0tfIjXPFxCwKLvSZD
Nn4s4iIPPWzkqh9tuc6aYPigEjr6bdCUR0lWMI+TNIPlnrRu2oXJwjDKzh3DEiAHA27csOoyFxVi
WVpttrBkOrqdTQefSRp/cXioXIGGbsmCoXUb2VrLMkpztwlBPMIW5HKFurVStKcua1s/tEJ5lYoQ
H6YKVjynebQWbR8sZBewk1zmTLlJZ11kdS9OcTkOR4Oo2tSFNtGILUpeZXcsLE+jYHQ2sq8J91jX
VaGbgirjZyxKTgoz4nURZU7pqYhXx+kY0OsmdgbmOnbnxC7pUnMcDWEivBjH6K7Isiz1maN576MY
tesR6nivyKzqsMGpfd2ljVL+CErHhtWhuclozNEJNqwdQxdrHNrXskVo1UWJUS4CGTV2rV4nSyey
2295jHOvTruJFxTled/Xqc/LVucLAfXqsdWnaeIGgxM7sPyyaF3RttrI0uTMq3pjUrfLbbXqtQiM
F6vcPhtIoFYjyE/fSCEs41XFkEzYIPeeIsUxhTyU4nEV20ZvJAlAJdRFfStU0BVe2JE8WaLEQMIp
IAp/12kq/GKwgosicSYfSIAmOAEqAj+0GyBEkYIaNCrss1Ep68LKiwIeV9Fo2SSgWvghArkqA5IX
+Yz3xbe+aMZiEdkAEgaxyB0aYIUP5KtUBH+M8WBui9iJhU/sCJ4PZ0EauP0wkAXQUH7ZJyXQsokw
6gVpWeLHEUnX1OF6k1bjuGLIdH6WdxCMqxgq86wgZeBHtoHkLrPcutChbK4UoeFZmAHT0DYvTkF3
mqyQ5RdqcaClQVlOQXnMhu91DJxESQfoiSxL/AHCoL6lBc9b3wp5C1m7hVAZQiByswrMGUwxHEbY
aq4ihQA7XFpCeyirhsMQ1NNj1Mbw/E3b+WEIuTwHsnVdmDDzzDDRX8nza6fu0zUx8Ag0BNVaZP3w
XQyFOuzHIF/oWEkXq84M7mAHiLh5QdN1QmR5/s9FBN5VQ2AOf30C9lOhDxHPaoiKyCQPQ6tehRYp
jwIJwRDosKO9Mi6r83RiNCMthd8CMF/NUAlfdxomu6nt3xU0eBLqXxZUD5bAPT/TQZjpDPKLeian
eVbEZb1iCpi/x8fGPnN4TRZh3QVHAwNCGEmY2ToEsd0J82wRG5uuxjr/GgYaFqam5ZGh7XCsu6L8
0jSMnbWK9J86YNzL30zcpPTPjQU9nlA4FSKhcXBmLBxwT5zWomZlKYrc1mh+ORTgaAjH0ZnVwKqD
VAQLDLew4pPaCB9BnjpKdJ9v4wJ4swO6LVyT+kMW2FH33pecL42CLT7CYB9PTPfxTfeMPZ/BsClh
jYAEv8oyWlJPShr4RjTlZuys9rACEc6H0DwuBkoh8QQNMKi4gOLViSY3ZW1yEXesPKIph52awM5v
C5U654KHxULW5bgKrCov3bK2rQft5+GPU+2w3N6xEKGlT4B4AUU1HBxEM9PtxqJFOnTVqi8hpw2O
KuJFmclhmQ89RCelO19G1PnekqFdKUHDpYXJVsTF506HdKFsoEuW3YV+U2T5SVsRdt0WhT5RI02O
EcroV8KSqD8pwkK3x1UUiXXAceIjpsal6sGhMwglq1Aq+wzhqFhUfQZ8Nc3kBgjkuNQ9HY5ZBGy+
KpvOz6cIQ1hjXbRhxS8t2xm+ZyJEtks0Y5ZLDcRYaB0B3tvl6bppIIBFQT7J22KEuiRM4E0jm1ZI
FWYQie+5eq/H8lyn5RRT5ETbEyD0MrNB3keKXzKaFAvSB8VpAn91YRM3JXBQDJIDaMbtVThaYeTC
3kT6taJNwo/qdHTaTRl0IUySUiGkJFP3CztMIgQ7MDRIrRWlcUMrzya1ZZgPD6TJVR4wDGonLZK1
w8c0XCdAafxgnH4QAKEPfGRgO9IDzR2L1gWZlxzDnyAwt05K+wKyMXD6CkWx9oMggicOtcwXPQTh
yE17oPJOj2G/YACSD+U0WkH1DSFWMPMZ9gq4RzS2PWNbeeVlshhP7hVQEbHi2xA3ybJStTpsWmBX
CGTmVTDWUFBEmjdXtUq/OhXUj2OPi2tQxKnyq0G1UFTC3MmkE+poHGHyIelYF1VM6Bp2KEG0oa06
DJIIgp6w63Rd2yLf9oOVb9mAgRuSlBAX3DZZ0lpUH6ASFRvY60rdpoOin8Of1fusM6hl+h7TNeoh
GtVTbacjmXpRVredx8a0b90h7ZolHsNsXZkYqhbtUBe4k3Oe0aq5QriBrQJN8q1tYBMOMaiwCgzV
s1/pETJAnWPzmcQgKJVlWpzWjnLAgxlEkzrQwqeihsooYKx2vNwewUcMajSItRherNFYQg9vD7OS
jalroDp0bcXGlY4gJ5ZFCaoc6SDl9HJKoVEG4dIeHBCAMlJ+6QZHbHAHMospIrkJcVEdqcHRGx7C
xFWQQA81IraXC91ewWXtUN53gzoUkwIkBZSbWQL6kKOgTBadHr8L8NJxocRYXCc8+9D2TvGtbmoo
t5EdnmHNjJt1EfcwNNF52pqI82R1zySIWELlsDDydMKAdukaT67aT/EdJUnnFyCWfLXLvln2VRZz
N0YdWTStAmVkKl5Vj6CAj3pWniNdATJ5DFTkPhcXOtTBpPUMxwl0i0cT6QVdh3KYqkmUyFNnOB5D
Ppz0Lahr98uQ9CDBwPIu0apvrOGEhaB4UDOU5/eKj6awfDLY7/Q4BuWkzKAKTjVWq5QBoUqhJX3T
BNyG/RqQB6zQgmlgJVS2IDjC1E9C3qjEsEwKEIS6KPpeiXE4GcHdtNcPIZCRrgctTISgXiHYj7oo
C9ZnLhBgCXUKULImd/oPZdOCOKdrgDjsULruR3giuNSYgIgzggvmsgMJLuARyH8Jsr2isfKFjGEJ
ahDuuoXOwGPCPrPPSMLtSyA8qALhqzWf67gCRXBkSfllpAyEMrvuypswBsXFoHr4pOEvLLoBqdK1
NYkr1GYQ1qCiD47ulRpLQD4XQDUqT48KflNGQOwpRwhxFMPH3+s390myT0C71XnE1hay7hAaJ7rs
WABfmgFZKg1Klg9LU4F0WTCQhnSOgwuEU70pcpL4pQ27JKI25Zccg4aGTQiaWjPJiV1Go7OWQaXl
haiG4G4Rc5unMv/ah0B2KlTKTedAnM27CKYwssvqBmkKgCRJgxcGyqeF4UDP6xh8elrPZTWFYRPk
5jg1KSiSUjnAeZMKhkMSHY4VBcIXTao38JIpC0CB9hULWBJsbMz/Ze/MluNUtnX9RJwAkvYWqlHv
Rs2a1g1h2V70ZJKQdE9/PiSvvac1T9ix7o8vXCGpqoAkc+QYfzP4bvpMfi2cLP8QGgVspPf5U3sU
AESipAm4nGxHv17T2ygGIc3rrv6M2gEUyWObDFBkPLzuDc4IBGyivPgQEvLBnQBRJ8v3PoS55bNV
zHEE+U8a0sPnPczIKNK49cDPJJmwRzmcFkHlPKhADElpuJG0yGgu18bubjZhuhvfJYlt93tQkB5+
GYYZbYDeJMn57BDNvHx6WmfSZFWDz9mycR+sFhVCRhz7Sw6R+lIETXYFfhGkr5DgNAJaRq7KrhAU
zAeoyfowEE0UXP1Qn/JoYYbIheRkpNhpWdhnqDtQUNmwKFZ7ks+NawFQz2DGoswoFUYSZxH088EF
XD6y2TN5XsPsEjIaIEfrtZZe/i+q+lUlq9vu9cSwgEJpsXzUgDaPKiRrt7YZyGIaJgbTJrwVE+uo
jgW7VjApajzBXLPs7PMyg5e5zdKWl53n91ezagAR91ApaP521LWoP2yRW3MrIVin3IIo72P2hwLI
hDWpQae7MVxvQ5QoD6IPzY8QNcZ55NSTjgRPpGVMEaIaqV6GVpNy9MPWXFYdi6yExvvght3zNPmM
2hZa4tKNCpbKVDMGY2NTDU1z/xdZSeWhCVkzNmVbxuQtxi/vZssmyM496YSUGRnkOq2HyXDD16je
IMGB1F9/fF2Ya1uxxViO0d/8mT1VsalcdhvU4eJa66ktqvIsZ8mCLskq89AnyEw+M9tT4eYnm19u
tyrYqMjmcD0tQ/1v420yOBYDBewrUBwO6tlzqUznnQddl56STLmbOQMkcMXzZdhU84WJvC+bzovD
tjMxI4AKFHzIwWppoqsxG+WbKuf/U5VvgrVvf5ck/ke3u2u63J27+5+K5B9E5TuV39/Yyv1zP7nK
IPg/cSgEzCJlCgHjf7lK2rrh+MVBTwXg88jEv2nW8AKzP+ztQui5v3OYP4lKh1aKwvWxOTogwbBx
4X9DVIpfi7r9iHsPZtT3bohBnEfL/Fo/NU6lO2eu/R+Rk40mPrrKU2yxtpqQMfm+UfVXz9L+cOr6
dVi9w+guEICpJTP7Je+011nIUZY6vIoLfzWHOra6/mKO22a4bfxWWWsi68VXL349Vos8WEHQVOzD
Yeg5P6CdVvO5KZC/fGX3Vtk3QREX3OVB2SuRtAC8nIqnfAiAwmGv6g554+taJXL20TA54dpzynkL
EnPttqKr/m0Nk+Qzf7ul/49SDWpa/W+NiXEeonGX9nm7q5Hh2snXv6n6QqctTREU0Y9sll3VX4yt
13ikNNOgw4ttyEfQT7IwHrTZ2FnpZn8qvHdE4pfj0zWGUpFn/u2yuH+wnlsloiGwg/J75RBKy3SU
whdsZrFr9dVJL3Oux4Mu2EmKxPKsTXUfZ0+sg0tCuQWzuBqDohuANmEktXMHRtvzt9+PkfNuIoX0
uaMnviCPisBKGaxfBynq3WFch0C+dI1vMSsqxmObk2klMfKvRYZY5euQGx522aKf4x5p1WrHv4is
yprqpC+4f/tcWgs+heqqma69pVay/dOJ/kpiI86koQXwD+3F4MpRfb6b8YuYOxV3m3gZMjewQFTG
QTXmY7+NpULW1q89J2eFLVLKo1z7Vq4HNoLVup+Vyi4H+NEqT1toq/W6LfpuzJIOdUI2psa3reZz
0Mb51qaoKRcG2bWq1emu7C1u+NYaNBJK+Pcjv8Muf5sd8P2IMyMWL+Y0etmF7/CspSgtmFVhfQ8s
PdnuId/CPOxPTUQiAJ+oxyB4rn07G3H7/U+g+/Oq2I/rxfTcd/1XRv79cWELZSgtEX1HgNUMQTLZ
qhn+KrzM7fJkrkpTfugynrw+JkUhMS784bLf30abfpg8/JduClD7LtHr1/mW+1Np2UshvlthE4L8
+LMd+F8JYdZ4KbcybO5Ky5EOwrZ+Nff1QBJNjlqUDYPy+4H4Va6KWMRH4cFT1aO9VyqP6Hh3A8ag
tKu17rJvWbx1vj7LHoZ2PaIYHWII10gv3JXfH/KfFw/aBpaClu/VFv9OiFGAXqF4tfV3L5iJr6fV
CTYoVV/P0FQUmpkXPGvDqPcULthKnqW9Tjo+TiVyzfkPE+EfS9+G9d19QYRIHoPFgxbe3Yp4q/xY
jdYLVG3YWqTtxR6KWlQFPOLdzBUUXFq2w+oq6m2U0z21uF2Y+1YF1UrB6+juPm4LxHLULVK7n9up
7IaX34/Zvq7/vk4g6W0e2EGXJ8BWVsu7AGXmLKK22ZaXRY+aSWCb2maw7GUWvpWQ+07WvXLrfl80
4yz3lxLN3Z8G61f4mfUCQgR6GtjYRwIeffhu3jI+HUTIpJ5DX/oV1SdUAgMChR3HOnX2/BWUY31b
w43x+Jt5ndTKyZDKJss8ktyfzCz+PK2897GE/lckI+hu0NHv0/ndGNVIr9uskOpZae5lfxRDHXm3
rlOABIrBrASvOJua7akt4C7CxBSazDkl7MzB57zfMutCt6C8T9oyQ3AXlcGeICze1DbxuTb+Hkzl
IGIC/jqF/vRZ6arenrYmqOc6sZtm37RKYiXhVHZxwS8FsrrtCbZgIdIKv1p5GTY7H4FI/UEMpyA0
e6Stl7wkwehfDw//aq1zEsml4iskyQNnXlrdnhuMym/rr8sQdL06oe12JlBGuY03WteZTpqm1S5S
xDxrl4vcY3P90kVd5j1N9uSwJYRRTp4x9R0ExX8ZSBh9lGc4F7AQoE9z3k0Nka1d7sSqed6cdoDe
W1yo4QEurAJPFaafma7/3Zpw90fYuA67B46K+B9HHLQ9FOAB8xcB88BknI23L0J3CGu2kACxV/Cc
VWJjEs6uGYf8NiQNYJ7+/jT2dPaXtQmRhQ6K8OlD8u5g/q8RZBOT6a04aJ9ar2tHAWZifOuH7Iue
3AGGsXOOOgtl+XEaopz8QBW+zI95NLoQ9TxnhOIX1DLvr5ssgkwTuonWZJidYPo8RpZdpuB9i7xm
EtkFCJmXAYZ4gOH71lzYzEM5FajOLrOqHvd9GjmZ+IDbLlRrImrK4ukPSjrnXQSPaNZs7249d68J
BDXBr1dcB1nRzf0QPqKoQNly9LUGh3OnbZ+3uF8876Jw5oVpu1By85KPr5ktstV9SgtTod69z5Zg
n9JuX26tviiVK/aEpkdk5Zz6ZlJDed78tWbVZXO759TOCrL4pEOnZxn94Sa+i2wR+3BE8CaqcQcd
NGW/XlIvAM5k1bmP0VgI1tYI8cAJjJYw+9J9Xcf0GV85t6xY9iVOrNxDilY9aaFVOKTxzuLvv5J9
TTO6Jq5CtCtzs48DngcZ3GUo6QCUCrFfIpBgMJxqK9TipGDMxZCuZHdc7h8u7V0FwKXFPEzYdVgq
NpoU792ljUvthI2R66PIpz1Sjbpnam3NVspvox2hlEeiIPvtKXTRetRJa0mHG7IEbZOvx60NnDE/
xcIy8yO5kmY44OQFs09MG9GkKy3gkLM3N2qPboaweVG6aiasjeyLHLAcM5ufqLEchqLNPYZiHMPC
GlO/MRVLoojdip/exmcPhXsvv9/le+/WKKJSFLPsX35E2Wn/I+Fy5s0L1qC3HiakLESHtyTLLaJl
qlMqyyLv/hQW3m1H+yE9ms+5NtsSTbHeF152BS8TqCV8GIzDDBlX2q5jidhGxserlCf9YzZbchmS
oBErA95MWUeBQdBjlBDUN+PHMBiirDploxcRDFiQ02dN7zR2gNZi4Y9Lx0b187blPWj9nCxAa6wV
VtF+O/J62W8ElhWHl3it4umzLVvJmfh1zd5UB+Nep/5+tBGO/BoTufh9EyBI8PRQapb3+TVJyQAg
vKwPRbGCGSajqYVKsxlN/F3gbp7GdVToQEVJjD6rKhKt+7K/shsjFj9R1CbWNUSb5d1mbRGKtJ/l
kn+zS2xIc2a84FCHnWy+e1Wz6c8t9hj9dd6cZv7gTY69oIIHXvNV2lPtDeY0z3403em+yBaZBC2Y
2Y2wtRMfuk7HTloto9EZGrGo36oEtaH2FjB0pIl1Mm16XmEzLL/yqlPsOsa7D5px9fLUXhyDJEnF
M/Av1RayrsuxCKmj0nBr5m2jrGUqqkusCZkB9UOSe5riMMfz1VrL9gDy6JZPxmvy7CC80XXSlSpJ
rtBM4xAf4tKd6zT3m/wCWfN46KU9b9dZ3Nn22Zmdwj0BRkaFfVSY6LzH1Z/y2nqMpb0sD8u4iPHW
GkZ4dnaM0Hz3dRDoRxjGvJOJktIphk/xArx6zkrQjdMmvaiVCfoC4aKC0tvQRy9OW0Xd98JVcloO
TJW1/xGbcZ7ttG7mwakuILN6PzqQjfpNcM5aqw7uYie06vo8BeikmuJHEXViZJSh2yLtob+VE1N6
czQcwCcR2GNgH7vOUyq8NPiCiuam81GU5MdqQkgw3cwgkGV5yhC/Gv9z1qEbvAwqr9jdKgtJfZ2o
abPZ1pshKmcUr5YX9HCMmd6q9XLOB6tA7l227DZpHc8eAXZSpfH/kpYJ/OGSyTFbWToL0hbnziiy
LuSnq4iW4EPjhiEv49svrbJs+BtN1hAap5scvP5lM33sTldVoFXuXjiLZYVoHSsfyeN56SqnhWfx
pn1ftH2r5HJygfdIfF2ylW46aeUXMSzaOqtZhR+rzKrm5hTWwnLVZW3WOJo+BJVAWpf0cbxXxqEe
/aJ+CvMss7ZrdKIDI2WtPSH7lqjdF/61JTJIiBun7Eun+VhVcxVlx7kiEORHWdKFUaeErP2U1slq
UDTbebGW/cFWdbULRkbb8ru/3NztOF5bNXH8aPKo71NNNcbIupEp2UFSJyj2L+H8SVkSFFh7Tu8V
A1efqsLpRHCqinkfMdGMNS9yQOd/37XhHvI9yIMoTON5lEyArSPfOI+xbnmfervUAhKM4eurkH/s
JUPG0ZrCodSBldtvj6O8wvX/5TTLPs6dBw82HixjaW6F1dWw0D/6noKmh4YuybTSOXLWXWUWFQgY
uINooSGiq86UHeNlFZs8FwZb6nIbVeF+yiV3Wm33ATOLIwj+1L9k1rJPsEBb+533V4vfNTHqNYTr
k8Nb2WKjfuYcJvowcY0/r0drZBwvAG4Fv/MXJYP72veyWEDBx8AQiNYLHATHn7Mn24aYrwwra7+4
bFxfB8Mwa3T6M8eNfRSC/CQGv74Vdqmt+59DjbR7f/t/BvntfdSrbn0buqrlBJzOKqaXusRJpM9l
J1Yuune3hU/lKLFK+x64LJdx4r/dKLlNI1MNnMzo/LJz4jXzE6cupjX4ELdGMkqT2za8xVUgPRqj
q0ClnSAM35NehF0uv8TNafcv8dsISsUKIq69XVPhltRoqZJdMDsXq4l2LM1+u7Vv0yPIagTFx8Ar
+cTRD5v94tFwFszT3NH7YQqvCPjlKns7LB43q/TMeMWVin143ybSZlbDWXKR+7c4pR74HDodwewa
xmI/9bcBhULa+EE2Qnrh0bL9rq4uNzrFLOqc77iKfZxLgwfgJq7yvf4eZu5vOYVu/+IEecf0GXwy
Vi5eTyS7Hwaw7P0L3Wl/wecX8dJ09r4cWohiXjqsYMX8aJq8yctTl0d8b9ELJxcX9YAmd7wWb3Ol
rIZ4DM8/hzyuJs3pLKWo+RJ2AMnBK1UibzxPaDID+5HMrYpgY3pr7MrUHvKMg/tVISmZxkaBsKF4
3PEDblNhLkOZ78sZM8ION9RoAqvoVJMsLuuViIdmkRejJ238Jg0itHZKsgFZ2qUTO4b3F2M/8ELS
6Dd3bW/4f4VZD559e3YALHqw/OZuqscMUGDWFUd3ilxOTwHUGVVAtm773J+xQgESL6KHlk4iXTQm
OjYtW2x7XKwui4dLP2arWr7YwVIRb/JGyrq++AknV2NT6OpkioZ699vqDZ4QF6pCk22fxeua6WXU
MGD4GetsexJFJOfxsRdzMQcXyHH2S1/ifGCIhEKezRXVGIrxcm7oxuAttbcPn7OofdbsLD0vbyhe
NNQzn0Ylsl/vWJYuL5oJzvtRL/v8VDYb6CZtI+suToAs1qC9FcrRvCNYnb2GnXwzMK/eQJbN8Rud
nUzX68y9zLN+4zu2NwAooywHu4I3r0HtMqem9G1baqcOISvAhH/d1phf8Fh7cwkIj5J2JFSKYNcH
3Q0rkaY6Uevtg2dwJTO+rolqsPiq6XI+zpOuuMovM+lZZl3N2aB1eYeceIfKpGG7uw1rxBfjJw/Q
ec2OS1ZhijwFs/Kb4QB0QTuEJAQECp69XDiU5GyGMTd/w3bOVQVIchjQ1s/2Mdeudph8byNZjRI8
VJR2KaarefPbLPxUbzhN7zXJNKjCpjBOPxNvmV/WrDZGoPLs/Roy1VkEf8rLHaWC3N8xRfgdOavn
IF6L3nnxFsxYd0HQqzU7ea4cRuvfc4nLNjuyo4nGT4YGFNZKowZX/xP8wVyPD3beV3meZv4qiuXz
jEJK9N/R2E69+2XAb63ts67N1Map5W5D/bR5Brcn3pyAgiMZHUeSU4ahHxvHMMvbKnZTHDOrFU5J
OMNMLYefV/J2L3tVAVOmvo9Rg8t6DTdNM+3xL17zPZqQ/e+Ltxza/R0oNBizrHL33/mObfGONV/3
N2YCdKI9UrnvCHvZZIqlnJMtZnfbuDrqWLFQ91UZt/tffk5ZckoiEb7e/U9vqOweTq0cyfOqRZg4
rrajj6YI81kms92B4XrrlsXu5dx3+yrPrW2HAwd4Il480rLxst9s5rdng4LfwTLsZ46LmY/+PJCv
Y7a0nqli3b9VbB1WlLBOqk4Z71P9FrDqN6Cxj5wdErWafgchBx1ozzu0edvLDK4+MNa9KX3FNaM2
qJhKpZvvaVzhLRwjnJr9tMzrgrNkzT6SZL7ZF7lyd5oRHe2yz8kw29y6TNBBd217LKqG1Xh6GxBY
mz3o1fR24Hu9wbGq68IVTRj9Afh6V9CD5RAfmMEuwS3AFveuoC9GkGzYJfe+kDLgrMM8X1gNyM6b
u97y9hXUTAAvRTKV/X7uf6jufq3t9sPz2Ej6jeBR5QGR73FWbRZpzUMIVPUWGiswYM6COoCV9PtD
vQOaWE2YWW2OBWTF/8Fe1v+NvJyjuo8yUsn/zBG7xhOX9grh3AcapeyzO0YKxYspK+6w9LTHLfsZ
HH9/Lr9CCD7u0d1puD+1FDqcef6OKckm4QLfVvk9z2kgjJWYMQnRwxBhZtokqfOfxvmfB6SdGcBB
EOHC5V6/wxXrQqOIapGo9EvHRpHX7PiXWPkJcz9X9u8v0Nlhu/8lGfYrBLu1ffRGkcvjv98Dmfi4
vLwbm+Dzz4iBQXUH7ddArL5/Wrwhmk6Vyjb9ycxirQ6t6fZ4LjShwaKbC/vRH87o15nOGVFK7U/z
pVuMj4zuPTmzxraF1ET0n1Hf7YtqJq9jjS+mxhV0KqOp5BYUnllZmbFgcyC1sLC2WiQ/ojdbOvVU
9ie/FbsRZyG00GcCASVvZ31kzl25CurJdH5jVdRbmP39Rby/jdw4D5k0j1kFknWi91wf+24/uos1
3RVDvUem7TURUoPfmU+rFRnv5r8/no+9/LVv1P6E3V/XTLiQjaDcNnc/t70lR6mU2JLISvOVgQeZ
/XfHA/KnXRHXF+HA8/4RDsScgURPZcV2s2fBJMn73QjrhnXRDf2+Yfz+gDuP87dpyoSAftofRoMe
xQPRfBf+5nVbSo0j9SLsLF37adi2oXgONAvmT0vwn4fi1kXQXrQWpMh8H+razG1Xkwf5xVsqMvmg
I8wjt295+f1VvVPU8+0oNGIoYUaROoDI+ut96+yxyKpFxd/sCpj657Jyg3pPFbVo93JyjiYc0XaL
A5bOFrqB6UgaUtEhHUW3hI/VbBME/3BebxKRvw04GCZDgPmAlgOENnSuv56ZbcMXoQceEA+7djEc
XTpycIuN7blG/nvYOujeVA6oaYc4abONKjYZfbzM7TVZBNKgPJW1ApG6cT0wEftjm/k4bS7wcsKY
3mEXrZ1lTTMXKuzL0Pct5Rl6b6/rj21jNndMbYkZuT1E2gcCvBGLI0XwMX7jGeuAIkl8oLWI0y+3
dV5MMVIeMwWlA1ZTISG5oAAKS0zCVqWYIj8TJxSp+3Ks39IdKoeITSx4Da9vJVD9Oppz0bpsKZSs
e3oyT5gdrQtJn4bmrnMNw03qF5jwTgwY2khr33IuhcSC+4YJz9mwxw1j62xJN+i4Kw+BQgVnkv9A
MT3beZH8TLBelxCM38z4bn20JxdhP4F4UfPUgXtUkeSQLR1myGAQS9NIJEW7yLNXz/AMTdU8CtLx
WNwF6xh76hLfm7WDFMOkwX/Xt/owntdB9IeiNi1wMMhQCPuRVMUYySy1jER43CY9DcJ892Pcxyqc
j3kfeH7/4K/xtMkHeJCdaSM3td3gTo6oE4OHUoGC5wfmOWT7qdC941TYzEiG/71SEg/RlR8ss/uM
QXcdI9y2c6Y+dXFc1fTu6QYLhb6iM8UyprRFQ5Fz7OTKvT3Mi7vpNbEtEJMpJWV0/ChdvTWbb+p4
GIctQdQyl1T5caTha8vCHs6e3YzzS2C39VocMo9CAMFy2LX6rw5EyDIJhoidCvwZI3tUNXlwE7Xs
J9WpK5DtGrL71/wPQH7PX1faBfHyNjWa1yy1C5uaUlLTNYs2TJO2A8SYeshlyGm4NR2B5hot9QOb
i4zuVRdbzaktfUy6RZ7P9/5a+tVhLefsXHqTuChtsV22epkuQFjk51AHbkorneIuLBGCgmVP+iFj
Ul94uS8RhXtu8VJp1fxFIwV5WGIno0ZuxHimCAfqcjv/OlL2s6xZjjisght6aihs/EXB3bUtfarC
xTtWsjQftqoZ7SPVwnhE5i0aZmzQfiuUuXcdT11rz8qv22kYj/4ANI5MA2u2NPGhiOfoU6iKHnWQ
Kr/jac4OTaFyzEldd/CzuL+KNrc9rVkHO90pNOXkx2uXetgpTjNfeRlRJ77oRZoz6qnsex/Xzble
HDyra1z5p6Ky5b3y4AwQ+9v9kFhC5o/zskVfG6vzgRhM+zBHbnm03dG+8ujbVdJpzRI4P33s7+NA
I9oqzD4BapaoeUYRf3egoKizHOV8ntyqKE9q7ayjM7Tj52HyAEIIBYdhXcyVoFcdFuR2juiVEWdF
9Fc5ufF6iTLCfBtcr3KO0qiR8qtsizWZePrGj2j0w/Zg4b26amNkEgfPGatPyyRq6rdWXvvD6PQ0
tCjkV7sa1M0Sevb1EDj7DM38ndvNpxk5s1lu7bCeLkHlrSsMwIV7iIh+3515Fuj4t8gpKOeV9QXz
3Pyjt6wldUtn+zoMlXRROihkjds2MHOLRjXIfulCh+FirperwOQ9zcscVd6tTkggptRLp1ns3clo
QKSu9NLrk6uMe+037ZKAQD/58/rNNll252GkxEBnxgOQp42fYmmnkC5UUhw9OnbcqcLTX1a1kCva
0O70OjM12ow6Dcvcp/eAEd5XGHOZCLfpzhIAI3HtdvyE9aX+NBTrSJOjccwf6ZTR/6UX1boJBpEl
zRxNI7aK84MJjsACWXhLsaXeEs0fY3co8I5vU/W1atWWQD61T50s+0SpyaFXnBddKldHqdF2duXR
rO3rEAXLTQUPMUGHeIaDZiMeO6unUjb5TRBZdLpqnDr+qi2SrUNE3khDp2roPwZzUJ8I9EGAW2AL
L0ZHFh9R+6E5mQv96MpOnSezOOdKTcFXLbLHmfr9cevbLTpj+1iTqm/zHysDci7G0Jgj6el6P+rY
zxLtYTpw6nxM7ALVdBDX6tyTHztJHg7xY9yN8Qu+LfFQ6Uy+0Elx+4FXOjtMoXRvPQQPZ5ud4tAv
/XhP3mslPh1Cbiw91M8bVuezaJwM3RIw912x0vsNBSwRya7KCJzKr4OLEMIoVUNXnWvf6EeUT4Lz
n9wrx+7EqcJd8AW8sP8Yd4W+cNYmvm9bvV3nQ9XTrI2QS3lOv8HOs8crbbz5Yzdk+kFHkfdN0CED
71y/4vJaWxYPWNsHR4zmetEhpvN5EfRJNFF3zoLWO1C2o/wEjokvN0tnN/jT9KcNgfxjBKTzpd+i
8YENP9+NjuHt5lgjSsigPDVx5t/AvNP5ZGzjhp5YayeY77o7bbklP9ZQAx/zRao+RbFin/S8O35H
49Gv0d+2Gx175hq5Yw1q0cqHXGwxNqu8XY4irKMLBy4yndTmfYimXMAYaOu7ldGIy75ZfW8r43Rt
F3LwA46QFidF7YspHI+21HUzJk2ssht6n+QfQX+aO8tbu6dm1F/5TA4AXTpPQ0sGU5mwulviCnGi
r5zyKpbKfTZWZrDRFLN9iwTJPJbuNPVn3NbCS+PCCa+9TOroFNttF1+1RaQO8Mvelkzw8Ico3tow
qbYxnpJWZN2dtNAhXK9WHzLWgT2Pe2/JCQLKWbQzY4fo2w9i8axPYReXtDXE2od1JFb6c5WXdBaA
il6LaxpOyPJg6c5HL5jR7+ccTsOwfV6jDgPreU897EPcL7KRNaMm6VhwVYMVaNqHhGQuqU+Lg+kW
FKcaUkH7moc53PBu0JYjuEHMljmH2SFFvB4BCMYnv6Qq1cQRrcbdomjnHXKni2kMwisMLnZXPWxi
zVwMfEtvx+bKJdjZl5EHU3Hum7XTh2IafHMfW3lNYwg3b2KdaCvLG7roefFyXwrUPIlbeM0nuTrW
dp4pgKvUDnvXvpljbEipq+EXbsOGcHpAZrsdJIjbVeWOZUp31/pqtNZlqD40qxXEm2D4O3tpD+BH
bb2rx5Trtx9GupBE42ENqqDBsGgGyXqIoF1T4+BrOXqOaYqbuoA1TtoO+DnFqdF3iWhXCKnQVPVF
V3q+POazP9/WeGyDQ7WUy8XuUI8OtPgqQqC6SjuXda4VNCkmixXjIKw8Lu3xzvLjJUzbKsPBF9IS
D4gQLPHJUZb+PsWkJoJGBe4ZY4kjjlhWXeOmpHCFRXeEYZfIzUlYBJ9Xy5MhiZmJ1rJJiaQjb5C2
VS7lN4JQH2EQwVOD77R3lvhYt6ETFkflLtL3bx1rCswjJHObXVR95H3Np+l524r8MS/Ucx4rv0oo
E9r7Gc3JMYsyfbbZPGyCRKCh5cLtulnd5k6L0tARRNMFolebSkLE3ippW7+9110THLQO1sREpUd8
ncb225hn2ymUDfRivmS3MJ+RnTrLsPcdZbPxPsZDIe5DhE36UE5gUMwHJkyCTm/+7khVf1J9N0TH
IQzzm0F28t70w5gfDS1GMhpttnmY0PKS9h2y6g9u1zcnmiT4VMe2gze7kNd15lu3br14166CTJX5
AKkeUxYdXDfjoUcmNOdtoWNogp2xaQ92PPXDUTmBvEPXOI+XStNFJaYlwZL2dV6lXjBMKolpzoAS
HaGmuRwCLu64Ar7fb5kuv2fw8f25gvc7aBblnGxrre/Y5dn8y6BuDmVFfsEp0C8prsuTwfOfmk4V
T1WZO88ggnQtq534LO24PYUqrD5ala3Tia5Gf9ld+9hUKNRyCrdT6GbVF1raYuXxhZRfhJ1hbXNF
tiSZXqooLQFtrzLlctG5DfJe0lqOIlx8qChLrqbZKb/V+Mef6yx3/qodMd9MMMoHX/XyUgBlP0EK
YK0jpi0qEZXd3wZZJshbCY77JPS+efVepK90nGTXXtzhRU6RVR6xcUHQAnLL4LLzu1Km+HeXEQ5s
k4CY4Vw5tFAjjiR0naj820YN7ktRFCM+NHoxdkmF1TNKa743BZZjThSrorlmYNzwQAk/NZpcq86v
WiXHfymqtiKtlRD2MxvvrJOYjpLThTXWwWFUlXVR9r77uOsZ8BpPtUnK1VIffH+pXgy9ZNkeqDxP
0mSotGTmixsoRU3bSMQuONFJaW6WwaiX2h0X2sQBf9JlamqWb+O4slZYlNRpRoGufp9g06YEpvD/
sncmy3EjaZd9l96jDPOw6EUDiAgGgwxSnKkNjBIpzIBjdAeevg+oqvqVSussS+tNm/W/qEVZimQM
gMP9fveeO8OrmAFodl2KlStXQI02O+uHjbU12ddeNp5smKKcZdmOjHGVdJqz0zry9pG+zs7TOFTV
qycgGZWDNcSVrnX6eZKecc/Uzw9wK7GHC91RZtVBsqm6ZPVrJKnfLCvYygVsPXGXaO3ZghCqRVOy
OQSXWncI8YsZ/z1OGS6iyM5IpNnlDNDHZcRTl1FRsknrd9sxFnjdAp2EPbXVJOtLM0xNeWO2hhxi
ThVJyZIGt2MVUW9MabUcNN0sGvvGnSzQCaXR5dZbhZ1Va6JZ81WR7BnklUq/LmHOtkHEaVvZZE7X
rB6myOOB6yxxxlzNJ0dOJsReyOUtSV2eFj9B0omGiQOYuIU4Z7kAbQmLBNO+n6A1vEACsts0ltwq
jHdICUFXC2eyce64T9mrNccpm7T6x9ANanZ2Gb6sGrxoxwzwHpgIM6GDwMA1NsTjbU0vbotJlHwP
toaNaypwWDObAFTQ8/Y/QDt5Op/jUMA1DUSmnBend8zs/qeIrIltEAJZaZNsTSNR4kQ3zWYpwMew
zWe4D1fvPbUTXbkH/N4r91sHjCh/nQSZwSxsfAQ4jZNtUkiXRwTL8fg0EQHs/KuRDaU660WgL3Y0
pQN8i8PK1I1vi0de0RbfLH9q5hrm9TgtzQnutwkQKm9xfwwRZhyQLffW6Ijc3bkYaHPrUp+mbmnx
R+UjexzODmm3F8KHCYR9sI1L3FHXJiYztu4iYMVcAvC0o28f8tGrl0WgDs8ovHmE1WuqpL1LG2Xn
1U5InEAB2gEUuKuVrZ+/S7TKTZjOzUkgptCwu8DeeQtZ6QPzyPpJ+FP1qOH6GUOzJRQX2hP3zg4X
TP2uNyW7LDI0oHh3rTsEWQzSovFUuJodQ9HVnZbPrM4luI/51sG1e4E+nV+1OqlNYprTdWEsS70T
Vo2JbA4YUAutui8CJb1jxxbOCy1od3aoGlk2h37UcVcqX8iG6MpcvotVB1ab9DYxc5fn6BSP1rrc
DbkmFRsErdqxA+WEmBTCcQ69a491nNS++qatCZC30EhlZ9z58IGcWOZN873XGazDJ5o5GjSrNnMa
6Qsj27Gd6IeLKXPK+T0FKIjiwo7abKK1zNI9+bE50fb1ZPiYhswO1Hai2227AwYzkONuvddqrmwE
Sy8x0xammZmTbCbVO5xr39Wn2NSdaXzBkoGdI+wF7r8Ir0k3s0EyTPxOiFvnlJM3wfmOffi1YhCo
NryXt/NKt7rU0qHFYj85RLTw/IkaS4m5TEPsN07AqEwbswPpJ74YT6VwP/D8XXSi6opoQjD7tmKk
4NpIgi+Tpre8z1XAJxPqduHLBqCV+MGuwPPxAUKPTUFZiPRKYxkevnK4lNkXr6j7bddlmfkFOxj3
socZkn9jibSWgzXbxV0rreQa+2b6nvYGn7wvV4WNLplQRtY1V6EAv/XoK2e6lX2V8RaI1zG19uqW
1dSrCVGUTnBnIB96YCFbeTQQLfJY4tl5lpZNvtEpB/uisYsC22Tv3IOKb/ej2egvbj8YYeDhj8z6
aiU5MKxLSDpoOZP1NPPYnIaZyFPVYNyHixbMx9Ttcc0NzYpNNU2k4uUG1WbZ4DQcicZbzD2TK+a/
ukXgMU5na2bp1chh5OEoPGyPVjrArkmbZbi2JjFdpVDlgIE4qfD2GDTEg1TeiBt6hAYU4lLwvtp9
BtK9ZgN+02nbjnfwbb8J2VMvOZDxJMAmU8JGjnmgFzjCkEtu1xoFIFxdIdxdOWP8iy29zndrp/gZ
svvDETtLDYnZEj/kkMGpSgYVydFZXj1WixkMX9OLuOpm/25w+nHizzlOx4EgRwWqzfbaqhLz5GdV
6WFfSsBuAFYJTpqWmd+WKi8vlSaGWzyEBeR733wjWzc1zD+8YIlyZyj6yJM2gOpJLgW0iN4fk92U
5X7F+ttb1akwzMXZj650nrQkE+qMclVaiAH0I4SVqI1X6OXpAjvL6M8tzhd950ln4VAQmKQtukR3
6l0NzOihBIAIw6Tk+TyzP48zq+/87XNzb6QlkaEts03OflVbLx3uDwCpU/VqDXX70o9tG1JHg/aI
0xMDVzpzyVf9a6pJYPfloLRIY+dxDWAHOBa6y9cmnbRjX3BTx31eejeAQdrL0enIoPReeYUu4F1o
ie4/oRjnHpdB6n4jEG7tFFCwu7lfzGM5tKMZFbMPXGtp6CRwggaJxxsG/2KwQMXEa6CxcarzQB0a
x5yrO1K8sGIQt+KeSx3woeUAX6Qe49QsbYZnURovWbKolyAZAekOk06w0Cl3tV8lP7A767Ht2OOj
z3b/YNiJ8a3FGf+i8yMO0B0+OKIIL2SB/GuF+eAg5pG7zp/eME6Pt2LSlyT0x1Y3uA/W2yDVSnY0
hl0feB70DceMwYp9D9MMP30lO7N/LhA7Yl9xUOko51hDlRntk+ZX9n2RgS+NbFT9oxCgdNoQByh4
cvCRqP/9rhToQf03HlBlPcfM5klXvXCiBb1119tDazs3Y5F1rPKAWjfPVN+Ry8a8oAD2dMwaGIS2
N/aCxWc5SJMMiRlbLdib7KhPGznmiMF8GR8TyOfOd6ex2/KiaEHO2lFi9/qoxf7s2LJn8Spx2TBr
w7dRBEbu6jGGQGNl2whNMI/60u11dZwWhYoJOFg5exu8hf/VbcDCjmEnykrBxoMqoDsx+zz8E7G2
uGmK0YbChBmbNNt43F4LGW1uGuz1toNFNRPth95p8G1iBq0YCMHeyqXMmKTmaYmLSaTJZm7nGuwY
g6RFuurdlxnCDkcYKIZu3z+1vkzmImZA7HPuI8qUq+JcFO0Ar3+QdI0aIFmsaei+TeU6G0vIbxH5
wrzZZksG8iNjZbhICBEWgFO1ZXsntpvqQXXIUjV73fMEvd90wjzxS/4bHn3PVSdtHDgwn4DWJJUb
KR28zrz/6/HcH6fLTA095vQkOAPmr7jAfy9tyZ2FaBJUoveyFdtAo/5p/KjLoOIL11rGUv9hUPnH
mfz2F4lxM6zcEqyMfH/HgyPO+aNOXuKj/vkX55+uGjijPaP5wcvsCRPcrCtAoVleMBT8+Zb/Fs3h
/8SL/xUX/39Fp99ezf9j4HmHXvVfLo4/4RyiN0L6HFNyBvj/xXL4+VP/hDkYhv0PwyIRpG9hXwcU
3r8biAyTjlCAuFtU5TNSR0Lqn+R5Cip1gxnuVghGLp9p/7+BDhYICItf6Pm6j0sDr8bfATr8NgNn
2wsiwMQEh8WGsiPT3q72X/w+I+EA0U2TOjfSIvAreRKGrYUVOyo9OX9xNWe5LNTclDtdL8fXsbXn
x9IeFL6yoOmef/n0bn8OuH/tQzL+eKV/vhobYMF2j+kM5l0+kV9fDc0QogzgQp7NrjHOablCnJq8
lgO9mkec0bO0p1dvFkCl+tofOyCMPY8CjNuezdPTa96DcdRv+B0ZG1sIn48YVHzjsLhO8mHgG1f/
YTEwf/MrbJ+fTfIGwxAOOd3/nXFvAxnju13GM8mINI1d8h2PM4gvaw+hpgVfsyijiHOPM/DquWyN
llK3DjXPYQNJqB3fMwCmRpRrwgHkk7echuoNCef1Tollui2y23JCWeaAM8QMRYKnIetOZEEctYN3
4V7nfTbXh7/+Hv78NbDG6R5fhMu1QYzrj1+Dt2gcYEQ1nMEVBE9t6htmaJcml4ZoJnUrVR/ci8So
Xv76z/5xZXV0ZEisLZ5FppuKBtPaXtYv1yJiV2oLAODnxl+NM0736cwAn+xAkj399V/a/BO/+Cs+
/1JAUGzzjZGV8n+7zkSDU7JDWz8zrrXfiDr11SEB2m+Gpch2eocJO7L0xW8jBnGy/k8Xze+2L94l
wVUHRAf1YqwOv/15jDY5yzkTG68rHQAXk/NWVttrIH4x7DgAtOGi89UfZNVJhnFl632gIJCcCRb7
SrloAJElC9T9ggn7I6qxSXWPvywfQptFrGuMHSKHEVx/QYX0Ov2H59HvjVt8fJiqWDawAxHx48n0
xy9KdyencZxEuzampH7L2TgD+dXKsbFDayGVfElZQvkNsz2z1rXDlMxDPY84hng/Rmp+WtDkKRS3
tpg/cqys77MjMu/yr79ivGq/f8mkAbmIts5yQlyOtyXmfrmc3N7PdXzp1nVh418MoPzBAjtsOa1g
P87ThJG207/M9eJMMCcyD+GqOQxmLw6VLUiIV119J6DSqNAD+vwsi5qGhIGNlXA68ciczIcz1iTR
1BZFTuTS4miUFENzlkIbOEix505TIwB0vGKVicw5qy+Yp1R3ZpHepszHVFhNHkj2pHsYIYRbsTvD
uTTyxWRtsKd1DXXpF1dV5viviY56m7m+cbWy/QkiqWfsYrnm86Pm9xyO5OKvsSEBj66F+i4GZpET
Nl9OjvXo0WfTTUdYG+ZDl8HvOUCHM/JwzcrkW0AwDwmz6bSvU80cXSC/HvGxi6PRBdV7PguX+96q
y/s8SJQXzuwdL/ukn6KFz4HdvBncMC9QO/as3d4wlDFDXfcMBnaSEFM0m1myqwerRxUNbrKEQXGM
HXu84FFjyogwhsve3qteVK1nJ7MPxL2DInWYgkIzMfrW65vvtv1u0BUQw7n0AZuyqX5DWpc/sEAJ
eJYYEaawSc053auxaLk5pNwt6Tz5+75Nspjes/qi4Z9iXrV7GqNmJuhhMRSFhi4isXa1jlpDe6yS
yKJLqEawKXfpZnP8Ii3DjvOhxy1TcCWNe2uUwXBQlqeuXASEKsGc2Y11HTKNYdj1niWZaa6vg9TU
Jh4EPUt5+x3SeDFaPVrmNAn9PJYjniLEqW49YJ8aE3woOVaEwqzae32jkhWLZU3RxHeQMJDRAwSU
jNlm3CSwCAkZlLLbwUFI9aivKAW4yWiiwllQLp7M4kVVwXjlDqPFFSUT0JgymngW7l0tK5KbmVvH
TaPOF5z7DQuMw76p8j4I2XQjuewU0wnqlQIj4DyQ4C3HbJaQPMkCuBh7WXkV9WcJu4K906T1Gvmr
w4rZmCVT/TrrtQq7wpIOt6hheLbbNPd/aNPs5Xqst+aI+caf/LPDBDC5bCxv9JwiatTQrcvFoLO6
MaxKMw/b/TCv3T7ohybfL5VbLxf6MNQickwEgMhTzlIdekJ3WsTXaj5rol6NGDm4rGP+p2s3jEc0
3BBj0zwXdR3UR6sPxmpXYui+W6fRYriOlGacMpnBWWS4ZmbjIeln0dzzMLYuOdmY5X4SvIJdO1ZQ
OX1DrRxIikXI69rHP7PTuFV6nFnGdNlD7ariNLHSKfZwaIow9wb2Jw1MpvWDQ2bgMj8ZmS0RP866
o6Hn9gVHiRKoawlKJM7bPInXKSk5FcteBOQTZWFHFqZyKP54ZbUTdX/23hAJDgIvCzyxM0Agtccs
N2S6KwM7A3fAvwuNAPmCyyfFbKtkjujLvEL7SgcKoQcmFqVvAh+HnASbfrY16wH6qjmdXREsbdxw
rr12poZHUorlceuqQES39oRFjeaVSUiTXXYE6NR+kM6an8irjw92YTpvjkoQRH2Di5fgDD633eCu
OS8eZxd+QIugfsTRcJcTlnytJBTEEKrwfM+xTX4TfWYxGZFpsvNhEDGj9RN+j1O1xGXBkRpnZk+Q
94fRMR6MkQlDKF0SudFIyFDtiGYV+UXPCI9RuodmeZNrXvDU6N12cRZFNxy8aqDSTi326Ed6R31J
mMmGF9biuTBOPMGCJw7XXN01q2Qf+0ag2uM4BIl5W/S4au5Mvwnso7ILOV2Patw2n9mibp1ScxVV
DTV/um1h6GJZrccVY4i3vfntpUNh3l4XwtLZdhrexdSRrNlY8uUaBeXMrSOqtMy/NGRJGZpO7ApS
/htrqjk22U1n2AtahyUymnoy0urTda1l6Ia5PnWMCfH1W7tl7vDR8f8ZavOOWEAYkmz7ZIp9nhib
BJc4uHM/JI5Zcl0wfX6TzYZtV32x3Fmj0odTyja3OLUCX/E9xSTyMDS6ce6CtHuFDuJ2W+QvNy9b
H8LzCfwLmhUVGh3DTYzjB4DBZKgZ3S/fy6p0btU0IOt2AIXKZ+nWG3o7YfRC3GxbQ/KO8hvOAT6A
atxow14AxHqGElnvaylS5GObZW7pZXaX43o8MZMqnNgxe5McTOXYPI4yM3jqgYKlu8psuE1WLbGC
ow3gtPuoWZCXS9/gktrhdOEaKRwGLHtGLvOOh4zsTkY/UZCQBNU486S1oGZ6fVd87QNshNrCNv1y
DcbeeMfWtsDdNQxvxjVj8qtUbWxmKIlb+Sj4WmSkIdgQ657n8VotHsOEmUpM3xsu7BpR42KVm8mR
efSwHkRVtu01dQr2lTYi2O+yrqnnU0ouOYOyPNTZAzuR4V3Hv4rT0cuHOSyzQSITy9nveAos3X3F
gD9/MdrV8ucQM065PIoRLwW/DAPQLiMVnl5qiZDfspSSL7Kgg1sec9zeX9SgJeuhZ4ae7/J14iLN
zbGwblVZrc65dsU2qBez7l7bRoYDcWF3M+wkvgIsuX4DKxuhsWbtoH5hZyiLCpi5wpBzWIn081Jt
lXqUiDCEiBLBWPwZ6RTIa9ZzrfGkC5641uvhtgkaQFSTKQLScHWGwUFNr8SdpW9Qajl7jw6TfBlL
vM02VqsKKAPNBwETyZQreidyi2+Tg8OirnJrLCkB7UVm3eJKqdwj7AHmTblSWnpd9hro4XrYugLY
jU3jdVUlvP6efOF+yPwyw/aq68els7nvF1qBc5AvmfcTQP+3lJT/Hyv8OOiY7i8b+D9JKb8Wz28g
zX/+wL9UFJ32bQfBw9ddwzHRIf9LRUFg0V2d4zcBGhqbbU6Nv6ooxnZY4aSJ6f2zwNmj21nf0iFw
vTj4wRb6G8V9/u/Hf2jdGAksIkOIJ4H7e4CnRVzOqERbrkEEamvJo00scF1dGTzVtW0dS6VY3ec0
FafBAQDPyJEGi9xlvNU1/UXP0RM3SquYMEP1qXND3WXL4twydBh0K9waM9E3QwtjPJTqunbtRN5p
3qIaTEvBTHPhI4gNgoMXE6Z5MBZyZvajV4lGRByO1mXbF/0QcPYyWv+HJbwlny7k5ith0uRNRp4c
E09pxSWH5G6+F7A87HvAVx7Gd5L+DG8LFPcTn6Vt3fhloiKdP8t0SVB7umH5IQ3Z6zLeod3XsNsq
Wo+31tzOY+RAUZqbPDTMlR6ooLAueFM0ea6T9g2Lf/7gF3ZP+hzLwRecSedR9d0R4m26z9pkegvY
HIU9fDF6scsel5cOCDSg9K4CYaBWECzszlBCKSteSxzrOxgZc3eiPq9uAIw0vjpnaTlrRyVbSeFo
qaXLvUZZz8omFB9aCt9COKZ3MHOVTYeZlryxuzB0pO0cKHk5d6W6cysi/tdC4TfiWyBQb9bz8fMy
/+8V4Scp9+29BhifD2Offx9/VUkNQIx/tSD8LzhtbfP25x/5dUlAPoX84XECI674hyUB1qP7M1gX
oLz+e0mwttufn/opnfJfflkZIOgSImHKjiADwMn/OwsDyJzf1IeAghHLACNv6mjAf4r21R3jNFW6
EsqFICjCGVeOddWEPm1xOrur2QcbV3TeCKu5BONQ68/EHRiLlGwRhweztse1x3ZtgQupuImFLCJv
BkLn38OC55EKQbRocoNdo1T4v2xApTWei2C5KDQpNab4Py9XTBj1MDOqZTw6iuumWuidmOechpXA
FzDKyUBdtlo968cih96/2EnyUFidIN/hvmj0TB5kO3sbfQdCjlOIq6Jm6lMXajJCxynNh8zNacjN
MxLinBO2TTVwrWAHm4FHN31ENLG7lavuVjw0bzo9XiXIxGG+BurILoUjFzXD/bztQQIr1asDnX/V
Qc1Q2WJErPzIrrHzzkEwzkU0LDpIJ01DInPFMh5GKgCnUNtwqVltlxci6eW+WHtvxXnQ8IuZyrNq
1XMy35hO0ryOcjHuJITb+dCOBdSaYaD+OcV3SU9cuqwhxPo+LpxufgE2sDwla+u5UZ92Qh1VSwoY
z4fDG8WvM5kvcDU7eDlGhXDk9jhIy3lHGUxnhIPRX0mgP1v+gzgPDxDk07yUztGlXPgpKNiymJ9K
Qv6pKmSfCsO8iQ0Q0NAdOhQI81OLsDZZwv1UKOZi9Iicb7qF86lhgP1Ez0AcguGEqgHoHbkDSyTK
h7mJIHKTQ4iyoYwsnyoJFjYUE2MTT7wk199WUrX70uFu3G+N6TsO+8tbvU0lOHjXyDCtEvdG02cn
aETVS7vJNYk+GzISWjqC0GJrGZu9dwP9AIlnE3sQVkG+MMFDA9I/9aA0rbr9MqeKPWkf3KhNOOo2
CWnaxKTsU1dqN4kJMBeJBSebaDjnaH4k/msex02WApedfOVuQKsC8hN8S+oZBQs9bi4P6diZD0mV
T0fZ194e1yC6V9Akwz1Gg+/6JorNmzwG0hOljDsgP7Yekla0fGpp6Sar1W5lX5ab1Ebw1TzMQ+Ym
oUNPmhE7myw3fCp0A1odkZr+3Pn6+q0aa4qeunR5mnJRU7Wy6XyapqP5iU3+mzchcGlVc+4cqEDh
+KkUmnOeRM4mHxoU3jy6aTeGUguaI57v9HnstvwHZoXqrtxkyIG+hwMG2sPYkvnrvcSmk9su9S9O
1iHBfaqZbWOb4CudxEhOn1atyRnFDVvtAP1Mrz7YYy/HLoCuqrZk6qyWIGyS8XuB/oAUIWXkYNS9
2MBDODnNNyWXZ9AXlIuUaaDiYDa9no4IiwlHhbxA09nk3kpOEJxoQ8gX09L/lJj/+6n4n56Ktmfw
IPs3aO9P++Tj+1vW/uGh+PMn/vVUNAyKrlHvbIMJDmNqRgvyYxj/5//QOJn+w7Qsw9k2qp9b4n9t
k9lbMzjSObtvlAMY7//eLdvGP4KAEZduolxtA66/VXPNkPK3h+L2G5h3Av1mHWPw8VtSujSSDkt8
4p6dzNYgqjSqO2FpotaOKd2y7eWQTUqruWRy71b3UNKd4Jtheh9Zuzr3Npgulq7WemCqop5LT8tP
Dod6/FPAbRKGU65Pv906BJDjMeONd1q17VCzVMruUaeVTQtR5SqrPpVBPhzmuSoKYH4ZNjXZVf4+
x6d0BMZsRV4xdVG9GGnc1JWNXu0TjMvpuN4VwfSlpIi+Bwwqk6vKEuJqmBA1F3fuLgkrynf0sa92
PfrvNqYhRK7WO+giF1/7utQj26ndI4meNwt3H+/Xz5Yi9EzW13WhKlsnGYVdwtfOTaElinDnvM+g
JPRJ1Ae0MeNqEpNRz3tnwNEZmrksbrQsM58ZNF7ZkyVig64uGiUz/W4ZMBaNU8fjftSfqbgPHhVR
0BtFVRc6TUAhE1GBWScIbM31F7vQugusBOa5J150nHC+RISU8qt6xvNG8iO/Jk/5RkULAxPRiJ0j
3PLUYXw4VK02fxtKLznCqLL2ZWNUaC88TdbCNz6gzzAHIJbaXgRm/jFNZk+VZa5eHMPHTpnmBXYq
lOioqyv/q2lO5c7xIBQqv32u8/oZwEB+zc6HeUgm59cEo9gOSy8exzJnziW8GumWyNVWxzQ7Rmjl
QX3vrcrenlSZOG5X5GM3D+6e1oIcp85UEWU3py4PM88befXE6QBxzgS5ZstdaA5R7Bzc0kjv7NIo
b/HyrDeJpBQsW+3uKrNMVOVcVw5/xaIMiBHZATAimVmmOPm9pMb5ijaD5QoUo3Vtgtqk8jWRtwxI
+n3DvvA7Djj2goZusYsrNfEjIENIjai0jQOwNnlF9Sx9Nk4zXI2Jv7ahcmX6TupIiyoe37BeR1zb
yyS8kyGCrA3x3uoojBQGuX1ADUpPqSsVhS44MKpRpydLLZMkYYx7kE6AbsEa4+E+JLpNhoMWqZKM
dRG2tRmc5rpWBVZCms6AObT9PpCIKx0vyutccYmBcXhMe+aO4cxI+Ec7rdR0+lVAgVXpXvUOZPkV
9AOtrAWjL5prQqvXmGLieqcqHaFs7xV68EwxO6zH3juJpMlvGWxk+yp19G+za1R7YpXud+Ib6yV4
tJmmwzlzD7LXHFxfo3xhsmndamXixbrnA2jCGpDyrJLLibJce4x8P2kvfYYjIkZszHbLZK63HGHb
3boZZF1XQeBSlnkczLK/owfWOfh0jz05cIK/5HlDsLRISg1De5qfNGEtBFIDv8ZhwFtimOnD7GIc
G9We7MK1n5cdSYKC0SIc91z66yNec4VZoTP2GaoGoV3gQ/1oJ9egGftb2EcxYKb+IUc1viNPe9E3
1nojJ50ghSJUNXFbk3ow1TFPannhg628LWqTxKw0BjYHwl/uyV2Iazb25oNpolfmutFRl1Hil5C9
PJIMypJjw2HnXhUdHNKWpJcS+nXtaWzxWvklxeR2tRSiiFg89fOAp51etIZjQ52zc9G7IE6RHSh6
NQjAOu5Z2F1zZIZrHjHou2FOejdSDQj07UvGsM2+E07yg+bBdQoX0xrv1yBbPmpdULODZHGBPc7+
QgfHproZJGLgx2ZYN53yAJJbxHnCQq6b6wiud1KPTaXbe1rd0wjagHutq0ajkYKFKADXFidl4L/i
qssuGMTQv8C4a9fb46LFNF66rzwEaTYKAu3DKDpo7TKzosW1px/wHlvk97y9GzrXiASuZkC8+lu6
1rjijIpeZ+Tbgz8PWh8RucxeqXEfr/q6uhvadmKr6jaR1ffiZFbpeAvAv91LCgtvdSMPbgbM6F04
TtQT2/h4D7XdMvbG8Ryz25vjCafWB4PfeQe/6jtZszkqWTNBDZYyg/XoaFeZZnd0mTryWaggj2xD
rHcuDmDM5a37CqGPe8NyRYytjmq3vFTXTTZpLFipDOmDtr+W1cwZ0+vys5E0Dcbr1niTpK9j6rgf
E7IYkSkX88Ih4EFjsUZAKkd0ioW++keCm3erbhzZPUD56eF/70odgGHY4DiOvXz+IkWZPmvK4eQ6
1QOcmiaDVzYsTah1qXzSU7e7BD/tXaZ+Bml2sw5fsG5q0TDqVwNTzbt1nW6nlFx4V+nVCSA8eRKu
vQdAifVlQv6XWyI/NIFBe96aZsfA1+7KJeBSk0T6Q8tK0siG0neRK3ei74pp3kAgPdL95KooRXkg
CzAdE73wmbrpmLRFbR+5oajirVu8iiPxDUq5yM36SX2VOj3Lt0zkW5br4qChd5/WefC+w2+uvvWD
0M7O0H8hJeHcr779SMpiOJd0gF9JSUl1P5JV9MmN7TrHmx8R7SeQC/Ub0ePxmBVeuu/KvD3M0wLk
ba08F6ptOsDBosLczlP7DrNLe7t2dKH6PLlmBsxfjFSYr5ps5FXAUzkLLSOZnw1qhS+qdXauapEX
l1j495i0ugiLy03p2k9Kk3ao+3W1gyuZgKeaqweg9uIwwcW8Ef4IDHYQ1l7vkg+/hLwM8zA7+EMg
Qiaf1cXQVutVZtvyJLAdvcwBJc0e3Tik16sutl1n/eF01UNWNyQxy8K756iId9oox4jXBz63sK5n
VtUdFNKvyUBnW93a2Q292leVpPdPuepqSQz7serK5rIrLHtna/18wLwU7HNVJl+hnqkDLpH+K5hB
pMUAObSdzflIPGzaV+7wVRqsK+RsjT0iJwOGtN5VU/amTeSE+oXgmecX62UQLKFXphX28hPGMRvj
Ej3wZ7ui4Tvz9TbKdK96LDS3uWdTVZ6azudR7xgJx2pZ+sVN247GAWSwOFepjZJriYOv9P4aoz9I
MuVoByJS9V7PzPTKg3m8681iukiTIsfsJQv3tnNQCoiyGnsMzIwSClgm0pZfB4O1tsXXJQ6MPdcb
Qb4y4uBtXLZ4mPeOL9Xb5Cc+9ZMd3SMEqlwnLBnxkItjKhE77aq+N6RTv7rU0Olsc9/qNKDV2Ux/
1FPd7QsiyFhrQPRgU9F9cqaldpGu2IQjfEZ1ERp22SBmEuGyStvdybmmjEGz0/dk7OHIwrLmkeb2
Y0iBh7ory+KGfW800uC8l6ZLgWQieIISD75cWQc4KbLbzFDUKIHU9B9UkDjhuIDWn+jDiMlapbA+
657a6gn3RlV+cbwVg/1AFuSUJIQvu8Ysjjpf9Vf8CekFva3JzmsmRprpMpSX/TANUZppQ9xRL26T
FEy8ly7T+2BvTB7O31WHhMEDCe9LWpwNORrfFaSXm1UpFoSZansrKc190qyUSt77KpmKJE5mOBDf
86me4SPWDRjZB0+RACMbySGYzLPyg/ZBLjOfGvY88MILUgI75ZA2R2O1qFFnBBg1cptDBjjwY8xM
TayhVIyU1S3qQ7gie5cBr5A9gvPCz7RfMdQlCDCzoB82Ueh6s0+ROvjky4lp3nUn+NctdUjEAnIq
BJZ+z1/Urssg6OIpJROce45okalU894nunHd5so/4t4jeSsZfZy9yX1YMySmrnfcd5sMZcI8dhWn
xAnkzgGrikTfWWHh1v2lVov6i05jZky3/JLSeCH/N3tnthU3sm3tVzkPcOShUB+XJ5V9QhpwgrFv
NDAu1PddSE//f8JV/3Zhb3vUfe0xdnUGREqhaNaa85v93so6b5kNgDXXpbEuLbYwxtjmqzCM0z3m
cbxZAHdOetFax0Zv2ALYdJw9ArnWtjPlGAjIkjrphDDdq3iwPraY99SqpTKCP0do6NiIAvcxJiZ3
I7w9DKnd9AnW9PswIa2YpoVUH9Qow/WA2T2A6jnjuceX6Cddi+8AiyiiU2zs/SoIK++9xyq81DIQ
NiWtYI/cVkV+VHmSXEIvQ6q6hCY2sh3OUzGHH3J7brfecrNxOCU7TXacvmzS5M9aMGB2IP2V0h3S
nAN2kfpDEOR6hx6DL+1naeOZaIq7LsS4Ts+1fmiiRjyKinjoogwfAgCpV5ZRjUiqCp3MYKPCz0bO
E37GQT+59Gc+DAg9l7xfLDzXvYqs2yKqn9y5IW2xmiGGrbRIR0gz6iz78RxaC4kXA0maTdnHRK+S
e5w3wc4zJEW1CWfWjqNQd582/fh10MAuVIRJnto8rGB/hsU2aRJeQkU07qpxMN2sOHqw1wH5bqyD
yB6/AHXQ2fFrJKk2pZpuavK6I4QfWXzXhJKdWD1jSB0SQndbTxMbGivyMBKzeYjmObmyoyE+5KZ0
z+R3cYBVDoNJ175kXjnfk+ezOBKEw4czJyYN3U6nj0Rc0nwVAyzzOXHn99pUzuusr4Jdt1hM0MOR
0jszrprZ6lai1sNjAPmRDpGh+XEsy32RBLR2OJbBUy+WjaywmysInRnyNSwOzGDhRmJep/rXxpgx
Hstu9PL3Ik1ac5PR1DWva8EqsBpKWr4+KW0tnmxKIvNXDSPMeCOkluydqMz5gSDEP3ZEAqvLPAIJ
t1Zax4G3u+n11qQ91veu4eL+Nhs1nrgl0Da2ZVhHjm+2ouzT1f/Sf2sjCw/gGcneLtDc+kJajPqN
lPVtKLzuLRJyhOUuuzKqOzZt1u9ljlWtxiQzxXiGTW+vIWRHoEEREKscZSASxfCzkZu7ITGOZmpv
gVVu7UhsPBcPfj9vsAJt+Kg7QpnWWLx239WmfiLofqvoff3dHDogi0aakvEbIXEuCL7RA2M8V1Vz
div2isE+Hn6DrPzZReiwLIp4S+ru2xtgJx2OEyga59gAr8r/HahPhVt+U+3+W5L8TUmSVhlFxP9e
kVz/kT2NT80f3xclv33PnzVJ16YkKSlHUg9cGF/OfywQ/BHD1mHSRqL7rRv3Z1HSlO/odhm2K0kH
XAY2Pby/WvjeO8sSAkeFYxvewsj7J506srz+XpRkzCycSMCnwpOQDt/iG9NkiBIB/Xo/ATZ/pCdU
VLi4TLaFas4pmbtN3m2rerrJSmNeWDDsvhDP+0WgV9tkiItkNZuzeAzYVODWLthvIbEZ/1Cds3i5
osRHxQY2kPNi4WkLk5ryoAb336RrAHEcMSnbVwB8SoLM4CaSqp3b9oeEBMsrxbntnCV2R32/10kJ
R9mDUQzT6xHTULruSwAP0HwhU0XM1ygMmxMoKcoUOVAxjmrJbuSXMyjCONXBnWn4l1rT3RUyZBVv
48+JW2uPcZZrF3aazopVv0B6a4RIMAk1qby2Yj/VeutctbeDF361tZQPyRq6EpFxaxlTupWSlWOy
TRig0Ex3dNdfKvAgrGASw3ihz1DMKvpLRt1V5Fdz9Wgwbh1T8bq63TUHcHPVG8ZtLLxLMPTX2DyL
VaSKD2M9iys1ssxnaTGsDDgO/CW/Kqf8yvKqxyDHxziLTh3TKfwsHTgg5N+uMtO8Taf0c20PrExl
SQlEmz+lcN/XFWWpdepV/bZHkcaqUvgMwYsyg03g0tnCs7n8CmAJbX40DB1z586u/t5MNQ3ReFp+
CFuZPRBEaj2geoLtVGSEniD5xLTsKfqaHfVmHbTAXN1g/JmxsGnHDkb3U2mJ5kLhmBzjGCUepbAM
JZUBwWC09xT5EOXZXf0e+13zaKXexWk5OpaqiXcCLe0V+C13MxN5vJe140EC8u6zudIAO5vjPett
eLQImXF9dI/5rSGD/lnTQZ+z9dfN2w5e0TmP0X6vRyNiL1tG9bzJouKDiSdmYzb096h8mHcUlekZ
eQH4dZOlLODNWSXxEK+jDP3YkKta7prarNJDWAn4WPGEfRI84KqjSFOeDaH6UwiWngQYqnX3rjXG
Jyt39M8WH3zdTuB68jjB+GxzL8ut8BCSYwmf9NM41TZRjAlpzTZT+vQCa27Wdh5miOBlku54nRkN
NsuwsNJN5sZIqUUWsjlIxIfX6evfif43Ez1unwW3+t9n+ruo/PrH/xza7Kn4+v1s/+c3/jXdi3cC
dwu+IWILjWVC/f8tKEKKUSRZOjTENy0o/G5IkHDjQIH8cyH4c7anBSVwz6E0Zw34R2ItOk1vZnr0
Y3SIsSVb2Dd1dml/3yrVDYGyuWQjqbktWJkpKj9IOC4x0XAyR4BqP475MFxnWhWvQH48UpDWDvro
no2SlgEprtGSum3ltxK+1E3W6w92oIfxaqEZbEtr9NBuo9xvqB751qRht58U83brnivw4NSdxE1C
HetJmvm1M2bXpjZiO6qCddfYEvVUzpGRzj1l8fil1/v4nC88oNqtsDgXsHJ0zcPJbNN0jfX5BBLj
xhGtSalufILqp1Z2ijDSoq7edPFLmyXpOjcJFHNL7+yaikgeF4RAWLxI6gCjGO4CbN0r/PZbEhGu
+2m+sZLppId8FYJaLNPx01Qxg5NU9mx36REYzzNiCEzs7bbMAjJ588j8GNSkjzWesxr1lppNG4Bd
1byz6MzHdMieXH0WWz0c7/QmvV7uQJf33tpKs5ekIuyROORka2Zozk2UI6s+ZO8+jAMEuPHOK5Tj
4xIMD00mn0dqvju0qPswnE5pb5SHOcMFoI1obOlv0liLj0YEMUul6uJE091YWY+RmR5DlT0h6X2i
hXh28eY7K8dqNxYfCD7AS9lNN1bGs5rMbgt6FQiPlR5nq0cT3UWoBQzy7o2SG0VsbgCtjvqIBMq7
iVNJ80YbylOHcXkTasu9jPKnXhBrok8zmTQjULXlWhUcAng+Mz1z/aYzxh2Ui5Pw6IdQcTxVbqn5
Qxq9mBlfZov4GnrjyeDh7L0SLloC5HNVIkWZA/LFss4BG0XOxzptuRA6noT+ggVCz06O5URan1Wj
KrfVBb7PWk0FFpsIzza11SeC7SUqafXMIe2EqCH2EeTG57R2H2Olf/Fq8z19OeE7I3gIo9vP0Aj3
tRoulCj3uFNgNjXmPgRYtNJ0j+DDDkpJ388nBywdAjyepzSFiZiQkaDmxYPO2WNVtfoDUZXP0hy7
Vc6ZdNWF2ZEqyqVu+gt5EC85kbi+7pTdus/VBUw4oI+YzUIG92Uz41nxBSVQ//W+i4LAK2k9lnVB
W82yzzBO3W23fB+fk30DZdbRdB5jt5n2jmI4ssSdK0OrPlP9l7R2IwqGHPqJwmLYZSoMfOprtj+x
RO1rdxqOdWkPhzZ3vIMaNO19Gk3Zpp6r/H2hVROlv2wA9Ve3vqFl5nMn2s+k5TpXwksxxq8UDEwL
TAIYubWk5AKYex6fiKNsNOo3BqFd6H2KBxKAH3KlOf16toD9QN+IUWcA+yzSz43J3gRX+0ZF4NNn
M15X3dRsaguKwbqBQI4mUjXh0UPBtHLc+pxp0U1R0t+i/fUAfSyEjmTbRE7YT6qYmucCcDJvZRIB
41oU6bScSe1wYOPm+GSh/dyIzu5YWxn+c2I8lwDXKEPm1SoadDCEhtiabslzm3gF+plhWAdCXyvC
Od9butvvAHTT9EndR1dzzj0WgEMwNC94WE6Wk/7G2bccaL8zb8LDxpgqETbx6qPhfYvtjhMaOYRa
lntr0JZoy5oYQ9SesV1fzwHk3e+WuN8fYV+vJlnQTPIfoPi9PR1Ia+wLZ3KLfcirvkZJc2QvFa0c
6Ay/udIbv+JyJdO0PcIAkGLAjHojjhhdV5kJJda90aVPcmFhLtNxIsaJksKqLQ/8k/7tUIuVPvyj
/Mmne6NS/HZNks0dNI9y+fvfV8TQJDXXa4NiPxFytrHb4VIqXmzNtPYjSUL+8nmzbD41LbPbr2+s
+fbc9fp5JVpjXL+osd9S5Skhj2BjvGLf5o25Tsrcu5mwti3TxQlyVbrH8/Y8QujapuNA4BuWsnUj
wYo20fS8qLPCYj71IWyb2bT3UuakyFNp5pRwGh2mb88xKj+FP1iXCU6LZpvbw53KwwfdjtCTKevc
ezTUybeQO9suq08hxRXfQpCx/vUnfVOgeL3JlsDwKziSIbp882CNDD1CCaNvHxntlginG4r3N/lS
XvvNdX52R5HVLOoez2IoLSPsO8erHDmC8IeMVZlZh1ahMhcxmdWQZ1aFI5N166XXXSjy22yYbtxO
z2+jkDXUmsOXemBeXrYqCUcnKkjqRD2JhsvYX4Bznomc2EUe0z0nudwPQ/rxtTLUY4gXb4e+sCIK
a4pPvd60d2DdHlTDsk8f2zp2sYdlxOnKk1XEL/SNYGOn4GYa5B07pOcvQTk/eGG/nTuYIvi79tGE
wiEiMwtrIUmwlToh9SG2tqeJP3FWxF0ptjQGP2OsnHxXsMf69Y38yQxjUk6SLvkjrvFDCMbsamVt
aWaBY4fGGdsJxcxmV4aDK8/c//paSwnszWxGZinrlEccnsQT/vdn1hgTwUEQaffwve6sNj7m5e8m
zNc36c01Fr82JTL+Ko1XF8N34yKO6hSeuV7sSzlU2zZWhm8F8/My08egWxHRBsfUsPZSM86QuCK6
MHC9VPARoekXz6GjjO69AXWeYM9LWMShkFO2nghAFOHLDPB/g5Y03WeYzVeJbY4rShXtVQZUDqLi
vdfxnx2imA/WBOIls9m3EL/e+bUk9xcvF11OWRs7VACLAiB+sQuGYB2n14NayLXh5HtOwgZVYA+y
RYXKOYr9Qe/uwNhFG8ucT795Jj95Y3kWEiEH8zDacuPvD6Uwqk5RZCj2IuOggHGbmjyBqitDS/nM
EXcgZru1zibvnNsOMatto2PAAjFLmLkXpMWGBiNn4GBG9Ongeugj/XFMKihFOsrkdCCZuEdW3Af2
OUIetLYbZqKqpGTvJtMD+ejPc7tUR+IP8JnZVUHm8xtN7dJIf5jYiK0q3NOApcedrMa7EAkm7SnG
p1Ux8bXOQEikZpEXExCkbtjzAwjh4ZuV6b8uHT95SVgzlv8RYMnp7c09GtFkQ/wfij12sDVbHGzy
I7+OhRM7qMLfPBFyW358TzxWYaY1gVzsh3eytkyCY9Ak7RsDM65w2nINR+kYsFJBYI2JlmRIzqh8
V3SNOzrp7ADD7BoJApjAMnBo8MjKj/Oh3khnpsCfgRUsJg/ZmrjSBu89ncAWgzO7fVWUJvFz7TOw
pjuVTSd0PizGDLPQTJ+CcdmljrSl6E/VfQECuIQWEHeboSOxr+ORvh4vZ0th6LX5QtmkR0dbkFvV
OGyroEewOIODUh6+n+UQhA6yXI/Y145FP15imhZruvS9P9cc9ex5JM8gBNVlSdoNw8VIxQ2QrKNp
slsTbr+Oi3RaL/9AX69eBUg78Nz1w1ZYTbtZXqNW2efSHS+k3HKAwKvK+1QhJavZLZEPDHMLMbJb
8dUUbR7rxOYVg0pwJW313HSkAvbc4CSLr2OTM4tUbMWtzHpMooFOnkXHo7T35KQctSE5zjls0Sbk
Be667MiheJcHrCxAGBmYvB3OiPVO2J/xMhbHVNjnoUUKZDSTvxyMwHkRHVs35QmkzjnrrEejgeH2
69fb+cnrzV4HRSuVX0bU2+jxDDNjDQon37fu9Fy0w12rs+4tZs2A2tN62X+9HrVLUnS3wLtZD5d3
voi67TS26OgSvo1EmjWG4WQjU0mZF44FmIEQ9qHhFRup+mmfiVbjgJbmi0kq3tRFFj7XWiavqwZc
5RyyLnZzJK/IVWaX75pnQ2OOofb1QKwBLq6GAGdHj/HwhuBdCWQ69yEHQ9bDyERYlIRssxGqXjoQ
C6vGwISFudyXfXYN3eLOsvt4V+K72MRNatJDn08wyS8JEMp1DmR7ZZfTs0OdcttU3Z3L6WBPNul5
YBHhkNlfTExqy26+c/9aX/+tsP2mwkYR65etlP8jlbxon9rvi2vfvufP2pon37FTcHR6aRgq/1Zb
k9Y7GqrScSCyvHKm2Ej81Utx3rHD4NBEqwPvpOnyPvzVSzEBTSFepvFB4hdmpX/kerK9ZdL/bqch
BD9Nx1zp0p+x+U3f7GaW9jKmhR7JVebRYLUJ4WqKbtjNQaSOaFkwQWslZ/1yHKevZKq4V3ZqgSf2
hBjvENgRK4fo6gnABGBg25JnCFDIvQGshPh9nGIdtpZ75gDe3k20Xi55axNe0i+96NARn8sqIK40
cZMjZ8dNN4GXG9jD7BWMFBAtCeSiVdtX8zPJy/SUUQgYfqBS4wOdkPQIBbE4Ba6Z7XoOXCaAyuvS
5lgOgQNwXpJHRzG0WPjjHBRGrjnm2tBC90jaKmkfQabel5WX4ez25NXUhkvvgZPzrdJ6SaBMql+L
KUbRQKDkQAParLeGi29IlEb4uMAazvi3bwSqtuvAEBeIqeVaOOA8ixogNe34ynwBrrPwXCaqYmIo
DOpvTUcok7BWIoG0QCcNaGiDD2ZnZ3r1FY1avTUbek91DMmh6Mv0vrYSKgAqs5Jdhc53LwHarEdr
BHfuTgKQgtF/LL04gCsZjbddGc/PchqnR1i+5m1IksweMn9zdsxE3doON0cHY7oFtN6f4BfXX3Kz
V2uQ0u62GrJh54qUjxEqBT+qyFgkXnFGVv9Vk+ayh+JoK9FSFmwNCXne9MTNk19cFuvWDq7ztFp6
2NoBBGi6hsA4f7SGpt7V9WC/hJBYWVC6mJQCFhlCmoMDao78RiB7wbukJekxAgOobcw56U+VNSUP
4RTLT6iY8w1OtwoYujNieR3riwys+HqmNXhNhU6hYKJ99THorPYq6fXsg1VaFWJOxBf4BEp9b6vM
TdBm0WeaJze+DvHAbicXzeBKqzz3Dsu+wKbU1R7OSHNYYoD0G9kwVsqwcwJ2Dlb23BMbdw4cJ9uT
e2OenK7KdnnlgH323PixRkl3LsLKvgWhOe8VkIkzFn7zZIz2khFahu9JA24vyWxKnziq7JBr/aEq
ggVRX9geBDV0hOgones6tDD9i6zaJ0mG4DVHOrwdrch+n1XjyYiQNgxl3ew1vQOQGnZPUe/pE2EO
KaqPKnCfanP8w67RE4RTRZDFlNuHsg6srYsQeU1pxHgwrfR5Gs0q9LXQMj65XnEpB3N+aNtqQoNa
6Ldl5DgFJWWybG1CMLBn4Q45RwOVAX/UnPoJYEFy44ZpDefRNOUzvudoVwx8UzjH2T0sp9wfTA2D
2pDmpyTkIY6miTmwJ2wANT2Kf7Ptvpie5KTSpeLSlcUBf5JzLGGOFuQm+rOzOAVi6uK3phDZnR1k
e2cau6MTzMUB3CdoyooVuGeyhHQn44MLoWML/Lxeu22nAAeo5I7yhPXHDEwcFV0S+XPEVidBNvlI
YJi6d4tKu60M+sY8UGS0TZSSDAPQ+EZrFOQcpz7VDRRdX8qt3SX5LmiJFqFUkhGVcTsEwfCoBRwD
UscUt4kemvtCeEAUMtzN50Ifmmezg6UcWPqaHAJ3B38d8Ekmeg1rnek9Qp2rwTXpcxavCHIsCaad
wvdzW6Y7jVYyjjlsNn4zKGfBapIcG6JZ74u5xSBa9lTmpRzuw3mylp6rhM+L85FprsUTnfU5TQdN
1dcTre+NENpjgn7eQyCG1y3OpItNodbZ7haOn2kxgh/045kOOBfXYL0ykrT8khGKfArKSN7a4KcP
bWurfEVETHcbd1qK3YWGLO7WJydx1Y5moHejg4Dq6POZ+nnwSp1meo7BAcOPsyFsRz5IVo3zTMbW
x8azMKvMw2c5d86eFXH20XIN55bdF0NpTK7aBPk2KnF5lfdWc9MlQX2Njad+0II4I+UhrzaLFHEr
JPj4GeAdJbHa/JjCddk7sBI3TeCV20glxh+zG/bXoy2rJ8usl8WFeJ/HCNPLfWeIIVs59Ae2ZiJD
9GMRiPIphA8iguiGSjaTOO5o1IK1+qD33Poisuf1NHXVplWGx953CQNRWRm9N3GDMNCwW3KgswlX
0vt5N4VmvyvIUDikcq7us548M9Slm3QK5pt0QF1bDYNeraZOn8Fsa3DZ7FBtl+b4WQyhcUREln6G
k5vSDnboNwmWW+qn6tQGRrWHqKDKVVo38lPqOPE6L0b9MQuaYM/MFB2CzlhPhmPfzH2iPVeWqx+r
ztO2JHC070VcZAfb0giYJnH4NptG7z4cMWkIvdY/IBoD4z64gUbyieZsTeyg52aqvxTYSp71uWf6
75tuxsmjrBDG1igo7nmUfFrtZBf6crIrmhghIERwO4dyVPRgAvI01m/p/DWs/UkSXnqbjQgdPMJn
/MKU3W0d1tm+jHilVyhEUw6KbYPzCCpj/SJJajkMWYRSWI3aVUwQDEXJ/GYAb7Xv7P6T3dghKuIF
qg2YpP+Sds4nMnGe9KB/cbP5k1equ0LAZya+noOTWeeHBlPbpqnji1GH1RG4nXsZqtR4SJOxeEaj
oT42Ad84FNCLnpx4wsV8rGD/6P2xqtt6wJPkKIKVrtlqAXBeQaHSbRqUZWeB6Y+jK4VyBrK16r2b
uqsn57F1gpeebFUPR+7IgyPjzai2GpwbPyj1XY9XaN7lkH2v46rWyk8VEyh7LzmQpR6k6NSnMD96
GuyTdkyMNZu89CTwKhz7JnY/2aDePutuECY3gYqykxvZiBnoYkXBLptBxhToy0dI/auws5OvHlpH
7d6uaWFtcHoEBGloZBYdatr2GK30adfIstgOTvuxJb6aUmCYrXWc3TSGrI9gbMe9E1cuoU5df+Yr
1VZmLtvJLDrGjXWFPAVsma6B10xJinogr0Hbsxe5L+Yo20SO4XI2ltqHSItDwt4y4YeFmM44letz
w9M8zqhpuigen5bw9mMjHW2FZr3fiUJNYO+X7ZY50zGhJ92c4viQBlsygBHGlkG3J/DP8tPai3cI
tHV/CqxbGsPtGqNJeJitsDuQ2RYcGxo6x05HuIGrBB6SqK6iwCF9KHTrz73pZD7E+WkX10MMlZ1+
GVw8rNNxRhMnsCqFRCNlIQOe49s85n2PcX7VZUa+s/VAf6E/yTa6SitCf/Dxm+Kr42F//NjqfeG2
z721oCXv6c2y4/ChLMX5n1Tifw9xvznEUaWlrv7fVRJ+WRR/PHfxc999f4779m3/0UhQXtZRwxmE
kxjeUjz706brmu8oOdP9ge1rLToJWjZ/GXVRSdjsMml9/XVY++scZ+nvOMIhpMOnu6RJ/zMqMOLJ
v5/jLCisEFh1+nfCRV76tmVBUZ+jZhkP+5LG7dqIyO+I5kL6dtc9Tk76xdM53lQlyi6AsNJPE6dd
KTWlsLbSytc774LUOj1qWZdeqz67Grwl8opqglE35ooAGybfBIwlOir8bOw/tpaZ62tmS3MVebXc
VlLj4OX09GulcVsFA9SWiIkksbx0I2pXrUJqgEvq4OAnouCarC/rJG0fh0yyAMTlqq6oyzl28sXR
Kn2d5Xx5ik/Px+3ZHKqheRSYlPzZHlDFz7a2yQP3Aez+XWKKL0PD5R0bCUiJRCDsCJghkNd3HeMW
AXG7Mgo+j1MpMuaa+tERiVx1eCLx8fPxCtBz7MmRmw0aJqHGOyCL66AZcmsG6IphRz9mTtIXI9XU
ynG4laXXtGu95odmA7fASsN7PgK3QceWFSN/B0qI2B3Tpj9UFns9kqVWfWSUeyA6FWoMJlCndvjT
1Lodvb7bLN+ZWIG3iiWWp9lYNtITt6Air3Rjd2K+DcvsFmMitM6WSwI3tE+2RXsFEjTy5ppfyMTg
u9bn8J4gdPac7rI9LIuXqaghupkN4WTBxBYineAjSIpbQaYJ7oO8YDbvNq/SuFYnFGOh3m+tzkN3
hi0DcYlsLySLpVc1mj2f2JV5S5zKTCWZu2fCKAP45R48oV1eB0lcT5wzrLpdVy7jALbgbT54FMR1
eQEUNmBJ4i/IHW6HmF8qTFLrwEkBm0hCDEkZ5uroys4Ax7CMoo6vpex/jvEnrOuyNTbuotF0AgfC
psHAgpdS+Qgwz4znFyWxrFDS81bZGH+ha8Szn/m3JMDbMAitoG7rEa4ylHxPzl3C5uOtUYbP13oN
eKlpm8fX552HJGoMbIv9buTzhhFDBnw8j75mY9E7XnbUaabwkjOqmctB9DE6PZehUi7vApSI6T6L
+FfHI9VH8Ivw5rGZqtL43HO7wIxcJqCWm7HmPXHdMTgifp+vI44kPoqMRxdJgo9awOSFYzB5vI2v
N6OoeClGjS+t0vxLTobYJoDfd8yM1t5YAYM2S9vgOHGYvMvbpPIxOhDj16BRMLuq2s45tvgmLfV1
3ljcUn3gdwij9uS1dCwosYgrsw5iGISzsUnJzPQ5KhIWmRSstSWjrOAP1Vik16gh9TUxIkR/Dqzk
7Emyjc57omdDfDtE9vn19TKTed7rAmOCskDE9EBZCKejGqDnPG4rkkh+Ir3YKfYwG/LDeA1TSM6v
z1ZbPDBagLlwQDcbCoYAmgfpkyJKr3gZ5TNyjW1JhXbHsSHdALmUW9gt2XrUUHq+DoBlhPOK38bW
jAB0YhqThLhsrFmC6Foec9cTsdo1DCNqS/QFEhE8VbGt7e2IjzpDbSQNVGj7gHK+n9jxFzZuPAKR
vnD+Rc9l8vbo+CD93OxgdxUiOOpNX1wBUFVnW+FWHpMvGuJLlL9ohDE5LZJI3ggsM1i+bN5TxE7i
aoIQunUdBlmRm8WVhs7EnwumLzfJKUQyOUAARUpi7WSUkW+sKX6YGAffak3sT51uroHXtqh42uaA
q50mQUG7XcW5vtdL29xoGRoiNxRMbiOPTnORaAW9cRuZ0tvNoph2FQRa9E/D4NtgQ/xg4FcYe8Fb
5KJ0yD1msNylG/w6NxkSjtfrSwt/dqCWgChZdNGN3TAkGtu6NaZk2jmB5q1szucsO3RXplrR02S/
6KclOSNgcFFNO5Y69276wjGLWzPxBrzea0ditUxzfmQveK5WAWPHUl271jybKXA5YLmZFtzgq0Ih
UNbZzgvql9rlP+d9suGlr9C8Mp9YWhZvRdM8ezowgmJR3JS1+4DrsdykiHG0EUvWos4xRy88TrGi
raRlbSbWwFLIfU7HUl8V3+Q/2fyZUK18QMnjYcuT3tI2wFCSfDGSUq052EnMUrpxsUMSA1sPPfQ1
cN3+GI86j5CgP1RHhPZZ/WaJ81hFZdzdYMFxAmqmaGTdbYOIIvGnlMRp0C+0eTguV8i86lo70o56
Iter/NrK4dmK9RIMganSF8Rg2gy1Spvn1ufFGPfk9ZRbAJwK12ij1ViOEnJG8wQZzjpkKVobwguu
5VjO2jYzixGnrBF5Llgbq8333TR32uMUWoMfIdrIroJImt2qaTKBxHHCe3LGlGwgpDOKQLsrerYP
ketcvtuK/UTv8oPGxqUfxYERfqMOtN9807TM6HDPVtn0wAomTiFz9BKnLC5m4V36pjQZVrx1VsxI
//V1f2iWLtdFPrQwVnT3mzL1uw482HYDeVnV78X4OtnxDppx+rUYUTCpKn359dV+6G8tV6PXTy9A
SDJO3ghO5jEkRWku+n02MUCWnYBMKYQi6NC/fa5/DwG/OQQYmN9/2co5/zH+zyfihb8/Avz5Tf85
A3g2W/U/t/mvRJ6/zgDyneuw+eak+g3J890ZADMNenr25A6kIGI7GMF/KaX1dyANTNB1dDSXCLB/
pJb+YQwtrVGXqJEllcNznDdjSAxOPeh6WB7I8MSElxah/d5sxuo8Z7Snfz1ef3g7uBZHFsQ2yMNp
R73RLQ0tiQW1J4qDS8HnPA+TOCe9KR8m7sBVXc9y8+vr/TAL0JjSLcNwCYAwlkLz3+UdjWay+ng6
18vJDUW4XEGlTRShE50C2knv26GbojxxGZ3Y+M0U9IaBRLjbInlzYJXy9MAUvvmwtaa3qsRNesAI
030F/EfedIYf+GoSs7pDryoBNeu/+8g/ucU2d2uZ/Rbp/Vvpe9d2STOymzw0uVA3aRZ1X+nYL8i9
uFE3oT794wsCagW1yCBykNr/YEtM2ExUbBvkPtKC8vStVRB1ME49U/tsIlL49Otn+jY7hiMrdmPH
A0UB7P1HkdPUCk4qgRr2EOtqivhg9oz388x2FPSiBZiNQEFBClthHdwpFXc0kYoHMgHc0Y/g+HM8
clv3rpvgD62awe4Jqa+i9kooqR4nw/vNKLDdH8aBuyhZOOJbPE1eduvvg7CAKBMmFLj2tkt+9EXL
wROe2jDT621Y0jnK61CMR3Lupwz63EI85x2c7jTi4fbozx3nyDJlHvKpghNuto2zipyMsUQJtzzl
syfOKibP9TjoBszmV3p6DhQoJ7vYBpPfG+2yJ2nixT7PkWZb2UqcyZCjxdK7enmqSNS+Ex0qgIDg
h2zh3JT2F28wq2ntNDNuaS+tAYUDvVc3DrOEs449srD2iT5oH5MMqt9d3RgNQy5IapMjSUuuTMnx
KRIwoSiC0tNF1Z2o686Sg3WLUnm8KlBXLydvaHkDNg7o8MtEALaP91QNrWJn1akbSXHa81VQV5/6
xKg+zY1uHpwhhXSuhqH65OXmQOOgLVGr1DPTlyIidZOIxn4iM17dkbWCJQ4oZPXJjDp1p9WauNgd
+2Z4+EDs0emB45uk+oQmHWY3Szu1zZYz3x19Az5plVrjKkdCRJ59EQcP9DYonfbeaD9lPffRmwfu
W2OJSy95aECx5QNuNvvJgRN/F4fU++iqgcqa2Kx5vlScCVYtZ5K7b2M1Sijx+xEmuv4aykv7NUso
oa5QqlWfjGmo2l07DlDttYZcNvT2QZwf0prI4I4gOOn1/4+982iOG1m37V+58eY4AZNwgzcpX8Wi
p0hREwTlEt4ngMSvvwvq1nkSpSNGv/EZdEQ7FaqARJrv23vtbS/s+ClG7/8Y1Mynmz5TIMsLLRgn
lJ3FS9UF9XMMUOBGNkV4DnW7MLmJHF4h02RkTBkKISGn6qIlfS9HhgmlWClwOxu2aYst2+7q52ki
V2H9F6Z+UEsWUxhbDvG6KdTysV5+60ig4SqQVXv4dv/ZbrtrRwWC2F2fPM3AiDtIEKF59e3/IZez
BLxmpswbc3ww+K23sY93bJR0zFTTMYDj5fXwevBOB7BZUXRhdXQ71vTmFR7mKQjvHOqtlBIAqqJG
63Oc7ld943W1uwqKzJ7uURKYLej+aoqGHSERegXCYqnc5IllHker9wdOh0R6x6eu6xNjr00k55Sn
DB3dkRro5uyyXQ4D0Hf66GzPoX5GgIEVXxsNJ7m0m5ObUVPIfuq4/TEIfXijnR2XUPLNrFoZwUBm
uJklK8MdXO5z91A7UbyIaEF/AHHdhU6+buJmOtLEFzvyd50rN6jUehhGzo0gNHpZ4XMpFEiTOiKm
0zY0ZCPMpwTCWe870242day9Fe1C69rw4v5uxLMgKSkP7oeeyrdgfHWjs5ZhMl0MvjEcRECxBO2m
XZGBXs1XQavkZwjx1pVHluSpTGLvqjbLcPEACH22SshCK8YuAbAzzIY9lYT+c4jcdNwQVy+TDYM7
PImoh7cViqELkav50aNTdkQrW4Z418cSGUbbvJSWTzwgJC5xaEaHKdvyHQYdWccMKZ253efY4h9W
zMvTHcscY9mOUIEePCNilV5UY7rr62fX6iFv65iSl4++Ci/hMACepe/8OJF9DcTKqp+Bi5AYOGTj
C0BX+ZhC5L1AoJ09pGQ9P6XtzIsVatcBIwToNqFUegzqcOlZhxgjWUarB4/szzkBpAvYQtAvdIrA
PZGBYoZPc1dbH4rWMObjTDJfcHTI5HTGtVV3E2oMoDMnz3acj7McXG/blgjswzo6E7glb9oujY8y
CB/8OG4e87590cW0zP6J9dgVodqkivs0hSnzvFtbySmsavuDMiK1+JJpJNfh6N9zBgFLkgxA+xwM
ShtnbKw176V/IaKqDXZhaZfXk7InNNfCfizioN5UE5HHqwGF2EZou/E5rQqXZr8TEcflG+Jjbjn8
/zUrVvvORbNKcFAwJu2qIVup2s1BRYfYlpmiN9JlxplGqOLWFVENeNiV77UfVIdElME1FiwKtfwk
xCE1+CdNMOwzrgP2InXvBmeHsJI1BT0ea0NSK43lTjBZiFzSKgw6fUS9F1wZHGQf26Iiu4MQaXIS
8jQEZewyvWXezKBpFCOlI8tiIydjGUpKljHn1Mq6cmwKaqvGs5nT05DPGfAA7r0eKV438mjWeR4y
D3Li5zv5AWrlpBb8izijAb+aHBmevRwZ/EbaxHfl7dAedAw2bz24suv2oesF57BG0JsGFVdOWUwg
3/moPUkG5V1ygU3ufc06XmHU2zvRLF5mnTLhf5sC/ViBRfYNuQz90czjG4zgVJVUPYrzqJRJiolL
xgL0qe5z6VDVW1lOy4iwsWm9IMqdbjoSIkk7cJMcAFFTkbGR967PjkFzrtn/9bWsEtHxvolTdhKR
sXT+/JbZvsnb9jBoYt76gb1vEWAZswDo6JNNr7ik6qgLMV1ansTDbNLHex6RmsTAlQe+dVLU/NZx
mLkkjVrt35G9lXesFh5ylWKV04PLyCSlf+D7awmi8aSyDpJV0rj6Hjib++zFFhOrbo30PNYt3a0s
Vyn0OmXJh9GfsdRVhDucBX1h4kIC37qHPkkLWsXG175twj0caup4fGd2OckSAGNPI8MiyFtW8gbu
ywP5vCxPsp0IMGp9AaFfTslyR8H5zwhkNcu6qgMi9oqWqeoeG3RwTqFWvcyqWGJsOh6jYTWcGnp7
NqmCuKjWkm0Ogtd8tAxN2C33ia3lPcGnhrqHjZWjyk3GWMbBXZ5R5WWpqsPZIY5aNpp4oywxpPUu
Ddgt0/gee+J9LLYbOXW2bWJShl1HeZFsKB5Hq9GDCETuPHsQ347NU0aA85VT9BjajVhv+avZTMIN
T3k615c8/uauCphZsiE23k9GmJyMnpoReBKWHh0UB2nj89aTT+FGjS6/o/Hw7RO3DefgQqCiAs2J
/CtgSncw0dLMpyuEw4NM5mlqjtXQg9Duc+uuFEwxK7Yh4FFxsa4sim0o4Ivsq5EIF/5OFR3CuQIB
2DfYqXgDxzWzwteybb4aub4OJzEeGddsDFRjXlMyMa/dQg+bAfmP1+niMNHc37I3ju6RyuldyiJK
6zUeKQYLvGi9uJxsVd7ytFmXyyk/sfIVe1EsOEcDz0FQeFvsMZeKFMuVw626NnUt39U48Z7bynau
qqFYEsQkNp1uavZ5mJfkhRE0bd2x8yPHmh7RV9eLXJrMxIAvzr0wNall+yPtloORzl/cxuOBCMUr
vHOxQ8SbAhlZxUbbGOo1qKgBdh6iRWaQmDynFesVsyGk7gvV2MbRc9DwXHZZziAtYmabxGsZkfMQ
8eyjKSfBSGdjSrOHbfcbR/Hl1PGDgBOvEuco33EpLFiUIF4f++fBTkNWvPpQu982/QPxxat22fj+
+bj2y+mHC+HxoJbBsV9wcPv59BNGMSS+qq8PORqIZKXwiD00XUtymJis6sLDSRufvk2Hf77uL0f/
5QfCy8Ek6QjBSfHn63Ikzx2qqvVhSnPvpTeK9lB0E0FWQIOYv6qi1HeeFzMXN8Oyy/3z1X+126Hk
sjkV84LzJV5bFzUC+Hy0vOoA9ooDyBy09kOwzLrpt5ywXmKKW5l1y7Fk2XnTnmVy//YV/luxe6Ni
h8WRMfantj0Jmy+ff2Jr//Vn/q7XYeBb0NoBQGxiGJam/b979ta3eBoPDiLlnJDuPaPue88eHrcF
PZuY3fA74ua79toDro0fizHHJODzIf+EYyOWotUPb+5SPAt83Dh+wOXg7byqK5mIe8zIICEOdnyT
0vwMw0Cr9y3H6LI9pWbho4kCmxqANEPN6CXu2QnzYtzKgi6Jj7Ov0qKWJ/L/gsy5LA0bwDgdJvbo
Zsoylbcgs1UGbSnaZ0HiAoZ25be4mZl/G6lD1Mxc653poqidWQ9Uoab4bA2Fu5jhKT4ZtPYNVHAD
7c3i5PiCtyxzyIzR2Inp8D/bZRv1a8iBba3vU+AvFnw5IUf/FkWRisPrBJfN2IcEQa1oHRnFmow6
Kgu5amcwfeTWskxKl+Phf9+avwOr33hrGM+LO+Y/vzZHGAtllfxsWfjrD333LPiUpdG5BEuoysL9
4PP+rnOHFsYE9k68VH+9NrxS398bYq5NKodoYDyswaZgAfnhvfF8Rvt3voj9T94bKr8/vzhIXGwy
hylWhku92w+XpeqH3kziJbC7rS4+TY1F6tdYoytzU+1d1I0P55vjs9jgOA/v66xBnYzBCzqhObA9
xI0AvOjQWkUUrQO8Nqd59kW0zYdqMf6Z5nSrHFGIPfJ8bdxmYdo+NSXTCCIOR9KRi9gV4lfriJ4b
i6BZ5ejo7ZUqzFlQnFDeOUzJ9Fx1ZDAdZ2vuBdkXCxEh952W1nY6xXSuq4giRVQPKxEYzUeCRfxP
QBmHTR+EJEjPJi8IsW19t9aBa7uo8Udhn0O7jzddWHiXIwZ+SmEK9o9t7PzOgsWIKoTeL/Cf5L5O
U307xWZ/1Uq7uCtSmsRbf6pgMqTBJN1V6ZoS1G9a3+VuPez5+IYDQ6UPcvTCk123xEPGwX5KbAAI
9CarHeHBBF52MQeBfkS7sZncqEEf4ttPOTyWFWyf/B4HMr3QWHyQg66vmZvCTTk7zo2y0/Y4MFVt
Ysu+ib2527il528NnYDXRUty42AWvqL/eOeaAE3dPG/zVT358ScPcete+JVDjEaJvLEoIGmgs7xb
zFvc9jiRlzBHxdUYl8CzAFCqszluG7uqrqK6Lb6mgxeSQCv0rnOTYA0FvbuzvfCTG0W4HEjfWIOq
gB1FRDcEjvkpFOhhWkTnJDu6p2GkHOmTynmftp1z51BYvnA4I9wkndnc1ln8MbWd+MWtvBFz2HRB
NURvIHCAeLAjAcYRZflQTcV93mYk/WTkc9uc/vDNpS3t7ey2zdOeg3Gm1uSIdu+yCfe06OzpSicd
ub6AY7aWyzc1plFuzCGSDzOTMoeyYAmNTMsKzDIxmUjs69q6cOikn6h7fc75/6+lEvkt+UOc6/QU
hXc+J8zbwBbkDlLeJXtBzvMVnukekyM4wcycqv1sqPLOtBnRvqf6s50JcaFzewUcjAhThv1lNTnz
MxB4N9kafR+fRArgogYOA8mMzfWmyTJgKWlE5G+jLmhtdCcq35cDVj1/NXslGYUcbIhjnYBulgtj
p2MMbiaTmBcVGf3am/tHAxxg3M13QQI+IaIIMiwynaZ8r0eV3sROe230+aNFAXSDbf4O8GS+LYP6
U1f7/pGzwKN2YtYYu/tQ+G2+yxK711CsbNRSoMfL5Unpz4ak0lFZPeUOZT4JFU7rQYfRAcencTmy
qdhGqpab1BTPTIbdtY37ZmcQiYC4RrrEDnbiUXisjhNbQXy7+InpUvFaGScfXucqSuxndNMNtfmi
3ed+Yx/TDiFrcu6RM6zQ1qx0mVyReUOV2Asp7IsCZluKS2Kskx3HhWkt4GDewaLLbznbyuOQcptZ
mp0jHZXptpjyeV/22BXquibHMZu8S9EOJ90647ElFQpVltWNt6PoH5WljYPRaBQ5xEMSE7uqOjGa
92RWiDzcNBZQZGAOo1OQgeReFW3wkag8d+t5c0i2lK4hDpUZ24EkukGznFy7cfdSihrfWINbck6s
F68eIJLErdl/6PA57Zf9zaatc/tC5iX8ZdtlSJsyB0omciQecX6jmXbhvywbggps2Nov9YdZofnG
VhGtB8UYTPSkP1A9pfVQJGZz37TTfWniiEK2U1xXRYzHdgiBkt5IduhHpwaIu6+x3NWUBcgG7ea0
OtbZwCE3Kft8Q0pqeNen/te6At4v4RvtxjjIIUoHBNwi5IKpS7G5qCJUBeyHkIkol6SHOvGMnTXH
8y6w+2KnKfTyipew7Cf1GOc0s8RBD2V/QkUYUxeqjOZTZqSVJnwVSxJgGIox11lLRXjFcSY4ZAr6
9XmivH87sWDfO23EK5KNDL1j2w/u+85K2lM8F4SYYmRwP/aM/mRtkV4EXMeIfEFVofbvmtwIIMRa
ZnuqbDM4NToCfBempWR/1x/xwsjrOFf5fWCkjk+jzPD3pIgzcMN5jJ9rdJ7bwRbFwUpk/MJhzAzZ
qrWIAKXuxVlSAAUtLmofUfuoouNQgzkenWEYVs40Y51hav9aZgIuqyPs8bIfOk674GXMDQps7Huo
impJTU0Rny6mWT2ZkdO8NK2ZPLMmSySYhbrsnLm4ps4dfjUJ95uh10XOnTFkw5OBWP2qMJHLQaf9
UhSO99ktQxf/Ruw0aqXcIac8AOXWrYZjwWy77tg/6A3VuiVbhnBAKhtpHDyqQbtnKo/5ZyM10+hU
KBtJplcn4y2qa++RdSTc1oRe7BT5NhT7fb+O1lZmxfKIg2H6lCVJKJiMZPQIj2u4mSD1MSp1bNyA
uOnqlU3h+DnVUXbl5LWUjOJe+Gs7LOYjxZHss+ib7K4ey3t0ReigEHxER9JKio2VxbysNXmG13OD
9G5NbGygV3ZHmsRW2yFlYorFz+6oxy+4rJoPgRDDDgMwdGNDhjJcTY02Tq2VDjely3yDJrM1PglT
k2bVllSOHCPoDsrXdXvwjbH+EMqpDNZ6jrCgWb0zbtIkbeBm+0X6hFJeiFVQOf0delS1QCmd5mqx
ux155xL4yrZZ67UWuDr45uHW8VvzOQr7SGzLxMxQQA0GOWS5SO6isDb3pJj46OcU3M0mwMfI9Jwi
COOggVHG9s84upqTFfceFE9sUnpAFZijtEDaVc/rKWjFtjHdZu2laPPcGHnSyurqW0t1PbZDNzyD
OlQF5hBwVJOf1sfOFzjYCe9rn7M2XQLYpOqstSIW8j3a17qk2wZ2mNztZv7isYG6jEyiRxzb+yhk
HL7z47J4qWRX4XfJh3zDFB+RFg8B0ViPuMcfUhcC4jFBrnAZzsL/MFCZPdRxreXali6taUyjzkd/
JCSojyznMezjmOjdwpmgorcUk8oKHZ0MaJCuMk5jwSF1AKCR10kzarJj62Ugw2tN36r+ACqyv3XD
nhyUdLLNZzWzgdxKc1SMJbNTq6D0rc/gOJp0GxWeNE5BlUbvk7Av3yHh8rqdU8bTheqUBipsGBjZ
W8KmC9/JjqnMbjDx4F4s/StJ1a6KC6iRgQHoUpEsovvwVvS0+pQv5EaGHEk3OKjsay9nbxhY0t+j
Yab667aD+Bji44RoUdXykUw6n0yWYiRZwDIcSxNgl5h7NMfyqqMEux3tGftniuN0Fm6/mWsn3ynT
VGeL+BdPtcWXOLVVu06U53/xUnIHqH7SD8g4a76TRFJ99EQV7YYKzeiKp4nmrW6FuoztCdQl26xu
FUUulqqklalYyUykn2szhIwCebhc1UacM7U442VFZshTTpHuIXHNeG8uqs/WitS5rWnbMMC94CID
QriWJnvEYgTiNRdGR7p5ow5BAuhjIc5l7zsK2+2K0CAiIOLE7aNtDX9mSyTOfJEZVn0a6Umf+YX5
2aYI+Smakx6cV98fYEAMOxk65bHJJRblbH6qwRCqtWVbLUqBxr9xEP59IV+1Pf63tlT2Sa/fOCUv
iqs/HZK/55/+T/X1f9YVPsmPycuPwrC//vx3XRhlIdLNwgAa5jdrCMqs77ow/1+WhUYKHrLzFzH5
3+dlJ6CYhPwLTSP6KRgNFLu+n5eDf7HK0tSi0uT6ts1/+geRx9+4Lj/UmWAImC51MGKYyVz1nOWX
/3hc1lbJGqYn85BNS7Lk11wa15OOjimw8XIsD+yrTh1WJhC07y2q7qnTvVGjXvw2P5a6vn0FJJyW
4/CbId6/KnVVVHfrIJAm/TNtXkXivQ4JYRuyLRtDmdn1yuwbtQlBXa5EDue8lpS8AHAxTTwLJsKZ
5hTplZfmbKySCmZLCM3IJ+N+oYotbU80txsS5el/1J8EBlVyACBwQj3MPqQYBpa/1SxqYB3fdXO1
T8jC6YytdsODYNWNmR+8M8KjUtPt79miGRz4nI3JyUw75aMmS7hlTByAddFhRXFhOxdSjSws6cwE
ydof5Bg32Bm5Lkub0zvdtsvOWNRuYfaq7UT4l02Cwa0XPluOse2k/zJ3fANguKvQc9aoQ9dFE5KX
Fm9VlW8G9jGtyu7ohD6kzdhus67YDn39ASuduU9ydSM7H9RcSVdarfs0IzpszPfezNcY4bisnLL8
VEzC3GcpOwltjp/KZQb3VHcuuxFsKfqL2uu42LxLMudaIiT5q3b+38L1G5PLAtRA5PmfS3A7TjPJ
558mlL//zPcKnPkvPoJ2g4lzbKlO/7/KdeD/i0nGQzPH7M8k4TPZfKeGULkGu0vAOV/ApERGq+Tv
GcUW/yKEnSmKOHYsT6jm/8mM8svb7FGvJrCSIjhjk2r5zxOKHCfCp+pKHVDeYVbEdk4rHflSuOQZ
hpgV3LY8Z54iZzqM32x4vdK5uijvcNRRz6eADrACAMpP01nTyDkc5qnfj8oetr6mPWgldg7XICkO
PzyW34jPf3spcqGhwwtKmt6rS7VOOlhW4fZ7YaFXyW1wZk6Hx5zSafPGFPm7S3ErQweV8GIXfNVe
my3kW8xQ+IinicB5Z242qE2zdT/56q9F/z9ywF71tL7dQETCJk08BsUv0MFpAIyWu9zAMIk4PGv7
FlaI93UavI0sI0KrK8Dw1PezdW2K6o2G2tKu+2Ex+vviCJWXUQwq59Xv7BH2RE7d93ujIu1xKYhu
S0s053/64FwyLGxKzgJpTvCaktnJwOmGJlLYloXXMjYRMK3cqfGHbVoXCB7+fLlXvVF+lGuziJvo
xQlh8V4rQ4mepg5o9WqPKYYSSNZ+8R37K83QAuR5ceFFtGP+fMVfb6Nr25ABcZdawvolAiGKcdIE
TqUW4gKpv1GY87DCavvnqywP4+eHxVVYr0M6sLSUnGXQ/lBox7LM3qHJ1N4h/JEzpHHGkXCtSVVF
n4lW689X+91d/PFqr4YGfQDZSDdXhPmNFtX0ZCUHxAg1KXE46ki4abPs458vaTOR/vIL6cN5Lsr8
kAH5airTMdv7kQIZnGoPNUIl8kdpUuXwqhkHdyXJa2ju/EEH6yYX3Wevp8JSu85ByXaJiQuHrZpA
vrWjX3+aJsc4EloYruyob+5n0kVzP5aUEJr5jYnJ+s3zh4vuY0iGP2v/MuKCDpde1fMaoTcVoO6M
MQPmMbnD1jAcOISdRZ53UI0bh7u3tYEzfDBnHz2oFdRXPvWktaxleE1a/d+r/n+cXdzffjXm5+UN
xybwmo+ZhjnibDfvSdeM0fzF7obD27RuAq/fdo3syJpy0rVJr4FqHCCC01Sm7bkjHhz6+UTawoA2
A60HxQIiflaOBW49KskA4pil2XXZ7RXZZsZxxpK1gbwADYmoLcyK6GEVUrTHfgiidegkzboVYMJJ
raSg6LQBe53p1Gdth+k3Z9NE0BZcJfciFtk7NQa4n4R2OLnPaIxI+sA/2F9XnGkPTQICUgtMbxOC
jrMZa/PJaJthn5ZAqSJXf820c9cHMN/IoYNBgYLlmk8ud38erb++IMQ9szHgrUcI4b+2BEwdRkGX
3d2e2OMrI+OAngTmkfjgBzVH9VapwvrHryRXhMaNAWI5iISvXo+wnYYgnLN+30bR0erEloT4T2Ep
zq1TohsMvfd//oW/roLEIjHb0HpfTAH2q6NKJzmb82z6fapz6mkD2iJZASsN7PYtpuCvwxQmpe3Z
Jmi25XS2/Pcf5jZJ4TAdh4pVMBhcKDmNdaxG5b9xA397FdQjbFMcnDmvH1lBg7/oR26g4bUm2ks/
NA5UcIObP9+317BNViB+Dfoc3BS+BY7g1YNCizZbXk0wzYQYZwMSB9I65OSNR6L0SkSdz5aCgY/T
TZ7a4Km15b4ijPmtacn5ZTpdfEwYSegdQ2T61rn94aY2TSXmZPA7giFzH19zmO+iMe13YgQqjBd3
FkeQHUQwmtWXvBr9u6xPx710zeGymGfn5GZV9MYTsH/7nXx/aVk7IXvWV8uKFIZhRLHT7UupyqPZ
utvQJFp5hvZ1FYGPWse+qp+/QTbzxtDXinCAtYd9E6l7Cd61zL/k1jRcZQQAzvP4AYaOvW6A3d/r
UhEl0SfuwSXi9lTq/Aok11ubi9//gBDphMOWnvd/WcN+uKmR1YaFDkZuKiVCWpj1To1CvouZxdZ0
vNNNhJOGep7Xs2K1xUnH80uQ+A84TMIjaW3RUkIdtrFZhbfV7FcPgZi/zG5UnpwAu/FYSw0SIDVY
K/p81yZN/cb2yFpe25/3EQyLH37Bq9E59jlfuNLdXhspGXFzWJ56F4k58u1Nn9A5cxTClTQ1j6Qb
DutuSfn98wvi/HYUYKxc1Au25b9+3QPNXKJd1e1TI6bnp1B+fmRbdeOLju5TaH6u8mF6QmMXf+ra
da8GuU4rm3rj0kocZLezTQC2rSf8FYELI9VmW9VLQKm5J7IpXSM3tr7o0rKYKn3IZiSim2m18Yzw
CStAe7AG1zwbrpUf5qp6gYpw72kuJIWl1vVI7OQb9/zXrRvke5OUNXYInslp6edB42JjzCKwDfsm
zZ/KaO/TPNwYM5p4jObOG/vE30zbSA9dTp7C54Nf41mJCvWwGls03paskiSg32ABLKDb85ZJbTlx
vRpJXAntSSgoiZivN/ZNJFXtRy4jqZUPGcoHfEvzIi7SnCZcnQH0Mz0jOEWe9Rb+/jerr2cK28M9
wMLExvvnO9pLUJlRaiKp8jWR9sHS/7lD5/s19/uPHHm9zZ+H7Ou63TKne9DnsY/bHLiJTvv5guFg
dIB7GbIcw8s75bDv0ZGz0SV5Zs4wfzGj4gERP6IWXbO5EeAEhk62mwVY/eev8tvBhAWTlQWR1y9w
mUTRj4wH3l+cFP3GXHqBIkZsbCSE9Lpx+vXPl/vNogkxlVIqhUKcl69nbLj3maT1ykPWLTyKGpnG
TJL2G2fE395fi0oGI4nbK15D1skglZUl6m7PGbldB8MUw8FMQ8AiECzHzuHtHASMZt2Q+xXBUaYa
QMLHYFzMM9rwP//mXw/lgYdFxuZQDsjeff2+jlq5MKkyvsyA6T+WRFF37XypB1pKEvrvuu6Kco+x
yl5VGf3kP1/d+t0bzG6Im82+PfiFn94De7YdLFZ7bYn4Y+23hgswRPbXeIncgk5z5Xl0wvmAlaEX
MwZu49zdoDNE/lM0fpwBJNHj5RA7dBvtvlfW2pW4gP78PX/zNRHievhhlwwKOr4/vxKxgSQE8VCz
Jyam3SkxD1vRNeF2kXi9cUt+cyl4T8IPcZ6ZSNdeve5JSouxaf1m389R8RWYuX87lzGtVcMz/z9+
1mK5JUdrKan9MqvViw2LRnyzB17b3sIk9naV9qOLtO2pIv670Hjz10z5P6UqbirUDN3//T+/mcS4
EmURtog+Ra3l1fthL0HTTaaV4koJAYabqC/r+0I29pbVbV6ZU0GJHP/qG9PHb28l52sB4MDCxfDq
qUlpln0Yu81eA1pcFy546iQt7E1r0oD/8+9D2ssveLVCsNMwkdUirIWq82rWDDJRKTlbDBHR4sz1
gDTSRYzFOG9gg5b52ms7e+OxJ8eu5wyjsePkqKbtPPlOAbvV5eVCM0F2btTp/NGGihtvMH0FalPn
uYcPgobhCzBDwp4JRe4AA+W4L7tyoUSW/CQH6FRFayUcXFKZ8MY5+sI14nCf6NaftxXWj5R+Q2w9
eMrG8ZILdF671CqQz8HWje334UgMN01PiiVyVXOCiS+muHWiTZtkbfyuyytLH0nIDt19nFiF2Bpm
bZ0KUrSNfaeyobtyC3Acl6JXOrqlv52XO/7ZGHfF2GKlWymBgGFTZoOQl4GPYmCjXKdKdzg18vuB
9BBoeKVRHbC+laQEydZusYkmjzjfHbGalKjSIxhACe5IVVW2eGG03Ba1LttzuvDIMQQTc5Dvu452
+WYaXD1tqkFH5gWt08ik7lDUyJYKmvlLIFZgv/jgZBEE4zxczwHAj/vaxQq0r/ou1Tdj5A/3ZSLa
fotdM/TvTLJn5FbpQaojm9hp1wRTmICHkcgz0UTP8xqjabgvoYJV2zxayn+mYdM1ajo3eJfGTb6e
8gJhYSdA2oKDrV3YNuqWOu9ODW79FBH89B5pjXnXl964iop0wtua5lunCa9Vrndl0+0mUE13kU8R
VcRyiyU92dsiGzdZmNHXUsPJGfQIfal7STPCy5GKRhuVTs6ucJzPgjC5LR0nYC2i9fceWNktOhZv
TzO7Al6Fu4+0eiKiYQt+9HssmkIRA1X6w8vcePD7kd+shkmvMI09Qp/Y4lRubtywaLeWWSY3NLfn
NbBN6yIo8vjSGXkenBYSkpbxVqIo2ruGdZskGBboDkbHKBQZYrZMsakgljJnldh0nT/fZvl0bHoS
npNZLyHu2XVGdWkaRXvKpsne4I9ttlOPpiyNI2KwfHC/oxPjZ0yCmygQd4URT1trDOIdkBwQr6RN
biIbR9TM1vUuknn9AcaReS5jH2wYvl/0gH371TOaEu/NUG8CCtZ7ckHdJVcOh18ZTUfHTOxjh0tx
S5HiZFvTDh2Ctctc/b4wFTHfSXTwXXGfKP3enSJaiWZIoU5F7wvPkKSCZ0VwHJQP1dJoog08uQe0
9ihzI9K7PFkFgKwQL+RI44l1CpEkcW64S1pjuGlkG9x1ijbj6HTnXkc+9NOF1GuUX7oGk3Pg9MkB
CWdxKItg+Cq6Xq10Ms5UuLIh6We9VoShETNPI9FsZbStUGs8ZFUQzyubwfOE79+ZNn7DOYLFlEki
pdv4TCRrdtWMjDJERvDGMutokjW/Naq+Is10Di74m2o78UJsI5TDujvjhZRj96xjlK9oB5Gljtlm
7uz2mQjynZniEFsZpH/Ve9+wq0+TP2f1wclyW20QgfnDSlf0t88Gujj42X6ABzvXg2ucKM+aSCyq
Jjm0LXcKgnOZb+agGB5iqvo3dp7aD1FRZslxTL1264ZJc2WNNpnb+FwJRWwoxsUIaT96ZsR+kvpu
vfVnM7+oWWQ/9YTPeIgEZbVORzdxiNXtvHsxZNHXkOK+gjmMw5lQFQBxsw6md/SZiq9t3ULN00Vn
fSgnv91wRHOvMc/Wz4h4sTjHHdE57FgeAnDJz0PH52gjn7YgA5rTXHGeTiZoE7ZwuieqcLRB0g7F
Xz8oRgKIrOZ9LIPmU4PgdZdNRvMeVWdySPFA5Efo89kOwWr3hJ0BNasPMX+D6awgfGTueDkQa7vr
zAS4Jj0E5SkbrqNqwFv5lJCxAPZhu8s4NxUIQsAdrHoSOB6baJTzNnATK1iFckERVaYAf1bQGgQe
HufLGDTGE3D1+B7FJbpOv1X2ruN2Go8opfiJfp2F8YW0Z76qlw2PAz7i8VJGkbxOAoz5lQn7rgL2
dxYxMJXaqZO9MBPvfuhJolmxE2lOXh3H1+nY1R8o3dlbCmfutcTj5m3Lqph3s5qy3VhNotj7vi+v
87we/HXtgiznJWp4qXi6FOGbU4Z3BUdxXH9sB9neirm1HrqE+50QY7WfNQSyIOamIofVFwZD87Z2
2/ojNvmyXZfejFg4a1LMv+z4DqCo+VgD66vViuZUQ3U8z0NXo5Ws2/dDzH2dfb/5VFmS7K75f9k7
k+3GkWtrv4vnqIW+GXhCsJdESlSvCZYypUQT6PvA0/9fsCrvb3vgez33pKpWZomkCCDixDl7f3tI
+FqbsoiOMd2I3RD03Vcwdc7ZXhoNfEUVxOcZnwwgBLco5NeCgRRUXW1Ols1EfTIiLPRsy/V6wm4c
anAv0aGWCa5yfxgisGuVbjzVhnTOqVNFz7WbxJiHh+rDjUEkAuhfCKXUyLxbjSDCv5BEmrAl/QbJ
rh6tY20YbxSFdo89Y35Gr8m6GEfp3lJUx1rX4vNAlDCKWd+hAi+xYpxBWeeHVkTK2ErEU7ZOBRjB
pOj5H0C3+aC+p7xfZ0uNqGHhOaeNVXavMMXlL98buy8vJkgximR+MNpe3eVDUqN2zUznMS2S8QV5
xOCFU8WHzB1dXPy+rT+tLHEftWDBXFGXU3KWblEaEHnL9i1vlvned7vhRa9ncUnV5TaBcN86MPUu
jT3yRkKDluB5+BQpMpKz3fGt4XaV9zq4hl/6UqWgz22nJALbjy4mwLJDoycgAK2JV6wWcaFkn58D
nYnMMo3kNYMT6JKNViTyl1fT5gujIUHxS7+lawlS06YSoX8F7tPOEG9hunWji51w5FrVQ9fIAyGy
5NglA3fSoiExXtNA4k5jzUrOucgqIyxwSNxrVkYTd5Q511rv/GTE+Vn5ZUgmw6/K1zgz4XrNsN5O
mGOrzHixY0XfmDrjG2boAAvCnJsHVovlV2VmdRu6JsFZ4DWd4dv0hwXV+EiYuFbXfC0uO3m30yeB
rAxtEQkTZq5dgl5nNfPc8Xuu/eahj0oa/41Zn3pcF+8zfPQHo/fjc+Q26a4PFCBFQWdYx3DmS1/B
krS4f20I0tYfWlShrPGVUAEBEh0vFbV3x5k42hJL1bKIAbyib9pbAwNhy/9YOr8/RUUd78Y8Bz/h
Flwats1bC5AkGmovTu9du6u3NbjV57YmQkgh2yBf8EcdMvV1NNbWDyeIna1dQ22obVIzTGsGIj9a
Ll6UmihWJhIE9bQ8h71VyItRADyiCJlWpZ1BbsljG1p99Yit7A6FvWLF6ClnmbZdT0OQnRr6P/qQ
EEBY1C1vK9yzPhXGKfEK1g1rYbyup9rdDGX2XEonesRmUh0ISRpgbaTFAqOcYWMDLengpP1xlBLX
Cc/mHaG47S1JGSW4SpRClPqUgEBEcCDFn4GTNAfhlfNFkKTwNeb2sUl1gyXN5x9W12xKlyS0ubdv
YLDYr9TbJEThuvgRTGrOVPXbhM7yoYkqj2lZQkE6Ih9/9fF+XPQymbYeJli3ypt1MMHJXqUwXf1p
+aT/V7yLgtRz9hy+JBO+BQs9J5zQk9LG9SNEdxCabiFI1vSzKGzwi8Pg3BQR0R82hOoH/sOjKR9p
T0OjuSx1QXwZOt5kcCLvftCJd6cxjY7Ii+zPIA3cF7frcxJmvZcZo+KOdimyUriGdOJUwniFcf4u
9WncVIZ5iMiz/4FvetqiLNV34PaXtZ8O1noaeRi7OulXk6BVGEs8XBQX9mtmO7vSmastjxMLcAWe
ZRW7oAKCPAh+jWIwX2fIIKegCBZUC4X9VMP4hy8U2FuHtYtfrcMh4njegxy5Sg4gombrURcCYWgx
WRHl8b0wakJjG/fpiQSt6BEQPtHQuKUIh6lrsC52AcZgBpoYMkBYBQuBYIPnUtDbcfZJUjTYUuRz
PQkY2cqxNVLuyVhZdPO1T7Viy6O4TYkyoVBzABMA4z0VthM956KizEC/DU1Hh8ns9+nF19tlLQrL
v+kkCfcRacWJk4uVsFrnXNQO3ohkCgyGFvlykLIa71xHY9spQL3xwLklMPo5OxP3l2Dmx7PMc4fu
m0gITXF9mKGNd0HUZ28FDLudY9CAp7UGTUOF5LarIdVANCHLv5U0sxXEdkwBcrUkshAvrF8czz62
5Dvso7FHHdyJOyyg1U1XooDr7Ao/PAMeMMRdj3s0k/ipsr0BtuAtYGbKOeezrcohLHBYhU0NJzTz
ygQQ7tgbbzOAo0Nlej+Mxf2O2qr5oGLNP/KuqFi0gNKDztC21jjEm94bigfpUrHksjUYege94kCQ
q0c5NO9HIg/hJFjVZK9HT++8vScMPNvY96qzNik4Rym96kz7BpSn6WegrYacrFTuUSf7KIqsfDAb
v3gA74/RLZUsoBkpYl95Z+rkHWTJVxPpCzRdjRdsUAEcnTarHqVNgOlbS8XDdUs55BRgvdgliBs6
5DUMkSWY63d2S3pnCxSrgaY/f1VhEHqiPuZkKnCxHGMFjSpE1X/haKOJ0Mmh+CVAOyV4WProQ+8y
44dIWnZ6oqUhhmBA+SDNg0O4HaXEJNdL1H1pTo0/zMTX620W4WA1aGYWhi6Zp2rrxf1Ybe1goqOB
05fbIzEHxeIt8+oxcQfhUGNW0YdjOPxMUM/ASLwsEM7aLnVuo9KSvViPHZ9yk2EGRT6KSsvjEDPz
phlYiO4mXZyec6NejkYSTvWUxluKV1550fy5OtgT7cc1ph2p7TSpSoCeCSl4orkIbrNEt0E3tEQS
hXnkcpW0ha0uxGITfYztmKDTHFK8YFHsFL/MYeBdh8YCljXZVvDx55fpjFo8rCzGk6BzOx1lmgem
r4La4VY7XKVxaAGWIhv+2hSwDLt8JMHbLHd5mtHuQVmA3YVAVLGvDbpAZ7MBs7btHWDbsu2rR2dC
UcElZN4aTlHD7yc8h35IW+siu+lQMYy7QiL8uIMxPP4aXXqjq8F06uTO1YzkScjRJNmpLF8LI/Ae
hBfg96iBGz5BNO4kElPbiM72wC+9N0ed24OqnE+dlhEXD0dNqTH/q1TUr57y7NL7J/+Wvgzf4qiB
DWSRMLuvlNNLuuLDqmirsftOsy7Ld8HQNgwwAuXigGVlzmEONIR6l8u57Ev6f8cp7TQinaqeis5J
7Do76G5LE6VltgKyuUkdMrtLmwM3mzD7VwgpIxKrEiZ8EZrLvOTnZLT0sFElZE7WENmJaAOfjUw3
N01e6Udm0u0e0w9QcBwQYGVF+rIsyfQ84U78s63+Xw3q/6JBNcF00Pn8n9bw+rP//MtAfvosvv/+
tzsY9BVRIP+oav/rh36LUIM/dBWpirwImSU93d8ecOcPohFMBaXkD3+7v3XC7AwFIKFEpDmh3pzX
75O//81ykaXSxwBvSyMdjrT9n2hPEWb9c4MX0jtTWJsi0KcYtZx/HTa2nMAaZYI7Lo6OAynPY3fk
IeE8LXHu2eO7Tt79SSMg+pLSkTwtE/EgrOu6EZaQ9TdYxvXHrBcLgS+YRc6Jj3x65Wq4kwKv3dFH
tI49tG8s1iSvrB1/Js6morKA8yYmD+ufk9yM+VTd6jH++VVl5rd10op7dJP+joN5sou8yNthirV7
ZjdatKYp6+6WNGkPAuXn3dBJGk5Ll2hAkmhPr4rJN5XR1n1NBxNknFeYFDOkt4RWMiAz0syeJLYq
ulSNDUIo1ab5MOg/hFgYJYvcv8MTGl0DmoGa21PM+dydtyKa3fMUzXRKDcRWesiRCLkQ+Sd70Zra
z6mC4ePVaXC2stJnQyra73g2owb8f23c0xgcdr1ltRcbq+gxE5gcILtlEtcWcUqZTrRT5mQcofLa
wjkpY/dEp5+GZb1oP0uX9gCy/Mo8gYot8SE2b9h4mwsEcJdUXH98TpCBPtL3oY+Wa0v7w468+K3V
hAjCwbGpItwY4yUhFuTB+iW5VAKzv6lMMIkTCIx1yh7TXJ0ypj29Ins2+abL/EeuXDWB8tcYymmz
KM9NquMaXmLnKNq+PhLms9zUUT6GNL87KmufmUDLxo+BQKIw46Ji6aHQxRrAtzTwasrzY3ZWfiMN
LwrbqnD5RZVDqFNmIUPZhlhEk93cRPlTVdrJq+hTNRYra2zBktDyTeFyCF5rV1tScrUosQKLQ6N8
S7TksTANVzuTNMZom6iNKI9pKIWTMj7li2XEKweu96/06oyq8c3SBci7ZVdnSXmfugQc2I30btEm
MuxY5LAyW7+4q3vIXObVhCWuhizqB8xZBKjHL9HVshUMsf2joaNbr0TtuODKcHdVtV7sl3qJPcop
vAMcdEH9Fk7wQAIZezsmMVp1wMGxjbmtc0pzeOSlcpXpyl82Xa1mY4frzFb+s+VqRcuUKy1Q/jTt
alWLrra1QDnYmquZLVG+tvFqcRulMN57shxL4oAaevND2XzgHyGft56MT9FaLV412ctLN3m5v7ct
MZGm6Adw60xcs8HVbhddrXcoWa0Xa9STGzoJ9o/BBTq/Mmxu2tADH7hHuOB/ZMrPJ67WPlIkgif6
tRj+5NX8Z1+NgLXyBPrKHYjiJ3huU/uHppyDbt1ad8bgym+nJh2Le8Koyg2JGeUbnVush/nVhkhc
Zfvee8qcKJVP0VeOxeJqXuwdfIyY1/p13bcPRgd3mb3W7zmV4XyUygPpKzdkoXyRi3JIznadqvCE
YbMo/6SgUXt0KHvD5WqvJFst2xEQx7LWMrwMNeXE5FSaXswRdybtW4yaWFIwbdrKv2kqJ+eiPJ2j
qWPvDK5WT0+5PmOJ/1NcraCBcoW2V4NopLyi4mobba4W0kW5SaOrsZRZU/0xXu2mtnKeNnrAWNhR
flRbOVOrq0m1U35VqZyrmSBWl8wpZWhF+TFuNeVydZXftVHOV2mXxp11tcP2V2us5cgWkSdHlnOC
a1+sffz5azeZokMC78sMDb1+jEXH7EAE001LCRMWuWjWbukd7Vr2jPpL0lSSDq9NnGKGEiybyAEa
mgPFU1w6w65rpwi0hW2Mq65NWybfQtLr6Udcffq8fC0WLh2gHm6zrqyh2OhVMpoYa/zsPOtGPg43
dt64ZR/aLY7+10XDB7+Xnl0K/c2XwmVyzlTP6Ps3KK1ddo7mSFuBJnPPRjZF28XI24tb5PoF4UB8
z7I47zxfLIcxnl4cuywvDX6PC9EMkbnSUzojQPPKN7CoPhmkXjmRphmLF0KmTBapicfKT+vyXqfU
vsew1my7uHDCPhX2KYhJ0q5G0j4yh6H/ymDLC+dCpqfBDAaGa16TrS3mGacs0Pm4rsAL34EsWXW5
VvOoByaWXIiGt43Bx8ecYWKEKgnybjm6PNp+6x4yOpNP8aD5uCjHKPm2AACd6UUNxa7XmupWAq0l
OqyuH4kn8Q4xv/jPOm2WwyRbBy1xM2zBB5O8YBPfTdC2tuxjgzlcBv1yNSO+3zR9NGxE77AeAY5e
bhiceIckTTC9Tdl9A3No5TSmdY4qAJUraYjoMmFCrejo3nEYZtRQ4uXlWRuq+3jxiLXm+3xqq9mA
6rIg4UJNvMuaVjsLMY7WxjQn54F5VPKFz5t5z6xNGkTCueZ99F4e5eLJB05oZKzLIDiM+JVf2qgq
7kfDGfc8T2jeyFPBrF17QcEliseUQHSJJi6j3xPipWkemB8XjOwyQkOxGRq0BVJ9nyFGPw+iiO4W
L5gPHRsjsxBzOpWB/1NnmPTT6CyzWjmd07ylpLB96FMkDl2l1bvSQkWxSulEKlhDwiaNsBnAr657
23TMxH0UVNMHJA3GmL3hvptV6p9NWRJ9DV8Et36Qm+lumSZn2bStaVaPYJffOEAxxhoT8Gc3Tdeg
/tBL30xgPUzBewrliUNW0DX3DN/Tbg/TpyExw3WFE+KAa/Rb0+1T9rGA8BfGVES9kfNUBnzzlbnI
x7aJ1zNYeIkf2yWoFnF0mJSlCmaNp4fFMKvshvkjoRVDryVvTm056afp8ogDKxUE8bUAZ2MFGr1m
9BnGjAlmh7o/1Ycjt6wJ4hVUiku2H37dd2rf+VUIrfyZjbOJeXvwngyVC9gQEIhTWm4Ki8xAr+nq
0BtwsdN3u7gEC7IA/rIJGsx6991TyYPWNYTQVnmEHcGEqH+zvev5+X2DkmiyC+2Wi2OufJVoWALD
/mWRbkUcTQ1HZTU1gDZW6ZDm+7aS/YPlENwUDoOd4Fxvgzh+8jFKb4rFXB4SomyQJvyZsXg9F/z3
CPW/HKEMk2PLvztC7b6rNv5nX/BfP/P7BKX/ASkRRx59DLhcoOj+5xDlO38QcKxORdgklOWLv/pt
4+NU9fvopP+BZhz6C4cd4KGEd/8HPmAsxP98cmJqhEuZF9NR4dh4M5RO5x/EP4FZlVQcfr63/Ph9
Esm86jtaOegs30rNfWwJZSxpkb75hQFqB/HK4AFOYrreqzE7gxHzYBFmfejUEL40JgesBYN5SrJ6
7alhfT8G7S9JVAAcAUb5lRrqs+vVH6hy9Yt2Hfmr4b+VI02o/TTdRlo5b4bYu5AN7t9PS7oWfl/c
lFM68WqwJ6ypaTadZpJgqgQH6ALgPBZn2ZkO0mtECRnqhFbJFBxo7+vKm7zQgJTyZKYBaDklbGAL
QBSC1mFSooeuj19dmzXVVIIIT0kjeiWSyJRcQlfCCcPtmFcrMQUH0I2NumJAZQG+BBOIEl4UKDCq
wSDdDfnQulXyjFQJNYSSbFhKvFGz7+8cJeholbRjUiKPyWbQnKP76DMEILaSgqRKFEJf+NMckYmg
dDjSbCuAAqD1yJSYZOnLeMNVXU1KaFKgOOnZ8RhUnyMlRRm0Zt7XFrKG2auMC1yG/K1X4hWsDdsi
UCtjX1wEB+nbNPdbwDOIgsHSDvldC85s2pj+SKOmbMTbwNDtAa2zfbA6KEyWVTJJqOOxfWwsLXok
FcG5sQU72kornHZPKHZD46ZOT22VT29RQMcJr1/wMheWIDy0Gph9VwgHkjEoNt1EvluD5PrBmyZa
RblFLzY3R2ffWzDtvTSjyZd5Y/5SipJMO5IIdmQgGCe7vDZNjRyNUazX7S3zdn9dp5bBlxeYnNGT
gRFsB9Hj2HZRRGxepZdHagMa/Q1cjIbwaMGubACwJTutqm4kmrGtOXnZh0cdjNIkissNsrvoJTPp
gvoWxJW5SKtHctABT7tAPW3VRGNikH3UdcShjEM/Xb9ULMZWwdU2PVqNe+mMVEu9wMHOYWresM2p
XRJaqdVPCJQdHHTrFvzJZ6Nb+YtEKfCjHTzroFnWAGun6/lWWebXbTLO93yBWoi2B7gx7n7jiXE7
Pqmel0R2Loc1x2x5b8bcms5Aot/eIYlA+aVILvDIagRxWxGagAWXJj3mexFakutA2D0vaODBbDbA
IcuNHAu5nvuCXAGev10K3k+5yBgaRnMKn9pL4GzVBpgqSdLhF9XYuDMGq/52ZkZy0VDV5+snyzA4
+ttxMHj5nBSXh3iht0GnEGwckHz/wZ6VukDri1+56nWXTjk8dZk9hZUrEZam6he/zvqQwfbP3lzw
P+ZRZh6ckUVkjdNRbvSgoxUy2dnH9U7LHCoGgqiDcVgZkpFPOgO+9u2gOk91QKuY/jYyEWbUL3S8
zdepVFKwvrC9B7Zj+1DRHrkYtMXXbctgx4wHz97XIxeVHbY8kq7HVTNJSdtC+uu/ei8B1qVX7tk3
XHnTQIO9RHrmX6ZGKzYJdyQZxYETfQQmUgOijuG9IFPihUafd/Qk5Oo8TrTHasE4trgMDsg4DnZV
riJW1NUqpqJ6TGPZ+WEnIo4NBka2sILSQCyc7dwaTWdHK2IHIQW6MS8/TOr0ms/c9Qv/QEb3zjFR
hiZQ7BBw7Ym2wWls5P2gdU9jw7hjdKqPMkUUULgc8Pw7sx8Yjcb3yaiLVd4n+yJrfzlTcBNYDHV6
hgql6V3mzmIAk+x6d3mJKfLX9N38W7ozLHSRA5mAU0stq9A3y+rSs4/Rd7Cwphqp4V5oID9zzgOi
PrKGC8OP165XW6HhYSBLC3lK52A9zdm6i6qjVXrRvdFr89mYzWxLuAGCt8l3k51bCQIQg9HeSDIP
Vx7S3P04ku/Xk2mSrLXW+ILrFo6N+d2UI1B0KsibbBm6TWkWYMFM52dr9PvSdx7YJvNQjINFaz+O
3rXYfOs0/6cccOsuZVdsIf70GApKvJSFJSHfL0zizNYcw9p1q0cAkXZIAOXyVRAEQTgKs1Gk29u6
h0yWDTXhHmKHlSYJHWfhAqeusZ2bgbyiSQps8cazSw+DKEnGxbMsDjp42P3EIrzW/aEGFSGilR6Q
Kx0v9VarqvdGHxBdlpV+K4XuHVtufARgLgzzMXrXjaIJCUlcDYb8BaftUqe+952ayAjsqdE/PHQP
8KXEU48n7JMMb2vDs95xrm38kOhhNFxohY4wZG1O/svCemCN+T7OaDfBRNPtcGFAH0SPTUGkgwRr
Q2EvT+hRJ3zwnFj6sOxN8jjKpaUTMZrlbWW4p5w1/4HbCjShGxn3Fvn0mwnMN2exgRpYlKJe253G
AdIw6+/OIQ+RY99BFpXgOFR/Dnllrhu/C9aZMb7pEYGXesVuHzCOwUs3/MTd/t4k1k6XTfQ8GTX2
ZEuMKweJSFjZiHNbmzRlDKShy2PIcKqM3/yMfbjsrHVPo/p28pkpUiT4X7bnjBeQhsazkI2qIbxA
CUNdeZz6aELUYUb+jBkge868gbljZxffXeRl30gO8mPQFt6KBNkIhavGVNe1p63o+Nm4sDYAmPST
F2XVg2Wj6IuThsrKUuL6uvVP9VhPH6Uu84/JNCwQW9jtHSos0JHpAgLLwgNd9CkCnKSkCxQhWQxW
7pzFtyNqM+PYmZExr0AlEtMbcECGTF/oPBLxS+/O2tk1yNwRFpoTLiLd2qiNtc0osuHWc1p490ZJ
4GDVODVJ6svENjgP1akiYPhoI5XeRA2ZGVHXgDvD7nZhRJ9mmwUOIweUoNROfew7ByoFsTP0qtmk
cx6F+eRUZD+086+yMM2zUcT989SmE3Asr3l1mx5lK2vhmskaLURvIsiRNhZp28tBFFRhCHG0o16x
gNWG2ewrrD5wnfoMuZyMkA4aPh8rR0lu5z+8DthJ10bTWbiaftdGZUuMYdXuGhOHzDAJoK91ezcj
bMYDuIvNmFGiv7xnbVvV66wc0QBPTRsuMN6gyXX5tgBHH5IRZ++WarkjjYnEQVSBK3OIrK2Td+P9
IqjxxFjRLgHlfpYEQzw2WTftfUto71YfnKDddd+TQjc3ruy3Qe0ClMthTWpWEzOVT9M18GMecXzJ
SgZ2YQetzqU3o7oKBrnq9Ml5seqZSIE5XsPFe5Su5RENZZLU6/vQ00pj5zKlC3MD/PlYxd/NLHcW
bc7VSHLEZkwzgDP6PB/T0aClnHXRgYTZ2zRuLnbkOGsv8rODXNz5JsowAKIO0xJhbFDGXALB6mrc
eANZpgqVkORGvaNpnMUPFmOXNY8wbQpUkRMYvFWgaTFbQtzoDAwDPWYy4E25nA8z9e9y61CqCE7o
hXA29LegfPo1rShnEKDcV+zbQ7Uu3JQ2WBePifyZCB8x18q1osrcsxu+Mo580GB2bQsGN4xch+mR
fvWyMeTSneLMqbbZ6Nh3zGbfmsVKN0vtXtKAlm229P0lQfi5zgMnOzde7fwgw02GmVkuP4zO6O+m
guyE1Bi/21iiZ3TM8c6nqbP2fLQO9szph+lnd8+s3LxlZt1cYkqVjRmhWpGa9wEtJCI1Ycg+pz6W
CMpamzAiUuQLDaptnOk6ifNdSfhPOocRI1q2yjqnjWWnO90PngKtn1eOsG8Wi0KbyeqXZ04AgZui
PbmGCPPK/plAMEXWlAZHGYNO3WSGKvpjptA/dPQWX55wSNyYyo46vrP3FiC2A0nNjzpcAp0w7XHR
kBv34kBjlvjKZSEByEbA/EBq1PKat3p+1yXFTw6gcbGpzGZgDtyrMXcJcjYtk59NUbDrk1H15Y2u
WrOivt8OZTpuW3CT75QvLk0wa770UbCQTWRcrDRzmCYtcbcyzNw66nbQrD258KQN5fTi0hO5aWqS
bZd89PHsyz4/i7LxHET/VvIDTT1ExShL521hJGwFegD4VzkEKuqAPPC/YEixcIyxY1yQa/mvfevV
74tVwEFK0LGicLJsjSXfg5Y36FP5VCpFtKO00fTaqy0Y9XnjG8shVQrqWmmpSRARJwCB07uhlNbu
VXTtEFWELi+biD/jzc8ESc3n7CrQLpVWmxmo0m0Dk77KuKmelap7/lPjbSm9N4P28VdCz3TvKTV4
i/ZyPyMQB/JLP09pxhEm3YoWcGEdoyd3C328jxM05pZSmwulO1+UAt1RWvRWqdIzpU/ngz1z8IvW
XpBUWy1DxZ5fBe3/7fr8X8hw9Glos/ybwfmh/Eo/S2xX39eXO3z9/W9//czvro/9hxc4tAYwSrKp
qyH5X5Nz3/+DZxuwAU5uP9CvQ/Xf83PjD8+h604/yDHsP82Iv5tAHvN2HUMTtOS/sgr+gy6Qbf+L
BQxgDMA5Xg3rlHkFE/xzF2iA450uyawpWd68Rj+cfzpksqH1w/OOF4QaDtl/J7HQkEU1hSImD9xF
eHS3uJE9hwZMGPLG0/HLG4zivHDI+Qj0DNVfHAgEdPxUsZ6rCLphuZQfhRNZSEgM80wZAB2HlBnr
jtmGv5AGXbDydEHucvT0Hz0kJpd2HsazPn4WVQtNEeT4S08V+V6JlPy1ZczLBVR1PX92eV/McE40
ubCzxnRT5qCEMGv1EDg2tduIHwl8xxgNcYHQSaJBZo2TKTV3M1P05sFwp7pDFtRJ4pzWTmuScJdX
vgds3AoyPEEkuO2aQGm2gRYltxYdCn/DKC2lCVLmQNuEJqqfStb6XvX6cmKsr9O0z7ubOOimn1gh
yncbOgDEYx9ySTqJ5kHWWfxpJibM9IwGfUHRNg4FKe+DqbN8+NNpQfZ471iyouvjzw0Cn2LyoEKl
4uRbxfxAt37ZqgGW7KoDXXpEqxB6wrFkvOHacjeZqXfPWTEgidEqfs5EWK+sufDvycKoD2gA+0dL
UnehD+k2eOKtfbTURo4UW5RHp2famxFKf4PslKnYAkfmqLKhWIpjVLur1Gm8W18vzDJsNZm/WEU9
PEKggbE7GNg6cJ8ZbynW87deq+dDPZH9U5aBdjstbP19yeZYcRYIJ2JTb5fYGF5zIesmVLal2ylq
m5vExzETtMGCSU72mlh3uZ2cR7vMN3UTlBnIwqBhdmt44x2g81bx8waBDkDtjag8nV2cFhzlTNwK
H1mGwE/JtBom240V35d+UBp7/ITpJamF9WrGRfoQLA7vRgRh+2hQoRBamNg3hpmBj06GKtkDSWdD
kxSNZj82+4n5/CVOCqyEqFPftTJuj0xpgu+pnbx26+pFzDTMmvx0Q/MyuDDRW6aQvmOlMQ223PvE
TmFpQ6nRylXQLeKnXVdWAM6eU1CsE2QeOL0RNoVRPnEdBcebLrn35qy76wyZHD2OokR8VVNzm0Sl
vdZcGRdrblfIDhYZTAgvKurqhr83qti+a0Z7qDZJVdSnrPQwd0Fc5il/m0sjs5GIktOoBv8zaCsO
r2Oq86+qNOK+X83BKDP30lXBrOdEfepz2a9MOoQLBRoQjWhE9HuR02jJI7KYjCxA997wM+wKtrfQ
RkRCjMAzeJxznp5NNw/5e0QYIlisCK6uh+qhC0VtMnorOucRUTJFiEyNPuxtiQ4FnPDJBrx+2zs0
AWxkuquu6ji+C/yGQQRAEi8QtyLPyyXqZrpXKV2B5/kKMgdhr2f3Xsr5PVjb9TLoj/bS0ZLL0bWX
zsk0Gm0/De2LzYj5QSPjC6tiCzvdAqI+xqV7xzSy3RU9hPVcsdbroZAP8OvNw6BI7JVisvuyyx8m
pAiX/C9iO01tYlo2Xs2FBMm3QopMrFaTnAq0MoNiv+tA4MfsiDiSV7K0BqIAnPggNd9dRY53QMhn
GfEG2ElWBuHyvIzizNP/eUng8mFMhUJvKB49LJ3unOr2e6BY9fS3gw1SX+0uW4xoH6vVWg76a6ko
92TOc5HlV9uNN/3Cdxj1+k12ReMbgdC3epc8zwp2gcrvxfckJH2Q+hwJsbyn5kWX0PZxLrwABD+7
U5bd9035xnliXpnyhnB2fVvo1eOYWsWqmL0+nBTSH/fCuDavnP8Bv8KeoEvyA1UMwPBnIkDi3jWp
0R1bq7vpVWyABMezM1WUgNFJ0aAt9QCJB2SmtrFnp/x69fKezF13F6BX2brU6Sa30Y2rAgv0uGUU
fg0xwF+205xS29kcwcNeEo6JYoDcg65inu/jFXxopAwu1tIKUgbTPn8QKjbBDdovr1IRbWls3CxF
0Gy0bvILzEwzqI6xpN2H807GTx4V4BqpLBAqFdSwqMiG2I3lCS8gptnRaJ+JNRxCzbHJfQjSB6fV
Gh4JAiBa8hBg7BMK0RIn/TjmUfTgqMgIW4VHOJUumbaPNwFU6rVQERP5HH0mKnTCVPETpgqiSFsi
KVwVToEatAh7yz12KrhiJl93BVjl1VGhFhiPmbdnM1oJl09qCu/nBHT64msBQhHmGltLLsS0IqD5
5XZERy7TplMxGlNvk6jRDoRrsMZot1mfkrjRJEVzoT+frxsVyGEheQsdFdIRzF3y074mdwRV14We
GC7chDkTfT2/R13vrFwV+pGq+A90goq7Yq9VEMahUCEhOcLBtTao4JDJ+HDGFo2FoYnHQsWLOL2H
pr6ykSxc00dYDlUSyai7IQb+citTE70S7NudocJLNEI/jk43Sdp96Xxwe7bIWSzuQcvxp6//Wyf/
n+rkAKLVv6uTb6uBEce/Vsp//tTvStn/g2Y5eEEmozaMMZfC+7fI1Ca6y/OhjoHFuEKV//981PpD
N30T4rKP+wghKgXuX6WyyQuSo4VE1ASKr4N7+k8GpoqX+o8oAfSskF4U51TV5B745H+ulPHrTwMt
p/aAlIVxZpZp/4+9M+uO27i69i+CFsYCcNtzN9mcRUq6waIkE/MMFAr49d9THft7JdqR41znJk5W
TIKNBqrqnLP3s60HM2kXOgVps6vbLAAq2fjm197wIxJgw44GZhWdyOjGR6wbxn7hI2EwRbWnbyTX
NgARVo8gN56Cpuw3Pi4fljRzCNcWL+mtVRnjb1nHeRt1PnMLux22TQnXhdNGdMb5magNHXnJIAk6
iRWbaEuGEiVM3ZbicaxGdfPDV/YXuIh34BfuAHAUsNHcBu4plJSf70CG7kzWsmmOnLPIDKdVDOJy
DNf2MOjPxd/96+vpCfQP8IbL9UKICC4oDCbe77W9tmGZKs7z5jgZhDuruPgaY/BbpxH34NdXelcF
6StBW7FA64KmsmDj/vzJlhG/dI9R48jhsN/YZCatSBA29gwA00dpF+5+TrLo4dcX/YuP5zNe0NRG
ILawqH6+KAp4jh9VXxxHkcz5ytCrfY+k2sOO4YE/+OdX8+A/kcgFBhUW6s9Xi3Xcb1VmGC5pKebn
qsOoq0RnTfALwqdfX+s94kvfz9DnbaU+QtdARfzzxVQeF0mZm+mxTVThoFvGgLVp27LeBJ2FZXVO
1O3Yjdb11OfyQB4WhmBGjH/H//jzHQZsG0A2McF/+CwqP/8ZhdX7M86CjHEzrpqN6ueeYVkUPYWC
wJe/ucF/foY80wKrfmHvoah4RyvswNs5QycyIjSW5b4Oun4zGLzBBEHkyXEm0zcDH8eE4W+u+1cf
UqvpQ0uI0AdK9fOHzOMMW43AmVFNraTnxbc5OeOEPzIlRvvXX+y7a7nMUmnShRYNCFZB8z0wxkVr
bskkTI8pCihOOrMPed3sAHEyx/j462u9W28v1/Is6mwXvo8L5ebnz0VStTA6g2domZfJ2tSRX56K
1JG/79n/FlH6Jx0Mn4nTgCYJXR5X++frjKIAjVerlLhwlBIbNWV8KHeubOoZx3tM0hTsrKKKQo7X
NRkjrzJOzr/+rO+eHf1ZLYCErk7Ls7FNvHt2JPJDEpQH/gaYXZvGYnK5ipGIniNnLk81o5UNsJX5
b9bzyy38YYHVl7VZgoRwyPCDoP3u0ZF4Jeol8tNjQqzUS5eJ8oR1aL5pUBzuO6dhHjgYtULmN6vY
X0cTjJXjJCr1nfSdtvvWoOc4MZ2mujCN8hQRUAPPLzPuf313/urv9Ez2dsQtAM3N96m2uedE0+Ib
xsF0fPF1nke3Y7hb0NQggW8SB7JvGn81Z4ZPkFw95WdT2rOm3sMpHfPavQqHMDrSUHFuQkP0/k7I
pM6QJYW+3P/6b/3zUxtAVHJMkJecSMT7PxVvLOV2MaXHMjSZd+R4mnKmjP2w/fV1/vwmMm3lK8P+
EvCf7/fG1LC5KUafgimtl/sw1f6AKq+9K9Ss3uOvr/V+Oec5CWhFQkrEm0rXMXj3eM5B7/WuyljO
GYdt4iCSG7OAlUkZn+848MfrRk3zlYVv+LNRVgRg12DS/+6P8PSb+PPjCjbVBD7tcSjgz3m3qxRd
Y9i8GZBcxqmbj35hs5gOoXKaIyDA5d5whPnVS/CAA8q7mOESwAwpmCQCDkvTu2KyFJ1C9NV3aNPs
cdW32nbfFgNRWnZeLmeymeElgPZ7WAonepPUu8/BXCznpeiYzIRtJx79FquvDRrqSnYmC25fTvYD
YyzxKJLGPAzU6NcJiTfocprUeDL8abmf4wjTfAGr77bszOG1iBD8LFgdz73R0LMMVRW9Yd/1mlNV
tpjOK9lEB/ptbr/LCJRPVo7f6TNCTbTWqmpt9zUhzOob7C/n4+Q4TQuM+GKfJofsrZCDS3z8QAG/
7UEpnGkzlUxxWVqsTqZfx4TFu4Yf/EYTKrDptnBsBBtuBvF6SkMCwknpc/eTa3IYYhbZfw/80d5W
Wet/DtqJ8URtZTxvvP0kZOd1yOXpjRj3gd2zdpr96H9eaAZsVB7GZ1//bO/V/Bmz5xDelE49wedp
YTzhH5jP7DPFc9vO0+3l9kZiGrZ2lZj3+IiS/ASjtEiOkRUL52TDNDnnBA8h716SDETMZbVC7HDV
DVhT1gE+4y9VnfNEIqKBg1oU1nIY04Z7N3sBY9LONJMnV6Xuy8jIy0DpY1Z3OncK/qjL75nQB55J
t2LY2vrp1w5MULWKum6O9+ESFtB/AKM/0rhzPgaVpMFg2NzbEqr01yIu7Z3V1e5r5rXMiXlpcP5G
MATuvclQ9B1ydFKmbNVtOrsy2fiulX4pxMDSRHFMhKFJFJ6jn8NSp4IGYzbF6znBEr5ZlMUBxirJ
52BSzbPkl8NyjifgE6uI0mtGvCmX+9IzmDXqlLjNmPT4NjI+QL8qM6Tt654HbEtjp3lNJh2+ogKe
XqaO6q6LElUfxoSKgb6A8SSSnBtmxu58jo0iO+VBsQ0Xuq+qc9UtM/B2R2ieRUToUm9blJaAc+ru
PkapjYClq67ADGk9TwE7ye7Ns+VUy2lsTYHW24ue4sHf1q5u04oqP89cDeaI59+Wi7/PUzzVLSIN
spcy53NA53nVAJIx0TxjuWDgahpqWdvUfGsLCswuVPQ78NAU+Zq7ij47lbdpXM2nzAp3SdI6u2lM
6lPIS7JKDBqKDLBDhrV8rCKH9JjkOWkRkhmdrRVVg+d+7vzeOdMKvu0U+X/MgdUG5juYidBm8N+m
H0UkSGLrG/uqoJ9vYpVeN0M17Ym+YNK7ABtNFlNswgZ5QBomD30yf0WP+dqgvdpm6Ig2s3Arbcy2
j4YZfMKCzPxROk2xnlXArjY29pfScU8L2RIITtKbRKQ0f1zxJGV0VVdY44aG3KwE7/cpKUoWYFef
kUp7vhGp45zp6YH+SIsexRlQIRCV17nfzgHS15KEyhDdZWvH/W+tmTeH2aqx1uEojlDbx052smq3
hrlvxP716BX8QXXhwpEnHGL56C2us1NTgbtikHZ4NVhWe8tByU02k2C9wBhYwPqY448MMabHuQbt
S7xkA1qKGfR8zv3F0clk/s7Nh+B7VqYdCgGhjkkbQiyPOEWfu9h8CLxpevCned46yzhu9f7jrVTd
SDjnTVve9QMtZZ83rTi6hstRwIYWve5mziKwmdkLK9GvIVSmLEXVtCI3jR3Bj0P/0GSUPiPP36bk
mLfDiu/uR7QGzbpr7PK2N4dnvyBxw5pSeeO2CwmlMaOgbDMI7CaaKFFeGYBEdlWWe9pB0++EP8Yv
A/aDKweIxpBGOCSn0aQ7HkzhFydTPX4njNgwWVknj1XYJSen5dyO7hhD1CJLHsyMswMlQmHcQzTw
t+XcfaroKkO9GORnVIjB2+CqHCdkZdlPdun5L2pC6L83YePR2Z1wwtcj57FKtYdmWcIbmFSCVNl+
Xjt13SApbv0DFXR4wEqBEbuxxu63xg6CbTNl86kdnLOP5gU0REcwqhta167H4BwRq09Pugjvi6iF
fBFhLqX4zxKXNgW8JgO5w9oaivDEl0pv3yOwkU0Y1VxlSPebWsz+3mf+c1RthXizbu0NyVnbSGQV
3X3M+/vJJ+JVBIPcMiVxkV31WG6G3qFZbmXHKGvtM3cw3Tj4C1sZWXvpeTzYYXUWtA/WURnadzEA
0gPjKOcaKwS+v2bxHiOvtYBiTPW+gNSwK5Y+eB11ch4LTbuW/ZQ662AgnWeVR16wT2RlM/livrJC
v0Vqnamcm9EM6ltziTj2I4MUq6aHtLGdcwJLGNrJYl/klf/ZQ3P0xEeLr5ThBfUmitziOBvh/NtA
OX49ONN4D09JEQbVhLJfM11jT0eJCsWqlt4NFbtW1hBYG0mrPhXWPPB2Dc15ysrirhHecBv0Sh2c
FnLPOg2DQ6mW7jgFlbGSVgTqDf7DORurYO/GsvyqVRRimzdh++LGHtxLkeVvoVeSfN34TX2kKU4v
KSu6Zx+IV8mv3nYtcRfr0IMrtO5R2L2ajZsx0zF64xg3WrsTWOihWrRnG7hJ4xX8K6RadbblG0+3
eWl/m3AVblIY4znOVDKvqjiez3441l99q5InZKnGJgjZA5HqLfvZw/fsBvlwZ5my/5p1OWt2W7Br
sAh0OVFC0vXb3Ps4IEz0+28EBATuCiaESt4SMLyY1TCd8WIPFWXSYLy1IqnOCv3aTTp540cifeVX
t0uDz/EY4rHUg0fCGwkr8tj25rLwSzAKZXUwGJSebDsjbrsU8mUeLNThedlujEAyLs1aQAeMa601
p6j4ZrZnfzMULV0Nu43IGS2Uw181qINbZebZndJig8qcPYMBMxqoYhzRNLM4JSiTMyT6VjQNJ6tj
VLoZXLtmOZuXGKl5ZiMZQSV1xNXLNmLRHeK5LEItB1+MJwy15i6ExLBt2BT2jtkMp2ZJx28NtREV
Bl34yii5C12Qfols/SjTUTLPid/YFXzyTh2E6UTPs2c7r4bdGG82ApzrKGB44VVLtrbQ+u2Vq8KP
SLwlKjev+xI1bspx0gzXbZ9+5GCMyCUSDELz9kE4iL10uOXC8koSBg9V+Wx6hHSYgfHgS5WvILvg
ovCDnbvAEeoqgpfd3Cxhhia0O+G+AVeCIRhQY4MTQe4IdukruMEE0iN1MjPQoWarjA8gRezdKKbf
yCoJ99Ty7rrt7HCHgthf56U42T3uRQuJ26r0tPIxhEQd2AbqNh5nM1PW1ewBJlqs16XhFyf1GOzt
uc1XkN2KPXN59dgKHGoQUOIzYsA3o8Hf3i5ltRJS2qeUxu62p5t1Sru5OIQm7QFb6Ricphv3MIvw
3w9WuKLGZ9fhIHRiyuqiZkhbMKtDf20OKrvOLbXPUWuvkMGrNUW12AyTup2EiXfBVeLgdW2yNkuJ
krFtNgWYazaIOrpTVm+uhiJrdsHQIzQ16m1j1MveEqmWDYQYoWEMdXMjrnCL2QjhzSMTb+LrjddU
uLs6SmbOKeENg1VEae3nqVywDEanoRYfmy46s+TSMMIqfyW65S1r42ciOR58QCgNp2lixYvX0Ewn
YqVpUvpD+NXysKJjoyOnz7C8j3WRIu6t7a8qtDhYIaPeAO5Di9QNGzLqdtnYQK31J+wQ4lspQ+I8
SrraTKSoCOJpHF8WZ/mmZHoUGcDC1i+w/MzhHL+YTR/jHO2C/OR2DVqUeSbPL3X21rKVbfpJSdVj
9EuuvfajGcjxqQ1AQCd9+ki6RXLwJ4w/pLOMnwyb0Bc1SeAJ1DDX49gR7amQMRrBbJ48J/U/CaB1
+7RsgdL0ydQd01bQHp0yXU4gsFL7erI4QqdoQlcQX5Zr/DVGt0tK9eDZIvxO3Br2ZaMpaOiggewD
c29LeIFXQ1BCoGVghpujsDv9++w2R4FN03micWFFAx7XgSfan3Ico3Q13QxIbVZYO6uPwTjlnIcO
vjP6KG3HgeDVHqQcnIWQpqnoJ0rOPESjhpHocxDDxewjwQvIVRkxeFFAIQKqH9IP+jXKopjHftxg
eiDOPdYzjbkeo89I6IxtZLTUGDUWiixdFCwsjDhBG81nw/WoklPf2A4Yn8ybzPBQhQ7hTNkx+ixL
E77UdWXp6oQUGvlbttjTbSZmck6tfNlBXcxPCUDCz1AwaHLHrm89WL03gILsqETiRZpf63oS3nlI
pC55wwGRZuI1/Qsqfo4OhSHMfWM53ZGzPb/aEJWBkoECfeMhitz5FplGJrKiL6IAKJ12HP/g5TR3
HpzZ3JLVsSJKcr2w5R/tvGcj7Z3o5CQeTYGeIj8YfXoEelJzuZ5sXEIha9EdI+Ews8mJpyUarvx0
+VfCoGQOLij7ax+2sI+8/wDFoXnty4EaTHU2XYLAmW4nbARYEkw961kq8Rjm3ExCkDziHYd2d2kU
N4VijKLqYDPm9I2LMm2IbUpxPhkhf2KZTPlJ4P/ai9LrX+p04AOkGb+RdWS572m83MH9tT5B3+Fb
x1LO3zyp7th5FbA8pZmcRmIelnxEyNwAwYaSx+eCEhQ9NR5lXyuTBrX5nEE4Nxpq+3EsQKZCWMWi
lS50RWheshiMILQik+F/7UoPy0IEUonn31yM67COm1eaf0ha84yOYrBchR10bdQd4UBLpoW9gDJ+
qXcDuebuddEihvesibidbGFCtng0r6IlP12eOyOtlp1E8cjxH51B0RXYWoceoKtUhv77kiZ6Myq6
ayuDMuuemCDuSTEyZbP4n3xX6qb2JbeNJuXatYCa2pVV7RlHEzw1VsvZJ+D+dikmnImIPnfC5QkY
XG2XwljCLywy8RjbobENoclC+0ZFM/hNsFEVDsnS5Efyyu2OfqX/33rgbln4w4g2dvz5LPlFyP27
0Nu0k2F+SizPzbBQ54C/e577xOB4bfn0WZnCU/Bbhh29LeDSr2TG0+Qs/NJMGfUrrcSKFODKlh8H
4umvQwuip4Td8holJkazKOHVMRJeYdcZmU3iUThFjVW/5n4/HMNWGWBaelmYctUVkfVAccAnrGxB
+yuK45wTcDRV+7BK7Wvqlu5lQMeNz8As8tNYc5tkX9uo/QH+Xl5Yu8+T7+VSNq9tkHJpNfbyVEA9
Pg60XCFwBdimFx1TAEf2fmj5uRBQ+RWL79cRY9o6sVJKj6H5BrE0XBM6GOx72UV4Ofl2hiHiZVe8
gdE4h3QsqnA/dHLYar312aEFfm5KfC7d5M2ohMViXRUIEm8rB0i5V2jI1UDl420qlsO96Xg0PxiL
BhtPPwVTQ2vOQ7oxAegDLqXNpd1qwrZ6EsCGv8YEGLwyijTqNbNY3um68/BxUJ0iC2R9DF3uFKIO
4wkNdfTmo+EmU37Qz2BnklTje010SmMb9laAkOJg+HjnkJBT9uFakr8Fgjp5TYGhPvV1qr4oGTCF
6jmQd7RSm5hQHujE2KcytFq9rG7gzY1PqTkF3xtJtEhaq/BE9kYxr+KJnclNp3Y3e/6M+L7iCZBh
G33OBKwFjBBOhyiYwDK5KZoUw9ylG/s/G/jf2cBd8sh+aFz/iaRFv/2dGvjyA79rHELzA/oBViDs
3z9IgUPxgepFoH4g64yDrZ6s/yEFdj5ohzY+AyKrtBKYgcPv+gYXPzgVNb15QYSDVkz8E30DDLyf
2+vUr3RpHIHGIWTK7FxCk34whM/lMMjKT8GltqW6MjJwKVNu5w/K8fLvZSWBb4C28JExeHGMeCzK
bxyn7D5nmSDyOPJ7444IeCT7STPLO9cZoud8Qcd01aZKfUuGNIuPdesAuIsqDqZrWISYYawo3Ebk
g1GYDNP92DUO1TvVGX34LCi+Szl717Idg2dalFkHMxGIEdYXy543VU0uMrX1MYGUf5SeLLZZ4rQj
HZLQY5ErHfEdyUnxW2WCEIHtCLBESXicrfuQRwZ9ipE2+9vgLOVtbMhzXowo3uYqzWA3OO2rG8Xy
RcUtJDsOam94cxveNOppuKHKpyynAb5Rs9MjaYoV9A2m6ax2LuTc0jDu6yrDxOFLikbJ8n4UbgOt
J+4DK11NteNe20mWk32IMoroQbqU1CZxdSgQVmwx8yWfrdnBxegEJUukjmqBYSSKx9kCvo00ktKT
SMpDOhXxHgNVcEJlwAGlVo2zWUoUIGUSQ7ddwIIzG5sTG7QjvEmm7zlyzk3l1uH3GYVFo3lCPjww
zahB8Das7ShvT2OUZ9us55S7susar1SrwqsOCBKKRDR7KzNsght4vQQtgCkeH6Rftod4TuoDcNke
uXUUDCzvZVGv3UU0j22hy14/MDj6Km5OWNAhMpqquIWg5ZsQGZfsNhUcRNex58tPxYiNUIzuEFxh
/vB1S3VWGvboh+hrRTQAep2ybQE+8LZKRlI9VNpSjwkobe6kODKbaT+chqx0kpVIVHwXDM0bAPd5
PJjD0qac+536DRJo4cIV4CCwSt1l+FZ16CsPEUfmZzi42VE6VbtdwjmDhV4J+dowyL0TUyc3dVN5
u9BwYAFlDn1mqw5RmCvywG6XoY+zZ5qrkZL3sC5TnFjWYhDW6FsyfZhmP7kr7XC2iu98uzbNcjD3
KfdWQccyqBaXbq7pQgi/jG7ivg03pVVzknLpBE7eJBCaWvbHOOAaWPI2pF49ur2C9FY5FhQfi7Pu
Iaos7RiNylXFG7pm4OWf5gFWPcROGpgZmqGZjaeJc6YxbB+0o9x625tNuW4HK9plDAFWhj/YePlC
HCyxU9LYsK7sIbRQH8G6U7X7gFzgUEymd700brSezc7EbVbNB6Fa7vsIWbdcSZdOTxV0PIFu1ZrQ
+OpZkCYx0kPponBHbPrARK0rt2mG0tRR4XQ9QmbeTG2Z71tvHIcVXPn2SsCSOdnZWD7MVkUDPa2F
t6ePODwYYX+/JLyYeZ294R76aBksA0WQfw8YyGwAIINug3r5ZIx2cVNMyl/3FTi3VHnWI7RqVq2g
RIga9gS2miLDppXbCSbdOFhLG6upHPM7x62eQ7cr1lqGxCzOOWRD/CBEleDZtrJ1hBlynaWmpFGN
G/HQLaJcq1zou11PT3j8ko0p5/Do1+5CDKuQ+8DO7AcBdnzD8pRvUUd7R3IqSmqiEDFt7PbjGbyd
uW1Vpq7n0ltenMJ1P/klapIkR7ysYPGffErCJ8wk41UziUKxSPWsKegxWStTLzK+mUBPmX/k8XJr
As9fYYDN7hbJ2pjHKHHrxXUPoxHiILOMUCGdjxWD3YVc1Mos11DxOdCleXtTjpAB/K4MrvLO5qyE
eHuMsYCpiKGlF6JQK3ttH3e4KfcTToFttDg6ZicuuNu2k/GiojYNv6XpzCYSOBJrZKrIeUnQv1+n
uOxusz6YvkvTw51a5QuKa9vcmkGjB3T+uOv6oPyE7Dq4S4aYCVfM1/8po01ue6Nx4+WqurUkea1z
EZtPZJgWb/3sDp99K3b16La6b1vSWWarNXdFA2pPLkNwzEy3x/OOhWNL26hg0U3S8TF1nfoUJL3z
6vQ80g4d+2tlt9U5sJoe+5Zn3fa9R0zKgHGDMfD8GFulCFalQQeRCTMSZFTp171XRAcz8bK1zPqc
yilgySziWxBI2SGFIXHHXMsPMJLSzIKuFuvoRZs6a0iWE3P2ZFfijblJ7SL6mFTLlKxgQPdf0Lmm
UAYMmV7bMu8P2H9bfH2W+loOYw73rVmeHOnAtI4yv8NVmA7xCkrRxzae7OsliaZrwHoYNwthZjxv
bfLgidF6tGNpQxXJGhgrLR07fKvJS9M2Pb5toe6SvsYdxMLUHtjR1SutwOIJVIjfr1DRqe00Ofna
tN0Fhsc4nODD3g8XoFn8L7qZ2Qqt4p3Raufmp/mCQauJ50hfXETPgA5oSY3sRLkmpy0XiFqleWqj
JqvNjgSy1mjeGuMCsY00gw0XLUtwgnSTGkdT2uJkHvcT4LZJKbKtNMuNhzQ68lUWG1i7xb2jLTMe
8LcxNppNq3lw/zsf/ydCYNRvgnPlvyfN3vz2tXvt85/OyL//0B9nZO8DnGXX9VzkSSQr6t/3uw4Y
xdkHRMDEFwWUbpcT9P8dk03Tscntxo7vBxe12P8/Jv+TYzFa4nfH4sD1TBS/SF5NR1AXvhNJ0c4y
gNEl8topl1Am0FU72xYscRhQ5uqaiAZ3bspjqjF2yYVol2u4nacxd70G3hVlAPuu4s8/dxqIZ0PN
uFYXSt6ggXn2hZ1nO52xq2jof3Kxid50gabsMWAdd1SY6Y2tIXz5hcfHGNXeNlbS06/xHIz3tL45
QbU7k9QbyIAIGgYN+AsvrD/W2fy5A+B0cg3NAlRg7D6Z7RQ9j2ZiIOIP6vChSILyobOHZ6GRgpxQ
gQtaYAZF6y0P0Au7BxU70Q4nHDw/Urm2xuQMJ+ZLC6Z53nep33zI1CwC7BLF06hXBl+vEellueAE
yNRHryHCF8kL2/pIP1qvMUAj7F2Y+Najf1mBlMi20tR+csOs1HWn16qARQstAcuXZdksZa5e1Uy9
vlV6pTNZ8oie6vqVo9dBU6+IbcpwdlXpdZJGEktmy3cIbJ91NJhksjP02tqVLu2sRK+4GJD9NQHe
QbDK9Ips67XZYJEmRSXb+Zlihq5X8J786IM51WwESTVeV3qlTy6L/qDX/1nvBDm40DWzYvs26OhN
z3rH8FtzuiZcdj5QkDivmd5ZstAaHvFkst2Ueueh9iczvEvs4FjqnWnRe1Rr+camiorq3oAs9Djo
vczRu9qMsOLJ1jud0Hsehinjhh72jvjk4RP3iq2R3S68a/V+6XC43BH2Tsyb3k0nva9yaDO2nF4V
rNW+v8UVVF9neicOL5tydtmgQ71XO5dtu+2wLcFg19u50js7QQPJfXXZ7oXe+Wd9BsD2I3cBx2z4
LO6rtGVwVekzg+t4zY3bWfF61CcKQ58tEn3KUJcDBzFz2XWjTyGFPo+Y+mSS6TOK2ZA2kepzC/72
hiG5Ps0El4NNdDnk4DHjwAOderzCT+hT33MeQvKF/K+MMmgGhfeJWDzzhV6/umbvIU9Tn6pSMABU
RE0r7zvABZ/bogEiZhSNukKGHz+Rf+bdBq276gIdcCJ9mLpmPzzYMrG3uecMnHzkAn0GB6yPS6fV
ldWgvA1ZGIigeghDVBSBiI5OlkVHO6RBQ3+1L1ZBS4dyFeE85YjaReUzy0hzNxPmcKji1txiAfW2
KQOoMwYpVCUUqZAFwb9uu2Rub3HJxrdd4hJb2ArnS8FgEL2q0amXPkp8CpBgnB+BKTqIQqrC2C6Z
lRw8gTRzXGAgcjrxp2hNzJknd1Uzm7dZ5FgWxqQqL8mRBxfCtBaHJLmFEWkCbRuxkqTNQlFZfy+Q
Bgds9KU6O4sPmyTNvTTHJCqN51j2fQiXwAshfxgxbuLUyoBzZkhNduzEC972oFH3dmFaLwC6CIGI
G4Yh7a4QtWeqM8y7QKV8cTrv1d4xFIjLcB1PswBarcyxNx9JYbRn8TH2y2Z4GDQPW7sdeNtPzPV6
Y1kPQVYqaDLSzqfHLlNx8M1lHsJEMYGFNXkfS4LeW38bNJ6R7wxKi+z77DeNle8JoO06Ni42t//1
yf6uT4aF2/rVOeDqtepf+5988//6kT9OAe4HD4Sp75kBe25oWz+eAmxOAa7NKQD7OgcF5/+6ZShT
f9/2Ac2HITLcAN+9YFF1/5H7B9f9u2NA6KAlAWePWwOt9J+EvUwvgiKLlbgqbdrIa1v4FlQ7Cyhx
ux5RcQ4tQ3aQnwztS6eObupqphTvPNNgWrIMnE4fi7rVMum+F6y6W2NBTRcdgoiTLUZx6fWczouF
TK7ERam+KztZutPNQDIDbMbZ9ukSAEkSQ7wbmOqJa+m2/bcc5CkYESDklm34a1cTUQsk/KAaEXmi
EZsfjWBZrOvlglFt/8VUpS7Klj3EdJ2zqKyCALrexDXnX4CsRRuM7V2mOa1dG4WfmY052BQpvi0O
2zJrrhDeJTjoQb2iuXVrLjGLZasuMNgGfgFhXTOMWIhFwW3eVuJz60OQNTRLNpUulac3+Lt6pIfP
IAzobHYB0NYXGO1Qw6XNl7I4ZppVKzS11r4AbC3Nsq2B2hZqviEkh/RKmUOg5D+isxyFQ9Baah6Q
kVvbIYORqzBi8+9ocu7IqGVamxee7gWtSzMOzC4tNEqjC3x30hzeyljKu9Ea+2eFyepoc3DaL5rc
G/b2jOQI4C+OZBpYq4hjwiEpsvQ7z4N3n10gwLK2jdukRIajPNEdek0LpmlaPSWaILxoljCltr+W
ipnu2g0G++x60n4xLhBi0cIjrl09U2fctEYO5B+lZhcXF4xxOrrj1rKrkXhA0NKTEamdMznLobhA
kGfNQzbmEo0A2tp9q2nJbmIv3/DnQz7uLVjKHIJuRs1Xri+oZWQZ860aFyEtqGTSHfS59o9/YnRG
pHo2PLtB6p2a5YViJENy3U4ZQ/mpOmFmnop64xOCm4U7bJc4Sa1gQik4gfxatmYSWea3/62o/1Fl
xZLHQvfvK6vza9+/fktG9B/DTwur/a+f/H1hFeEHbJf4hZhIO5jqQuqZ38sr/zJrcDwPC5PQ6yor
+B/1lf1Bm7lYb1mRNRQF7f0f9ZX1gbqLtZbFUYRkcfyjMcR7X0PAFTAXOViluRimD5bhH4YQoTML
I28MUlPT4i2pYybgQQ14PTCn1Q935y/cjH91JRuoL6u6wPvnvLtSQQPRRVbNlexl4tzafGkYKIA1
Ssb1P78S12D/cH0bO5P+S374TPFgRDiHENoOE2yOaDRve1lmK9Euz//4QgGbE3EoXM7kWj9fSPqF
FdbdgqK3z9/yIn9jjXrL+Od/cxkPJ6HPN/6n72gQCWZJj/y5yACyGQa0XbV5cp0TmvfPbx3PKi5e
5ly4My/OoB9vHakTRJDziSTy3WvOgDkiVzu47qrsbz7Uu/2dZ9rCQczGx/fEaeG9F4oxTWAMIVim
RFNpxTg/zLF6toz5uZEM4399B7VT5Ucny+VijhD4MNEF0ef4+YtCMVXzbtbNIaQ82/g9YNgMkc2q
NtJXXBgIE10cr4SzDP/N/aTWopsBSVq8f71EV9P/Tqrm0LRQbUecw3RtjfzZyPhvv/6M+mH702f0
sCcxpIRK678zDS1jNs4pmJGDMbbdAYHzvM1sM3r89VX+4i0OxA9XYcn68d0KqDKlMRZcJVQeKgP1
DGS+OlWk8P43t+6HK71bLyYcpLWsuFJSjPMG7uIr6OVi/R+8Xhfn78+3jlykgE4ahjcXQu67x4OZ
jReUdVNCoLVrsl6lgX2lGQiPc8sZ0okJxDPsrF0LKvxgdqpmAgTsw2lB1crWQ286ERu5DRTACcL2
pm9+kkLjo9A7aj8yJO/87ZL+GS+WPDc+6nQE0yB+7bBuqYn5V+YE9LGZk53Buco7+Kolba8L7Zfc
Jx7Tg53xRZZAjKdSeQc4fPmqnhFrTDTvsQAoEevIOuAYqNGDDbhZ9zgMSbWFEF5tB9w2j4ORuScz
XKZvbcQqbw3EFtJG4iqZW1+hipcZJVuQ1AxFCvNrlmuGcM/fQ3C7+1pGfGhwdhjvw//H3pksx41k
2/ZXnr050uDoffAm0TOCZDBIiqI4gYmUhL5zONqvvwvMqrJUY9Kr+Z2kWVqmhEAE4O7nnL3Xjupz
ZMEl1a4DYbi3F/KzwNQ8rhoQjGQDq3rXmOG4TRkjbwxcZCQEcndzwcKFG0KvfV1atNBYXOIIEDLD
om6N74mgN1RR6JClsI8OAVD7VM3VCRk0PmaKTipGfFOUldbHKO7d0xiJ9CUKqvyJuM1k37R2/anx
CusjpDyg4/4g6k914XQzn6mHJ4w0V+q1bU+Lu91zEK8YTJeeAIy4J2Q0xQUljn4J+WpOcdrUZ69L
v5mC37RLPesjJIBvYzuED5B4q6thWRpjUr6W5CgA2YqApCUgSObxXZp4432K5+mKFV2vMYol+z4i
jJFjAIGCxHuXyFZwNUIciZLbCI06ur2o/OahUrrFHMKX2OVuuSFLhQbZ+2OftxH2FDME6u3xlZGd
wG12Meo6B6lp0dTRYzBb3FLkJ9mLnNHcFA145RAuEHNEogdJWpyVl++TkoQZ4nL6WhLZEvbPcVgb
cmuJHvYxXi64zp5ZqmsDldbHwCjdR6C4BP75uHq4x2lbalZO0wyag4Mu8KlCaPFoI6tP167CG7FW
HLGzFRBoEvOIO5HXihE5EeMWP4EOR9IIRyyM5ANHmcE0Hm552yheOwdVGxp0trgZDg3hVzVwaTcf
6vhJE1XS77ugTD9DkzZ2yG/6G88nWRq/D6YAANzj/aBk/0zEfbZ3607nOygGVrJLa5usjDkNMlQE
nKLpAY2ZeJ1l3X6xZt4txwjJMASd2n7o8cV/ilJUYf6Us4aOFR9WdYZ9xKadTMy5cX6IjF/CjaPs
pYksuOALwpy+o7VGqvvNAul5HdJyPPJB0JJGIL6NiVj6TVx48W1EjAyzkVySKsYv1MHL5R+sanGg
EE3hMXxIe4VTJq7H+GtZS/dQZh4iXC9G/eqI7rlup35vg9giqqfjQZjxJBwHVONtuEBPaVquW0HU
oIq+6k75m7iFi9xYB131+BCn5FjQpd52IcpltkL/Ei8IdyJ3x+0SmnPTa0USbMZ7TrEUrgDeZB8D
xHwnU0KFxBrILHas9boYMgZ45A8lMN9yHmpWRWZVeY1KpEvJNONQuWsM3vqsy6dNj+5jZbfptJ0V
qxsKbVDmy75bO9w3GdOfYckF54AkRGg7bXCxey1uq2gQj6kT2kewdFyNBfWlkyEC85zc4r7k9t2W
4fOqCBp5JjVueGsNhfQ2allzYicLLsKDB+6YQPZcFkqlWD+82PAvc4KIzMJmuAl93G8r1+6CS1hl
6loM3ZJxuZy0sDE0WFmKjn5byiJmgUz1Bi6tqkrRaUdwYQkxvMVuiVYhL0HwtSZPMFGLKsnPdg3y
Mh5sEjfboj63zXKurqzqBNaVh2lo4g7hn3DWmc+3k4QSDykDQcAMrLr4Ij/pLBBfzYHVql+eEUIi
xW0GkvQ2dcdo14PIYI3jJLEyDO3epqQ6tzhF1n2lrLW7JC0D/IXKPXvVh2TkG5r9sMSQ4au1A1Vp
3fELAyAz1XuiQPlI+y9EOFeWeMrJem071h4jYvUYJC991kOT6GXV7WxMYASvQ9y3Q8t8laLTJ0Kt
OI9W3TnI2vzQeiaw+LiS+0JGxo1WydmGJPBspGl7nsZY34Tp/DEx7eEjMKdgEyC+2JPp6R5mnNXb
Mm6Kc22o8C7PPvmNKjaJHX+rIhL5cA584H1+Ur2JSyGo0CNHILhp1ddnZ2oxYVQ4R1ncXxE9YDH0
2fQyyW5oJDGuV5I/j6pkxTGLQKD0E4hwZ37S+u9F1lvCs2d+gx21F40lD9kC+zYg2WkJBC0s11H7
kqwsS8T1sNKtJF94IgOxok9uBQ2PSCqLBQ1DoMzQmPgTalLzykwVCs9jM9P7qO2koOOKGBedOIKL
VV1YH9rCKo4kzsAe8LVZrysaQkdYht2mE8Vk5ZuwGSvfO02DhbiYzSdXrH8FjeX7xiKtY4MEOIa2
lfRFfCQwgbEtgv+wD45Oj6p0FXqdDVqRs7jqCDCTymdKn8bBKqCX87V2PUY9SeRfjYFfC4wSUrWc
blxkEO3Iuj6RXIH5SCut7+BIAVJOnQ4ocBtE6VYTv+hsZrsTZPG0on0JMjMD5DzmD0Nqj6Q5C6IE
l8O1Q0ySP/XHMgdRh+L61Qk63IFpSnwh4DK44fHOQpG0YeHoLy4ktsXJamAE9KFNGo417XlPLfIg
Uwy4JFrog9V0ejs24ecsdrOtD6Bqa5nIuiu/Ec8oGUa4kDDHVmOkTCRYFsEOGB7nW17X6C2CD9St
MgFCP/cRhKe5YVyhUDGDnR8VrG8krLPoR5xOqJaIfhwcmbubmhs+ZN1AuG1A8MSffPfLufa7wyjs
JGp/c7HdW0xmfzhht/McObTe8wPuBdYba+hvdNShrCeniFWOo+XtZBt4eayZc0UmVXXihXdP2i7g
fwr5p0INueXPn4cOgfDpUFDs/lDk+pC7eQf4PKoQzDCxfmdLxoIPfSrv7sOJbe73JcZPlaE0BXhW
roQ4c+kpf19itCjdi2ioc3wjHMLKEHi/KNmOyzKuTgYSuKvfX0/8VNMsFwQAG8Cusm37R9xCqTjg
OF6Ws6AgHl+xSkBgbkECbFJVfIbIIYlZiDkPusFw977twIAQ3j62SOmJBa72MMvdz+/ZEmPLvv77
z2f/6vNBZgEARSuXTtIP5Uk9JmAD8M8e4oKIYNh9xbcKnDlQZuL4sHfhtSXcBgF9CmxO6FuGeRSz
GZ+Y9BCLlm/xmaNMeQws0rsni8qzJYsOqxx5HyfHSuR1qVJFOALjJI3Hp17pLnQhGLIq2yOFKxmF
RfhgO6bzmfbz3JMSOKOlMoR/mULBBhxOY/5kJkn68r4rlqUpg/UwL5Ku338XYqlif3g7YP54jL28
RZL1E1apG0JMCm120F662JnaaoXTC46C7Tw3mGUOBsfGFRAGa+fiBliD4zz+/iP8VGczmWBK7PLQ
MOlAS/H946lR0nh1IpIDvPhk7xpRdaqd4U/LwE8dC65Co8KCLg9k0f/xN++Srg+9skoOqFjtlRex
cJW1hx/UAvO78rIKm0FK8YDuvn/+/Q1aP3/HCzx56f/IBcL2YzkMHMfpVT7EBwfcfEi7u5LXBuDQ
l6LjaIxzzZ3O0nDlE9SNp0xODe49d8Cm1CNb0xWM7GW9ZczQ4Kizt5GuOU5CqT1w/pbXaVW2ZLkv
FiwjbClc3z/9/04A/zgBhGn2jx/6J6X8CWR295ZN388A3//Qv1rVgfiLBVfwaC/idotl6F+N6kD+
5SKiZyz4t9jnH3p5W/4lHIbppolax7PoIP+nUc1EEPU+zzFqHoGl8r/Ty4uf3jsLchudcpZoyejy
/an9R2sSM0qsgjmMjhiwiXex2bAuAyHxzGRKvU8adMoY2tIlnbluHHZrgPGSfIdeH5RfUDQ1otkD
f8Us9o+v8e7vxef/QHa5q5JSt//v/7oW9/j9okR2t8exwMTG4wjzxyVhbBEGZQwBrnzyv6qzRPRw
DjhH8hnIG87ojpAtJMAmbBMF8iICN2zU2NILhL7hl6AsBZ4yN2jUtp78wv841wbG57gZSC9lkPSp
iGPtqW3e1xjLes8INjlUBHMRoQStsXE8bQQHEjfmjWNmpQZckg8OAbOV42fqAxHB0aEaDagknGPy
5j6ADse5BupGAeKjlEfSycTC58ZbriSGzi4mTUYOgX3HNteRGFznq0E1BQt/buWwyoe0eS2mwiTS
wiYcoMcpmq7J+kRCHhDhK3Z9aMX5URNklO3I3spzCNW2cyFiYIM8cNjRL3yicjb2KpnVkb1M7LvO
bt8SM1ZnWbjjxkvbk4iqY1157aNfJuOdkOO091uqjRB52HE0emOT+DMTQkzb3m3j2NN1GaE1StIM
7W0nqntAFZ9MO21XBrqoajNnefxshSHwKrNzhxvWbuMydxTlGJCmdguAYryO/PnBpEY/q4n6bJyJ
R161gyeiHeRI51W1jBJkHber0XVRXXa2mXj3ZpDV9z3WsXURIgpz+9knBcVWIrtBv9PaH9JIQTIX
RnKe52aLQBvTrcyHx8k0gWfEdnk1erW7z/Oi3NW+BtEilMcJG+n9diag+TDaIfydmTR1ezYb5Blg
BdDPD2vIcN6Fb705BV6mwBfl5jEStjxK4ITHGNpPtAlLM3+uCSF6rHwE283A2GmddQY2gTaZb+3S
Gq/t3vS/RH7s7ZxQN1vg6MlKWb3mmNCrrZVU2sP+2Du7uRlGAERZHX/OeOxXNl3gNRoczCL0V+5N
vx9uiaTtT+7QdtvcSSTs6DjfagP3OtWKzQ1p+z7GDIbPa8YRq5KYR5okn3A3ICmbCJh1vGeXv2Rt
jDmz34CcZVcSO21FaUxo6TR9XeKjbhryzDYBWrSDUzvQ8jXK+09MjmdFezEWV1bvpWpTDTaR2bP2
y2nPxBgUuu+2bbCymsKnUpZNjnnBltMmj3K8z8BhjEd3bBczq5Fj6huVOMnarVziocz8qvdntG+F
yOPrCG03PuuBb8/pwnnt9IuHA71bTiZauiLw0Xkj9HvwSMIb1OM81OW1zKXk65ubjJTeFJFfhX7H
CpLl7YoXAVTEfLzfL4e4fIP4f7j4pZm4ez+rvKtMqw8yHuZXv5/HbTi0zpUkzWyFkQNvTC2M6paV
cPhEokugVnVA2NWqgBogNhku6kXcUw4TeBjlv0BVld3GbdBpYVQRQX8LTt65GgUq5VWBy4qarddx
cT1Rk1rwOfv+qopQDm0QWOPRSbFsnF2sKoqIkMg6Q4ofLp7qwXnggaEAnWBtngFO1PuBthinVeJy
DPTkou43NVr9W4/l4FTEMk9WXZgXTwzuG4JFbF1tR+KXbsIGiLpBEwN4wYJWTxbIus/IP9+ILnE2
ZsV/93hG5VYtaPZ+dtXNYMXxXWIN2Yd6QbgHC8wdamqxKeoBtfk7691ts+wtZU6I1O2dBo8sz7tr
kyk3nolmnBfcN+h4y14o8j78QX6UmhTrnbOA5tVsN8epEMOnKIiJF1iA9IJz8wHJ/wbwgkEDagHX
m+8Me73g7GNJJqQ/EOjo2hW0ezqE8WVhW36saA7f+9NYiEPL8egOPSyqO3LVsxzoUty+VJNZUhsT
bOTu1YLZp5bPPseNbMjIESPFYVD0pD+IwY1Xkx3AZs5QkJ8BYAGQcvuWy+WR7r+xvst7acTDDlZJ
+0KvmUtE0qSvyNq8Sye4nSqzxm0zEBvA2jBegZsLn/slVKDPeOhY53nJMyDaq8msFoz4EjQo0Ttg
w4AFcy3eUwr8yYoXKhnhBVDC0YH3qDSx5Hve+892IF38VKB+wa5ic5O98LeMM99SG972EIAFyprR
fgJDX1+liFvupB3j7idNwWqWXAXpZvZ5NOrrNGTpn938mvo0JGqhYthCnovnGsSFiQL2iVnW2xqs
yu3kVv7eQejCH5hH61zyojurYUl8cDuyHyyrszZFPIF9V/yD6bfxki6JEYqAnZPjNqBa2jomUcKV
/Vu/pExkHKA3qqjG/XIuec2XNAqeUtdeO+8hFQ7I/WDLWCe+bqu+j1dsp+pkB0v+hWvHdGNEO/vO
tpuMyWGso6S9mxQpiZtx7swnL9W63DZLkobzHqoxySVgI3KWsI30PXhDv4dwBFAe0H4FCyH/Paaj
6031KVmyO9Aa8HPFnw0n7c+G6WT3k+k9ZGPo7tP38A/bUUCdYJnYN+17PAiEbusc4rMmqiKuXqYl
R0QzVtoQscHvReQiQSOGnZYvtkuPDlpo/8VaEkkwiIG792NySlAPi+uW5Yy3aMkxiaBu9SvOXVht
adlgZoCxmH2m9v/UGoI8w4kaZEkxr48poQw+5rDAwCJGPEi8JruLaDQDzeH9EJv6tgIVfHE8kZBp
0Js24k+BB0zlzARo9NxHcmCzdgP3JgaARw4Kr9h1QjnpbmCkQ0anU26TGFg4BBgsUY4hBqg3ogOa
10A2FI5qNuTRp+5ZDpiuRb5zSvU/iVkjTB3UfBWkjB1WtEG9a40N31nVSd4RgW6AOFr5adoTwj4D
vBlYR9K1Kh3PhWOWqo9WCqvi0ttOAf2KTf/CW4sOwuQZCLeyyr1jnyp2AidJyuaQNXyfsFHDOGRr
dTh/VbkdPIyjcDZV4xvtysEVeApUxkIbS7veB5WXpzcoVrMRtKBPWDxm/SdFMt09aRj+S0Pu2L7y
qIdp22fGmyNC4xjQJysZnCmMnUZUmPYqFjNbRgMDETBHLe6sBPr1MagTeY46v/4mSyYh69wEeFIH
aW4uPCVj1dodiYgj0R02RJNgsjAw/m9Z9/8jQ8Ld6Py2rLv5nJRfv6vp/v4T/5YfIctcbBRIbgCk
4uKgrPq3/Ej8RckCj9ZFnITjmXrv3+oj/y/HDZAS+DiTA9K07P8UdQ78dxzVLlhQISGiwn//L/KQ
fups4R6BWI1pkYQB/Ng/9BYnSYSTnhaEerid5NadbjAh/aE6+7E2o42BBZ9exjJqpxT9vl0DQ3eh
48gZRYu9ymZGGlO5Cjy+0v9Iv35VA/7hKsuN/qM4xVU5jozv5oNfvrTGSzV+1e6fysw/XOKHLqCf
VA7vGpfo5otvXqZk08yvv78LQc3+41UQ/WBu96mvwWGKHyVNLQaZNOoRkLhGqd6YOZjDNjEHi946
l3ZpdN4j8gQfkXcwSlqz242tPW5xcIr9NPbDPqmVerLi2RZrOCbpRmn/YrlF7244Ew7XknBN8Eh0
42094pHow/CBrQH8jE+e3+O0sAT91E9PrdfDF63qF4JQiNcJWuKhRH/oUrWc2GMTFA+bR2b48U1e
1xMBQ1218sgyPnmqg4di5v7JpAgHkIvbdhW7U3xjNoYHwCKnwDAhQ8aG25+w83TjKht1vqES7K47
WcwfEs2/xnVsYapr3jyr8IEtEygaGE2/Ie682DtWe+1klv4wlpNzGRAV7w2gfdvKVimclyXRtxPO
rs0CtoWxFjcBiLNtajsj0++xv7d9zV8CEePanxmLVnNgTRz7WnETkgx2QAOAA7Tq4kuY9sOb1GTf
9MxYgF2FDKX8noLZSOavQ+mFz3ENyn5TQEv9QG/StYmiEV+VGpeZYevob0bjjPGa2Ef9JK0kiHej
p51LT7239pcvGIz9TQWnjNxdvaRhTa7HaTnU11jjbc0RmZywEPcezvWWBBnykXw25tRg5Oh81S2b
9TDp7ks6jx+c2foqoQF8Gi16gU5nJM86w9VtTpiz8do0Yl8OztcFCSRXMSl7h7ShAE6hG5PIGM6a
CQN/XzHyOdLRz46FdNunxJj8dT42/qmgNwGSZAi3tqvoGbBRY3u10quotPuNVLXaUWyYe6o8JDIu
MclrSXYp0pzJRCuRB9HRhVp6oK/BBazZWzdNqvdDEWSH1E37h6yauweNhRPYlmx5MAirueQRxx4z
D7MjckByYoyq2/ags8+B5OtE9kIieqFqa4M01L/Vg0zTq9Tyih1R9EzlaaGLcN2pUNxTJUbQiRPz
IS1J4lyRQuSeCVtP93EUmXvhqPA19JGT8ZQY4a01SCCbWQzTdykByJCHdHieYmVtSBv31hAdnONU
q+a6MRa6UzH3V56svbvQsI09J1b7zicF9npw3KewaOYL4yMmv6PbmweoxJ511SjNOb4bMUWhew9f
NQhm2htDpVe20Rn7aoqDb06aBd/g++l1y+D4pKBqvMb0x7dR1zhEgDFY2RqtlmgF5fJ9hHieN2Ie
v+TAajFx9WPOnBZYs2jFdCBG17rOo8h5BJ40b8MpwEhKKq/YB36p9i718nNghT0VqhtfzKIxDz1m
XG/jdCNcIz/pmfiDeXwTGcABYkCL284eh8+KNNybsovkmRrWfoSCBFSXOt9gQCjc08Ac6w7H2ryj
lgsQ6ajy8xS7w0VN03g3prG+HdvGuxYjPCEQAO4pIytzL/DtrLGveg811dVGQ8c/MCUKeubxFhdo
YDwsmp5QX9RskpeJSCcjkpjxxQYAekUrbDC/OYmni1WcV/FDg6L/izt77UH0LEKZUbR7Hg3ozYQG
7uqpbve6Ir5409ZJu2FXoUYwneaUDx6lXFw18ePMbDdaRSRlL7Cx2CObEkMCKq/5yKeNHi1RzceJ
OOUTbcJpnbtoQ9apV5rEGxWpvEJC6O44SnsgkSN55bYSSBQwJZy+S0suzhhRl57NMwEmEc6XNPWW
CCp19TdWK26CacfJ1Nj6DOfoDZm5XPeh5nsYq5nJMyfPOyZ2zevQaM0y1mcXIlUhfqbmtNasAi9J
Imfic33/QApR/xUHw7yzwO6f3qFRQ5UQLhxAmcfaWolXOjcMfHPgRd9aCSJ8Ysh2picN8WthTFml
50LfAA4FNr+wqAn9BQNGpEsbAPbsgwweD8/we3JfsHFQ5YCmXS4J/Bi0HBg6EosnPIgrO1/Igplu
P/qjbjfAf/hf0YYa24QWy807z8xqI+seLCbsHyeunvqkKPZaduUeJFm4TWZh0vZdXPwIANbmuNCO
qu4zjXJ9FfgYPukOpO4mCDPzQI2ZsXiq/lZC3QTXFeMRVEImN5gMeyhVOpIrcMHjoQJuaiEnEPYV
NSl2TTPoiyO8EHQsfuXpboGEzgdd1nxgc/Tmg0wy70HQxnp+R1UnzoKme8+zceug3PuDh1psrjsu
i382PI4zMbVCQfSiKDAe68Qj08IY+ekDGz9L5cOB63I7/vKOxMoWXFehPPcUwuGA0tSS49KQJMzb
bwR7TqPqyq5Rug6S/l9ZNoDYGs/YoqCQQGBBq6GFQiu2bHatpGdkpMDkBg/cnS1gR1WypRgJsbHa
anI+k7Oeb8uaB5xCMzvOPNFrUizAHzhm+ZWU4+4Kf2b72Gbe/MSDFN0h84nOOu0ksfBwbJF2gAJT
dbkPlO09aw6ketUlVnidDyUZwu/oKys0xjuts/kyG2b/tS9D40OBOIfeoU7FJjC8f/1OmR7Db5PJ
hx0de9iZTi1uAcIZjxEO+TsaJKBVkfltDXdMPpUdgiZZ9ePOoOv80e4m52OvDOdj6tbTLTuVt4ub
2NhMSWJsgKsBUQzD6maODHVfYW7ZWgpvD3Ga4+37t65d0ORVGwRna0mOK8uKja9NT65C6NBUGF3K
jhYWI2pzNxJndvKByG5LmeqrYtL2tibbEF6e6fAS+3I6doDEzmEgoiuY53Bn35/lmZjeizScgHNF
QFAyWV63fluGWziuEcFf9LtWgK+ys9mkxZUHWvNZhrQtdUi2CAlvbIZUx/z8M4lNWUugt6B7Q/9R
2gW2IKBm7iwWLhvM92wab1kUpiurDsuzr+Z5k1QuuWEgv6cnkyreJeAe+MwM2GDni0xe5wBiiLv0
07ONUHXX2dD/HHycJ8jrTAqQRW2RoY7nxm/Zuv2YCZHfVLDZxrnwsw1OrDBZBSKWW/am/gq5HLV4
iPznZtB5KVCjltVjRxTHDp0L4JwEIu6JQZgmi5goKVQ0PbFQEOwmRKbHBoj+Ds+DMZEGWhqPrWlC
eqEvx4nZsdtV3tMLMCNk5/DO65Q++RJOE/RM4mk6gGFD3/BkwprcFjVoPlsm4vWdBu8UDEycYTBf
UURCkEMJYCOEWUITwGZvE1qIYH4JPFCZ7x+9wZm2gZ4UuBoLVpw99SQFFNKjR4AAlJWuJNH8Ynoj
77xh58DzQv7l0TGaSK/k4rnvkAmv0cE5d6lNX4e40CY8tCJ19qi15isaNN5+QIm73NHZj0drDf0t
vhVzYhF2nhQP1piRix7AbJ5rFEnarbRa2e5kvUzlFKTsDc2D3dukhWSJcQIZfNcx81oRL0cifWp8
DRqcasIpn+0OFnCeTuE1t5FtclQ9HOiiVu2CQA3bCg7dPgwB55acS06kHyjyMRoTp2mHIRkcNaiq
eLqzgLGts9Yr3vzSeAN6eB4xt+2scSiWc1tzRf/MWvlz8jjge1irwIgQmhAKqY1+DR+h3EQ4IXbE
CD0bJQgffG4V7faWCOhgWLBcNsRVM9BAxt2aCFu/5n7p1TqcqizPYcWGkVyHN3UZR+uMXMutl+RE
21R23+F0S+OXqOvdQ4YpcF5N3dhvx2CuHmrHs2b6tiaIkcKK0SN79V1ZZvUzqtlyxa5e0D2roRH3
vvfgC3ICNnlQZ1ddP81HJB3ZnlzN7kC2PLO0KmqcOydQ810aeeqhBi2zBYHuA0AeUdd5s+dtQYIA
ClNxvM9Jf931TUZJbubJkdncBGFUN69SzcVJQGACbJm7Um2GKrIH/G/dmGWntnzleC8+jV4Z3AjZ
oURFllRd+ibF6WhV3XAXzoh39ARmk9D7dqcDlK5WgRUIeKsBnVYpfsUN/clX2AbNsO6hR50dodNL
6aKl7MiE++QpzldM0mLrdgqk/sRIzz9mdPE/hpO/xMLDOnsylx0ScXsN8zOID2NZdqc4CZybuGj1
R6ZP7gGIzHCErNafBmPK3rSTwlqPBT9u1enwrvfr4kvRwulCJO9gBUsrWs9MDo8Cn9610vBEPQLT
kGH0pUOt22IWnAztfLBLH9Vr6ApAnvR9bytj+pr1fvBsVX4J1XwO1lGUzzvSKtJ12uPp5ow3sxXG
BcjqDl3wxpsUK1map4e07hHQYfjg52W3PU5UFeTo2PNqEMEmarGJ02p9NHLAvOiyUaCCsaVxE2xK
Cbg3E/VHZaf2JvMAW67wSzWMfDgZ7yvpFY9VVlTXes6tK6VAWHOeLwDE08HO6qAzDnY7GMWBcskz
vpIV39HVBJckOi94Ipe+hDsH1ZkqZlghPIf2YBv6mk0xv+OomH4ehV19SJusea67evT3tUGnF5lr
k2RM4ZZMSnJkLYopXV4cWwzl+h3SmCmPdnGnhvTYW93XaAjQSdPeuR5lUJ5sTrZvZU32JBnuhIsZ
2e1c9czvWhSye53BmQeLW11nfQ2EgpauvgVjHt2mHIZWqZOn7TYI3IbEA4+ADgUMivf/C9AlhhHs
aXLV0ZsGF63nI0ma3V2GJgEFYB4/jaq12biwuoqyCC9tbVevtlG/OGk7vBAL8TB3BFrswG30GwPm
5D5tZlb22rDXvGr5A+ZrxvkEZKh718zbYh165BjEnclEf9G588QzGamcfYyl+NrKiBVekU+Pk5QU
zgOJtNErKoMWaLRZMUAwGEdHo/9IqcN+QkTLS1iQ1VpH8qMzOsPJrIW152+xSA1r9IOTOF/8PFDn
vtITsX5hv+szplt8b1N6I7GF7HsF9E0Cetozjh8V/RW+FDv0P/p97DwmqIqhSsMesJRkmFFypppi
T+5cw0WqH1t31CBPLMjZeaxn79g0gJL1oL1tnZfh50pm8zpXQ3AwGju99Qigpg1vUMVYitMtCopm
HfVDeV8yQ+aEa1yKotBXOpiKS5gY3p3fmBGaAM+6FXFvfxMR6K8qHeqt6pLoGEKkO5fuGF/nbuY+
ODXZDkS5zEAHP6UlA+Q4a/cFy+22r22GdHo0L2HYeaDU8NpWOqv2E1OdB82Ku+pGxkZS9uZe5d1j
1JEnO6LLO9pRNe31oF5iWfqHNIrZsTgIHllIjUNhy/6ao5yPGB8AYRs1GeffqvwG8KBPMGDUrzbp
R58QjXdg0COidl4rM03Nk6i78BQga9vQLRl42FrrsbOMcVobEqnObZKryFpXZdOMK1tVtbtrynGm
NIuVvC0nlT+WBcyOwp3kPk6WODNaWI+e1X4dR1JWTNzGALltdTTx/vguVYObW8WaQxVFUgNSfRbw
g4tEigU/eDCYj0OaCVyYZ95TQaTA2gnhHnIqzDe0O95aKwFljbMZ7wb7K6SbQzd6n31KkDGdr/GA
XDhDeXTOaBMZXSDeUM0OJ6dy7a3X2DRSMhCCUSgOvTTCbzF2pztc+9alHeW3ZnQAW/DqfcCmpeKN
21YNgGA1hhsoOUv0u1vt8SJ0CBKacuPpCLEf2p0/JLX93AUlwdR3PYyQUgQ/GcI8xs9lbwTqMDj0
73qDZlxSVzyTzZ56vPiD5PenLniwXA1Tk4m1zsMJ/H3z2B/dkXOSrw5TFUGpJihqlRT4yUCz5Jvf
d3h/dSlkiyRTuxbylB+VSmbr1bQfBTcWB9HjmDpsGWkvbkyNweL3l/pJN8xdgQcCbwr+gCv+0K8W
mWtOuc2lSgW5J8t1dvBUypGTh3fVRGOxB4Y2/bdNci6Kt1jY9OHQaf14UTcJwTIQsn6YMr5FizAO
kC+07KhJnT/c30+ir+VSFmQInJ2mByLi+18tY/Gfa1wKh2KK7XCVhwYEoyZIrzKLjiZhzM1dPQk6
iPkc33Q5LM3ff7/LU/GdEna5vo08FDXqMqP54amZIqeO8WO1h6AwaMCX3KDXDB9+f5GfZKhcBBW6
GSzBniZjge9vchRsF1pa6qA1rVt/iDlFRL4d3uaWOR/mCcRkj19mW+Fw2P3+0r96fmyLrFa0wghR
lynYP0cq0nVGEUHpWpokEyEcLjyqdGkE+4ZJ/jthA+5qinW4/f1lf/Xqo2TmbM4vy2SY0dc/L2u3
0qv8hMvCA8uPoug/AF2cD5HHUyt9nt/fX+5XLyRJyYQLYoEOfnLFR6oxBTQPLtdq97Gxmj3FPxoM
AGN/WGV+lk4vvyWSYocKnIXG/PELned//ZbevDil3p/NKey+wKDCXdHmgsA4zyTtYzY/x+HSTBpo
xf/+dn/10NoygDrm2ITw/vTS+Laeh8hUBJNFzsVFJnNTRyyxv7/Kr75UfsJlfGUy+PwxXtghlK9z
Cpae91WgJ9l+7chphOea1n/4/X51Qw7kdADTdOVJaf3+ccnGrkTeOLCgDg1yraF68YLq5fe386dr
/LCSJi6cEDZqdRCWvpk9tXeC4vL7S/zy4eD5QxfIo+jiPvn+PqRMg0FZWh1qzq43+E2sowVSZz33
Q/IcG//D3pk0x62c2/a/vDkc6JvBm1TfkBR7SpogqCMd9EAm2gR+/V2g7WuxisEKeXzDYccJ2xIK
QCKb79t7bWYYMhr0L1FNmwVpg74nwfTSjHb+6VmkMtNC4fsLKF2czGg2tk0LswVYYwOcWIvgcAm0
Ul7leNz2wO/K1ec3ff5cuZ4HSoN9lAlb4WRykxyr/JHUw11RKjYo7niHZtC7sJU4H4sWPXQHDDmm
Acs3Ti4SREY71VkOmQ8XDyKiKlkSqnbl4Q++MBQ/uBI34eNEQs9yLtsPmiSZxtGvsAz4xDZozdEa
vUdRp8+fP7YPXhNeINTYvCtmLnueuH/rdbuiyPCRedVuSvR1nb9qPq78rJwTJy5YLc6F1f5sO/rP
pU7WWGpUcNQQ3Oy6PqBwX9rRohi8lnzgoCeTsi+npxF67xZFe1ivpN36Kx2E0jeXI+u6ncx2ndL9
3ZoNZbSitiiAFzaJF46fCsTJiqStIZ6uw5xzoC1LC7Yu3SLOVe06N9u0PXh9rm6GqqOCPRJcvKTM
ho7RTaYLN/pm6nq/mLOC09dDRu8YlnO62AEj1qwA39EO0kf7EhSlfmP0/v3ouslrMXWAU/Oc/mlO
FANh3xvseNRMlLt3XSDODp1ZQ4psaXZPRcjBCGIIupziXgz+9RRSWCqqTK6bbKDemMA1D+vUQnY7
VAieejDVWqp1S2VX9o7e9rBqW99ccp10RQnPu8pstAxphjZJMV+vgmhYTh64OZvtSsDTMlGGBVOj
//DQal1YtD4Ya+AFsDzBEvDZ8p+MtbDoJbuPkeeSgunujcDa89bVLkprVK8qtIbd54P7fMNjWWQ0
zzRUZC+EA7wf3JKclX4QRbUL/BYxLECNtUQzdeVaot2GftRexZReHxE1R8fPr/zB58tuDlsTsb9g
Srz5Ufz2WdURTL+4c0viU8fxaw+v97uk3/MIezX99fmlPrhJBB7MRtQ6+Pfp1pG+KOfNsSt3RV/T
FcFQUVOuBYpN1l69d5ss8ZcNDfZxMZgU7T+/+Af3yb4K55T+Bpo79XF4WdRRdirLXTP7y+RQPkZq
jpJNx/qPtwH2PEnNgCOOV87sWvn9iVIDaiI44bOvz38Zx3JYmT4MyDq3rD8epmw3EEwhjOL0cRaY
LTAXdFHf5egKumGF8wMbWvplGBx3Q+Hp558+QFu3uDFzttUg5zgZolGSi9LOJbflFNZOE2NZ0UOk
p9PkVtZceIbnHyAXY2vD1sChoX26fEm0IbHbFdyZZj/GlvZCPufPVFmP0eBe2IPM3/L7OZBLcSzF
3Gcy57/FUf/2AZAbkIylhhCDXNa1Ra00qJx84eX9hKCcOMPcvLQb/fiKAVtREHV8dKfLiy08LORc
URo9NnHxWo2gLGpIER18JSwk5tWfvzo23jPYMGDpPP3GnYZzRxt6GYye7jDm/Q5bHCEM+oXLnG9s
bN0hspsME4/dx2lBofd1lST81TtyMOZEbPS8QrEifn4z57MIV8GpizMJNuRZSjkRgYqkAyPb1RYV
LSo9hOp0f3ule5fKloa6Py2tsbowS85Uy7NRMk8c4NSwYJ5xIWHeEoEWU0wIHIK8hxzOCM7IjJyt
gC79VNLEbkZsSuQF2Fm8xDEjaHvp3rZVMtrn9JE3xEE8TqMj70kiIl5dCDYH87ZAzilsyOLcp8Ac
3B2RqM6FX//hi5lzZWgGQko6fTFIEuKczka+ozpdrtMxSA+aos75+Ys5n2F5MTM9MzBw7J1tOQtb
soxEVb4rWw/hcNXv9Mx49L0/dsIiTXUCl70t8xCZOSdnBsfLrVLIkolICQshSxhjYtLV5vO7+WgG
ctkC+KDCXYod8zP9bVqYUt2Eq6RliIeI9CP6ZBbF4Ponau8HgWV/vovmzIhMlCUDbyTM0/eXI/zb
xezAJzpm4c/52dWJe1fU4cvnd/XRxzP7BSHvzW5i9+TZqYZQmKni48kTx7/NRkAERuj8pNlSberI
8f8acpHuqRY2F5aqj+a8NzwrhaMPDj2UTnXQ/X22i/DswNUhQi7aiPRZpNMDH+KFq3004Dn2mAx2
TpZnRTLS4JGQkt28E5HItgVksbvBJJb284f55oY+XTp4iB4ADgP67OmBP+hM1TmU3Hd+N+jPSaxX
G9Jm0KOlVp/Tm/OGp9Twq2VXtf0XOZbZjZN71hYKO2Y0UjxpLMNGNyQh2wTUocfouvTS6db48Ml7
nLD5MvHyn2586rDRHaARrDbKpk3QylejDaolqrJmn3j+C+k3cKfBaV/lpZU8Z0Pf7MOg+h6j6CDR
h/jZobD3VJGChTtqArcY9/H5g/zgW6OnzRbU84Casz98P/hzj9+QKLbbQzn9FJPRbnSBmDLM0a+M
r59f64PHAXWBDxv+JQXi022MaWB9BDLE1j40fuoUHFaFo782Y17uvKCcEzLc9sIO44OPzjDo2LGj
YcU622Jjah9VHVXcXup8jZNIW5qoduhj1NPCIp72SdaDXKHG6Hd/fq+GMdvp2dkYZ4QJG5BtUvtN
teOsdiNJM6Iqnd9RjSe8K4ueR9+J/nzfxgXnMgDe5ICp7P2b5FshBdeW1U7TI7nEooYqobTau4HU
913hcpD+/A4/WHO4Hnsoi4XtHBxZhLUdJxWPVvURnQu7hkkjK7myUMT+N5cCg0n4BBtG/3QRFZ6d
tEXJEc0IqvIWLyJxtR7MtqQzjAvT10djFAgrw5Ogtrke/P4p9kjiyonKwK4puscurn45jnwEtVsv
kkje+R3xKX/+GC1MFya8D9onpx+goei1mc1U7iZzQuPnDfd1V68EdYALF/pgYqakrjsWkFQbG8f8
Pn9bVcVEXKkecgTMI+clUmrrT/Lxwr1Y/B0ns/K7a8yzzW/XCDTi1mybayDoNxYYm8ShcRrn3uzc
kATrgfCKSCcbcqjFqgHn8VQNNfYvh15th7OJ4l+HGhLM17KyiaHRwOaTWE8cdGK19YHwgvjODEhs
K0ciKkOhl9uiQZzF6XZcIoMN97Hj06TQFWmtRo1WF7OXcT8FBWKr0miyTVU09VbvYW5zgFLRF/xM
7A6rOR0bu+yXWHnxFmb3uM8dJJq9FRfXvVb3Oz8LHpMqa5Y84WxTUCuqFzFCwR3iRBjXwyTWsPkc
xMLZcFXZVrIckrS7sC/6aGzCD/QMxolFn+JkbLqykbBIGJvIhF+lal99gC+2pW2gw5EqjIn3wuv8
4G2y52azR/mehtDJ9Zx4LKUVjeUOR+tcc7oBtrQf2vLC5vW8rWZTK6WxRS2TMt0pMdVWWQytPSBP
Tc/uhEhqNIP+XzJ7ogl9jSBl2Tnm96guLxyZTtMYwX/O16VKyxPlcH26IQtEIXEIO9REqnH6GhOq
BnDJ1u4wuuj5Gs0MZxzpFASyZ71c5TAbaG6XTOTS7PcOKn8nHbS9pXfaxmhBhoUIQxlwYku/kw52
kP5wDHy6g0IKmHlTtApaEEIJZvJVZIQPZkaQuT85JKq1qZ0Rq0o+acrvWbW5+IXnw7glnhGPpyKD
FEcX/30xOUR6tOnaI7z9WVpQ6P78jbuA8r2ANhwvZH5Vv32/xG84Bdy3cqe3r6PvEyI16NvMaPsL
I+ujuei365xujHrRk1oYDOXOd2ZDIfWGJcSLC6fVj7Y2wHQ4rUI5g3ww/4jfbkaXpqikXZc7mk7+
cpwzW3Xs1xnG9LgZL5jOPrwY9UrOLACszra9bs1kVOZ8K1rswtggOb63xQYFKFrqNrnw+D6aCFzK
/qwWWPbONr/5OFpuiopqB8Tpzmw8d2mE40uV17/aBM1C7F54kue8rJlEzSmJAywSgjPs9dSInOfL
Pi0llwaXl2kc/Kke9ia1+FVlaYCDhCTyWgTWfaKH8W6MMDVE4FWu/cjPNkFlj08eliDsGWFENsuf
D1ves0UZifot7ev3b3pQYaNlMducQYpfVhA9x2b/kFvoSP6L63g+J0WOv7Nl7v11ml4bY4Eeb8dJ
VFDNaV/LURtWVVdfWEg/2rZSnEK0oc//4Z18h9YAdS5Ee7lr8YzEDRLXobyrKwe/tPGFkIvHIg8u
FCo+GsC/XfL0aJ9Odo5GTy924HS20Ax+BXaOuN091FV/4cxhfTR+OZHSJGP7yFn45Cjczp7/SXkF
04w5fofc+/eQBICFc8NfUr6NlnNAOqwcvVwncvYaaMaszKwR/QV980IYQ/wSSr/ZdSaOBVxt+Izi
tn4gpBVucJnnMFkaf6O8wX/2HWZN8mqbOZenURBh5tJmZf6tDyZ2FsiBSujf06oDPuqINSb4X4nf
w9IdrWTdgWJ8AP3lsNiTXfT5aProKQSzU5cSB+P2tAGb56IhWlWw8xPTfmonY9Hq9osjnCM1UzJ0
x0tYuY9e8ezMQijjUWw9fewiNaJRshnaJZLQ9V50YJvf4tmtKMzDRTNr0j+/xTftxMmGEMWMyQ3y
uXDMPHnTkTbmdEnzYucS7baMh859sGOjX5bW6BzjKs+fhVkQxG6jnHyzC/gxWfRFN7XrFknfVhtI
7f3z585mY7ZAE9PAceLkoBS4ow8n0sp3MyZ0Hdeje13GbBvHtGpe0tqYoEfFPy48iA+KmKgSqPrM
szbRzydTR6ScSYQ9X3QzhUhZrcjeIEi1Nk1YN1voXNaCkYJy0snXAeCg5UhPBueFbaw+/yHnaEHf
nn3hyDEMjjn2aXlfRxrhFm1S4FtOLVojs68hsfLpDm116Rx5Mt6+TVEjY7FqINNQRDa0gj4qOTL9
7WAN+mYcQ/1rDBBwabaT/pVtcbmNB4YUjinCb1XgbJHk/yIoZcGU3a9tN43XaIXtVa2V7S52SYdS
ceet/OgISdt6yKxSfeGzxYQ28iG8xH4XHHLd+6Z3Y3bhYP7BsZUl08eD7s0d+tPCEeW2NG8gZ+68
PFMPMbK0nXJV8pIYsEg/f9YfXQrhNVoD3OgsGycbEJpOUgK7KXYBuTsrIf3ZzadEdgjiPHr5/Fpv
7+30S5urvxanV5bB0+N/qbk5gNKEw0HvhP4COtOI2WuyjW0oqn5VklxxNCo9vG2VOdyYphbdma0W
LG0rF1tR6vU/t5L/R+W7QOVDgzRrEP8XJXBG5btO/qLQ9Fr+TnD41x/6N5XP/Aff5e9gvv8lOBBv
j/bIQAoXOP+O7vw3wsH/B4UYXr3LokJbbS6Z/idABicp7aF5G0fxGc3SHyAcTsua8CFQW9rsrBlp
NgUZLvT7xloqSEMyb4xjKWxIP8s+KhK1qx3w/WGsl+x/q3jEZ5BmhjYAoqYZpQQ7p5rlWziv2HlL
01hhz56hxU7qTvSB6W/a6TEypYYZOSwhXsqyYWr87Unf/vNz+B3cN/+y3z4Sk/YFqrt5sfX5KM9k
Yn7TDTn7Kqg8ka7ujbjUlg4cmqux9/QbXCHw6j+/ILjcs0vSkmbzjPaWuAme2fuHpSU5pkhi5I9k
hVxVrYfbKicMyt1SKImkDsVAkzuj1sW3gEqdVMvO7j17F7jgQDdOhD9lH3rJbNzsaaRj0g1JNzBb
bJJ+mXjWuio7MOyc6R5zE+HR1g7L6oismwY/SQuQW40srN2FBOY3LR3Ea9kGJBjPWnN7dZ9PAGJN
+DWv+EirZpFKn0sFhARE69oLZxS4g8AWBYxGVoDLGwF53TZdt2HLPV6PbmI+1obFIBgsgLi1BaB4
pPiJuqDFIVn7pAssvYikS1B7ATHBRC2oWz22c8Q7cWQ+GgDypkXiNdwb7gz5TYvxZkfuwM9QoAsU
tn9TfDP7ATuBW5ky/kJuGL8oIJl1D4o4Vk+1nO00C6mZxqOZxkbDqkKV9IZajKdtXG90xVfT6sr4
0NYN4y8ibo2QC5Tx91Ndmo+Ijkz1InxDad8ts+XJJQ2am8XYVqra18KH+9yj6JpwcGhcOhc9/6vo
IFes8TLD1VWT1MkrR90f34bw0NxFhYMzxshncf9IpZxXgs4JhB0hkfddzR+HbYcRS9Jq4vTLX603
koeUjDZvwbUJoPoaDwCJd/akF8Wa52h1SyexeCyJlpMuoJxWTg/jRGz7sp/Vbkd2v3l8mOZX4s0P
J8B3w/vDtnIMpEbiQZK3BNhhPhmu4wgLoebrMSQGxcfLfgR3kQRbQJutHvkI84DYg0VNVdlbVb2Z
r+3QI8XVkQaWvkGNj25rtgTNB8ApihQjJSbsrnqN0ta5HsfIfdZ6z7gZepHf4o6NXk1ATHiac9tf
JmbpvZZR1r8IS0/VxpgYsvGgq9t+6Ft/Gac0TZYF9IXxYCrXUWu08sGzRgGsvTMTgGtQzjyGDQYW
Hu+QFG79RW+Vw3bKiTTSU4sOpx/uOtsHSwLL39bMv4ZC8e4SC3Tv32M6duIb/1ikf1NfUfdJoRM8
4LIFWVYRY6QxS5P41CowHkdzfvMkl0t3ocHfcxfZMOWEm0DS+MaT4ePyQDtM20xUQ7hpdE00X5vQ
UfcYgPgQ4ETxgBOTg+M2w8pzdMyJrJJQNVD4+5QkkTQ01S1qUwmhYRohCwKKgJlVdVyF6Ip0olHY
ENihVMpzga9ThBik4J6UcWbWj9k0adozLJJJXrVmrdW3owr4JTnQ8OFpIjU3eErg2GX3IcCpnSq0
WhJRYln7qZ/RztNY8CxrXNDJUukDMOggiHgQQic0Kcz9XMHyxW9zEJIq3vJtIGdK48VhUec7dvv5
o2hrm7+FrGLm0NKuzMek0wxrSSZU7H5Vud+ZxKAGTBR+ZLyB0wbjJnZ9kM4cD7imlkWpwgcd1en3
2qiHSCwwBLc/rdBvs5eaGcKAaBIC/PtSFWVJCLyKtDBYezmu6bWZcWwE6ainh0Z6vPM2r42btJ0s
9eJ3ocx+OV5pmiRDjFAk14Xem+aXgvVnkguzwyO5D0vThyQA3VDX97FpQe5HZwRSRKNk/T1RE7Xr
JPJvSnaWX52+C2e79YNH7wMgZ1F1T2M1ams4AvGKgdEsrS6K91YehCvicpJsUSQcKilhjGBxvMLZ
gdVw51JxKrWEcBu7aza2cNwSNKMYw5JJptoL4evPjSPMpVXo3zUCGBZtiSqQTHYMykAo/R3exOhH
3oTerzk/elEadfkFL85VB711XGd5re5Qt0ffHasv1wWL1AoYs3VPFFb53bDjYmOWOiEQAG7wobRe
fRtEGMI9keFUBqiSXyciyp/MtPEWgd60m0lrkY73iho8Dmo8pYP40udTceWQO7DuBi+/Y1oX39Og
ix96O78dPF2l21rilJMjhiYdGvS2T6rkIWrc/IkGZxNt6racMZnsCvJMToccUuEGzTDJkqjFcFN7
HtNeb1WPLDria+kUIl6lU1MSxKhXL7Hrzo8WQxOYJ6crly5dzRvhKmsRkY+An9dr/k5qr17lHfnH
5tz/BiFj3mAu9uxVrDsllsyR7cCqgS15lE1Rbf1cjnP2lFXtZ9czqc/GXRpWYqtzdFlh0BJf06wW
A6tU7+5LqOj9eiy87ka2dvgALtbdas2U4ZajsoHccvI5N7nujRa38siEPe4oGI77QTMCDv/ZsB6b
GrOxaXdL2Y3pLi4b97FP+umnrufpEezydKzLOrjkDzqpQrAlovPLv97I+3TsT07DsiosqG4CGkQr
CDkgCHupDxaLkE2Y+SrV++oY8pVfOIXNu573GzGEc5yK0HfgGEKX8H5XZIdT7MWDExwgsYpvIDmZ
GERrssf4fP91cgR7uztEAqhI2O3NWYTvr9PHlds1QRQebNJrmFP1mjm7VOKbo0ImjD+/GGUcg8dJ
x/fsCGbwDWsRm8CDn5MlU1WxvX9L7dOSLrhQkT3fyJJcQCGSvbhOPeFU6CijwBOQOrAouqNx85b/
7VA0XGI2rI7NXNX6/NY+uB7Aa9QjOIldhLkndRyUFHy2eeHAHojD538uQSVmpGTplHPWESRVHu/n
15xH3vsxws3NBVAMZby802PGCIS1DerWPtRwbPoFJiA2P0yorMClgodDWAd/aqkVPf+skzSj/niQ
Es/l8JxnG5R5Zp+pShtSVZ65h65LZruHZsHKHS7p284/Ba5CLSJAUOWYnEzeD9E8NIcyTBr3ELWk
jIxJmWw9/2Lt76OroA7z0cQSMoAG+P1V3NYyJXnc7uEtD9FNyHVCw/VfDBN4gxZFNU47HDdPhkk2
B4WDX3AOZlgnwFeQOoA4G3A2ErRo3LRC9dOFI935/MWczhzGbdGx57Lvb6xM+nAcctc+aFXofjU6
eF+T3rMV6egwrUt/1E1wPxND5PPReT6zUNghyBLxL8KZsy8CvWCiTwIaR9bxdYeQjo+tS4zllLr+
hU7lB7fI4KBWxR6cIurpZOlhNuJShXlQdVws0f1Wx6khtyy351ia+QSn5lHz5/dHT8enn4/m7Exz
3OugzWMIjofchQ1YFra1z3U/3nLQufiln6q5mKYDqhNUwu23uIHTUngV+7WvM5+QodYE/iI1CgeV
gKfn96KfahiwJGoSOcI2WQ3s6wb2Ws1NL3sVbogGsTlcVMSIRWbzk26Jxa5zKknl8zNXXJK3nU+E
dPcsmkzMSGTxmicLSpk4QzKC+D+YhcWFkjAR31KlsV6iTGSopQHb+s/fxBuw8v1EOEsT2VdiN8Mr
daohjnLqJSFr3EHzNfa6yrc4P2Dha3/6tcGSGYtwHu9pYtzILpff+h7SzspKAnUvG1Pm2Pu7SW7Y
JSXbdoRi/seLA1VO8owRAVnMkqd9BV028dT7fPXF5LPp1p30uxERoYc6vUwWg9QvlXHOvj0Xdihf
A6UchijK8fffvEyaedMP9qS3Q0gdekoyzihLhqmaU24+f/wfXYy6ERp/FM/nJkp/wsodSahJCtHM
bVrCItIbn1OOowtOSZ9f7Gya5s6oThMpQYuA6exkX1RkmiGaUB+BXjkcLKMEFPqCD5FT4ucXOlVV
m0ipCNBg80DKMEv66c4IrFeiXOEN7CDquLnVOcN1S81vWnQXtK+bo0h7KiF2ZPtX8RATx5ULgGAk
vMzLYCXVfQxUOF9oA4elZWNM4tvkESynay6lLKpe1kbHncDxXGYcjt9YfG1ZBVXxpxPxm3YX9RTr
GjrL061QAmRIeEXTHMyJYLkBS9WxIEtvG+nwZT9/aGcfP5diDNgY1CjpnYn62kg3217F9aHGhLr3
kbXm4LdksEYYXx1nQNyl+uG8ev326dssaziD5maFbzj62VsqpwJiUe3YBxcJ6S9knP2htsPg+a0g
4npYemHC5s5TpZR5YQEwT4eIPUcnW65rcWUT+aozq71+E1DYOcmDBGCmB8OgkjSt9JS8iWY74ia2
yCtUof/DNbLMXvVVYzQ3QURGIsSkKNmZ7UjEIlyJ8V7vCqqIUzbXayQeQg4WHREgi8ljHNWF26Rb
VHzJrQcVuORvAo+5C0AekUWQAVO8c9JmeqYpx3JHgsq0Hdsa/lZfQ01cmG6D0GtQlMaakFS3Y0bh
iGBF2Udzcwm50jWciaxe6UZW3A1UG25qklO2CjjjLc4PbdpC6CH1rW/LCe2dNHVwNqkOmMZzOnCl
pJxctZntGWTQIqBbVfRPOUBPyQGSirG0+9wBntkZwPnLRSfx7VL71vuherWmdM46h/NJ8agTRm78
HGqwhFeplvK9BErMxdAxyuLbflT8s6dJQmZd4Fn0A2vQXDtU6ZyKSol9ej1J71+bzz4LqbwE+byv
kYJvLS5zZ/ybankyLDMDezmAIuRU2R5no7oX4M/iWwRiOYicSPbtXWM1vBBT4J9cV0Yhsvtq0lkv
6q415AadlLrPsD5dRa5bZfeeMJqfIAW5i4EYyOmX5ZadfV1LYy5FDZBeFkpP+IPcuvPqDPzcB0Hc
OAFqZmpf9TzNnopGR20uyQDDblwxcnnqIFSu2immEO4Xo2utSRXmb+zIpyWqdSAdRaq00x4UYMhp
KbOJVSvQyfOTMDWtBqD/0DvtvZGAlVplDJf4lvMqDDZj9AaxJNfX3vd93YB+69peW06iFGCWzFkZ
OEWMoLLsOUiY3pB4V3YfGsM+Bp9LVo8yyLms6pyalo9DbtoqurDmAsIWVcao01X9aJROnW/hxDLA
aB2DqNGSmrXhbR9AzZ7RN0VQP2h1VtTNDNezxiP+foXvHSCW+jtop/DWn3rypt9KcE7e8WOsWBmP
dmo6r0kYx+G6AXZLgPnbZ+XOWbrgB6394Fmp/1oiYwbHBWDp0QCNRTYZq6KkIWszjdeuwyiSvjun
0OYOz9Vs5po5uTjdDyLDh36jEurw/2zNYPh9DR1r3khENns7EPHEPxvpXImtKc8vBFLmnQK+OS3f
lj/P7SgyxtSuvCsHIOi0yPREpRt4bTrxHkHEZ1oIjU5DPto8WMJNbOImAjNK7ppS8kMMndoJrFyz
Af9jSPW9U56l9RR6nCy79ys8C9eOyo1HN01LewbpJuMvX6OTsSbF3bTvRkNQBY5H9sZ4eI3BK1iP
aQPEFQhJyuCrwKabQ16z3VreCxvzDJaEU7eVsBZ50guNRI6QNMUlU7iTHvK6oVoPvIR4Pypok09J
ghjaQ6HrQLaA8CkyN5zF1PXp8M8V///6pBf7pHw1vy2/H/RJy/JXU7WYDMgxS9px//P//7/ZAcmf
+nejNPgHx0wODrRDLYNNDAv2v1D3gfcP3AwUK/y3Xii1i/+w7oN/oCEnrANezHx081h0/90otQgw
CzDozGQeDFV/2ChFwf1+/QZqwCEYR9asSpv9myc7VYuwvgJtqH4sda2KZQdH09VWyihD6ACGEusM
HH61GK0ejrVC7wwxSbQWIKfcgwM4JSV9prG5VmSpBhX8wnR6UVNu289GwO5qNTTGj8g3o6dCdd4y
iVznpbft9hp2Vns7ockIN0mV4jWo8HVfRwP/I3g7FYitlsb4+Nq0PHqpmki+Bnpdt9YPbbDD8Ug3
SvkUWMz2qk8Du3yysrDzrhrYnjokcHcgdsUurBkBPjdvzUbRG6v0RZAiKRobHLFZM66sWreWsWd1
37BfDPSaur7QrjMrcea9APLpTca7fUB9VLhLyySKHAVMmDwZ8QiliP4XeMYkpbxqu07zE/2XfHDt
ztw3xGVtTZVCmyaoGD50smx0meAVo6y/Tc0EqryV3bopHcwd/xfreiRJuli1ykoA5lqIt2uiT9et
ob2qDEC7r6fFsGe1YKEoA2uNBZ2EsN6H7EahUjrriWPmPcFaznUf0I8y2s4z9h2xTpz6pyB8ngrf
exCeEz7W7Wj6+zpsLY3UFuHkx7yxmZmBLaZf+6GOUbWb3jJDlcwzEP1CQh87uOSBHFvh8Sy7AuIO
O5uQ3vA4Dse2ayN/qUUiXnuJO93LMrITfRuCNN5lhotwuKZaZLYDAqZhKlcUj/oYgpdMN/4Yhju7
KsyvYrLGAgqpNj0GuZfbRNINXrKzNd3PnzGqdOVTNHOP9HXHGqu0NUCvoGm29EZGvdnHkUMkUZHm
TmK8Rs1UR7w5aJ0OKul10dhLUwr7BkbvsFZ6CPGSuPY9tWtYe6G7Dmj3LrOsGkiMc+poYVeESUGS
a1EftaRyzSgEuHSOOaxzOHWACHwcnJr3mClnVTjmPurqa2dmiU5EEhGLcGPLSSILB3mpSCbwsnJT
sjN90rT4TiEzX9RcZhNNCr59P34z9AGktZeEm7AfH6imN0DQkRtPrkyvZKERbOLY2aYNpXkIUCgt
Mraz60ZDKFzYKgEzm1ebwa+So5aP014HMcsLys0nAM3fy9a3l9KIvAU8cW1pA3/bVKXXtgcE1ume
XdmPmt3EoQaqfwRA0q2mqYCiIcYt7bNlY4tuY09EINFgXCWFVi4jqZH5JgxyzyDO/XIm+dVTdF0D
ug+Iz/WJMNY685d4qYYVkaTRFRw8xM0J0nOJp69NCIsxqsRY0GYgXqZOjVt+fXpMnVGraTwSs4TA
o/sl5vB2H7Qk4cfxsANMuyKY3IKvOrW7Ssp9OTgP0srvQeJfTUbIvrTTZ4b+Y+LCk9QbgnOi4b4J
kj0HFZP0pXEdpTz9CBqF39tPjZRbf1TXKXA7Upw6talFDp47pJkWhfazS2T5DBZsVkaR/8ptvYYW
OwA3B2T6kGiIh6VhLIMWsKCkrazGxL+2BUzdtABgpMMqWSDItu8AadPcUnVJc7QfGFsCLSPvw4UD
UjRLLQ66nV/nf00emig2+cEBIC6EjZqOGUSJ9CYO2nTXUVdZ8VUYd1Es73rAkZrPTU1VeaN8O33N
59ks60JPkDbbaEchTPs+MaV7qATxlLwwtjRIoL95Mv5K2gTbGVP9HbcEfUVewxElkTmI0tmqQuPy
QJastW6Y1u9akKqLaHKDfZZ696Fb39EG18ELe/6xIt7SWwK5bl+YV7qV2XthvxBWm96kJuRu2Wbt
VudFbfRKdnS0nPjeUiq4rpWOukFroYQDjo1Mgi2Cjij2YgNXEGx7KjxM9s19A0eMJ0TUU6enm9TK
LH5eZb/GdnKTWTGrgwQDkhlQI9L2MS8zd2MWU/gwZMO10GS9VNBan5C1PDlRQH1e61+bKfjqRube
7ByXcdwJDDM5oUXmsMFIta/cdBuYachTlPaNaURyO/j1XyWwy7VTT82sCn4UeOYZwBmdjCLOSRaU
g34TG9Z9F4irvImf3QxcrplPax1t+YKZdu1qwXc7GGi92kQdznOp0Pxbv7G2TZKqe8WrA4feY45j
GvW/Z2FkfM3hZq1qy+NT02xOrF5/TV75GhbugdNxu3F6aR5rN/UXshcg9XFnxstszP0t8fDTPq7a
HTrVQ5+E2bbN9YR4NU3QqtQ2LGb5cgoDUrwHO+BYaHf2X3CXWyZsCAQ346Tbd3Fha5yEa3mdd4m2
HIceIn/qxD8w75OQZXZXKiHyrBzyJ8PudyWQ8KCfWFjTIFibdftAfsgNIcjFX70qAZiMXwlwy9c9
94NwoMqWKIGTYz9ae8QmxsaOQzgvEdT6GwWvuCdKQIoVmW7G0UmcaDNq1rhousj6FladIPbFgDys
0ZwVa5IwS7CmVnkbaT1B6VUdu8uWdU0k2DjGCro1bkGxKTvRXZlRGaLyMDm8dHqyCC3tKdaGeXke
olXlkoXqOzeDjocFsUb5RY9ED1xmzO0oQQCadvdlqvn7oMmmg+qtJ1vp4gcuLEDNYYE2YgPt35rJ
/Qa2PNuuxn7HOmuu+zb4q9D6WyP2iK63h/a+ccrbodQ0DpDwRUeQoRlSz6a2yKFUbnWQk/viNwjd
VUKygIb4hcJlvzLLXH5nerV3AyH2r+lk1Gt0UPDtQSCs06qPt27ughOHv7wsMpubbfpvQYTbo9R9
7RquafYs/oe9M9uNG0n3/KvMC7DAfQEGc0EymZsytViyJN8QsmxzCS7BncGnP7+srj7TVY3pngOc
mwEG6ALa8CIpMxnxff81GJcQubr/y8WpHE/Q+KGTW9VH63vqi7doCEkm/90Sjoxqv/a+emRSx1rq
Uk7n5eVzkzU6egrA08BDfmtZK0Vx9u0h4g0rQ2u1RNLBf/Nc8+1lbDC7uvwhe/Fd6Zr3FATN/GoN
M/nDU36tdOHECoE9WhVpUGNf4N5kKe6pM9P76kwHfXsop8lmRmiyi2FWh1GkItIcT+4gONonxBEd
2a1+Pj0S6OofNs/tXrUtOJAXuD7PA4JmWgwI+A82Udw14/ijE/4np3NF7akbxOxw00tRGme3sYK9
DHoVO4i8dik8/aVkuY7RZM9RTjpgE2ltaaK0wEZHQEN3V1KcF1bjoO5qewkOS2ussZd3n1VGBgpN
JoXxIOVsfOGAHBCMUTLoh+645NXebjJ0FbUtuLwGrXnvoC7PGX03ScUs+FVfektFrV/5iBpsZX2p
c8v4DqDifidfmmaD7VbHkOZdqAGbk0bPa26SP4HWyWc8rueTN21aWEx63Fj06LGo3Jrtmp6qJFou
45rJI8r9Ys7oME0NcMlzj0YiEfWcfSFWGyzrwqAV1c38tQ+2o2suP6Cx3H0ncYnV8GU76mNu4hSy
qLfVCUIuyT3v2skpbQLc2WTjqqWPd7Wnb/Noj5FJqg9p5KlF6HObhn3acf+J9pDbjQxVKscQnVt1
sBAahHlfzqeGuqe0t65lXlrIhMiaq6Trn4u8RkZIGSjWtQCZGQWnM0HGaMDtvW58n6qcgQk9BHFb
6QuoUx1WnRmnmk1DXy5xdzp96JPDB3mrmp3X4blo+NzVPWWIEGtG1GqNjAp7jtEXdRwnhRMioJzD
oSPfdRP5tyUgg4kBP6HTSSPTXr7QaN/uiP5BGVTUZ0K5VIzHHxHdymiIto0E9syT3IlVe2xb+ylA
XLJ3M+uzaqYXVDXOveZSiFOzp5ijo5IVHWTUyzGWtiL4WNIlqvVUVFEJaH6FdCPOuKrrl3Ukuxks
k6tOEY9YGoSbU3MclTmEamiWLcgaDVJ1J1FEodOKijYtfojeiCmWoVgC8eZurdxQ6VhF3dVPXzyj
uuvyyb72djBGU9f8YvgdKG4cdka5tVGuUbK72jNSxyHHojHVL71dkilsT1nS2U2ws/G1MXT7BGJq
ZXURGYeLWkSdBLrTXV0//a4PPY5DEsP2+SLWx04hhQwG14hwZDD1GDK412V5bVY1XU29jeqW+PVt
6G+Yia6uZhmcNAJAyCForcibZwj4wFvuYH1/tOwblaG9m/72kUl37xnDdMeaq3gxBMqa7Zj6Yt6h
SttX+S/N70i6cAf9zhhKeehE/0Ak2blZc45HimWiaS70RErWW8R01t4a573ZOgZoVXkmP5MLtNRP
uvBfHC/HJlFsH6s3faZT9r1tBZ+f1nqcxovXpi/tvFHxsTbZN00zyaOxq+NYbBRSWt7dFvhvvmzj
PgjaveByDCkNkdc0pRxYa3TjjhrWxxKzcaQNpR6NE5UNofAz/SrSdmE80x4mt5v9UNTrxpVQpvy4
3AQd0gOZJ7glh2PPJ/ib6vOfllj4jKQU7+aWOfThYld4KHOnfq/aErNuURg1gRQmTri1tSoGvLb3
YjPvG5KUzZEUn7UjpMAV+7LQsj6SZq/nUSsgfc3FQKYH+MmSI7uXZfLpJ57z+chULehDzZu9HTR2
ItWWnRd9chPCeJ9Vj7kcK9V94E/lQ1Noxi+nGKbzlhfuSVrkHpuVEqepTVVCHVP/bDcKK1VvfrDD
lxf6QVnwM50q62yO5qHN7iwQu2iiWv4CZGzvug1HudWuSIYIZ09mz9aSEVYj7ouMAaBB89VYdpyh
Gwxr4sYpVBhvwdVKg94iZdImTMiVpbWjRTy9d5EJY9BQ3/0aGL42PUS7Fa8YQy19T/gQiRU+4tBG
trjMV+R3jBVDjhBVBN8CXacoz/fQfdY5olzpNIxB/RYvgn9+CBbgRJYsAsn5uNZLgiEEay29FnAo
ZUKjeXVkbjx6dYNSu6rn5Gbw2HGaE65fO82uEsW+xHjNMuU/TaVm71mFQVystXyfRUBUekon+4Wr
mltoYVu4qiE44z/zadAu7dik7YsiE+o3gbzD1jC7s6cGPXTRXB4GQbNAT7c6puBBP4+iG09Da/3q
tulCxhElRuwW5lZcDU73HWVg9UPZ8za2t7D7QJg7o6qWSENVFrptMcYCPfd5sUv6kRE3ira+ZK73
tfWDgXZpo8Oxycd/WNekMfQ90YgzueUOuwze72QSMAoawk2Ej+PPrZUoCceLAr8Pe5WCcFtogikF
gM9oolqrm3ChiB6cGrjGGiK0xZzKjp4e8HmhBxfSYWhRp4UnNaL9Gc3ONHJGYtQnkWn+Pnvl98Jz
iDvpHlaU18diUGbMCnnmiP6KeapJqAPbsWrxSQblj8Z5WEKeBv1KBpu599cFGGXj0gXzRbVtPKlS
O/rltNtmV0RdZzQBi87WvHa2BmyyLIufmGDMnJ1PJuVq/ETzuBO/F7v4S5T1rIOjpmOikeEEIhAb
abGcctKXyO5vvjdjGzyWmcYb6Tuk2nV5jOJwe0FR8UAG1Yiv0DBja9ATUqUoFqchAeNX62ixW3kq
ZMEpn+s0/+kb3XXYzLPw3Q/LMEHFP0ajpo7E/9XPij4Lv1A7ooNoVauDuCubyChlGW/d/EuOZCbQ
Q/wt77R8192g/0FqkTDptKg2H6xko1UwbhqwgNzYGFvKFKtj+dDnHNDRMPXuiszX9u7raTZPGjO9
RFZLlNYys5TPner5Q9zkCN5r9J+y2zXD2vRxPnrw+u5Z1sa5152IMki4m1VUUwKKgwKnmih72Ayv
44ZW3XQHo0yI7WBWQYhFoj8WVQcBwqk2Uk1u9A6tZjQioellIh+fNduth6T2UXsmvSaWPrKg2Oh5
ZEdQHB/mVCSlHRidGTa8Rk4qwRwmTel3ExaY74OgR3C8S41gALEIfweh/7vx+v3P9vpR/xz+5+0f
/mS44JzLx//1518Of/t19rO9od9/+sXud8j7cfrZq6efA4VDfzfs3P7k/+1v/gGc/1skHn73XyPx
w1DwP7IX/ozF//73/o7FYz/SkWSQNe9gPvodcP87Fm/8Btnl8OFFW/GHW8ni//4Bulv6b7iSUBYG
JoJG13P8/4o7CYD/z5g7Uk+HqD3DR95gBaiXbpj8P9DWwMGdI0igOtLkvF28jBY4zRx4NrYawZsz
5jqBFo7BMmOMXERGp+hJmluzQY3dqpctnToG0mwwQc0FqT1hYCiIRZEiPwLFEzG1zogdpOg3MxzK
YtrOaeGpiWdDmnSZjdsl8DL9wHfJIadyAi6uc97QeVf6MNUdob1Jn1t0z5VINJ6wZnhRX6YEsiwL
hKB3a62zcrX3ULecWmeFgXObtbnj2yTDgMRV+UFy7JagEBVxM0EJKgTDHPi5zUx9qJQEL/1ipNtE
3TNTlsGMiMryx5xZmZssgcd0q89pVuzqKVt7rppcc95zPVC0FAWM3fm5HS3I93Bhpl0eOtPDg+tl
/pJdN1p7/KQlvSx7ItXbReMh6s4m1qXWOU0HcKtYy3WL0hj79iczCre8t7UX1LABXaJo0QSTvkuh
pYhSY8BSYiz+ZvmRIVyDoMuwdlPdw6/UZN/rTWX3s6faXatvFQixpzoZghf5b9u0jhqn4rLuoJy9
/eRupDgt64197z+dspuvHmPjEAk9sw4VGgfmcLONFxrL3nrCrfyg2td9rV8QUEHlBonsZ7/Egu5y
3zAVdHYnH6jsMPnASE8Px4lWKU0F6eNM9dkLl5l403MSZryqoTkc60s0FsL5qTVr+YSKhsKDYO3o
5NGCJG+MgmKTwHovHaCTBZYyLry+ORZBM57slDg9w6ie8qoUj/OKFB6tK/mozdLtNWNxGQCa4xqo
Z4/D7tbSEgzfndZIn2pS6+KVLfkoMlKB9WWsz2jmht2AsSXCElUxEbtN2GlGvs/WNvh0MwEG2ZMG
/DBjp/nIZq5fhgClXwPlc0FQeqedyOPgbym90R/7AZx66brtq2VWz6UmzXcaVmUWmbb4LEzX+Or6
PFT2YtkJV7p9zFhtAanX+thby88UG/7HBnq4CyQFIuGcZ+MHEN+u3KCUjXyxQyGX82znzn0lhiqx
qLxlScrS9tBDRh8x4LiXtPUomTIn/2p4zcLYtozHoBTVsbFVwJTf0gKIw+7eWpz2IKzaOi+YyK44
V+C1MukQKpMb12mW5VvX5OU772i1X9fJOk/tVh2mppFXQf7Bp8xGSoLSPvNORW9tD50zziw2CCxx
qBhzmErfY6oYIZs1Ddhcs9biQpS/9RhsuktONI/EoVr7FPjeL4pTw/J5PwFK3M29Vbwio1jpPSVT
5SLFXFzGXHTPNBAvXzBOyxMuKYrv1yJ4B9Esv/azO55pCcFXDVhdUubibWZi1HlNeUqQHklQWPb4
rzN0OYGf9N3s/HLmvtsjKlKva2kSdBlQUiZkfRyd9IL1qIkJKdLD5XcKq8mOZiDPitIOYE2L4dSe
fkzNgkxAkPCoo3YLaThrwfWGed/Th5eYOa1U2+p232XqTGe9W4qkslURuY29PJYtq2dOFNOh7Sfr
EVmuepvaYvvEQTg/8oKk9ytKkFdQeCOa7aWOeU7GuK3X8rDg/txLu3Rpr5ta8UIKUIU2x+Bp0W7x
N56QPywN1mHzaxCENdWtHbZtO+zqfnzwDBSSoJP045YmhZQ+6/SvzcyhUXT8knyUWWYAHZ7lKuZL
ntYPEqzwarZm9oZZvNpvFEwnq6WQIOiq0C9uIfRLMIrgqsGePVJzPXFRkDJ617ZGtQ+q9b7qJlmF
Bg8q8vDMjjdAXiqelpHBFRnOSbasFbgBqPmarOYydcA1nsVRA+KJ9xLRgdnZxhdXQXBF+qhRTtW5
6hPvG01MtM32BUNnWR4GNXTfYQsh1koaD1eB2JjY0m8la/OxGhzUneRsPRt9OTxlFPBc0V4BZk3I
wkLc893L0EwBcK+3XWaGww/ZTtC0hrE8VUULosfT4901y6J+KFA3FSEScujDc5aTltXzPh0McrDG
3jqZNOQkftF1XxfHGR5Whx1A2Ug9rGLNH7nZ5LsbTO13f2y8XwqxD2THOGB0DLIfIBDlDn8YWNoo
ydvyp7NaBycmmGkE7OP7jAJtYFqnmGihD6eaP+gtNSqcjfhKI3fT0GgQo/qV/LJx13p4o8j1KNLI
cUvxiza2LiEZpHv1M1p4d3ab1d+tLPP3Tbeml8lI/fPsN1pYrVt/zAMfWFqYVahM7jcQtbG6jrYe
3Jd+PVyEQYHsRHIf4bDaeElHdCalLcCrK49tcm6mV/I1UA5JsF3oOw2efLCW6VFmg3+3Udr6U6fJ
cAqDqeC6DniNKfIdtec8d9z3riBwcxUQLMy9ZG/fDm3CKLctJWZK99t7uEzrSoQOoeDUTMTCr5RB
B7Tj7z0atG+fiaWwIjPQ8OEaxESured/COThiV5YHzhQ2ouWNc4XHzAamc1q3S1jYHMMKvMB8Zoe
ZWlzub2BOG8sY7+NUzSrpoiDsjMvkz/Sq23SONnnTfvQZqb14vnjTFWgBozbtc5ec0uARNS5O7SA
JnYtGou11pJYcfXh0XMy+3PMe/ozjZGmummZgy+Ggyig6QYz0dETPTtpmdvsi9J+EGlHBZ85rwGF
2423R7bZRotu3flpv/C2U/WKkgGI1HbXUzCa/g69V/czp8V1DDUFFJyOnXeAfJJEYQ8qalI1PMit
kuSryu5Q5qZ5WInJijYHemVZtmDbp0bvvTILmM+rFZQKJ6Xl/fJrbXqvW99JUiHfnK7ydloZPFom
Nav8fPrI3LEQOGNy5FFKM5b5aZG9dnSRPmBwBjZNubS77bOQfd3BxabLyZzW2Gm53oiny/ho2qw0
pXAeUmbTxCDR8Dy5wi5hlnuvjC1itkuINnu6WtnUsfj2X0llqO/xxNoySqGL9tx3TTLbdCiCdqpE
KwzvYLaVf+8Z3sqt4BXvDGguiG8JoN2p9DDJMoVFFgGNl0ZviKNTZUbEJxtjHqUUedTba+ngi6Lf
HEEcjkHWrSe37yl826zl6OoKP6HoICgrhMJ8OAIPaHPLQSCFuRc6xwriF4ZpOlshoUdTX77MepW9
6KKtXmyTGZB+s82OoJq6eynG4LyJW4dB5qRH3ZPoSDKCANA6tNxgQMbpsZhm0BrsjOWpHJFYQKcZ
xcSIGbQHdr9s+GnVpTcE+CBRsyMVsDr/Lp0dEaPS6uk6g73Frm5dAEnVNegAYgNRZNGYdespb5Zt
R0NH9raBcpe2+5y5dLBNZnFF20//qGWfauEZ3wpEwOAcZAnR9Yq6k260N2ObzaMiXTucl9yKu4k2
b2ltH32ugC60R18C6AX57MYVxnSgbNiZdmyWvU74SSScKlpZEc5FZdS7ivRD3hYrmRQCAjbVKbYq
hhuKHe9nu7Aug2O/GwOk5DpT6pYJUcVC+GCBdcULUy9wATXwAPooGaLYa06w1hb8m5/kWaNOkA73
ubLNr1aPZTTy15YWXrfpEwOvU7RpK252MVnx1ip2cBo1PACUcCtK611p5grwiCiBJuB9kDre/erm
IpJug96Rj9+HRiQV/vn0mSwA9yC1VJ0AsHXKNqsinrPFjja/55ob8uJYELmeqGHcIpTtTqTsaQll
O2bXBh97EohS3Ts6P1zpV1RpjzV7guxHwEBUFv+wtT78TTb9j+kPfxVTE5lhIrqAtyO74p9j0/IU
+KCY/OJY1gNrnbZ60BObzyntTDRn0yvdfRI65Ddc2br4NyaJv9gI2Epv6T+ELuGNIrzxlhHyj1sp
Si6YkE0WR2Nt+8+tJM9QFlV+74tAPP3rn/MvJoLblyKTlf9u2+8/mwMLlFAuIQl8KWl2zY5nhPLd
RmXtz3/9df4pc+b2hRDD31KECCVx/5qcLVqlUKJ42XGS4MaYeOyjO63mrmqK8aHrBVaJOchhxZVd
f0gvY6Netiy/Jzf8tlzDqzW7f/0t/fNbfFPakXJCyhI77V8T2iZ9JECKLQP1cLNd9LpXe6u8ZUnY
9EcbsZ7l/ec6zbzP9EH/rdLlvxsZIv+lb4f21/hnLOh3fOd/A0X/D+FHxFrdTIv/58Sb15/D+D9Q
kZE3UvxJzfnH3/wDQfK833Dq4rLBVIcy07b4R/9AkHzzN5fMaOLESVRG5vkPQJKt/+YiRKBfgWQb
AoJvb/nfgSXvt5tdg8YnF9PWLRjnvwYs/fURBlHiY4VkwjNIi0dw+udHOFM2endaQI8DPu9z6zcO
WilT3lqXahtybsTcwJFqPA2GFmJfRbBdrLB2urEcRN5r5Y4GUg+ze9B/IVFZCwPyAb4W/ljtWVUy
qC2I9nO7Ol0ykdElmAZy5zikCESSqZxS8ls0e3FDqh4r2FLhuPEcKBE7sl4PXWqfGl9MFPyorA+z
2s9ejGYI0nB26HkO3PItWJavxlClbminA0DXOG8RP5JK0KvoMX3I0yMNQcZpbJsChVAzLLsx1aqZ
2yLtnhzVFXf8FUPGve7Ne9lqj0UqyyEG6F8OvdXRYL+oJlwHS3/d+n4+c6+r51QqK1H9kD+Y8I8d
xUG3nxwh0bAza7eICywShLQ4M/XClJp8oeXPSUxrlVE58Nue3hnnwCheWtE6YcY0evHpsffnis2h
09s4m2mVZOKyxy9Clt5D2hosn9jpAIPc3jaSliInnn9f21DLEfzrA6ztTPQCwFA0uPE9C2D60Y7s
Fp2OqSHMTFfrlaYIeTCK/M6zlbk3pvw+Q7E/xiY8bhVTkWtCKwFgNFW22Xcj+hQi9Bp3JIMAFjKt
xwMBp+OLPaiyDGWxGTsNfjOySwXC0Q+Nw/vhTHebbx7GUn8v0P3HEz8LTdLj17RR+ilY+hclFNMB
WMy3finVyciRbdXKpyeVikTmGCdmkMieBruxcM94bXXxy7q7AkoxhgZVnXsh3UYuxoXBfaDBMgWe
8+b3lPbnR9W15c6BCbvjYvqJ/CJTXBOby4JZZKiHy+G0BsBFpWtF1MWsd5UrqL003DSeGi19JPfn
LQOcihzSxo45MzCM46hX8+OKaaH76NlBvulLN/1CxGs8ujXRhmXWkffm2kzVDiWhzsDWC5NDx0dI
CVN/mUz924Ka4QrUpO3MRf9pN/U3b1naIYJ9647YLCck/HCGENmQMhzx/ruf5dPzRswS9dpptXO7
tLrBvdNExKQ9OWWCOJlYmIo991ueba0e03BeSDSe3UBfJ6F/4ca7vHO8kXatZpj1xxloCPQw1+9k
x+KOzE2B/UnzYXGM920I3nWoBRSBATlJeo3SyS0kaWrIUvo9g7S51zPTfSWKjRBN+VM3J/jiEhfR
DpIYbLiaZ/8+r2yEroGPDSF3zUPGmfPEv0BOgTXkV8bHM2kCC6ZzJJJ8mO2cdKhsWMzLEAxbtvdT
su1hM+V7XdAM/4T0GPGlPiSlNtFnPtES1HdCXig6nuMB2Xcy6QHxTFZ+FGKbu0dzI/PkMCFMCSIf
DPksCFARpB/JpsLW0zoMoVa686w2p5Q6NXa0ay+h62labCASebX7WjkEF6Nu97Rbe0q+Z2GF73VN
LXFSNcMZqSUhbYoOUZz0b0T0qLguu+XsF15iN9ilmByMCcSGBGTRl85j3taowF0BiojrEBmpsKMS
X/mpFBbeq2mS+9lm55qNOrtAgy+8AuW2PXeV7hwdFoDLCpryFaFZPlVn5rgsrivya9kfWn+HxL5O
SnkGw30z09WN234wj+uWbgQ+D/IMX9lejMoiOtZhtcfu2KIXjZ3bkngU+Ls5qfrukTY86xlnJTI7
F/gzd4AyIyU3tU810MooqIR4h3ubQpsQ0jMdFogM+vlbJVCq5POUk3tGNlBCUqMRrtt8rbZM/SL9
B5HA7HlJzh5NEVIhpz3Ztp926nax6+WsPLnbGHFr6tMxrcknadu0vyuq6RsXC9j+SMFQs3WsEVXa
als4ymVxo7ouxk8TXXu182xvuLPrNEjmzPiSMSYfLK3WzwWrWNQ3frmvPK0O860/DNLXQ8Lu/F3j
tSoyGm0+mH2jH3Uy1UEMRX50F5seWhwQZ9RWegj14yeD1E1oOCM4r42H8MWsULRuKvKGjAVfBui9
0774ReXZhO8Bui6sJWfvYsyUTVtmd+wCo97CEqQ6Br546A1w93Y1Uc3yiF5ymRXgI6sfiQqqU20i
iB2zME5q7NJkmbrzSmfzTt/W4YfT9muUkfG9KwlbvRstK8PCY+fHfgu++8FYHzOn/9EFGcE1Yvle
1/a00w1lIHjjujH6/Oj3Q3YgM86K69S/0pr2NA7gM1ZtkhU+zc4joVY1FOVwzVT5NOmD9rjk5cPK
63pKV4cFUq+umVdvyeoKlsi1yByYfpxniYPWJraJIGX7mKfxtoirFxvFf7hMvK5PHS3n7mkrRwXz
P+hZuzO5ORFIFysL36hbKstDe2mVvkPBu+k7fE9y+1IXeqC9LYO5KjgGz9/iwhkAGGfReIhNBPoA
e+eNhqGowMq+oMoHe9jmjVFmEJV9nQVNnBHyG+J/ypLGPR3l6E+F4o58IFzk9wAnGmGWFGi8WnJa
X1FTrScP3uCMjgnTGYHII1CstxJKrcR80l2xcPRXEFbrnI8HVevbDvOgJFNfcz9U6Zcx8xwaWoSK
VkhCRv3kb1OB9woKmhzXnecFS6JMP/sB8avth3FxHgbldwAnnZFYNw9LWIP8EKVn8QIJhcsw17Ps
q43eLfbKGp+BFANDR23Zh6LfEJ3phJWF1DwaJLajQl/YgKWF0GCq8x0ZWpgeQ1NNRBFwc+mJM9zw
HV/lIDSDN5HFJ0haU4jMs5jCiHk6QgVNZzRx2lHrOorE9FSfRKhbdnBvOODWwABbVyTCwSyM+mKD
QrcmF+Nip78PDpl18Vrq5SMN791TGZTLAMQGrt6SBIl6OUU47+suXXM5BEIn1lkHp+69IfR6Nb5W
9J3G6RAYdzUQpnOTnau3zSrsxB0c9FQQmiGb9aQoTr8VQgqAU0Ql8yErtAVMkwr5HcrW+morOhlu
E1BHhBrxzUeb3LDXNM3LKJPEekfZZJHmLZXdINQTox4VxIa9cXhvxPQN7hm65rvtCcGDTZR0yDua
dmEldBDpoBf5bhnxk+D6APIeRxeAwXbz+h5s0DciV+TTDvHJRTqLTNDujXfLhB7EzX0Jssda/ThU
/SR2iHpvwk633wW8aSfolQ7ZCtjYDxzJ+beAmfvFVK53Tu28caOCcMe7QWc0i1F8Z8Gl1h0QVOW9
jbU1vOISzCCcHDuptA1ea3X0Y2+qDeVDWbrvZMTNC7E6ZCPRo8k5UJnBpSqV+mlqlAyPJOZ9cJ4W
pwLNzU51tvs2z3ifIoG/KU20rsj9eNRhirORwmyCu5CwG621c9ylCVvlCSxgRbAP1nraOes8nzdv
XpAM3YwVnsDq0CxrVDoIAlsh8w/VLcglEXggty3oyw2lIftdZ84jCr61QHQ2djvNzVHpz7r3gxi7
9U4OxXb1u01+kYvhORHnefmrHY3hOWj06i3D15TFjiqDU6uISiIbBr2dTDtKR50OlidzH61tXEBm
wd3NTecLbI4WEnopd6rxDGZ/3d05TjpFLc4swdFcN8niSmdfVhrcJS7KUAbV8owRxko0vd+Nsivv
C4KOw7Ks52vJJn/mkJhjHkAeFm9G+TNz8lmiL5BDdhjl6tLdYSet20jM2MNuTR5MDARZyoIZpap1
WoSDsfrMhetsiMfyhfDwyf01j+3yw63X3I9kFawXLGKrlSy93Sa/L7X/f///t/oRug3/1f5/aRuS
8P+0+ZMkdfs7f2z+CEd+I2LARUl3y88ix+E/N3+SUH/TSYfRybRlybdvDsu/B94Gv+m6zm8RAoKw
GkTvPzd/2/7NIqaKudzUHeJrbOO/svnb1l/Su0nAofTwVrliEVlGKM4NcfsHSYlEX2emqcrvPSkD
A8lVjYyR4AsncjpXqINHPGeDYC7LmXQLS14ys9KiCknQjyHFQYR6ojZlRN5mtx7zrUMrB+3mfm69
iX+uKZiC7FqquxZ1bPVabHZ31w6b/qO0sjUIjYnS8VAnjpDhWZtna19obvvijaOHF7IL5vmEmL1f
Lj0I7S7HZQ97j56Tq9AVFwlMGBlTOoYoFu/0ScmC+9DPkJE1mxmj8fo2TyYRiigvj/a8QgdzKRs/
iUJBxPV7UnngA9jtUJ4gDeTELi5UBSxHSC7voNFWdJzbukSCVTTr49xpe7OcTGbU4HVpVirXtGpE
+J21t+8Kd8fr6gwyQqSP84Swy5zdvj/cLBaGgUTTSMd4aqsSkpe0EQceqQEqhOTohxsMgaYs5J3n
Vda3yXgozMI52SQBPgxyKd3z7Xj75BVRZzEEZdo/06K2HYmmHDT77PXZKna3XY8IUHeV+96XebUz
V3O5tKVdFXZ105zSJ9YkGITq2YgWO89H60BDWk7iCTYsOU/eGfEJQXxbZAy0fyFAycVUojQNsp4s
wKNRY5aa4fxoAAMNWA1iZX4PY/A8GUsTVH+2TDCigZxb5O3a+iNoPFn+CnA5/CJZHcbzajYUsZAu
yc6VuGNxS80gr8F7kwsJhnDewXy3wAicXOw2tyFAcDeraiqPhR00FhXd4tEw2n6nF5jl0lws9wPd
o8BRRcnHEvFzrKSgZsE0KPIoRbvLMn1LtqIQe9Hm90Yh16fRnewCRX9lxkUAHxhV3ZidfH/0QEos
Xu3ILP30gEoE1WRlKedIYUOfQLENH60pq09z7AwLgH9w0Sp3N3GJn/pI9EmXBzdjXDkNFuukbWUV
fEZRGge7mb7lpc1dtrW283DrUHNuk1lG/Y+tn7PSrhOMytp+tmyMrny5C9IeuTc2Y31suNFuWne/
vLeNFJSk85cpFKYuzjePGVJR5EkxmVDNcV5051qMaYnKfqzsO4JBtlMDxYZAUod0nfIPvkf8szqm
qanKrm4+QLpNtntHVBzJvKtIv+V9HtAntYGElZa9E51oTpPhyRcCS67/wd6ZLMdtpVv3VW78cyhw
DvrBPwGyZ7Kn2HiCoEQJfd8cAE9/F1jSNa2qsqvmHtkRdpKZSeDga/Ze2yod63a9sq8ROekMsQxM
sY24XFKkn3FS94Fr1BbrdJTdfAO1/r0iHe+6srLoOWJYdNE2JnTQMcsPXY4oc07saJ+mY7YHFUeU
VlN3b1IBY6nt1ruPTA1NFWzqs5s5j4vUr0sjxXKMmehMo2+xaWi0Q5p26slqKsVDN5sU1jJDvhTW
POHLhiPMbD7XjTuSHIYtg0Pju+a4NOA938Yuow85DjxcwTF5eLKR9Wy0YW48Pxtt87421BTjWhqr
r6Y7Rw+YUyKdeqW1vuC2SPYlVmJ+Rq0d0eQAM4WI7TfDmB+Vjgkrm7ADuzQbW/i0084oI/cwWQSG
qbpEbz/YyLJ7K6Ikd4Y+uRAesx52zChf+X4euqm55bLGoCTns6diiN5Z6B00J65dlmONc3JbDTIo
cSbu22SX8Y2Xu8lhDKvyzaFZYjwL4ZchGcmg27kyddQi4hja6R31mnvEmT9tMq7ue6FVdcEWeJbI
B4wwUD1aXz0FZD5ZuH8dp0muUlBdPgIL47cqj8gQiQfM/kow7YLVaL1YrvJAn9TLXTXhlDKdVj1h
+qADNNLqUuZ0Kf7oTF+1qcSDKI3+e4SRgMVhs2yrPO4A10jjWWK2vV5E4l2Pk7vczKVV7USO31+2
bX1BDph+z653yRCUtFmzqyrK+65q9FdwJrScRLrfpaZW9dgNY+z5UFZ8k4Xod9Tk+qEcS+fFINdB
I9S69bYLR04Q9/No+wzZ1KasOPldhQXGcUf7UjbUzNyRBlteIT/DyaovXGXFp8pr65tGICjvIcbx
zXrx/C2Z2/6enLYmDRoZxptOn3N4LgJ/TTiBVxaC/erSzvMQAHr5xtzC2LIu83zDktUlltU00Iym
PcOLVrcMKrYIR7zLZiTT0cfaG4dHw9ayy1gXzQZdffpb3o3yISWs59Kp3fleV4JxH9Wxd2d6EzYL
F7VONYUJaozQVMEYJ/p1O9bZU4Fu4ylyy/YGu0H4WGdhcjFM4Gtj1IqfRWvO21iv0v2M/HgbMntA
aFSC/jX5tIgyWIP3xzJfRny9zvAZiD7it8Tsyo2GKCSwLbPaNswWbxoUkMbWccPqVCoN/1aRqfnC
Sucio7cSEvC3afA99uqZSZLFqABTMyZeNvf4cpeTSIT9VfLztaAKy+Qm6hlE2anuPc2LhZPWXHjQ
u6UOpaiLumSHsMk+M1eqH0JnbCNfgzKW4cV2E3Pjquk8NFXLCIcIv78xJ9/eJdp/VRyDh2SP9O+X
Y1ffxte3P9bG/3jJz9pYUBsbpklGJMPedfn1e228gu9+FsOSYhiMr8P5vEbbrNFtP9dgFv+JyBed
4B8CytZgiJ9i8h9Lc3ToqNSRof+LJTp6bordD0wyKmFAEDZhlciriVT9FbgW9+Y0kltkXDph5zzO
yrQ4JQVkAWvJ9c3M4qHB+1Cd2OU1wq9Egwd1wRqrCALaD7JrzhbTEfkMtD+7qpy8jS8abL5AJOoG
4MPAzfVojOb43GdFu+mjefHjGvZj4I0um566T/FW2Aiq94Oaxd1gdNVLOYbj9QI2awpcrVyf+0vL
vKtBR7RLsH8enDbFodBm4+A79dzvbQhclV/H6ZQFUQTKaKPNxnRjzjNz1HhC63xg7b0MG/jr+pd0
QF3k45DK3hpkPnSu1lgg9yym6zDkfPWBivPZi7pAEQxQP3OO1dyalFRioNBkHcB/NVaS9wlA6Yyw
2GrmI6h6bNNFMU8ItXmDIOTChekreIzCuJW41W49M43uljQbr5sc2QQLhH7DWJybOuyqcZ+q1jkU
LNOaIDWrJToAKkKk7g4ZJ43ZQnqgg5af+7runaVG/axXfXMIhZUM+yKU+OL2yB+yaOe00Ex1hlAF
E94gK93pyoAJTuQhR792NDtRMc+qowbXd2qbblmyJnBzLZ+emK2bEMUZMGZ+Sw+FJMVKwnG6yprR
9GCt50nrofjAI7qrEQtH/sDu145YZsZpSH00azuexqJTgUUwD9U+pYHTM7LRxnjDgMx2qoPeKRFe
yBZz2KYxu3G9cBySPhEvIcNl/8j2oLBVPp76nhWBfiXmIu0NOC9dN6ql8DMlVSeeIxoZubxMCVF9
7Vuvmr7AegJBPw9v/54G/IcHngfA9s8OPPU/h9eiRvvTIjj5xyn6znZaMYf/NxNw2Otj4hAr1Wld
9/9QAjjyk2WhUELdsQKGATz9fgRan5gzAVKm7RfvfpP/OwJN9AOexf9uADqnhdeN/+YI/FVfg66E
H7TCcTlSmbuuIpQP0wBTsyc8CFx+5Hqg/V8oVaUdPX74Uv7FOftPYoP1l6BewM3C5/wn6G9fjVoN
DnY5IFVt/MnpFnIDRidApt1v//xX8Wj4eKCb6+chChWlkKkTDPdrNllVUHylkbGQ5JyQK5AndEwS
b6JYC94cBumhwPO8nxbLRHuAHePPf/0/fZ045uA24wBC92HgHPrj1wnDw7WULZFrlupBFs6Ti6b0
z3/F+iM+PLKIeuVXWEyXwAyTN/hrDF3bavOgh6I5WEI9sIR8pPskG54pFXOE5tuf/zLD5ar99dcB
pYWBDSp0RRuv46QPF4gRMQae6HkOpjKaE5YIUQfo+ItTZoXFKR/Nz2aoGghaUdPrFP94guGqshXw
C8bGLfuQkIJWRgIEZcrwAGSARwRNNXo4NvM8IgeR8Ubpy0YQQEDEGDt6Tx6xsxpfZKr20dj1qKLX
KJ+21+UjBlSQiLM3FBswHsZV3Az0IXFmbAZG848zk5IzDaZCgiKdliq28YoHG6noUzI7FXsTHA5h
VFnXVl9md7bF8Gtk9+uTzxHhqygFchOCLpB1E4qLAX03DstyRPV6iT92JJ64+G46+V2VmF8ZrNz2
LVpEZbrFqdan36LRxAi+TncpRoFMgTjbZPXS7LPGQjzPutPqUvWNbrs5Oml8Xc8Q1BKP6YYpmZmr
StlXEzAMFOR2eOKZ9uhoIjylcdIHlNcrjWWEWql5Dyhaks0s0hQbUxM99DZYqsHNAt0bI0I7IqSW
KhwP+GbCbUrMwyVTmGCIMaqGANkvLPxO2ZbWp59JKJ4jD09PCtMoIZzmoXFgf8cUX4FktX2uiQIC
+lYLBjjl1Lb2Z7N0tKc4G9vrsoLatXUhtj5UImNS1CbDgSqSgJG2ZSMOqD2+CIumvazYaW9l2ZA4
rZCmsAVPb5qKZWyqSrFlPi53Y5Lrj2aVudA9mFBpcSKHlyHRWe4F+izOpM9ED0lMA1kmlWAzj1Ip
bggX9FWyJk9obXhmwdPe1gvNTtF25xBe2gti5P7BBHdxwFkqLsVk2IeCvQFEDDvZDX057cvCeIlp
8RkzJmAJUseYDizmvVvdjtK9ZtTt5RJp1c2QzxvZDfMlDqS6Cbw613doWZqXyraiyMf5EvlsF5N9
65nDBcLpzCcdwr5JnG4Xhga84LB3BJaFCM8DS2de9kTk/Imty1pnqtt6zj4zO6OZGVNtb8LSuECV
mhGQMtJOD5G6JbZH7KWREBMKs5kVZG8erbprLmYC8VjWRVZ1jZKBvOMB0YZLzE+k3xphM792aL/X
7J/yPEapdtFHttwbk4fVN0e/gsMcyCUqdmfT6A2/LcoMrLce5iDAJcDJwzqGG6254Yub9SREuxFh
pmGoLibGHQEJPzRrOOr2CE5C7v1C86Wp48kIhwm1S0bja+fqhJNFnCfPcHdhanuPFcAP+sSkXCUB
r0ZoPHliQQzU9/pdMs36QY7Gb+DmzhpajPus0k1WNXzTkBNOvVkh+A/ZK0G06zehGjO88iTr2Et6
qXUNCAS0Mxsorm+E3bCrJ+OBtWEYjcdQY08uNP0WYsSun6rogMyEtBqvVvsl48cSFtt8BhjqFBxP
StvUTVvtBtwEr91IaE0V1/a2m3ZNHRkPloVYphQZJrjSGbubQauNV85t95gUyoAwEqOVRmK1jWOs
4mgx6uUqzLMecxJ6Mpbzbn7mQFpQ03rUxdJ6aSuWpkgINV/RTQckmrBC0uMzTfw+5gEACY5BpR9F
AILzQpRXXeEe81F+zgosUTIUMAFQj5uty+SDSfMmzDT3Mgozori9NFiabusM0nwddLOmHzDG69rE
kO1baDo2HAn2dTKn0xlifn60C9keDDfJNiTDq+dqYutKNbTGVOA4mIPc5gaCOjGtU18tfxKq0WnI
F5M9W2qjA2fHIPIiRfRj5caeXVbPkp/rS+B5eqNh0K6zBokO+bHsGZ300YqJMZ89zCVB0yJ9EuaE
agZ18DZ3G5quxTHPuZGoBsrJMl4XnasdENDauOKdr44wot4fPf7uTWilWOZd5yHvJrEHMltsW2mi
3hhnqM6ZCWDA9uIDZshVqDhYB6u3rGs7Edkh1qLoN9faFqS97fM5Xjd48fRZcHJtpIlDjS8pfzCI
fwosXSDI0fpM3puNvbWhNj/12Ft/m0Y7vrJbe3lCZrEhOw4UYlq37dUg6h5qTsqVB8rxYBJs5EOh
1DY8PL8jJZSMRNtsh3GwO/J8VMjEDM6MBnuMfYGdngZsI/Nu+Edd8ffK7y+mGuzC1jLt3xf5h1f1
miQfq/sfL/k51bDMTy7FJivzX93iwtY/SSonrOSr1lZfl3E/hhxSAnXFn+BhZTFNBAi/DzmE+8nT
PWI4gKU7gv/yX238sJx/rOC4GpET/JDsQ+M33bU6/1DB6baXL2BT5X3X1QCV6qWg/x8F7zMg+807
12bU3sYgmL/WTibxdmXanfSaGYuONtds/lwr4BbCRssDRm00uDs9ZLh1w1+/dLrOz7G1VQ+vjVUC
wmOqCRqrLeNYsVvYDcxxtvAEvbPUSMWLvVJtkjSDGCnnjHEApboHUpDJqTZ8KxeNwjE2lXmNeZR4
xDLHRh0jk3n1onp+dfCSJ5so5msD8DyuNSEGnh1L/ubERrD+Msg4fYUHOt9o+Lo30k3nF3gxLY/q
KHMCg0jeb8wKYS3S6eMA0gWARPtW9FqS+FXeyc+DMS1/5Zd47zp+r9nf/wQ4CqjY2fCihnZ/KaKL
xTRTjbCf+6U1vKNlDMQjy6lF/lxNcJeQigGhSGTh3eAHlFgYJR8NVWJlBbg3xz2QtBntkFUdPbjN
l0toxVdyMKs3YPbaU9lY3V08a2QLJml6OVg9hh28A/ljnofuHp9AvRs6o7p23fZznxucdLU6g7uU
DzKWe7R4b2ljN18+3CT/oulb+90PnQMfmg5svYBpK0kq/ac0m9q13SjU6/Ieamv4wtN2uomwnD4L
aU43mqO3xyE1WsgGqt+iboHpUmj9susomi+nYdK/1NlK7PaA4l9HpZmdVGVY9+HMvzWGlN9kXREU
qUl1HQ+2ONOp4Btzw8fIJD/AS5L8MQOsjhYn1w9JqXh0anR+2WjYGxgI/XbRC65po9fHC30x3kp7
OKtWikM/hNZhRi7XU7wYG8qQbDtZSm712ot3VvKS1156gtWnviYx/sK8N9TXug2NozMTLtb2q7s6
jseABeuuT0hk5KbMrhyaYO6jLMHW/aazI2x9mzRTiO/pYl24ZlSQwOJOwyYBfo4LisRwfWllILH5
bJyyhPpY8lciNS9JL2G7NeeZBdTTDNHwGwFvLEdL1Xa2T+/YHKbFoViPaduYDSYXOfXUZbimkbql
GC+trOHDESNKKGMTL+kBzlPqBYsZyTst6afrDlHd2ZBJtEtArxyUtd6bWrbcFqPqnswYG68XZdEZ
V5oXrO7qqz+/dn45swhecbE4rMEhwkAoyXj2j2eWjMaQOs3R7mL0Rre9N5TgA7r8kXgBMEzOgDrZ
W6+dtlq+KthdQdfj7scBMMdvaV2tiXkyPNGRNk9OYwKWi3N937j18+QBvUBKU3wuaByR37RW7qej
Ue5z/vbniv7B13vSAEnfJOmpqOQdq1mgGs7MR50Bs1xCnkTHIzAtjqYl1wO1yk4ArHqxtXqYiok+
ACZIJ8aGbVYtt++XbZ02wNQSeyZuwBJnUVfhd9yO+rOrFd3Tui9/KrWluUq6BIoFmYAw3A0iZ76U
erZnkQGaZ5igH/rGMNh7E62os83c2L129aaa/2KKsc7eP9y669cP4MQlv4sUDgK2nPXW/vDIUI3o
tGhpwzvkg3SoPTN6ghga7T5dPD6BSKUe2E2nPaRzgkfdghRbX8KsjQF/6AmPF4N7cABp2oQn6Dz1
K6vVdqaGUeAWVrvSC4NxPowOs+jYJIO2+/Pr5199ANaHvC38PCQcrSKcjx+gBNndCrIL7nIMDNsp
FdMVtTrAOTuk2upKzpkQ9dmNJW2OmDK2tK3tAiNB62hdCGWH37n3ALTJmfiLyRFnW03ZKZb1EO6a
3A0fcqehBI7LCDDWn7/39+fx7w+L9y/fRLuM3oIZDxuQX967KtpV16msu2qw8POprgu/czWH7qHF
6vcolmS5RFOCbd8Zy31frKMRSYro0a2T8VQVSPCVJ9tjbq2AWqfRmA4UqPKU2TODaIbyGp1ncnZI
vr1RDNzJO+1U933kMcGfKIE5FCpUoMvijgEJltPNYKqsBOHiYNhkRu1PsuUYGobwiWYuPZDk5J4A
AqOqcVk45J0RAX6Kpxey7pZ9q1YbLIyU7VI64Hl7JGvfRNRxXkmIsZCbaim2i1F7O6PKvghI4F1s
lFT3WV0fc+IsXkrUM0dqAlYa660X4i96g0sRj1s8x7y9MgvJ8mvlHRkM84AmH/amR7rym153yy7V
4/CFK2/8ZubFeoKsXw009dNApPSlqS98fWbByQengYW5LLIHvZYg5ijnk2enSL/St1fHJoqnI5P3
DqQZPD4AjfIcT6rbWE4+XaVi4Vny5xcCReKvtyH2P2oGco2s93Lwl7KBs7oYumxswKmI3glwziC2
fz+bc5ST+zls4sCJQz5AvMTRjlKsfgVzD6dRcCZtowLauUZDD40lPzVJDmMMyXKSBaOWJpiVo3LX
Nwg8fe4k/Qssj/wzx3//RSpz/DbgGtY2nm0VzqaLIYbvAffkl2PZ0xc5OpusCaMO4cpGHua7XIQr
Mh+fysGNtGmDC8c5TibESVxYQBdjRDtodJK919jarcGNRdDioA9v8I04IrMy3oDEr4jmWLq9yV2L
fClZS87171qrpH/qpuwApBKQAFnay9Yz5idR1+XGqKD78H5iWnUCrPdeZHKxphKSOzI756vhmMWm
Rch6qkSqHwiWhtOHTrrZL42Mq0tmG+hASMCOH3kOJI+gDPLcRytguH6VFOlTx1gUZGvW2BGNIckn
QYFGJPO7uI7fNEbBd9qo1gKnnaqT7k48qroCEvOyhssZ8dBvexysOh8X+Ymf46fUfdjR/HvYD9wG
tJdLGLh2Z2K8W0T5EOE+OYa6yVNnEanxJTaIDAkiYdfZhUa0MeWPN99GfVJp24Wl0peC4NFVv1sw
OeNk1wONJJJzZKnshBgmc32scNUFUFggC6jhjWdRLYnL9TQst2npQRURBCfctdSWh14rPSxoQHS/
Sztzjy5Q2C3UTqB8rh1ijtfbRW3NccRmg6eNaUuLQIlJIldh0lBl+lPEptOzMs236lDfJMaSf3cc
dddXDRljFmUrcpjMQYSlsuLKccj0YVKuAh4GHt+MNy+37zfS353tX3S2kkcgT/Z/39lew6D42Nf+
eMGPvtbVP1l4Q3VdkkS2Clk5fn56WOl4ebgK1lDGz0X+j77WFJ88h8cm/i4W66x8eHz9XN67nwzP
IabNJG+QlyNy/WVZ/6fL+7Vv/fCcNB2Pk5HyhJkOK5F/ErKGSotAkVnWEZ1nHW5kumQclKT/WqY5
0upZ1FX0EruaiK4dPC1KkRzoqAe56LNVuvWLaafdE2q27imadPkXNdQfu25rfXeS1triDUqCx979
5h9KKG9wW4KYPPOYjmb1akFOu0ElU675BtwpHMbz3qv19fFXcZ9/+Cv+i9bL+FXXsCbJWMAZmWxg
Jrbf7ccf6x82w5CPh6Q5hlH4XDQheFM1JN5l5rWVvUHN7pxZ+uAoMFZzwWR6BJWkbfLbtJTLmzN0
uBBwgBmnKEfskNlDvieEHL9C21T2rfPuYgDkZB3D1dogaqPemXrNcQUsmsq3YOZnjl1xHWMwrQNH
ID/V3abBD4QeYzMMS8EgduDZRPtlT8RN2vKF4SaD1S6F7Ni51YWzGjHaKh/uSI8uMb6uPg2tXz0b
KLO8OCBWLA0whuhPGiPRLWrBhwEmTh6YS8PB69h1CZN4irYavHacxKtJZNaKMMi0xfDTdw/J4qiR
dJaQjIc6hn1WrG6T8t14oq0eFEul4YbKtX9yoZ+y1NBzvGFMdFf2Fbj9g2tk8w44t72fPJlQFbCZ
Rz4lmztv0NJbvYOOu8EnqgPL1XHolbS9xFRM3lYNRpvsRmNyUVNxK91h+IgmRn+r5WYx4/5BDFUM
PdGhGFsRb7AvZdnfTbSDcSAMhXQyoYXaFSILXb8M+wwvlWXXQiPocFmhxK0O6zdKpIKKh30PmxNu
oRrK68HCOABCCNSLryzr2UlndxtbdnmTle2066IGJeeApgXS5+pIivRJ7NgCtfi9MSzNudT22C0x
McVy3BGYtfP6caQSYguDyqa4WyQ+TbIBsEItqynKxVX7Gjt9fSAvhGd3XmOeSmjedhCCI9ieKSaX
AI3FhN9qtV4B7xHI/1xQOa4IHw3yIQ6uihXoFseKv5lKH6/Fu5ErKZ3iG7HcKwR5IS+ORRvxLmxY
sD3O714wXI52uuHeu48jLTWuYMEOVg2ICJHFPY6wZKr9ximrMQjZk0RBOoVsAd26z97KlILT9fs2
3Usd60WWjcWa5BAjWvNJYRv1SxTabfLK6irHN1uOprzuOnAMy7CsIbNGOj7bOOW884zs75VwGCBF
oTdMLXdFo/Vfy3BIc0DOPaWc3Vdmsu1B+mrbijXd5TiLcg46HY/bdhi1JbmfDTgVB9ZjICC1sKQF
qcq2iAi8i6N6TYyABcKGZ4U1zVbZstvLKHmoXXkU9OW5jVVSs98xqteuIoVPAIWxgIfo1XEmVPwO
yfl6GAL5Q3SUlNfpMgDhGoiFpHbz+G10IOFpjkPrvg0XobZMnkJmd7hYn/rETk2E8yPvfopQFDQV
WUwEtDEkDK3qRY145pnmjESzxIobedvpw6T5pNANX3TIvzro/NaC3hcq0JI1453Xtss9a1Nr+bJ7
P8o9PjmyfTT52z5d+55M68erKZHLI22HBnEpUwa9H05T2L3LhieBmF+tYWj1+uTC5uYfWUT6MtcR
2EeTlY9Y1Phc4uhNOkB4Vvk6zH3BpQPZ76JqF/uq6QTvmIV1peHJ7ElmIk2+Zpgg8+u5jMdppRND
PO9EOt1idJTXZoVZ32eYk18zXUAQXEZ2ZW3IMhpJG3VY/LC9iYtzobHv4EhcFNduUZvHEhHJSCBQ
C214MfAgbcqudX4D1KUwXCdt5gUY9FfTrGvPuj/ETKn8uHHUS4Wi9yq2Z/YTro3TMXT1dbwJvyRT
XfWlE/1nY1L2cfS81NqL3lO3g03lvtFIfBj3DBIAXwo3AXgoK4+gHSsNdwLH8WVsjPjeNG0uzzEc
+QeZDZPtO/FgfQVzAChwhGe7qxRuBIlNN8iFNZ3NHAFYGI8x7llikH2wg/lxYv5isStuxYWBj+Lo
oV5yfC4g7SHjOUOMJmXtxvRA3gMyLRyJtrRjbTdUErDz3DslI2llzJx+o522rP/R6xISY+6m1ffW
rQ64vwvH/0z3hOryQ8mxcnp/iJtWEPD//39X39T/nL613bf5D+UjsBNe9qN8dAy2GNJGjmNSjHhr
/tzP8tGxED6x43WoLNmJfCSgCMxO1ADUdShcHLSiH6vHlaiL/JPCyhT6fyf9RCz1S/no6WxeKJLI
KObxwIbwjyMi2bRs/QFCHzz2CEZQtka/hSvUZhcxAK4Lpn7NeB9xeZ4qPYmH45iU/W1ca2OxzwBB
Z8wBRrJM4JEBTQsHg9AhJneyniJEmKGZ3MLU0yGTl4YfeajEl0lTV1EmgG2BXwgfJgk2g03oay5o
7vhRDyMry/t+HRl2rfdASwe0vUQj5Vd2zimLZ6pDlch0fECnimkbZ9NdR6QB1vhef/YykdrcqIm8
K0s6v67Fy/I+DbJrXqhsNObsqKarYqrgf2tC3IULXIqi07zvnWzpSuuKQ8IHYAEcbUQ+6YNoBNA7
kiWzqG4dEHcplGq+qGxNam+d+At/f8oebe1psb23R4t9jLunXvfgVxTDcQETHzgG+Ee/s7Byk0ez
QtcZSBXe05jyaArKdQzqFKCG7Zqu0pIeqFOdZ0evOvxYGg30IlylfJJ05l2X9F6gksoY/Bj4DOyY
JMHzoDoWSW3qIguSdaS9DAO7AqoIJJE2GJtz63aevleWYAKU5bD8x2gQz+378CybdH4afJHp2q1z
7fsSKy+YDGaXWTzR4rP8uqoJSdm/vz9mZe2RK5t5JmPQ9iihzJd+iXkmcGynVDtgGuV+GOaRMJZ6
QVLDl9y5kBjLBVqC7/SJZJMviIf1hz7L1JnhXhwfwlxky8Hu4FPCTHAg8xvLqsBI0dH6pcaMeTGr
49iaPD8IZltXC5F8rjWGuDtRzy5ZKpmJxK4vuBbcOjulQ9dt+O3E2HSdlWxNx7LuMfnkj61m5Pdx
3c7PTR13Z5cUm4d0AQhBwkNrb9DmGKfSGqKLsDHjp3SuWXJQT1yg4ksYVKTMArIeQdNIXFHA9kLb
Wovsyr2le0BwrWYFa3j4eXE5LC8LD6+9a3bePs+l8V3ZJITBpS0KTnljmZDFyjTJdl6q9/FVllf8
LG/I651d2VLBpUE+zW5ubNmIbPso6+7Cghl0sqgsYGCYbJZeDy8LmzIugNbmrg83sWvz2HjMEUTt
C5ckWz/DJ5HD1EsKd58Jvbun1Hq2+pysD0t/QiI8pwG1xWonYt6xbDErXRZRuPRBBytsl7hMaEwH
2yOPROh0Iep0knLclhCJvLrp7KW47TQDasU8FzdWYorTEJW4HckZYlhmmwcihvqt9MzlBPozo0jD
Gheo3DI+Y6pDNwcHh+KfdZCvJiTfZoeljXo/4aJSYbYr+3HayqqHpKGHKSnMqtMI1jG6y8Hw0uuJ
PuSi1KjNMRcRHhWPEEt1hwILNVsepr6reagmPEbtGzXpzvPI1PMyFCL6Ordpiq61OrYzf/qlXjnc
JGnDEhBVzGM3JSQ50HnN69J43PQaC97yEFVFc994pK5s1Sji7RAzOvO1rFw+A1PVt0vaxFcjuqnT
otfVo2Zb8142Dl02YNoKiEFU6zCvZwhMPvQjkiTo8rbGUIItVBwUwh/otDajbc8XKkQ8Hk8L7Tyf
3yCCF6n0ERKQ023sJWpPAxROJIH2Gt6rECdBUCBR2NebAXBO7FQkXpd1G7S5jB9saOYLwkMsV7It
0ouxZxcdjC2QKD2V5GAZds2I1xunPdyFMoDi9EqmdLNtk1keK+RRVzCYqFgy8jR81s1UpmpKmXCW
DBdABS4tmnXsjA5+LyQzHObSHjmVOnsIX95Plibrw+/eVGQnZoHdRuL4I/hqvYtqm0NrWjijWsUs
z9Z0jtVxTWZh/cQTht693E8sZo5AbaTJ7aDknbDWX4SJbKJB7Hgn+Zgtl0pXGHZipXnlFY/t+Yo0
nGreVBXrkG5g8N26wrr4u1z6D8uldeP/7+dsa7l0+W1Kvv5x2sZyk5f9VJHoBtYWJjYsPHVc3h+9
MTrucECLVD2URc67XOXHtM1weBG1jeei7/2lXqKUkiDFGfgydJPC/K+mbdYvymbdAzuHrtoyLUw3
HurqP5ZLDabiRUVlem5JrJhfTUytnV+aTm9udYhvHHaGWrFeoCWqrtCOlYwJoQpQspeHSiX6Hozp
/NbCgyVkRK+tYEppzwHr2M43dF7OJrEdu12aQ4kwEZ+tn+VqNu/Bbi7uEKF9JIKve8vhxnNnzwS8
WhQhSxoT/ZRovQPjahhJHK7tnjXWvVGSWhvYauyZvBgqT+ZVJEjT3BKKUxanxNVUMLkOIsUR2+iC
b2yxsik+22PZ1O59LJ1lzXhlUcqZJYhhQZcCLbjoHjpGomLrkneQ609J4/TLsGcS4MqCTr0gHjlB
lEFQi958jbWu3TlNPbNnzEsnWGaV8lJ71pbfajhTyeXfN+B/dgNir/jTGxA9R/w/wSvzwuQXeAN/
LF76s2exPrGytx2yrVZjxvud9vvIGys796XOWJVh80p0/HkT2p+o/phCI9lCrAD38femxfjE/yqA
QRgIvdYh+n8z8sbA8GvTIpjpM0QHwOoij3B+2Q07q7+4zbv0AB44huMMucrZLAzs1EaOrTdt+7HW
K9/VnZikPZKAGCpAy3LRxHLqB1KRbrOj6oJLVllV1By0vBIkT9ZjWTDYjI3urUgs9zyHsXmEbCuu
UG2ax94cBKFsEqUzc2WDXkigZFUQUahkcnqGYvHcsxeHuNfgy7zU+hK2W2Jnk5pMXOGeRYzclMgH
cUXhT/pmxUjEXjt7t97L3GE73GXa+hIjhDyfpcl8gybKe6R05xcrioXE7zt3uosIDnwsEsG2KpXG
McwKplJGPTntdSTLrDpVVlu5J9tzurfO1QUprwXDARGXGtgvYqmC2kQGMxOZOBCAi1AUmouJEkvK
qD3owhAP6zn46shpuqkqbTgYY2x8XpQ73ZRGxXLa0CEYkOkjriLZ8PlhwYaPqZ3zo5smqXF2eylp
0zXsgDdG6nwDpQmgO8G5+8J8UR/9yWj538xJVBdFZVmvM7NKYpki3gCeDt6tIsPxRjci/L4hDLlg
MGxmsdj8+NRmxu90mfW+5KnOZ/dyC9LaoHTjf9k7kyatdW1N/5WKmvuGbdmWNajB/fpsSZIkNzBx
sGncN3Jv/fp6BJwoyH0K4szv4OwTCcn32bIsLa31rue9jwKsBJtMZveidIpb+NPerl/y9a5I8vlK
tKq8avBXtXRvO564hkFIqtcaKjzzmj/5/kArNy2xscoT9exP9gkjzl8feKTD8C7aWjgXiwXd0U1I
k8YBwH2Zv3Zqn1tot4JPAcXNf+OhqoB8VhPjshQO15itDh4yLOpOSDu/TPMzHWshfqdWtfwXoW8g
TlVtiNbpcvuaJSBISJQ16nmrKB6aITyRbsNKFld1TMoJdV5LmvICSPjaQVRS+09NwAS0LjHM2pqJ
Xq4Beg08ZPgkk/j890e13E4isGPIEdHd0p4yzswGvx94skqMUhw57YirOPCm4K6ScsQaNh2YfI5f
ZYdkZmvbyaUbP8MTXtKjO3befbZoXkKpVh5wC27O38UqtdtY0UGwbjA0y/elImg8zkxR+sN5LW/b
TnE2wM9dXDkFTfK0sQuuOzdTbtDQJyu+tfjPouyiB22XeNPweV0DvhKhJM9utvNkQ+H1frKPKBaY
hdUh5gWxN/Bho3apt3OePsqgyc+kH9WxC7zuPZ5syfO3KZw7kvEtBxTQ9mW37eXvk2heH0nBMiSL
T4Pnir7roTY+LZ1ZQY+AHwUKCxXFwI1tJ8S+q2ImzAR4/aZqrJ7m2yvBGS4/42vJ4G1Q7s80P4or
9kb9HgZsf9GQXmk9QLn3BPkteXYKd8ZqhPoPR16NGK7qJS9n1G407tOHgv1iSBlnyWtux80DLNVW
Hqh2N34LBSITzBG85OglGJ8EWOrT7I/ctWtYQWhxQp6Xtep2aSt1azTGnrsx3/iEFnEq5X1cKrBv
lGhPHgo9p/Lg9FBNCLGNOrhVJy9R2LsnDNfVbahX5yDAM/SQ4kvuV8CuXE4G8Ul2VLwU9ND15ANI
aLJi1T6UisdtWCHpFJM65rBnzwJSxSPAvOCKqpcDN8er+ByswgJwlsTzxciS4dLm9TSG3cQIYt7+
2DHRkfrgtPK+dBN9UTSKnJMx85+kYM4jdFySU5xR53kzKEK4yzqxRFJ+V7drWTKjHOXzoKjeeE8J
+p7uOm1liMlsU4OAq5MCM0DX5Gcku6XZzwtPqcqT4OOQ+yzNXrIxpzj5MsE3VFV6T3Y+/Oguijd8
JXX9pKfNeypCvFIOtH4JSHbYtGAPMIyA4hpm6UJKLMIVSXv3OXi1p5raVU/jSZcmx1nZmYObaLtB
wen5eB8B/Oe0RHiSZyGzG6OPJ3g56rkHbl/cBBAgLkBKXH36NucDH2DB3h25Z9xE7fwHI+ndT/ms
nolpJffp2mVvXjw9wvYh3MNnYmB9Q+kZoxAUdj6qbYCtpWP1jCkOD/L7klYMXl4fOrkwlcCg9tNV
EQ8a8Af9Xv2Rkpv3EES8XVVV0l8xLQyvqNbTtzeunuPgGXruijmRDvvs9G1lbdvMizCJiPWzl2Mp
CeQz3cq/wkWwTlSB1fR485KfKQSGHxUAnmMx6fq1l03+Pk6bzyiB1FXfURrZxdq1mzMmWJhZICC5
X0zIQlYRP0z7mBwUWM6Mkk72yt+y7cLyI+rl4KUTIcQuxYcWXl1r1E3dDCMOFjJZU4YkV9VrU1Rf
CjcnXbbHpCF9Zivtic9JVlwHjctbQy2AtZZ3EgYgS0y7cxY/pCqr++hz29TPber11zSyT1QiN5gM
xCGCEkIQY4ZkNyIM26unfEu7G/aY+MGjPJrw7s4CCyDyCdrzxvuQatUNrnLpfoba8TaXGsXm1iQf
9OgfHb/VdFercN8jkHIlTkrLbqq92lku47hdDdnUYfuu6Fd5cLOg3Ss1opeeTh0tUyeH7OUDULxd
UcvHBCme+9cWgeJkn2jx7rqCO1SzqkJoEkFEckTQ6n/o3I4cY+SbBg4o6ZZdpINi37V+ffE8Km2w
MTpc6INSnMrGnxXoU3Oi0rXgc5yV2FDLBZgsaVBsKbcI8O9FMS0p1eFOuDL8mboZRWBexesorwcA
iq9lvmq64R0Mj+vFext4M8YoMDpe5aaMr6WfMHu9gKAEldYxjYuOXEa3+pBxQHtjAuzeSZG6QDGd
cP1YBW3xdpP126AAjXhb6SF4rcsMtyZUgDHF816d4lnMXwcEr39nMYmkATnhzjDJjhoL9kNMpgh7
9UJd3BmdwLbCGa7jDmoOKvdyB8OguIsRFG93jFf0uRjj5mSmJWEfz91jmi9vKUJ1pxLbsLNMlg8z
oAOE6/JvBNzbYxZuzcHDgPkkSqpj/hj2rwdY94Q/DWC+tV4/Uf57clDwAbAZhrs4z9Almy0EtTfV
CAVwMU0UnESSlcEx1cOTtrX4XR8RGR2HGrT3aBKWKIyO9+GSdUfE5agB69679ofeuYSqHa5KNQW3
rcBkhkFryAdqMjMR6dhV6/joKE6MBSsWfcV1+RDogp7L+NoxpfeKTQD0dIDFZxo70VXVC7Ra+A4L
qNYXnxPhObY7hNioKq6pmi4Y/OGvkW8OdVJs1oquV7CVQmqJtX/AQc19LEls37ZbNb6loufcbnUH
asaJJf9uIXb9e5wr2vgS6mnXIyJx/C7G9h0y6JHwbqpn+o5qv3zyeySkchHOvRtpd8/OK/HkCU7o
OLZT0ZY1CCMpPzpl/W51bI7Sw6ud1Fg/nBzJtAGEifiBDorp7CZltg/jkhZIwHAHQ3vtOcEz8mpu
ws9dlsIkH71l73VuZVcr72qDQfUxoQqrDzAm1ndExEei655IMHebw1a65XGk0/gp0aworPw97OrW
I6WY+xJiAuy1OqP5cvBpOQuXyltu4RGhSu7EVKBtGKK4Z+zG0H2cl7LysGSp+o1YHP1q8ZgnHtA5
r6gtFc0Mc/qZxT89ZYWvYZ4CgU8osXZ4yySc8ttUJOcxyhwWpj5H4oGp2bNDW1bMtpf4EXlfD7Fi
N3ICyfSRpEV7lw+8FzkEsGeaNqorgycgkNCtPBkzGpKjLj8WEmQN7Iy3S7rGTHFRt4FzndOAPONm
O9W5+qSUSG9TXd+Tvx3+chBt3MBtuovKZtizeSVvapDioNYHyssY2SfjdYmoJv9riLrJvUKip8Zr
R3vGiiVEgaBWiUlDDPasAAZ3awGigtIv0Szl7B19qm38PtEVi3pSFAvqX2fZsGOj0tQbWvVA5ppw
71cBxrHp4LjgqVNAeuI9LC12XR/+abSP8xi9L0nqsL7Rbs+f06VpsKcI6zFm9viqP4YTMSiMMaKt
ZgHgCTU4YG/KdVdt165n1sfNX7wnYlFYrRpZMgkl4rOfTvz/RhT1UpAFbybkYG81br7kGG3//idB
Fr3PFayyvLgkrar6Q91S7PrLBGYa3iGnN/oU1IpopG3ogowQKLL5/v4Cvkm+fhascQUk4/BypZMe
yZZvU2w/XcGSRegu0btcwlWBDkmaIc0Pk/IS/94jz5USbCbdORd5lt6MXWIasllDcp82o/cUu5N3
T280UeXvr+rfDAuVWBG6hO20+Esykj9fVCOmhDx/kF5oPyBIX9n9jyvKUkVEllQYQfpEPlNtCI6c
Oe3e//7bKdr+KuJjMPh61IKxVeqDBHrx9UBjMQeD9hJuFUehwtMb7ZSDjuuCB5JtsFnxborFUykT
58qz4XcTYLCHz6LukFpEG9nunVuOaXYZ7Qm60yQpv6I44QzTCBbaP1ywHY9fH6L1zAiloArtSu/l
eM0K0LCgG/nSJDMVUrWt07DPopLO7x4Vt96TJISPtw76I6ye7VGP5Cp0xlk+b9f+sQZv84crsjmf
X68IfKXFzIhAIu59qTR0Qu2YibiB8qcV4UYgPR5HUlLPAymegdKPPf4uvj98Djw0P93M+aJZwNee
rfwn39MWaM9gjOzvL0z8uwuz5FJa36hhkTb+9dnK2e0gQOjs0kUpESqtrMj5cGUF9LMSFYmheQO0
Mg6utpaw9bCSOC6vUVDNj1MwoxXK5kU9QxvjtAx8grjYGznGOjiLHNPAEL7n6UDMDR2eGN7mehrl
8maj8SNbUsp+hTZOYvDz90Mpzdjr42RsFqDZYEKi7MIxlxL0+mDjuI95g8VPg/YQ5HMoO05Avx8O
/x+CAy+SKA0i9K+kEBX5+F/eNDqGtOU3O2eRhayBfmua7Dqe7FGnWbl6Fn5kYn48O28a35A8WeuM
y9ow5X2zqojRSgUOr7DjnWpfACpieQ18/rtC+kyP39JDwoeFiRq7IEuD4jPNL21KBmyfy25Oj+ms
+4vZar499EuSN/Be6cSOORB8/naz/yO5/pPkGhsglvXflIK+ZaIPH8t2/PirdubbP/yRh1ZklK12
l3dGsGn5loD2Iw/9jS8cgBd2fRqzfoUGfYMIW38gzLmsuoUZ9kN6HYT/hSCbhDH/jL2HlfY/yUMj
Zv5lzbGAm0DIiI3UpyYUfKtj/bxr0PzZDdEq/VvjhqhNz2DXtxFqiu/i6DLcOWNAqqmWeCfOMQ7G
O5Lk5j3ZswimSO5dhrlzbqF+TVDGnfqU4t4CQcIMd23aXLJeTNexXuQBoys47PizvEETCnamScFW
5LGF3tbRm5kzx9sC74OGRDK0DK/T7a4egIVGAGk5whnv5JOSRQs5J+JMAx7WQfybHY4UlzLP7iJR
99fU5KmT6uT1YvSrdWgPdo2lIajzLnpA+EAXa7mXVXTtBXAUJiwaslR/nkjUHqaiw8hl7ot9L5rt
Dq/d9LhgGs2Ji9IPtWRdDc6R0Mo7kYUy59B6lDapf7YCzb/QMhbHobMKBmwMcNp91eOPc2S1xlbY
H8mFyppURAitXdQR319DDWWkAs4Esbpsw5Q/yhT75drzDElUH1lMu1nSaAcNfyxe9Zty93oozbGG
7E6tWrGOup2A9hgK8rtwVpd6Qn1N3/M1p7G7zCP2Iy59VG5t7ZLkWdHO09H9tUswTN1tgGrQY6Tu
wU9c1uEC+kG2PWMsTAUd9uwR6Od4GAGKHqptSvc9bgFAG6a/6wFEz7rCyME9+gY9/rYXwIZbI09O
jtQjNLo5YFvn7HI2XyS80UUl6noEabKPSx/sjUmc502QYOBIGUIAhYcqpnU9+UGq6DuvtyufKOZJ
Iji5GhBRHmg4wUd19bBfGhzODasbYGAd0h4bp+d1iiAPk0s6Kq/40K1dcKMd+KhNUu/pJdSHaeiX
neBQk4lJ0rbIsaWqnGNZ6Kd2iJ7j1dwW/iJ3KcTYk9NwrPVck51lV380YfGh0GNwLrAzIfO94IsK
GONa++pLQNb2MM5IWpkTFkuBLwxTIu7T16otAIykaBE4/GDWkyKEjj08rYYK55IxvNJ+4X3YAuNB
yRhu6Br/22w4lqxo8Y9FTt01bEiaGtOAfIHrv8+bQh9k2gWXzEDBDWj+3ZO91AdMMd45wwg+Sa6I
2zEIwkBh02cwJMGxxYX+FCH9OiWieNuDArtr3Kw+ifjvlMaJa4S9eh/SE/pUga8fOERmwYFOrfyx
nst43wxoWYoSw/cOzvKT26zxwZOKPn/YUgeaiu6QN1UnMM3LEdFTdDIcfA4hMsFjs9JbNMIIeMgp
A0NZLOsju122n/ALOGSjQKsri+jK4xi7z9MYAxc/xQx69m84mkwHh6T82wmExmmK6dr2SW/so1Qt
h3Cp9c4NWwKdsHDfbkmAA7rjYSUza/TnmFDt1QSKG8ps86Z0xIap6eRee6RDQpwrQITvFwe/B8xx
FhREdbSfMPxCx4LzKZc63UowVPyic9u0OUbPZXRP8ufvHPzHvmg4Dc5awglkWz9Iw3h2VDIukpY8
4Oru1zXBU4EeufC6mzFWKKLxjYurIzFxdB0bSU64Dx+jpNBHKjztMVM4Jpilig4BWnnwSuoTKOPH
nJIW1YGHampGdCy5d95y50sdmO1U9QCYR3mbL/z+IJvzEuHL0gRNc5Kp0+/BJHWHLSEMyCQdb16Q
f9QtvF8Mwt4MgH8u0raxVSWl8iXG28Vz4+3oIys79DgS0/wd9XebL09T7X9UmhaEGNtNTFMGWvX9
LN3XUh0nOu5ocyxg/uov80CKTpotuQ/7AjxOBbcbqXR5Kiofw7CNQsc2lgAeVR1fMryx2sr/EEXD
bYFe+2oI1+d4GSTxI04k1Saiq8nNmyel5r8qCJmHrpNfomwBgJsAzVrS6sn3phsZjP19F/vXeQuX
K2zbirpOtMOU9qHKErzEBZYK9F587fuJljWFVWlopvYcBBPccPwkjhpDolsqUf05WPsY0Blg5ore
iEFg07HF6mkLMAuvGu/GRKBdZn/TpzHGBWKN+cbG4OqEkO1hgFlbeGxCq5Pg1rXQKYPDdnXCRwRT
mjp8Y6thhwgvjptND1dprxFIzcIBNT75O+A57gEoafS+Ktd3SzJNF7nJz+3kU15Lq+w0+eNyXpvV
OVE2IrlSz+oVRkoPbiqznYZDwIUvd50ekv0YImerk8e2MC080/y06hzxJyCxKy9z/ppUV+w0RHeR
d5CKqmm6imfTs9bk/RH9anRh/c2vkf7DaHNY5ZaYut7Ux/UOLAFYfwTsp5R004lWJCzHgs47p7L4
a5nzEFRX/LSNw81QamrPTvpVOJ28rpoKlxFZ0XbSRd4pbCUmyUHtXscd5TR6IxqY5m1y6km5HJZ4
M6L5uyIuHt8GANDBgJFw06q5rNT0sBleRx23y/PIOU1axHA0FNVOM/vq+FUS9opmEplR6eAlA1oX
DuKi/TafUYtZeMBbMXF+BL214fcXp8dwaFm9S6BhdKOWeCUm4aMI0Pb179sZg87muhfzINW+aOk6
DRGrVrmT4VXa9abv/0fogcYwH7c/hNcEv79taPzv6uNQ/hJXf/8X/9JY+YrmRJ90QywFUbJ12fge
VnOO/68gwJVD+dRDiYQIeH+oOyQ6KvI2Lj35HIRCz8KCfkTVIX9lNa1029FF7Poi+E+iattP+dNB
3l6ORzgdeJwQuU9kRL8eEGPAVHUNk+tL5hpMFKiFJ8I9LMBgNGHVSI/Uc2ERlqdhE2RmCXLD8NOa
VF1z63HUJ2XeOZDkdqWOkQvvaOzF54i3ERXz297F5mPb97xZhhQmWZ7Z2ZPm17ZVsoKZD+gEwbD/
CplZJ/HcdDtneZvBQumxdwaOGB8CoFzgO83k4uAuyF3pEBOwIlQ9nbwWDHdqUHx0OOQOLKnOH47P
ns0E/b80BwdmFxIIcjb+F9JA+nJ0iLu8dhxM+KUbcGKvdjVLGii2nu6D8k6loeIrV4/mr686IsJ8
Qq6ruDQ/m3rup/FIu7796eT28P27/1cz1Q8t0v7h//xv/x+XJKUiFRQgi4sE9ccXD4yutbVuhz79
7AE3xJ0kyFOr0p70kAObwYu73NUyh5FAA14XA3Iu1q6Uu8Kl5/Njuw6b1js5kQG+rlyaBbKjSVIw
zaZaeRTHcTSZec76KIHsExn6z+8NBQZ+rVbBEBLUUDKS6g8Jrl91fgH9GHYOQmPl8AkSW73IB2Kw
seZOWTVf3AVJ7ZuwyZ32EQ1xax5+P3ovjpB8EW0hQQBAwIsZvJf9F1tVa2XQoHwmteVb5V6VlIRm
vssbvgpZBK/oXApFRtY9rJwRhUcq58cS5nzx9fdX8quoyt4yvZq0SnOU5VCL4uLX9w5kHFnvtYg+
z0PcR/chDQojEuXaQX91jYbDcGz4z74RgBgJRGYNk4Zq50vqbqiL3G+cqPuoslhM2yXZ4mKB7CFH
/O2iBBm7+cM3vhxtT5CrBHSOg1AcolF7kXzq6cyPU0bzYxdkE58+rvlgHqZ8iubH1MfidDskKoK7
uJs2fv5S4W7Uv1ppUwuvfn/vLycYCyzldouGouHAI1z8dbRtJZy8Xio+ZO7obTdbluXbp7iBIJz9
4Z5fPleOai53K2gykky2l69nGYSafDzHJtxDZXk3dpV9rjnKzeACjxHx1h/WqF8zfCwo5DrR5bEf
hFZ4676YSLQkmjZeMCHqG6ZUduxFYnjF8dvdeK5Jr6vVA56Ybpna40eWpX8C99j2qJ8XSelHAuUN
gFVaqCS3/uLt3YIUVEgnmw86QyTbHJn2Bpc53WSqOJs8683D3GdU988RxVoeutncdJvPTjga3sEa
mGOeXeEGZQenLkJ87fco07cg2rck8lvB4gQnxxosLm08HJAcOfFCA3M5kpWVC1p0Y/VidEsessQd
A4BFPtstx145pdsntIYrHMS5rJuCVsAy98ernF0Ib0eUNDNfM8yDVeQ7PUIEui9yDbtqF3V5MD/J
QfR8fNf1yB4ovlunAI40lTNDTC/p/i1ORTy6PVAvny4QukwK4GJYF2JAx/jHaUGIdu3PKyeam6wp
s/K7a/r/10/gHxOOVB3C7ZC0HPChf0ztqYGR6rhme99mmtzSJe3GZGkPyozDaMm7o90Rfv822bfl
p13RJpQF0myrByVsQBf669sERB+B1RAv71WK0FUcafKPyjsyh35JnXdwuQLrFz/p7rR6ieBBOFVt
r+b3l/Fy3ll5OkDgkFWGd+0f6nDHSx38mqX4VE2QUjecuGiUK0n+UWlf/vBd9pZ+vmWymOhvPdg4
hHJoYV/McT9vqrLLQ/8zGYMhD774aCiy7IpTOxspXs12z6joBmFC/qc3yaZIUpbsKmvoP1ZtgfC2
V0U5fFoxg2QiMvjxjG7EMnP+cI/ey6mE2TJZVXq3QniixD429PipVlgAyivpmK4/D1UQ1vKSq6R5
WyFo0+F+RHGadq9WZRK3vm3zvoncI24qpXkuBtnxduJTkKzMOHrc1euiYDMK9tnc+NVtOad9vOED
GwRM0N+Pzz8eDN2UoaK4ydOhPfNlhIYYOUaf4Dafmg0RPu0qjiqLrzOmCOG7FkENq0dSz+0fJ5/3
z9n37Q1gxWU39bHZ+3WwEsdz145s498sVZ5v9uinc6pyMu6y3oWVABeqwtQ6KOXHLatgNx903/cs
ELWz+vNTXpuFRSMjrTf+jVrBVs6byMe7pt6oshz+MErxy2fLBUqy87wmtG0g437xbMN0oS429S3q
mtxnCStoDjQP5NPt6vZjQVYDCfZ7B/IPb9PQBAHRbUPmhl1FlQErKROwLr5G3xdBVHolxq+zh7jn
6/eIMkg6wqVwndLo3UDLO4sp5+CSmUq/lU1sN/0Yca5ohDfzRDLkf8SclKEzvtDf1ip+nWTduL5H
WcOZaKcxlmYsMNIVbGnIBCOWWz/QyP12OkNl/NDhZVd/iZYJI58dTq3EF7z+KnzXUFozz70h07Ds
vK5QDWKMhvZLdKdd0RynaK3MsxmFnJ/mXhORDAV/soBXK+x+kmVRyzPzwW3x1bXIcjaIAuMtXvQk
5jPEroVOAQFrwyS1CREsoezQu8jLyetAyZDwmM7hvGbj63GRNbvfpteCmHLAc5NNuEgVX+3ki41B
KDfbb3PSrYvuBbJd/V7HOTrlJJg1doFBE2/nxRvW5ibTsPivJ2CVzKU1TuzKl6ON327iecC+7V9L
vo4Tn7eti7WN79qApt7y8uMGwmLMuFWUb3aXROThMKCh2zD9hjW1i1gFbcsB1DgkEf9HJW+rse7t
cHr/12foTjv9UeRJCI+JKdcuK+ApEzIGk8g3vnplYyquN9FyT9TH7agGtJ4yciFOWvzCsmB2et0A
eWFr9TIkafVRONbLb+uSiGHpNgloENmgY6dLS9Wl+CrKtmHSFDiM1Y/oAvExORUEYkyXLiww2N4h
38YlmxZPbPxI+gPq4V/FEk+705iOZSyunWAl/tP1OjOG7Qr2vKIF2IX68SauaJTC0VlOcbVgY9bM
1IDhH9jDKEQ/u5mhyCG7tAsL1UXrnRbJ3KRHdEX2uUt/ZhU4ImWZuZkWgh5X0gsd8FOKmxqxgBoI
OYpDu7UBrwI4UppbefIjOc9dT7sll7Rx9/zhMhX2WgKVIQXcR1LyCm4x9sXtQRjauS4zjVhcXlHn
sT2IJrNb5vcDlbTwXT4F/LCHWAa/dlcEyNFgW8+EQF+RBU4Mp4mlnXMVZ1o0EOMaMD6pG9kpanMF
81MXoyh70uToeYFlMbI2cBa2IVuw5LznW78Zu3hkJSfLQovevtIBdNn20LuBx5MIkULyf0jVBZFU
XvqMQgZtdkARurpDUd/NpPT5QN0jgiPq43BpZ7Ug3zceulIZL7yscRWuKHbdJ0UNW80Hat3SrkxZ
lUFailznFKJq7sRpLOk9cQ/MbRTzKUoA8xBu22rDsCFGinJU9YJvDYHC0kb3URjOcNw5EVQo00h3
i/xV62V48+1IPtgnTCcsXnZoz+WAh08+uLala+312A50cw6Ds9yUWDhxjYlDLfKTDuK8DT82+Fpz
M01S0Nr/RkFCCpp7CGzKSlFRkS/VkYWY5eY4irTYNN7QU6vUbiK8h/GD3GukM1sUk8X7xyXLLEan
4FCJa1lsN+5Z4bpEYL3raRXP0lssJ9Ek349YZtjJkxd2SZHjshGAlaRN+Qkt6MAcSkQOp+imNa3h
77Q/T713j3c5SyXxOqN0wHzTQ0W9uo436fthibCBOxWoV3lKDQon9oJ2qxc+S+HUxiBRKlHMXDfv
knE+0Zaw8JvkZGgUhmGDO9FNXLpzvb5WY2GPQlmAowBWSMEaMX5j5rA6zIwi74LnjwMTCsGA2FrU
kEbT/40fIjM9rgZjA+jVwURyH3j0X3Qnlku2o3nrJLt8nSBaH45xUNlNFhcjzXRcI/RmDptyv7E+
bHHmBK9WxB0IZ1iiUKt3eqTWhEtc34L0r30bYrnOUm6f6hi19t2PxAqrvh2cpdV0tJzLnlUVPUhW
IGwEKGxMTwkCSRr896VJjoGLbfcbqyrcbvKWzX/Da2KRXLEsFuAxuF5mkhebtm/yA5cYcQkj+GNa
1/li/24LWsHENflqMwFR69jlfkADZJ49h1kpjkL2ioohkWjq8n46FFfHfRAnEJGw1sVI8x6WboM5
PAqzEbtB423RB7y9qv6NW6/VEygUBfiq73WuMULtZvDv7Tx1n+iR0M5Nn9ZOcJdwpXgxNBhgfshZ
c80JiF5bfQ6KyiAsaqO6/7jQPLy8MsqhargAWWlvOhHiPQksgupnt9ecfYfptCwhoBmkOcna0suE
NeitqNhWIXiOJMC1lfiyyK8YbRfswnMfrPt0LYEo7qgBLFu1CyQUKKywcKMZ3ytKLMGbqBo5f5Jo
D0qwPnBFtwRXMmwsvYR5mqTj1Zixk3FyM9VizEHllcFkNfHh39ysvBzTLhpLOpch6p9mJVNxCAnQ
zFNawGlk44usIBpDRWq/QBC8/Ya2rN12ZC2oLzutL+nXROCGlBo96kX6Yjzo1l3MTaIa1z17C11o
2FisHkWykTIDFN9EhM5DV7Z18BboGbZlZ7eTW6ePqnXX9QkHMjHiJTE2zmPgBIN5pvZODz4NPFH/
1sg5bdpdNUYSIFCMdaZZ6ViifHBQq6msv+lINw/+rzGwA1W2wofX2RvUbXBOi7j5DFCW4sGhjMZN
f4HMA9x3P8mulTsfh7XRPY8JcO+Y2rgbwhhLaofqovKkU5bnOeoIa7MvGfgGkAfAJkoMKg5eOG4G
HwIxCie9731upqCR7Vv07W5VEnmPS4r4EdAAxQ62pa4WdRe+Xbaw64JDlyx9QgeTSxNYCWhKhkRj
ibvwwvT4cTD/G6enr+/ci3W224piIeHl1tjHsNeygfM6ZEFkVzjQCjbCzJ0t8ZJTQfEsreyNdUt8
Y3TqEJKGmZ7ZesKsLthlxgZ6gTlvdFyNyWkKWxun4O9iTw4SxCpXuwVzXakzvRB59C6EDMeleJ0j
S8xIoIdPB7plSK+dIAcR2cclSTb/HPghUTB4UxtFq23pWMuKmN6PxVqM2iO6oF7pHoHiR0ZcVOBX
hEQNMhrWFBTUNqVAXAJMfh+GdW8XxLry2aMRJgaEJssGv6s7dY20OyfSFRIb+z7NYLmfASChRHkD
KtqmVNpEgUnmYNYmvEtD2NpUDP5Hdp0s8RXiV6jzK66IXMLg9R9Vr2y8qpKZ1caHDRb9vSy6aZES
F7LBN6SY2RbHrrOxVNNJG7JkarRjNLZNNHpfJ/quUa2gmZ6tc6bXkAjdyS7Bb3Wn3D5k+FnDIeMd
qbCRv46G2u5SP3awwGsZRyS9NgUbqcVevScSh4HsqMeqlkpzzaGjmhwGlmWmsFcwDQ6tDpd/jYTR
vEK7qQO6SsK7ARr31NZAiQPECA0U8x0BkZ2KOQbonFnqNQnfVb3HxXx/jGyYnvfM8W8an2KdIJY7
iQI4Lv0/wyy9/r5J6frKHsxSuIl6P5cyLDDxQHZYL1cB4ej8ZGzqLNt5prPZdKq8M3muzm1sUOGO
BTgRJJKbPcjHkWay1BQgvHWfL24vx0NQ+kQpqZ/YBM7cdn0fXlxaAuf4wdB/1ea3USJdrmczwMkA
WQiE0Jo0F0EmOo/AviJQVWwGH1kGv5AAhSRQo+uL8FB733JWCbxG/6x9SQvUIf2+u2bznLJpTu1i
c2NCdESBtNDYeHPE6XnbJ1Vh02UuI1B8TYxs+IE/t7/9Pd1HL6lku/QyrsvfZ5m0oSFER5vx9URn
r/b76wHRhedSTUvLQ+1R3I/1rVjFnH6YcZDE15weqlLyVmvmQrXPN2ICNLp9YOdu1fiquaM7JZ3H
Q1oNsTdd8wG1IKhFlcSznVDp8F2N6bkFt5tzm6wgT14c1NzaJDQgof7j3E+5AORbTh2yLs6WgbgN
Fm8sm10CQK/4Wru+PQQWECz5GG+1D2QIFOElB0+e87iFZrsRi8/5ie6ebZ3Pqy90+XHOvJVBSb5H
PkPqzsQaQxv33G2+qpLA4MeJODYNOMPTio84p68m1YKfUs4s1L0dx1k/iXnS5sF1ZtfdCyDAHEeA
Z6OQv8QR/QhPkanE5OydBRn9Ayp+e+iWUWyjsH717CFfqt4G8inApfkpGRKr+xlrKlQtcgHHoN7p
57AhRlFha54ZdbviGk9z5r3SskNEb88PTKco5OupVSTGLpUda3J06ejpGyFHypWpjzWOl3FUKWPi
qO+vXjMDxrEdj7WClIj0rhronJhnmxXEMcHmj5xEbLzoQrrx0rxyg5WuEgYEfCGwd4W6L9pD8rSv
OKfltLuLAHETvII3oA8ka9bpNeJAMwAPXr3qEg8+Zwo2NicgPhDrOLN0RlXZ8jEKYQZrVaEbG4n6
jc8qvl++nxrp70Smd6WLmdaNOwL+ifQwmSu/Oqp0tqfA7weLKjH2oluz4mRGE3b0f9k7r+a2sXRr
/yK4EPZGqDp1LggwiqJEZfkGZQUj54xffx7I3TNt9dd2zXc9N9PTQRZJgNhvWOtZE0641mZdfxC9
vUy5aZJU7v4hzHMuacRAnpfe5SMnIQqqzm/bNTnVIrm0SoYj/IfzxB1FlvbywGq5jErojgkwzxx5
NYsTVp0wypNvBrlB/IHTjyeHg+ibzxBT4+/nvP+PmRFwAQwgbKhZm3zWydsjiwUfH+DL6LdLn9mH
CoZYD6YzYXurBhUxl/TXg6rPUzXGVDbtKYGDcEfIAPg0Z53KPLfV1mxfpDks6+gft0ZqK8tk9z/9
VdCAqXGNZQPOrv3TTgidUDn3TCdeIuEvz6fCBPtEUcjDmmfXr3/XxzTwr/NjjdGxpRlyGZ2TwvV5
TNmoBEkMaWK8jEaGx/yiCzOdO1GyrOBrGNaZxlk4mwUPjS4XsmGI0qeVnbplq9N3M4VYVrUOLe/y
7PnxZP5jmZvXYEQokSzUIhD2zWrg73798v92VVjwgKBwEPPSjuufd0xj7Wdgfyz5rY20kdfBAbW0
hRyutFC//lWf7zlyQQWyLCjGGv9jf6y//zKDzs0qH1jQhM8JCDOYKRmJfvd6Muj1UW/a30R+fH5f
SJMxVdBYmYbNeF9+uttMTQ2isGyar31VxvODjK3lQRnH5fIg+vX7+qTEX/5024LhoQL64GPEOfXz
vDgAgZWmea/f43hVbVS9mtkGm4CpA4VhFA98mCsW3hl/sehvOO1GsD0P1DYS6VfJFISOhQph2d/D
iU95bGsz0Ok7NQo40PEZMoEIizhcusBRWapmu4USGu5721ymKknGMPGuVzSDN6ckkksXBMTBsyvs
s2UJy/kJ6mOvkIE4pZu8UAPxQ0L0j7uqT583nwE0RUPlS4dr5O8LBimD1snMbrzvsni5kf2CyR7B
TXg05odff94LGuWvG5vlmrKRxP3gmDZjsM9LqqHAbFtqwr+zRfHxuzokpCeCDZaTsWN/S33/Y/ee
ItLhUyBpYBkq/PF3dd8tBbUyqHy4UlhL+0/pVPJg17OGTKq9ksSdMh8b9m9Q9aKS5PntBHSQXiTJ
fapJYmyWU/yPOTnD1WXmqqSxTv0x2+rMv+uLbLng6Hf5LcrHMsn6Ucn3GgOD1lMkwmmm9RpfchSM
PdvcwmvraJnD/DFxZs3GvRszIuSg9H2aAmM1adlAx/Drj9T++fKBehIsvqA6YW2WBlr/T7dwxTvo
bbDnr2lvWE9xnUt9o7NN2MHsLwUjsbDdBGJ0LiabCFCvFH6+wwSaPvRBhIE/t2EUOk2AcFWZ7MU6
3Fb3PuVec52OZN25od3ruwjzMUmZ6mtfiqZcmbUSEp9nBeZVL/3iIsQ+f8maOSScPAtJX1TAjz0i
9S37A1LMWK5KiP4CcaVMHpRZaTlLU/AcbuPU14JVc7IRqWJcEq3Te205VWtWSOlDyMrrACuQoVpc
tnS/RTIw8W619CtLRnkxjQE2p26uVM2DMGfd6ZyN38qw0ORC0Aup+AMALHqc53eDZXQPkWGE6KBU
RZAkTpv7DPcFlJRS1remaBq0Dn63i8cu3jBVm0oXMZA5uuPgRNCJRdYjTCzWLfAC+pswjh87YnMY
MmEG8NqhLu7muKODFJoS0hwrwlVN9SzaSX3R0Th+1chCvAeX27nhaGYXidWAYsTV8wO+9o/f558f
1twQbGF4mEmOBwE59bOcpqBbsiq5kAEsdbx2dB+NspkWLazNWjXvf3P7/fSF/vHLLIRyy+4eYYbx
6WHtzwK9Ru3kb6ZqZWiERvVOyxlHrLIsueyF0VEugQg8M1G3kt+ILP5253+8TbQ6TDh5iH8+vjvZ
OBDz6+ytynPqPAPTwbjJDO23Vr+PP+nfhcLHuxS6zp6OoAG27J9rrpEoGL1ntfymDQXfGUPnuFih
H9YibwxT6ybXkc9G8IvLlZpKp/SMvkQBjsDV9Ma0RfaFWM+8qs3aOeTksNxz3jaIH7q0fcgyyky9
zbNypbeaOKt9nH/POsM+5kwzzsiHdVKhKOtwmBP06uLhuzIyh/uYTFKTZidhdK0NDn1o7UxvcYFh
gM6y3miBVL+pY2u4M9fvNwKHTyI8PpKlDEDbwOdicEZ/LgkIRG1GgfL2TXTLhx9GRrgl8jndjfP4
Ldec9NlQnNHr4Magta0VcydyQOTer28/uTzdfroy1iLWXNan4Hs5xj8tfCHeZ0zbQust6Jiz0X3W
yWq0peV4DUPF1utFhnA9a3F9R0qZMRwtsl1Bm3fZlybJqakVKFczAPCdMU/0mbXvfM0ApIORSJTL
aMqt42RAmzYy446RQXoFCAovk8kceXLndmRKGRdoqK3SsW7QgvTFZhDR98mMo5Nhwb1JGKzsoqAo
rzIoo61X+E33MqVhd6/ivDsruc0BYY7asDFQbHcrsgCCuwEXf+yGlcobCEfNWfU4WlPWPRV8S4sz
8VZIxT5G4SSWmFW4QMzoYEb8+sP9eYvPJeazxSa9OBWRqFmfXcpkizONVi3/rYqEPCmVET+UkTEB
TKhy9aQNCIR+8xu1n4WvH7+S2kB3WN9jRUbd8XM9ppH8Umccne9xGYsDXaZCUDKmgQv6+njD3K7l
SS+D+q001PQhCsb2GEWOelZ6x9j85t3//dai1OTxqUOFRon7WQxYDyjBQRbk78HIPI5dVOF/hQMf
9mBxJwlvSE9oCLIC6lAraa29ODTlLlys3LQVjgNLRUHBXxem9RQhvV8mJUyccqUJLxMzanaVYYwn
E17/PpBWANyZELBh1UyaDo2lVLNuVWt24drZLMutwseyiZNWuSQuDwwolb9yNJtwuiYJj+MsllG5
CQZObxdaQnLM2IpQURpZj2ejSnM2sDAZ1z07ggfZM+OgFmluW33M92GWGvWqttgucycyXXVNmuRr
w4lyNhQIUEYWAIxhW9BmARYhq7wcSkjChCKVJrpaWy+0PbtcHBGkZOuPbV1ET10+tN8FnnE6oz72
f9cn/v35QzCag8YEpQdBEn9rgw2dxUEyDsm7DSkcZ9bgxC8sRSeG7FwyhFLW29x0/t7MlRf8dQOm
NbMvs/+PG3Zx8GNbR7mKm/fTDYuwoMma2Urf/cwkcezjgphzF6bHiDzkjTr3zh188Q7AS+ivSwg4
z6Fd9yX3yazd/fqO/dTPfnx7sE8yiuHRgTTps2J3zrqhL8Ykfg8s1bytTK250VMFtxFzkAvOxe7U
pVV7KEWe7cHeaZdtjuF5hTlzJJg8tBEkk5N5jJTO+I5yvpIQhaLk9jev8uceYHmVJvIwGIg6mmma
yk8fWZ/5U+ZUontnSFQF91QWEvOkLqZV16j9STf7hBFsM5s2gBlZfA9n1UoWahuR3IZVNA+SCJSj
ag3JvV7jynE7ToFNHWMnU+cAs5eo2I78uND/tTHfTSUY/29vGcnqEZ676LX9yY0sqA3+coH/FgBw
laTfIA/+ZLWg7lx+6E8Ls/gC+JLAEKoFviZ8Z//0WqDGWlC3JiKojxaGfvxfZgvDWv4Nyj7czzol
7h9GC8P4wt0jJZAIij5+7j9j2cqfDxwKSCZAnDeLeF/XGDp8uhlrvIr5aGrVQbRk1bHDwQfYtxsD
ZMlZEgRU7KUTKKgloM/Cma3NTsELIWP4s6bO6mwkAQT+U5Y5kb9VOsWo7zoGcRd24ETxdWvm9VeQ
0tazJBXwEOLvumiRJHmOAmAEKF+UHUidY8fLup7Ja5wfYxQ8sDPDsiD0pSvnbTZhlxpgygczS8IN
uas1i41oMuydrYawJtpqMp/6Yexs5pTSgj8UhZhSQYSvDSC2uYsMw46+9a0SPnUoF6l/6iIhmZEY
OvMIKCdk5IEWVBUL0zwiWDAbQLkMp5TtnW1t7CqdS6QSDW83HJvaogKZYuHvaI6Melxz0qARAhPP
sIVST6dqkF7SQfU62eTZdQOeYT7PalnudyBnfOmoWKZ79jXoi3xNfR0GAgnndRJGEq4QjBsJfSdn
M5a4qONmhc1uBzOJXpXpE24uTHlkQdtzJTRPxqWY3cRkAVuyaSv1kIcFK8hijt+QnE6NTBioB5OE
819EAi2Q6IOtnox+faIuVPbqkNfXamyjvXEUY8V6Bb5vE3IsMt7cBrLU8YKSoLUyGhUZhJYPZzbr
cmM6Swx1GSfrAbSlOyVTCGMfllhvZ8mxJkliWzQi24NT7LZJ3lftim2duaIQWAx0o2sxe95kWU7H
aIbBFU1WzjA3HT1TBIknWkk2lRkUu2Z2/HOdDdkjXpq2XCU+SaOz0pdXaWzes7EOzkZQNddD2Ftn
eqD+OQR17wXgZA51GY5n7ocCAl0REY0z+tepXkyP2FAUpttdR9YR3DBv0CLr5DiJ/xCWo7EbQ1Mh
eNtfnKKINze9VRtHH4nVVgHsOWPlxaL+UFa2XMFmNO85a/JbKImJtoK5EYDxQnrE0iwD8OEWQHX2
ORZiUq7bJlt3eFP3AwldW4avwYPB7uPCma2FYlvK4Y6JJ6Z9mxzlmHV3nX7XELakrCBmKlwodfma
HdzMNEWX1wS6Wft6kHcx4ZZN3AljJUhpPWqgPgOCcuaUdRErviuYqvqFNo7FDiNKR2zCxLXukPGe
iezKH9hy5VuWEeXLoIePWlX3bpva9oErna1JPRBYmUr7coYWe/Y55A853s+7gNiCpw46YLag3/XX
uKjVC4V0U/ySlWEdhnR0NiIu33un8neaBB5PEDpEEt+Kb9HIdk8ou9LHCdnQozG0kXTxKSSPFQxt
byCOZ2cqLTWVBW/NsYZ2Q7l1MRQxmzdGOVs07NNV7uTyMIyNg3BwgjC64meVK40cBeZXQLFXaJij
a1RP42FUSsKmiiAxuIsBnoTSHtNV1CqNJ5RqWhdMO1124IRRpEtVYKWhGygq4IFmOBSqQ8DmJPUH
YSnGVavU99Fc38a0qG+jLBKSjByEbiuwhRakKKr1O6uOxUUGlfOI+p+ZUdz4nhUFeyxL1uU01BVf
ja65xUaQerJWi1ezU5mpDnNxjaV2fqkg0zAGVdJxhUSsvAiw/d4HoZCuWcG8X+HmxrUwO8ElSuDu
uZWKhwgmcCEBqy72KOrYeKwPXVQG3/DmRu/pAPa76auj3vnDml3G6IV9ZzzpAGB2SBx1ezUOw3TU
xxKPW2IOxBXhQ+cbJ0L6HVifm5p4JQheql2ck7hp4Ge1GrrMBX7YNxF9GEhaBgRhNsTjTg/b8aYY
BGCWJBiMW+SS9gsTLCA12G3AUjI9dtbkTE9ISny4bn0uv3VQiy+cJQ8c8/PCVu4WOm2goQLAOh42
KyJZwfgtCMxJU5qTBThuWgWdAcjRAHUGPy7cE/YC662c4C0jgy5OTYRF3Rlk4bbq+Fpx5t1ouL/3
KC8alz8UnFfsN0S2lIgFKjEelXYJC7FL+1UUtfxeKOItKiv9qFksB92JBogcEKzQdazwJVfogsEP
XDpGkhxDtSALKp5fQxWPICviAsDxeF+o9e1YQdGztTpEhseQBstRuInIltyq0eycK60u1oqph4Yr
mqHZBUp4SlGpb6jxfDzmtQZkXYJTYK6x4fv+GoM4uKn0ZqBTTos7FrM8QcguPgwxyIC69mV6KRmH
ubLJ+8siV4OdMowTYCTcLVt2KsWZOzfzctUZriMAQW/VCEFgpZdaStkj7IfA9MWBV8h4GemUW0gg
HDjgZXad+YrcIGwq9miIdBd/BUm3jRodlTqwVmaeF9sWObAnurF91us69FK7oAezkq9to73EVZkQ
EaHPx37IAuRODaIFYVf4w5si8eD96O5kjM13zeiTdadN3W2smpL2DcpoERB9KOB5ekat+LcYlZsT
47d2i2q54lVE9VXPCkNbk9Fdk16sQw9R6lDZD0AgIwGvLx9eEIOmXytEpzSNdvKWIcVdT7PKdbXt
r6GdvtdJ1OwNheOe8pukdMn/Q8bmrPCamrs+atW9CnvIQ+XMwJkd1HEulfjViW18CWmobAnDUYgv
8dNz3KYGRMU42pRtXO07CpI1yejOzhBFs7FGKi+2DXKb6GF/gYgEOHQ6QtpoNZoX8oVbd0Qdhbau
yV9bOUQur/0u6gLN7abQ3A29UbmRRBY4lLtcZOgeS0ffMAV+rdTy3HU2pQMUDOLi5i2PaGU1GcqT
FtFxICiPNlEyU2EgMV4nanGyyvpsqQ0zcXKBwaLgxU+GJTTwxlZI3IWEF2xytIYrQk/0lRnlMIXD
8NDMabDxRXppZIpy4zTjsE3Z8OyQhoJFNLIzkSjXYATDDbE80WouYJ+b6UQ2VKd5SZSk26Yt2SLM
BBmLoMCej3x0m/fGzEPYMq6UFo4nz3brrhV6tJtjH4Sp1N4rtOBrsATZKkKftAK+LTnIkpDzwOjO
A2Oz1yhjoG4p3H4FygRz7POzqfQ2h/GMeFV2RHI6Zbcfs9rZxZB1GFbO9iFrp3Maya8okH/MjP/b
S/22l5Im/cc/I6Gu6nfql5/br48f+dO1rplfsD8j62PYbpjG4t38EwalC0BRhm2Ty8EglP/qX52U
ML8AocU65DAIUX+ErP3RTS0RvWQcWvA8IP4Bi3L+I9u6/vPEUKrYsSVNmQ5DECMt6Kmfx3dJ083J
0DnRdZyQ0ui4AJSglNRBYl45finEWZiIyrdFqubIPX3GA5CH+sh0E7/HqnCqkFrBYkgqhkZtlLTG
DU8iCoBHRKpKgh4cmvSSUJDsEP+rw/UiEn/L1HJQWcM1eWS7tRbaPME7rQAUWwB1sPtt4Qiyl8Iq
PmRoxb4bAW3diq+3/aLobBNH0w4OViKqVVEEsNYQhN5INBbbAEG2ZzipegUzm1BQIBBdR4NT84SZ
05LEsdkQyj1K1hd7NEMvw7/Nt86xTmbYR/uIUBJw2yLaW3zJvg4xWZVQl2AvYdMKb2rLTkKvKcbp
uu9wx3ilPmR4N0reMZG4c2vj1kxLz1HD8KKiRwz6iGjvYDBfItJM7huwMvFJ6hDICVewrsisF7CV
oxFMTWoCwW1ZWLB7dEanXzVqG023lmzb3ONKTE/+xONAoWbrVtPoB7coJHzUI6hzE5dRVb+PTD+8
mIcRQmsUcUSbYlT3QW70a2yFDUFQKHG0jQUeNVgIfuXjVFNdBkEVU1FYfXZQmpz8CWVxlQAXme0r
Oxks5tup4JaI54gkR2tkCsbksmlqz0yt6bmldzaveSe66uokrI6ek4ajF6mdsW5USiLQBeF3q4ZP
FAZRssP0h4Q5MExPLoFWxORa52om6neVgxjFvNRSp6GGPmDrwASXVdpZkc6wzvvMPPgolxWU1tJ8
Y5wJdZAvzYkpwcw2Y0IMDkVkcmxtU+VKeRSBCsZYzTvVKg96Iga75PFLxAVgEmiyGMhIoC6vRVIx
MpjzSBMrFRFBsJjJYAMxJ27EkfwusFfIqJlDILZn1SS8DOqIce6agGs1a711m5V5RHzAIi1/SOve
qoDUNKqHU9gkdVVdUiAgaC2JV3rQFJxHfu0czTII37IKwTI8QMR5nOJTphx7CRgRUvtICajY0bHP
2/DC9PPhm56FbC6TZgC8VuZQs0a8yJLhrp7XrMNNNdxNYHiKHWvbVEP5RDGKGApNFmumzNrkQRRd
R+NEkY1wl3iwAjkK32zfhsZslOgnPTTU3eCWftn3x3mOusrTFYFsPeRqemWfIS9XkRAj7aBnCa7N
nCWyix0usy7HOWP8gBB3W0OuhrOGMZ87TiiEzFkU56liRScFdg/Let9P6XKQrUByTe3hSY8aai/o
SMFBqM3NPLbxfMZo84qaLuc7pWAhc0HRTfLUouYH/FSFGSvybiqeRr9QxcoG3Hw3U51B/fHLOt/y
D8lYINqobXc8iaZbUTljsdcldB6XvF/d3KZqqA/7j/wGrFX190ER97Iz7aMRyQbRL/vDcjckoUa8
mj+Nnl0qhJ82jXo5+7F+FmA46VSFE2d40HiayU7NV8lU4dUeDfsQK/aUePagjOORXRGh2DAzcUqX
dbK1bb9Zp1rgU4pzrYoNEqrY02dhnJVyUvsNS9jUM51YvyA1zFkbdgzTVUEbEXqC7dJdOYvIA1Ov
c51xFMYvdWXF32K1Ve5xuvbP1LZ9jaJbCL5rYuxJfptxiGt0p3tId+RwgF5u1iZ9RH3BfyAw9SkY
s0FLmuUEFh2DYngQQMdJRppgAZSgwaaUCOqRDsBFSqUG9Kk1GoS8B1mnYDUp1v4ig2TLKrNOULyX
iP3t3E/vtCkwHsgFeQQKa2Li/wh/QNav70x7sM54SzQvaP3Ja/Ww2lsOW3C0phDiUdj6gVuMw3iT
+404pRhL+hUTiky7ZHlfXEJoNuOtXRXGU9WOT4RdwGxvzQgiKf7BFMhmr7YNGjAUApdZmS06R0bs
WVzE9NWcX8FZG3u/Bt4l0mmedplhtQiQXbq7wD/AVx/sk7AT7cem6r/11O/qKSbDv5xNX7/neTOl
/bc8+nk+/eMH/6iqLPHFdHDfstEmPW3x4f6rqrLVL7BPkAlSQBF1Ru3076pKp6pCxaQuS/CPsfa/
Z9TOF+xlTKdR1BoOyoT/CAbE5uanHTeyS/awYIVYfgprkWIyJP+rAzzNeEplpTrtSFBLJo/ahltc
poNx0nHtOEvQiGYwgo7qbDNg5XVWelPXezpEQuHnCv2NG6aq4oCAbFPphY6Er0isZOfVzmvJVOJq
MElXZNCseiJiloHnCos/h22DpVObhDebKexFxWiIlAfYVsKbY3Crr+Gez9tlwsAAbeKUXbIeEfap
dBvzfO/rCtENAk/+uv4IiOTsqm6JFCI2Uq0cIiTRLZIm+REsmXyETBamQeAkRVLiAaT0vS7Md5E1
R++E1Aavw0xW5cjPPMmpiDum6GRZsr0k1lKzGiIuQa00TEyW5MtiycAErp1e9EsuJo6v9rIfyMrU
ltRMeEiYd4qWLE0qPYhzVhD3zAnI2hzpiVdKbWI4ZKrP7Kn0iV5c8jntmo8Z4QNAfOIe1UNuBh3i
aiT4+pLuqTt88iIi8XOYney6XVJA2yUPVF2SQeMlIzT8iAtlTpYf2EdwVi9poskQWhuWeWrrwky7
zC0tUNeTZTKIqxMe5W4u1UdgTO2xK8RTg1zvVmuanGxdxAoph2oclND9STjN6854GNNE38ToR7ak
qcREoc6+f4nHIPImQ2WgXhD5iLmiubHMwo7XpunLg4Gi7jsnY74WmXZj9deZk+ZeM4hqS+FzLbqO
QHVqA+PEyKl7Xqar93VmjFcgOqSLenCNOhcPT5awMA7bbGvkY3oAru4fgcflZ8kE8DIR+mPEKNfD
Q5Lg1+2mTV4F/u3UyWptKjLbDWrmqoXWukkSxzd+V6lXeFYszyfpaE9yOnHLhMVnAqZf2KmF589F
FsF0Lfxd7Phy05lZ8h2q9KvmO8qG8wrbWdim2g03ObHgIzpKtq4ZxbtjrDVbDl6ChgrypTwX3G2u
ZjkXxULKwmZoekrYPM1koK3m0VI2oW5q2BBsXmVDoRR0AYRUDO6HFAH2Ey1WsC/TsLqRaVleTmgu
D6gTyXBAKLeuORbcVNTEcfUV9w237YALctK35RT6qy4PI5y0gtK7NIGawlaAgz+0coVETxQBtXc2
Bdq97adjtGkcbQCuKNGZmp0XD2EQ2jcDxnkTl6ni2N2tridyuJUcq1KsJJEe2oMmuBfWqoyjC0Rg
1pnAFz98HMWcIbvU4tTY5E6Bli4lponf30cnx150R8zmVYy3GvPwxUldr3EBIYocHSOP98OS7LhK
2bTwbsgLEvm2xnHd3/YRflryqyPUnSvkrLFxSgx0Tc9J0tZz7s19klu4+SXKp6k0nRnNpz7yZOui
IHhGVRWAtQ41yuBEKTJuT4wj6nqc0Olg3InGhS05TFbggV2kAK8yo02C3dTa4rkr0B28YgLTEvOZ
z8jhiE+7tjig6THYH+Q+XSV/Mf1kH6uFZLVHPdr6d3nSmdSYlaGbrt7WrEQIRxrXH+38f0/q35zU
yMQWAcc/Tz5ui+4fYhn/+NE/z2r7C1g81TJNExPux2L4jwGIbXxh9oCP8N8r4z9DGeUXGNjIBMlL
NHEw/QWGbehfVBQk0mJkyYltQFH63//5SWjZfPr7v1Lg0E1/OqnBiaDAXfiAvA7tb3LyjvzxvI6j
Yjey3BxwBiTG4CJOdLYhYaIbM9dF5+ZBbJ+dyCDAAYJNdOK7W3h9GtoLk6DTSPqLjMcPIQm51/lt
35j+V6QnYDWw2JTktsxyV9ZLoAEyKlTqCoQlwuXpanAbmpnHIjtmU8ve2zgySyBKm+9ssoIeYxzQ
yqbVunKiYF7V0zTAHKUEH/lGIjpsMnYlOJImsUmURlyFWjxeJ6EvXAU3p7JWK8U40L3gFWJrj4kZ
E5COkn1EEUwAuHmpg1vA5a0TYtdlhsE5aBt7ZyTXZT2mVf+sUhA7qKf89p3fovUg+3L8qn6XN+C1
ywo9mcVM9Efm3ujniIswxBbJOuIw30UqMPI1QTzZd5TWcid9ssB4dhPyps2R/zabEsF4QhTQYzmT
COP6vLJHwfrqMR/U5MZJkMP6YxReDZ2f35WNXVy1Td1PF2M1BpJRPfrtlR/y3OboTzWfjhPXMCiF
0j6PCa+rMks+yFjz/Wzp7sG2ini0znM0l1+1wLav/bQYCAaaawTJPuR0hi0YBDaWnTVQZK39WGbl
VaJVzjUQhmVLL5BtNnx+aM4r58jTl5lzGC6RNgywx7DPAPbLvLjVtMo+o1qOTjCVM5yrttxlGpjn
zK+JcEMGu0dcZhyUlDy8sbOKq6SueuV25uRYmzhmab84NUl46YQHMUk2u1nJsDNCEABxE1Uvw5xV
z3VX6I9UmrTpePokVphANm+4YOx13YbkuPPYdc4jwwZgqMK51RErnkdSRIM1blYqTNkbXylK0YZx
50lCi0Jl+GYTTuUmjeYcMWdZwaaDNHYQY5xHOx85/bzvOnxT28jvlKNOAM/gDroFdEQlHYc8JMq3
dh9KzjREb2V3YzE1ZM1kjCR22YpmrLTaNO9z6tTL8Ec2DTMm1jg4UJfUGvMjwibAsgzTXPkj3eYj
6mb6iL2pehJwlI8wHHyiBOMkHyE5MM46EnNgq9mboP5I0vGLWmkPrQkUep9+xO3oZUPQDnIViV6B
2+fJ8gPllt1mw/jKv7SyjH1GT4JPSJSPv2T6pN0S7xMzKSTrR/+R/BNkqpV71pIIhMKffcQ8wYZY
8oL8JTlIXTKEWvSO+2oOhoeI1ZynOGFxSUJitW7K9iZecojAp+smcj1sVUAmw+GByi6AzWuSX5Qv
SUZFDX+W4hiTtwtVpQTzSeqRueQfse5riELKeQ27SY0Qy/ad3nlTO44Xiq3G+6JTpTc5+U0x28eW
Te4eK17DhrAYD0MUd2trjNK1aBliVcW4ZfqhvMmZJw0kZrfy5+1oA32eIkYMdA/WCanAbUtaLVzy
YWu3sXzQ6npaxR0D1hlo3NVgqzcacvNVX89ctoZUq0BASO9T9qA2ft4NoTku1Wd+oeZl8x5P1kmd
df+5qpMB7m+V3uZmb1/FPViQKRFQbtKmv9Y639hUS0zIgHh2K8z5FFVQfFJB9R3iN9hMGhqGUeGn
tGRKsF/WRUk41vxc+Cy2AYxdzWV92Q6J76I16d2EKNht5TPPjk1FvWTrOFyZDQoNxlAvDk/bLcNA
ex35k78p6pZq3kfuVmh6tZsLUORp3ysHWDHaxZSSBtdZwdci0hsvAHriJhZgFN3pFrRAUT+ilxt2
Krag+0UPzo0xKNugHr/jBU+3Ezlr67YetLte0/2vRiLRzgIVF3szFllMSpiu7juzGBJSBIS8yIma
3cBFpeorUcZsyy4RB9tfLE4KuvOuDB3QzRxN8WI7b6VgFdabs3WagJKwyUS0ALivilqWXZX/4FSS
r6zMfKy0XXgiBbh6yQsgNJTPUfJUkiC20bq+XvmRbm8AzznbYu7L53Lw1UfWlMq67cklLoZ8PqHz
KYBeDzUTlMw+47LNLzFiKFfocR+soGK/rzlE9wWIBAEbkOm1Ys2aaAc5xsHRSTLbWQW5rMgqjDrL
TXSjIIKBQY4nBjbXsiX+r9c142SwfKfZDUdmnoxdtxbzyy3U2+TAGjcl2ovVbIWq66Et1Qb5TZNX
XtShRVCNemGxF2dAYerJiJPcs1s+6S7lNhDDRh11aDRauLSG8DP6RijM/az43UAS9A5micSV0CB2
ju57kJyD5nTIYcwaLugZ6S1DrHv4Mf0NnmH7bST3HO1oZR8rX/+qON13/KfBEzOLcaVMueo2Qt5j
UFTIs2sSVzeSHokHKV7zVPn3QS22oxF/9c3u1dYruZ0L0aKnRFLGhPpp6ifHa1Mw7pZVf6sySLq9
oe5BBSc0Lnr5HvhWD7BWgbtFltiu14FoujqZA1gjfe06JYNszSA5OecansigzY/ZXHfrrNXZJuts
LbDxhvVQrhstm09LOgiBIM1bF4d3U+FRSlFfRLMBH8XoSWUjg9WT/qIdAJxDrpmslmKmst1W1Ojt
OOXWYe5H3/QkuVN0E/XUUKlfiWkn4Sayrfdaq2+6XvvuA/u364hgOsV6zsnAZIVNCuyYqNbBmfz5
WKodcjCjembrU27oFA5DnmB8DstyTfY749agN3ADTdkeO8deTqx7Y1O7j4YpOeKUJow3Ak6u1Y2D
xagN3VKNt3WfloeiHW/FHDYbbQ7zVdpDQweK9NZSf7qt0RW3TOR7F/cwn7WfGRMhGXmPIKVoibNs
ss3YFRnMPPvVD/QnkiT9ZxWW4RWbJVCctkQp0XJfyddMzzTWTJjpyzAqL8ocp2xX6e9WNsAY1d4a
cvlClHZpSeJ1M+zskklJI0qxjipG9lgQwy0Vi3UDvCbwwnSIISAo45WeW/517ReHmotepPU2Qv8C
uVS4/8femSw3jqRZ9116jzTHDCx6g4GkKFFzSKHYwBQT5hlwOPD0/0FEVnZk1t/ZVfvalWVZkJJI
+HC/e8+1XQjuhe6lzCMU4H+YqregAz6osnMeEwLUR5joNkKM0bSPcza3YTEiCUj6GrGyBRZb+o3W
j04ES/cF2MJxP2z2enPXulMaWot/DQflO1MLCOw1Hj9N3CXLeLdVXE2zifEAvP+iqz+RFAcBP6rn
ZZzvO33CkNRcOK1R7eBsK899okL4MCVnQOpHVsqzA8yJWPdt9HggJZCcb5rC826cum8o7RoCY3Xt
kQRmvd2DKyt/ZrL+c/H7Fy5+DKn/r4vfP7cg7dc+/uE/LMTMvS2qw2zPN4nAkkb/Q6LVhfWbQGM1
kVQs0B02M+nfL3571ZEFBBcou7/74v/HRWzBePd2hZZgC4Vk3CT/nXufYf5FoRX7RcsQAnEWqZi7
5o4D/iUf7YuxmZIEPpNl6fKBET2xcWuwr+oK5q7bzWNEEMB4NCtHHr3W2mKdRffK0z1ONWW7PK/c
25gGMR6hkdg7lXjISDAWRRPSyVuErtNkcTmlj2lnnqxyAkdmDVVoWZQFz+X9YrCel0uKywcHTaA7
qH4MOHxscw2cF6tkvNJblfE0NT34vs5ww81M61trkeMz82rO2O5kRSvm4K9CYyDsmR+YaXw3O0y7
bjI/rP7KIbN17GO/2BY0iGKuH/Nim8/U7/TXq4tlOlB9DYrI3JCyqkbdrIvjXtWpYp5VbNPZQqs8
TOPM6lG2mwMHUIjbwdEMRXHpmkRScTdiINyThlqBsZwAQolYkFbFf9jbN2LwTgzaHjuhuyAlff0C
E+26SVQdFQpDZ+ox4YHju+K8hD8/ia4O+cK0sdfoQ9CnRApyvMeYH4eQD6u+3iarPLi25mIKwFFJ
uKcm4ukCxzVS9GkFDRM7JuDFuKy2p95m51/W7IVrq/GBZJBzRShIvjV6awTZ2NMMDrQgue2G1RBx
1Wb5gNyuZbq4lk1ibk/NgDdujnNYydqXEvoz+hcdeNqGaDkWHMubdtxCymnoINasCbMwJvP1kQyP
d+unQBhp1cBRy6Vd9suxRuA/QYdQR7duOIwxbnbvVN1Mj5o7wR2j86XOyI5voymDKc3tG7eEf1pA
SSljrdy4xU7SZ4HFMVveaivzey3SagXY48hMca+pIMr3o7Wi/FliwQuNVFp0Pwsu3KSZHOou9uqL
YWPJL9ms23xvxRg4qBbLQzKV9bHpW88lrehuUi4HP0Fp244W5+f9zMiVz/mwCDIfT5pc8WDEml9U
tU/tEdK/caBbwONSAaGmtYW6LDldff0B9mUzh1D29Vf6rNXDgqcQdAksvD31rBdtWGopjgHwtEmo
zSO1gFTtaS9ZaeclQ1GX8x+8IXUpdYHbtPF77ilpzygV4/pjg2+tC1lJ6Fopyi57SeymrG/pSwAy
VjNMvdvk4sgD8+clCWdm/TCQKOZl8qFnp7ahGQpDspmGFOSsTwNaQhpgoVOvZV75mGN7x4THbRlR
ldbpXZ+t/Z3T5x5H364LnQxvOW0BHTNhMdpxnfaInk21nYghdvfOODQvjLW5nLm9vl9o1oJhB+Or
4QoWa3KVeRRVe52rMT0eJ1zw6aTsiEbyCXoehdp85FQpBbDFphW6QGbEmRgnzkpuc997XXp0eyvI
dGnf+YVMn8FpquuOSyVRNy3d3v6jhP4rvSUwJgz2of99Q3xmZvmNqPm3X21gv/+r33dDT/8NsjiZ
t983td8VUF/8xppkkjthlmn+nGP+QwJ1fqN5E3KHZQjk032/+yNQY/3GBrmbw2ghAKL97w0rIUb8
RQL1CNOwCxLKBalCeQQ79a9bIQl+U8sWu7mCITHq3VEiiRQyhq62GAHWRzr79nbM5WbaC5zrEQ+3
DmLqCMnaPfW1lYN3SggJoOPqt2NvOc+c2Amw7+XQaeqMdrgMmA9SR31kverxu5KEf/f3amljL5me
fRuday+edhP369x0VFFTUXK0uTFFNPj1ob5XVm8bqYwVbhN6Jy5Ush9qPMCgq4kQewz4CtwgFvmG
92YY66uZhfEgcucwj64biUmKUBZ5eqfvRdrNmlMtlZk4rrnnMWhihNB+zPS5PxpS287jj07ulPjD
Z9wxNHWrH63dNdaJSzus04eymLwbVWzicV4GI2oqUt+z7l9EgZ3Xq9P0U5WNuM651p02d5bYRbl8
JIUYjgMr8WnJLargKBdv4QVeDY3RHByNnXDjGnRHPP+cNmVkEwy8p5qF03hiwLVcFy+uMBAFc9nb
T4Mw6W3qLREyxrFu/EKNV/O4aTBUN7TDMtPO1dh0JC96DD/4PwhbiPbS/2hSp2QG49uyzM96zt2C
VhH3Jk1q+2h1en0wetPmVcftoZPGeHFzjTvWbDw7igL3Ffk5BpmB7uqW48NWckFZVqc6OHOLKbij
Bt7aC+FnzvNds34SdT4e9Y5r6CypT+Twl7xI+K4HFkDnK06rcr0gJhaXlFkkJqi9i14paum9mgKu
HI39xHV1OPQOItoqGGF7tk0h7V5uD+nS/+wNzfI9ReU8bHtnHdoVHb48N1gX12Wk96voQDjoxQc8
Veu7RoIY08pmiws9O/La0/Z6KgyJoEd8+uS7dCdqGIkXZWig50Q4zR2U7fZSLfqHTGkM0jXT6k/e
3JYPqu21MwhHeQci2r+2+pzrfUfD8RDmSLDuadbmfD0M9DjKgFL6Egc51OAzugYsWAOvyqYG85BZ
nRca3Bp3Kc6oT+vsITptvp0GTB9EE1YGTXsmiTIjIn9JbEZniKqMrb7XNPtEcXEZZHPTXwbHeG+r
3k1uesA22TWu+FcnH1wy9PYx0TxduxoBGifGsZpQQNxA+uC6vmyAqPI4TdaNzVKN9+NsePUXv6EB
48aC99140/zBJmR0P3hzhlBAo9yzlYxF7A8zde1V45+X1jXqwE9Git4BuXSPndIocCBALVNqKDnM
fDCqBbpoZDNLn7KocdzWPRMc80YNH2ZhCE4dDn/3WnbbASo1swR884l427J+mUJB1dhtvxJ5fuWc
YfRDPNqr/tBwlEy+Fkk/hhTz+gErHDuipVmx4NbON9cmW+aTYgv8wdLLUEmaxAMxkT12tWQF+9ZI
QWSwrRYtaL0ZLoicB1rz9quxdQEy5r/Ua2e/lzqhHtiaq57SsTYJOCwQZu6bybW+or5P5REVHceY
u/ZIw1LLOT2QBkmg0Nklb4nZfHdDwj98NrGp1sjrFZEesUAcYO3jHacSY1xg+CMurzqliS+Qud+0
dy5z3dYJVw4v5nRdkmQTUdtKTN+uctMYn7tzBztOHWyLwYoQlSyCweZvjJCerM/V4hnXnNvHISiJ
5xC0qf3lWFimc2l8q78qc5/nXtlJZJOgmEJjNt3jTKL92LjSO7bZUN7v7QMb8TSXfLvd3qjMzq6T
rnMP7QJ5i0GV5+5OMAIn0QwcnrCWY5w9dzgyrYWkgVzM+pU6eTykrakdhJuLJ7fq8DIYjPdDc6Eq
3NGa5tZFgHj0pAsi22H8ZBeJgSJlgsIBPkAqfsB5r6z0OA3oZsG2zbBySXPDjF77z+xRwy3TRuew
UDgeQnPnvGiIXjylGxBTRWTwA42344OFvYvNoamuqtQd79rJ0zggruIsG5F82biy3oM9jUbXSckU
Fsmp5qU+li7wkLH2vTdJsqgNJvLNp8Lu1TWY0O0CcsML0l6VUbesBfKWibrZt/LWStUBscMK1CTw
hkxmhmO6kKYVF4ha99j8ijgr/eNYNR1c2na6Ivc+HwF/Uzsra8qiCp1J0DbipVy4qNzBF7KLaFCG
d52bLPFALOyI+WITLLw/fdOWHRg6ozmgl9k9fj4KFaGLxyA/cSbwCxAkLSUH0cXKWBo366Np9gN7
IRyUd+kZ04W7jv6NgUJ7oFsGDpOe6Cdn7M1XSHsdtpk2jTp9TA9FjvI2NFN1W4KZfZl5Di/o3MM9
LUL+DQGVJkRPK26QJumnNzN5W7b2FtpG5ZyqTX7qPSu/WQljvCbMK26TRPd5kdHhJFBveHY8SmTb
2hS3o8LxuTNGvXvoYuqI/Wt499wGg5RTRiaa7sNAvWQdWLXnXNXokLiIs+1a5+76eRlTWF+qFjRU
tuIqE+lrgqEbhQ1ZukLEDTRtNWNGwRDChK59VE0i4iVr+4tqfIiUGmQSbIdpHynN7CILlbgIlD59
0IwZkiFWYMZnlqtin1AM8ATlcJWkRSJEUye8RG3wFPa1Z9BaKUpHT3k1QU2U6fFQD0A32yS33w2F
uKUsZMfApfyD3W0ofdJFkmGS+2QOhZey5aV1nmbPo7N2+cN/zvf/2vlet/6P8716H/98tv/xL/6h
dJm/2YJHjOgD1QG0sfwalucUDw0BvoOOqMUB/w+ly0Qfo3DKQP8Ch2ORDvnjfG/Yv8FZw0RocZ/9
2RL+F0vD31kcdPSzPx/wIQ3alsGk3eAiwfJnEDT59YCPQKzJvuWbv5CEeJWa5QZs0188ZVS3m64R
cdWop6YOr3x0F+8yjp386Miif+pa2rvFMJ5nAgZB7+2rXDtrVytlRMlRAsm759ihvc+uSzzDaUV/
ApzuotzaON3vQSmuJosthQU1KddKd682ffCMW9/aRPthrHpjZspVbq15pH0aF5bXYXWCBI5ZWNGw
6suptmCxlYV12LZUMNXolmHoP9BjNWENchuG/md6dR0jQAzwp9jNhDUessoyuvNk8aAxAGhKLKEc
l9YVZaEuOB277Uoqdk1HDk5bS/8ikwqYykee0NW+wjlnC068a+4WzxwRNAxJ4HNlH2U0Nb4XTeJ9
TZ2Cc9hm4ATo4yEDMeVQjrBva1gJio4pemWNRxomjGvQoNtetuyzZUJqYQ3HYTweJK0nMqZXZQWa
0RanGuDQm2ryqQ4qoOCnQlNevAjPflslpjCo+NkpH/OntKo6Pqy5uPQo9qfCWF6KluR6AaUg0Guf
evTlJ9UtzV5zGLtpvBJtcT11aa3hOiNA/jqmdUMTMsCYWhEGaaSPHSR1vkwqWYJhXt42Eh4hBcVh
qcyrVJUvSoL0XakBPkMc/ZzSxBubSTk/bd48cprW6iNn+BfNBKnOwGE5ji4OSc9ojtw9H+WWv2BH
/d5W+XS9Qd2Ep57ecqxzgQVMb209nqkWak7llHfkjc2IMIEBVYfsdId6eBgg9mZwz4PSKF86oeXR
zJgjLmv5jTCfc6mdLblffJL6+N6h189zggchiUrGCUdLWkyHN47omFYjKYnxp4R0mVzI7CaZq+Hi
TYsRu7YlruAw5IeGpoBg1lJunHvgiNivPNbEMj57Wa/OCg9O3PW2hrK7WiAP0m+JmbR3tjY9MaxS
TyQzqiNaJst+3uWnpiRDP+fCCcx25ZTT2PNhQm6+Yl3IDsNg+IeUAgVg6poPFn751tplDWx/wivJ
2hHg+c2bEA/M55ZLbyjthgKUlIwoPe8jx8AduNxMsM03jX50IQGLsVsFlDk963YjArpbXrQquaJc
fOGk1JFNmbRXe8Uha5aqOGe97Yca7ZffTXLMn+bNRXOckNI4q7OT9Y5FqaAATiTL+dpxJp74efD6
yKQP/XsLLYNTKt2oNigkT6QkSCTDnLVW2skoxfyIZWhxnyqrRA0TRt0EfTLke5mzc2DC68UJV37m
9tVcsKexw09C39JjXrTGuZnTgfCBOfFufLEI4Sf4BMHhmKFIpLynHU7H38/XIvUlgRdPqfVr37Go
xqlrred5ypsTgK51ISHNV0uFdGIKFfb8tCW5SmBHet9TaJcuCUYvYMDZd/Q5n2dt8XvEOtF3yy1t
YuPbyMka80dmZdtBl7WggM6vjyA34LX3mnEUBqpiX5ImWQvn6GYtq4RaaAsSDMlthuHka7YUk3Rv
xuTkqyMDwjwwvO2jApT24uaduq0K7Z1H6tXYchHQktbGNeCfSeut2wJuVTRURnHdaPnXhKLLKDe6
/KUeCqLaTmfnFwOVGfv3TBXsptf6PY6tD0TuSyKjvomLx6ras+5DSXFNeSMxjT1apq89lQT7CRbZ
OUMNv99vBkMRzGnGYwwdwYiTtlEHXA7i4hA/i6dkwuYwTRNJH1odeJ3m0GpiRdTgqQV/4DzUmzQP
SW+rWOur7OjSXw2UJEfSHU8L/adGkOwZVkoDvYB6nuZhMde3Zm7tE+UA/pfBGB9gX5OFHUtTnkxv
+uj8SMoK9HRYbVfEZTxQJRhNuF110/cEz3BcaJN2jSk5O3h7NrcRmx93rcqDNfX2iK/OeuCtt/ni
lXebJuRlhY4JfWF2o7xRRqBGVGjpGnNMUjc9Zr5FF8RieCFH8zno9OG4aunAGjxd/JlVawOpFsCo
4Zs4QeMigmMHzkK6MNWXR/jcRlB6eODaPdjM7+afeqWO2tr7V4OQCVYShYjl+PWXdQ9JC82cICIR
nOZYjv/4R5oafN74DJDGj0yPBAHDIPh4U3+FgR6AjNZ9V737oc7dNt58EuFi7+5FA9lCzWKEAsab
PvG5Vmet7L9i/LgwX52haVQVDfS7zcJwmzuDkwnoBD7YRqyw2vaA+LZHxTWb0HjfNfgKsEKGXoq8
RpwJ3FNJDTdoRda73vm07eHzZo+hZ+X0yWjL8truEkzWK0OsxFxWeAaFfsN3YDyS+8vCpSy/z07l
H1S3fUo7XrX8kXcn2ZVcklZPMA8VLP3UEH2uO30JoccN90lpJDTgEZlfLE+yuRNsIH/0Rlr8OxaL
b9aUVwe6jVQglfVaDwAs63LsXyqPlwJZT0v5rKbvw2wZzLYLQC0sooRPye+3dlU8+EbbXYkfyf5y
4s9A4H+uExGxmLas2rl89daWDWMyn/LcgfiSIugXymNdd/Lqs7HTBOqdKzBbtXMopLuGpL6bw1hs
9Y2hG0tMq4dFYfP6mXLlNZBMOYPF52dYQJnHApfIyyiM7b40SXOym5L2CDJ3Vg1/sI4fX05l8cZj
X064mBrvuXdt/q0pmFfsuLRKLaFW+enDDMTu3p6S4s0taP91nCWErnFrGe14Mmcvpck9K7rYHhP+
0JgZrQ/Y8pZQEeSCXOHF1pY4Bjcq+rGCWS6gOnZqRO5IHJ9pa+A2Uw2eMj7nwOj09k7qG9lCvPYn
V9nepwW29tsMraKgwuhuE6ZWxFJm8gQJ1ryza0fi+ixUw8raMRC14dH6aGAIibbNN0LUj73n24/L
CpohZNXUOGIYnRHa1lh9HwfQ0/uDmvKZuoKc6uoOzrHrdJtHhrKM9oSrY6OCBfRbRODsqYM5HzJb
u/Gww30cwSh/pg/gXC1ZQoK1zaDNp+ZXOuhtfGe58QXACqgiLPoINxqZmqtu2WkmeZmRW1H2qr6I
nXvS/SCg7CyUhMXzQpSgOvqNcw8t6jrBE+FGku1AnXRtK/g6O9L9mqRuHWbG6N75k52/2t1gXfQ5
tyMQQVVsM8oLu7bbcC/1mCjbyWwfB9MaKEzhT3GrSsPDXJi0gHumbgZNMHhTzfh1hCWzU2VSfSgO
yU6b2SWquOPnQh9xtGOBfFIfe7fKX1nNyle2uPkjdd/iCf06OYnCza+EvXDiTXrn3DcSTTjXRsh/
q7NUL6mRF+u11FZ0vS0bzr5m8EBkYiljUKn+GQ1OhlmtdPid1OJFAJ1EzBxseJiIcL4Kb5u/2t0i
6RBoSWlA4L6j4nb40Jo2yE93bIspMkltlLVNKIHT1fbiQylvC64P4wKqhxU25J40+9Hmd6aDH7Bb
ZZwXPA/XTEVqNOKdZLQk3uZ8TMudciQ9xc7qzZbPgzjAQloHh4GwVVoOylCZvUl3IUrVuvNTtTUr
Gk/WaBem3/kb8ndzYDpAs0m9qQqLayOiwitSL7CsUvOCcQc6Cbo5HxBlmDfXLK9D7T8tNWdjfGbz
52ZHQ2mZWxycaUuvhx/wqB8cqamW9bOeLVTqCtc4LjtwCgppf1hrtNA27SHUa1uF53jo7MOyI6tw
fw9DZG9MuQvJEFgW+nxTN9sMHqRoTrOr0nujM5P10XOLob1Tacbw0E+V6J2SQLdjcFio8QSuoxfM
s4Hz9SvHzRxnWgBueLGe2iklGM4ytjL0HUYSOVntBzAn5XZdKUsLmXPrMSixZojMMWMdhZ4OWRKI
2GmCnPlqeBAsoo0WCfdE8KnTPxO/SyKBZJbe5FLmPaZjMRSx4aUL6edZgk9nEMvqA3HyRk5ad5pJ
xzyqfuIuoPfaEQR/Fslp1c6YCburge9kNE9mftOBywwTY3a/1+Rav4hmd4gO9NsVR6Yzz2PpJ/mb
ruPWry1/wVbnUJw1bhvWPCLf3xg9pydnrjmC61icwx5Z/IUYjIhzh9U5JoVWHkbUyHfBwfp6QfIN
Ku7HrduJY8vLnjejnx66Lu8+ZsqqH5dFt89bly+hQZg8sjOdjIue1WaclrCYCCVxOujLEfsasemB
aPWtBeYwMvkZP4ycImOsun64UVkap+x1HM4hOiljmOK5cq8wN8qo5eL+iBnAPwylMN5tgrqnmta0
IClZmSqsHIFLTO6Yp6aEWmrv2eXa4eOlwPJz5QNDg7p0Z6rM/wq+4U7ykzDtFwY+WGM99XrVc5Sa
0xs4655iLm3t7mmnP3S+suMeDy5M7A2FFThVFi90mMV+xTaeKK38hEmlo0rSrU8aTZ3QYNhJmsVp
yPxW2L40oa3QW0zz0CYWKpbvaneTua2P3ZKdZrz5F1ViHgV6Dcg0pe4srmgT/9ZRRHpJkjxnoe3T
U9JqPLsjC//cFVh5M7oNhwpSEI4aNp1lfUCJ92+lSssYc7pzgtJqx9iyWTDHlgiR0O89r4amMI6q
DeedK+USg2jaddrj/L13W5JdDtEGy1ivEisoCJq9/VC6zWVscOvnWf2mdeMbdDCmLAjilq10EbSd
/CoUG6uXi+1qrYd9rk8aChF1mgPVkIdaiarRM5w6EaUy7zZlgrHk0wqMRn3sPC4RqRetW/+1KaqP
Y4F9iDGPaOMZtjqJBNOMibIaQZX7ybnIRyYQoOCCOhX0t5gEP0OtUUUVDxCy5hRCww0Qp4Zvy+ge
dVG6oTGgrVZpWt6jPwgRzRa8wVh2Qt6OE+ftQjBO6nf5R3ljd+X3fRVvi9xOhF3Et6XhilZMhTzV
1jRHi9YbD8WEn6Tshi9TpqazW+eML7zSPWMfjrJs7bAyOD0bsFaeSQNIZoPUuqZ5/5n7Gkextclp
c9mK+qqZackLUzmur7hpxwC952ISj3nhKPWca30f0nTkXmcOWRy6azk4tnREL9vuK521IWrk/MnX
+8uir2aQFcZLo7HkFZK4O3hbL1xs03slJ18H6NokOoQnGWsk9vPWljaxjtK4btYMamrzNnXueFrH
7Glw4Iywkh6WldNRk3bNU9Yab4j1FWbSxvo6guqKRDpAQtDqF+V65veuq7EDpY1Hqh3Vg8O36mbs
yU79SC0wHq42LfRo6rzkkxQzFl8l5YBAsS6PPbAzPOJegn0ZAWKh9MxaMWLV+EOtSkFWmk3/sWHB
moLOtJn/FMDuZvyx2aTxJNSxI8rhjO8zWDaoylx1koiPqnMvZWF3d9KxEAl00niBQfeaHjgGZL1Y
epU+xrPIaDUkt3zF/+D/Khvvu5Eaj7TKs3h4eXb2O1GeV5vNVTeXL0nZMRovtTKNlbNbcN2iJs6s
zlsOIl4T+svAlhRWOqzD2di1wK7Bw+nPbuDqDs5me+KUh8PnaNichNPRYEmgMlkuJ4gTJ+oYPqXe
dgbrgh6fd1iZU+2SUHFAYz1JU8hh506H8bmYpRu7pVOdOxv5D5zTGDYc9cFjKSNMrP5mSOWDX4xf
mTrzjU9Wm5RL89BbIJoQZtwreoIMekGm7MjdBQFxq7U7zHiv2LHG6wkafLQMDkW1ldkcM1rC4ryt
9ZMquJwN9jxeNVMqUC6mFiHf/ooT3n+YNYEMl8C4ytr1U5kSsjCm1Tww8syDYjI/J7bUnxbPLiNH
ETQJIV0u3+zRlU+sffCoHHsIXdHP56FHjILSgt+Byshq8DR0ljwntC2oPPKd5mJNFXCQzbTmyMgX
nxBHqtf4awX9vz37o+5v7aHM1+591Nv2zcaOUpPI3LYv2AwZyOtrqb234FXuXIrATgUb3gCm0VUn
j0piLGdckXCdFFmk8hQvMRQes17Xz5yzeLTSrn7PsRLftYuZwF7I5i9a7nwna7N2gZ9p47lHhn7Y
qMBlGOsuTdjlYmHubs/3hpFZ2+2gvLYLFrduj6igNQ6JiXkKREDnsEfkXbItuYo6QnZM0Emtw0/E
HmlRrHyr54NN3pvN4JQn8nlN7Q+cEOynPknhZ/TrdOI5IDk1jNjSfe9l8RxW+KwxnlKBm3rMzDtP
H5P3WlF/V9SJR3bYwFJQcUnXrheQFuYNA7gx6CeZXXOGmNQhdYY2JB3ozGerYf0JnIkS5GOa0NGM
SATFZEEL2ythSBo3XG443i1tZ2P/bIeXobP6a7yNHnRBQOEimEn0H9euSMKVdeENqolv3mK+Fs/A
bXQn8vp5e51Lpjw8xjRqmgjUDPGadbyYczffuHx7egbhC9y4vsmht3XdELFhwbwY5pQTExHkgPZX
IsLDtJ+EWGXe6tJxP5Fk9ni052I6dR4spV5TPYdWzwK0llLgF2LXVU/23E2ITwJrOJ4O2nU6Q/Nf
aGAnaZQBc4wayutVhKa2Pq6lVGVo8qDFG2T9nAP93hxhsEVzBK27SJrdd4LXVIQ3/cOqcazfyDef
u9KZIrubl2OaJ/2DSqXxWuz+04gYKUHvwdbvxx4gOtNe6T2O9sB+ylrW3lcQVF81K5/PJmSoOaiZ
rl2GVZtey04TtwI8+tHoPN3n8jqaDzgL3EefGT/GfNLl1/TxGGD88/I8jZ4kcm0ihipj5iltG5bV
oLY9yHAeLerk7XB4hu5C10c0M80dA3Pw0+IWhX/HMfmDWV0XurHa4AIWm0+6LqCfDGkR0TR2T/0y
80FGdAZsqFY9i81NzwUeiBC34vq9gkPylugjB7XNYXyI0jHcZj4JzyAt8v51dmwqCTR23ZT2UTZ7
GiW57OSxSMfi2GkErQKk0eshUe6VXMQUdwxBbzodtAYne13c0Eu8fJiKZlKssnkdEemzQmewEpaT
SXvoyr67pZ/PO9XwjeNRbt1xGQl1mDRRppAUluniwbD4iHqrsYkt3bPgfHcztP1ymCdO/8iZLiqN
lj2SYZKhR6Ubon1bUME81pd58r9oUscZQrHHycls+ndIgl98yaNhUghLmMG8ajPdu4fkrK6W1ZZn
R3O3hZaGCo4ut46ZE2OI3jycx8yfL0ANyxvP8T83ntJjmazwJL31neJiaDQWSLDEK5AV9aRGKxvW
F1i+ycEFLRZ3BgNsjS/6MZPdGErsvld016PZtGWzGoHvbVFmKj3CGITh0m45y4pteMsraw25Kmwn
MFkOM1md3AJV3+jAul9VEaU9snpUNiCANWOzKew9OYXRp7zRXJzHNuMbNFYcz2ubHXTyaIHfbrd2
ufHfRfIwmmq9W6YGHViWL/5ofDRTFmsME3FumVuEUvLuN1hGfBpzogVoQDTSDBw1YAEPhl5ap8Wq
YT0UjxudPVFr2WAdZnjHabrdwU7FLVH0r5Q3FfdAL3CFGVB6+ukoN0t+0hRjEAOkoikAjoiNE7Lq
NRJlko2a7NJ77Rf9wzL3D8RLqzUQrcfWru8XwazS7jAl0l4pSBL3UHxuLKl9tTR3vvxAUQ2s/wF1
y7RjWb71cVoIl6S1upFdp66Gqn/9z9j6XxpbQ+xj0Pu/21Jfvg2QQaY/Da5//pvfB9eu/htmUHA3
fMg/WTl/RDRcEwC85QpIKD/DFr9QdOzf9uiEwSz0DzsrB/wp++//IqPhGozB6Sez8a7alvvvZDR2
Rs7/9MTYhr97RHyXn5AgyD4j//PU2tNh7OWtR6+3x326zjIvKNLeDH75m9z/fL1fCQC7ufWXd7E8
R6fdyYHAaPoMx/9abZDMsjdMbGanmcopPZDC5wILVOxTM0l1XzuueVVtPej3dpu6n47qP9EIfn3v
/fP6pzeH5uxhH8A7xR/7z79iRjuHMkvPP6WUYZNtGMYFXQ9uQI1J7pENpn1P/bqD8tcwX8HmlH9T
GuZ1TjmOGdGyC1N7JpI1cawPzV7rzzMd9mQui/2MUyXMtdeBFB9LwgUfbPJYO9US/f0f8P/7S7iY
CnQg8DZfpL/Yh8VgdbDiN4YcmzJiZbXbodZq0u3usn7oTQGuXC9d1uB6lSF0ye6Ng6uHuzXdiYe5
vxMBDHXfotJwEdwImPmM2SSW3is4iCUjnUV/rvN5OqxAwfAL1MQ+//53wO7xT58DwoYPxM+jvuCv
EMyR0qt5dRf/hBS7RAP0H25qw0q4tPj+9++Ea/uf34mJP+4O27P/yWvNTWDcBxv+SZqpgH/S8+E5
Xn8eJrN/EDZ4gL9/v788RD++3hSn4CLnK85Aav8G/hJzMvSxaaBX8360AD+womCam1P/5u/f5f+x
d2bNcSNnFv1F6AASie21drKKq0iK5AuCLUrYgURix6+fg2p7LFE9UvQ8Oxxh92IRrCpUIvN+9577
N+8f7nFpOxx6YXZ8LNsKNMsF/kn/oMWQEJdKvymqaA5Z4z/8+kKLYebj++cIch4eXzycNh8XhTTC
ZzNwDx7EzLl89hoiEQH3zDTxwU0F8Ds0OEBQIPyze4wT/knlGMQkBIh7LLLzsXCc+k5PLhlqtyc+
qCySW0RvbXSPXIWXVV7CNeDefOwjShPWwCskTst0IIgvIy4yKikgEQH0bYTbfB7cOTn8+kXa/odw
Gq2tJsk03k7hsacJnA/htFCEeRfPejwMMKGRfComyxG0b6SqbFdlDYdGu/o25tpYPJtEkSYvPeRF
2u16ZqI7JBp9rSiyTVZtaW9qt4RGBTf12iG7+eoNRfGZ8d1WW4P4ZAVFjdWMhvG1ZvP1IMws2MUz
1SMcg8bHOCqxt0fJtKd+wiJk8spylh3c1nFuoo7KQhSt6sjTJT4UKmS/i8nzABxygrydFNsYS9K+
sSv/QYdOepEa6AalVRN0YgL+JSb1QJ4giy4kFbI3KqcYa9XPnjxBc6KLLQSfrXrB1lVCJHVJwufr
1qJfIaMN46kFaZrXTBo52Bs3WBen92maFoxF3KLBtvbeCSU799SNBXB5BR6KNr87J7bNB/J9xWcv
irNvyoopS8rMgGhDoIkpr+iLo4+4jMdnz8eF7xVCH5wgyC/SKR1Pcx24N26e+ZvWT8pgZRfJcINk
R3Q+zZ03s262cEDBt4XZV4OpwRW+J2ODE4mwlKcvi4IBYu5aNb784GLsjfK6ClW4otSJo1ukUYcM
r8Q/kp6W95Mob0q6KfChv1XA7a3CfnFieGtyjGG7ZkVxgnc5PRp51rIvLcz52uoMvIPTEhYyeb5w
1B3svagC/6KDL/mm6UK4TXmfGFtTkb2uvcZ+yCSdyIo7oife3NW2/VbVGiEhFsbGRvQvVsvO7pGD
aMeuGU52H47EkscqOgxTt4tj+06ERbdlbesvCKZPK2qzWn+lY/GOcbHYIK6pu0nnV0noxGtjoG+y
j3LwrwjZoPfbbq1NjoYCZidtqaiwwRh9wltzBQ/jNQYEcqAp27wPrXnaptr9jHqLbaEsUWuadG2k
bvDUOqG/s7Vm3jx2A90mWbCq+nlcF6Ydrbq0NkhTYevyOLWwRME5tYozYLxagBlRsEdeLcFx+SFy
bzzxy4zhDhqxXIMEqio4rnXPzYWdZcNjKNslke/S4TUkuJEiV+x10xhHB0DEqTVwrWomhm8pp6q7
Lmk8YmsTpvWVKVJ1MzMbYJlqLHKYkyUvGNbnB8tOzINX8XVxDUyqpPNqdLtuK2i3YBgc1yv0lnCN
h7n8onsZPaeh1b27XjM9270eLgtkhousD1qMXEqeQKarfY2jfE0wv7/o8J3dGBOKfZdPDEdXzP4a
6wLMkTfXG6t2i21hRsAnjHl8lL1Z7ghFxRdmBvYd64iEcYCnKrC7ZG/RLHxKUL7RCdAZnIq/Tcsu
A07ijvVZONy4VTftDZckRd2Y2S5M++lb3+qhujYnIA0hGvSazmjcSRXOFgXtfpNEPDmsOVwM253a
ogiLLa9YX3ouMdEBqspGxOZ0BN7QfMbyIG8EX9TrKUE422QhUGPsNVX/1Ur1AMLH5NiWpvpLzJRs
R3uv9xRzcj+VRJQeDJP9BcOTGEj0wO6kZ8sHC5QmtYg44wZkW01LnGWymTHd7D6PZP2cpna2ycx5
2ABvGm8NR0EgySz7YpB1hjIWdE9V28B7QTl4n43YPOSpZO3RvMhasf2izjO8nDE+HqbJVtd2PIeX
XqN5cg024COXmlWG0ouZW/e8ckp9bnB4DRuns8W2bmdA1FjXb2ZPoZcz+uLPiCBvPkfIh+tO2/wm
WReY+75veUmkXMgTkOIEP40cvCUx7NxYLAzMm0CDqFbMjH/dfB14XXjJXsWB+usGWLlyfdm73K+W
jVLBHrh/SnrNul6J+jIF3EmriyMFE4ai3lNu4xwZ5Bn3ExeIN0CI2V4ACOLXBk38OoQOGnRIP+29
6Sn+CjPbvTZB2Ggvtp7xNh6bDMgM+m+1b1LB+Z/9on10RpNOCxYFS3f2NVUBaI947y6o9HTXfZ7G
u8oO421VEl/iXIuhsk1WOBmcLQZMKAgl+GxGD/1eq36K97z9XvZFS7+OT7opaojEE6o6zh1qONpC
mxttg/w4BUyAFSvr1GCJ9IWMr/FwjcV8cX68/xcs8DuwgAPL7bud0E+9ZE+JjqCn/cB9JQm4/KF/
n1jhwkmXf4Sh+Yx9ZTv7H5gc7ms4bgFkOHbWS4/1v6OUwR8cSPE+m6btuuwe8T//68SKC5ufxgaM
/aQvBIG+f3Ji9ayfopRcHrmcH8lvgXt72Y5/t932e7eqKsCPnFnxQA0w1uDbUwPN126qT8lgkw4O
X6fSd5ZwQxQ/stYB0TDt6pjEUXdtVy50TI2FzvFCK9xqj8BDPEWKAE+ZP1TlxAaFY/lFHbYPIU/h
JUFQv5kIdzrZMA2PHil/Kp9E6wKfKwaeMz2It3cnLKsjlpfgJKfReStNCsLQahkq2opd32o5PTy1
bmV8zUZvfOSBV4xfyZ8GXnqZAEG+RsDe6gJOfDSmR5Ogtb93e5Bsgy0jzmSR0cnrrhWWxSpdGQ+G
dAjKEf3otwoHBfFnHB9NkdRy4wkqNC094nbJYv81z3LiSQ0nWN6WSoiDNQ4RlWoWU83MRf42OZ5v
Q3+gv8uqQX2HTfanLObyyAMDpqY/y42jZfas04bYnxVKtnksiTn+sych0mnJvhHZkg3PrgqY2y0G
TNPbnzFLULKNF5ZtHuGgRh8JV8ckNalIWdVzX3tPqkn6FjF/hL490yOqgGaGZr0LgyhP1uwmW3FT
gwWsdwa0wgdNnOWtU7hEV5yz1YuMJLiSwLIeRgYmvMssdhGzgMB6CDKkmtUkONpGScvDNFeLCaa1
c04jumoJ0oLSWvxLDSMJW5UM/HxOj+jTMc6xtaFrGrgHzIVHC2eovT7/ZQ4XFFIuM1B3VXec/NZT
XPBnHHvKvJMqOXuLYIZQ57QMW1PA1sn6jDxve8mBKI/JSW2i0QmesC/acA/bMHhiQ0lCVvsLdG3J
0D2QFuVlFF2f7Aevgg9AvZt9YdOx96aABjZ72ULxWemxmY8BHhteZ2FxSIisjH4nYAINmzDeFPxD
Mj222ZzHl7gL+QUGclURMy1ABtD5Q/VClxfQxCjs6fxxyCmnG3/0aLBBh3XFddjnQ7hr2tCMLlrV
J2ifeIregcgR/gJ2hYcX+BD0fnaz+T7HgETTqlH2Tb8C/MW/YPrBjx/d5cX7aAvzaqZmfV7rYeSf
zDXij3SRMkZ22z3jCxQgtFRjLQ3Fiwg7Yd76Se+ezld0vY4y695weRTnxGpXdb90VaRDFD4NGBb8
NUAUQgNyEP28Z6Mq30z24f6afFh1dE2tXmqqDPoV5ll9IP/nyLso7YJtZi8NBYmd6GYLEcq217VI
+PmRnfOyJnZ+pxgf1Gd088l4Ov+Wfs4p/5BPEu84CXR+WUe53GUGobTrQOc4O/OsITDWuAOfM076
ev4EIQ0RqsqXj1Tgt+U9SRcDWjsFS79VA+BLV/x9MCUEF9H8sQ4ZFYfvrAJoDLoEMcMbclYoL631
QRamNe2SWuXfcOFwR6ausdxT1uIiiyhDLvYVLkPA+FYxUrBOFfh69LJ22LQB2xNAYcM9Kanxtk8n
9UKNKCQSs+pg5eVxWVirQAbq1PqcSJTjgwgTRo3PQ4CP6AroeetJN9R6UIZ8TIMpeOLDxFlks9m6
T+MJwEKuG/XClKxhUJCK8VPPXbxPcWbtIFvRD9VHDnv3tvmSGoBDGdXztciDfPzku/gEPaG5sYUe
NC+GN+DkohPw6vDG2mRK6JlYt4PO7Y0TlAyoectwVowc9XFBB94XCpORxKyy8u2tDLG/rEQDETKK
UnkB3JH3dxrj8ElTFn9yO1KEXLAYbvAcyS1tiILTZGsPK1GTmCOZJtWFPS71hbkfx2vNEwO0lyrv
857+AMBveVrR0RKLR0YQ3s5gO/1VeoV9Geo2OaS9b73njjc/+VE3ejsaJdNTzRj8q03b1EPnONOF
KsgdTEiKa5ghj3SI6SfO9s0G6Baz8Dzw2cha2AfFaOQni8Ms/2wsd6YPzLKMzPkrxRogJW1qI49Q
nD1QVqlHfqKYQ/uFFjyG7wMbRwyhnsVBVWdXhUMnpTMMyw5ybNn4JeHsnZyohkGji6+OE8TgzHyO
rBDGalhs7ehfI0LdWwWIGsDJFtwYumQa65QzlanvOP1CPjUJA/RkZbGp9xvyPxQjA3JZZUYX3pa9
ZjWZPJIbhurumacxkxloI2uDhlQCdnf7pDImHo+hsqunIc71JzLNt7HT1/eTIMI7RI3FKdXyPpUe
kxRa5lr/pgaYBhI951QTxeZzJIbxKEP/YY6E+7mDqrKv6OMjKzuUVcD3A4LHAe/i8sWHi6iCAt+S
uG0aaFwufj5ni73JPA3VjMUorFvzDi9+hXPMA2OTamvVpLYesSq1xNnzwcTFCDl6eA1JQOZrnGwO
zLACc/iB1tO8WxuWzLdssqmtHs32QRCXekkE1goehTY471QyauU4edG7Nnf1AJdu5PF+pEOzu26F
+brMwK8U6jSz52FULmWjYXuC6pVuekTJT1NgyOM0ptZdZrntt54extcpiKr6jUBs3t9RthJGnCPm
7CLKM0wDtX4W0xzexbFFiMeF8AY/gwFSC8w9B6BCPFhfdo1t3GjdAiMQdI1gBy6+5u0wnuqFchg6
E36lpO1fIAyEm4jiidtABc4N2kDE6LKMYc2ZRJWuSYFnV2ZImGoDody4kyRUN57shi1vFwl56Y6X
DDXLVxRoYjqVegw7ZV5SEv/U8kjcYj9yFrTCiyWii3RIm5MxOfJ5GJjm8Z2bNG6OxoKmQSdQE3GE
sxEfrjpPgxBA8sk80eKphXK58io1yhN94JJX6HO+i6WdbyJFxpSHn3HtSm4VM4lPxeBXB5Fbn0OG
yqsod5lwCw7pSEiLx4ThpKVw+jUCtEM8cqyL7ADPM+dYF4w2j/BdIEG1rrCE2nd+JN1bH+Ptp0pL
rKEaJB2vJwbpPo87w2vp4dO4pnAeP7pmzTxTM4+07FGtcSY4u6Atik8EdvqSmHKa7wR9OZtR5NSL
qCWNxbyYBDMOq/i2WGAHYMWnB1Pr/jg1tvkZ+DgLFKS5K1ag/pCMTdJs2iK4s1uz36uyi/lbIdUR
9GJ9HztAIdYQ94Yt2HASzvFQWZedTLs7rPkc5EL3grA5xYwZCq7Z5CGhqKJ7irsYwaRADXEsamOj
sY8ee7IDmBZGrOh1Y1+6qhgPo4m9XAaxD83C5XNoASMR2i9MghW+17l6N2WxwzehaCG/j069w47A
0zGPSWVg3s73iozCE/5JY9WrUX8COOntmrEOUwQWC55f2iQbevSAEhCUMEdt3cekYJoVvQyUNhBJ
PFZykgg08dQdRy1xAggxQkBlPYVOS2fj2mO9eU/rzv2G1Dlsk8x15kMctPkX5Xn1IdBBuM2XrRXM
Rg3LcEI7wlpRrVGIXcDMtcIr2RPr6PzualCW2IRTTkVkX8Mp8TxxzNKiv54bX9mPPN8yOsdzottr
qhWK27RN7HWTObACizFy73GZ0nfnGMESU0jZFpSD/DOzhBntMCzhTutN9oKEnrObiIds1OfjCctW
syWbF4zkMXxG4WwDrgQUflbeyY6e8Q7io55txFv6dV4i6jPu53BI6UyI4l2dddPJaRznui7jWiOU
1QY9Ug62kCpvj6NVT3u/TMZby2mbh3go8MXUR+XP46YORH1T0Ir8xWW13PdtrS+hJ4V7HflPbNSG
HZLMpve0vEOyIivj9FlG1cRYRDk+hHmwdkkwUz04SI0flVkBrpZCuPN9Z5vqzzErcsobA5GTUyWa
urKBZ4AHAaORkVgk7rPQNYwAzoaBvA9yQyVO9yejdQTpqYTHof+icxQGi9tFOLp7kA/efQXGQ52B
HuUZ7mGX5ls7BOpqhHW1SnzuhYtswE2zmtMp22LlinG+COmYn5OCv9IDtRRleFvhBtg5hM81yFic
+Z/nmEihtLUfebeRUPUtT7+LtuAJOvxmpvFx7hWY9oIqoq+bibKUH4eEERmlCUqbPnhay4vB5iTq
JLF4mCeveQ+09duJ3seRFCVXtuU7gtmxCXnB+TD4Ahw5gZ5vqkMJmeVEnlK9NCzMb5nRgtcQVfeF
ghUpr6Pe7+wLzTw1nNYNVbHFFbGJnJWPL/YWrVPqm0L31nVhuLO61AJCQR+3wbbPKjaAci5Dtm2F
i+UwMu2AA71s50/CNUK9hQWhD0nXsc3Evf5WOf3QfgKqTfp3bi2o5+vSJa/9OnOegHvpjxzYotCx
2etHnEUoxWXw6dkMTPOpeeeWKb/5c19+smnjpOi2XvzJDDPVi1lIWqYizkbGsnaaHLAQ++5mmj+a
XZBycNj7UaUBRRe8HFkpy93r2HJHAK9+9XI+CxdubV1/J9/c/jxbX9SO72frDB4dV6LUkGc1EWeW
Yd53akjGDplpA+5IB9WXk2ZCdBphNee49usLLT/opwtR28M2AJ+a+Hh3+ZoTXJ1zIQzifMTKJxrC
SIbPh++efGsSn7N1VI0cQuBr/G6M//PVGej6MLQI7OO1W0hd379MZUyWh5mUAFKqxIM7DKjZdTKx
f8z1oaJu3sU36HEIMIaCY9uvX7pF1dGH1+6DDzD9QFieDfbiw5s8pI4BCVFTOm6RTVj1QwS2hj5G
8VCmDcdmzA+8+F5O1bElcseARZfdkleJvBzfwWg9nH+h/8qbv5M33XPN0//tx/mcNF8q1PUf2kIR
JBeR8F/6pu/+QQ2FoPlCYE70MaT8r74ZiD+IUVMKytZs8Sgsd9m/oaneHyZ3PbRV/o1AfeQH/seR
A/XeQ2Hky8E9wrX+AUrix0Vccos7Hjh71lR+muXaH250lNU4I2TrHtm864MuMKo4VqkP8zSh7LQa
OfHXN/ffXdATIJuk5Zg4dZYF5vsFhFethCqco+0If0OUPNnPQYdhJPfrQzQ1v1uwfnxo/PUCPeny
fpGKRmBe5vLfXS9I3bnhBCqPXhW7b2nABew0tR4aB63r1y/tx0XjfCk+aj5r8rR0vC7QkO8vpYmC
RV1myWNWDM4bpAmGzO3MF9hFJ7tusUQ/eRmoZubm4/2vL/03r5I7CTAvNgO0BuvDxzjUGaM3Q8tj
I1AbSp8d4MpwSoyofcQT5dcX+7A+nV8odyBZPRRQHwzwhxc6VnlTUDUgj0PlciG6mpHShtTkgdC3
HrpRaacqvoQMiBQ26bhvnmksynGgQzNdm6L8Z2aV5RdyUeZdfAr0x2Fc+rBggv2E+hCF8ugPkpd7
lq1MI0v2/89rcdqnho5bmBvnww1FpbeJ43eSR7sZrOtOGs271xbjfZeK3z2FlvfxP8/Av14WTz8m
HZ7p+ObHDU/SKk1PZiePfRh/+0sGE4Xxm0/z51vHNVmE8OXxv6xSHz5MCqGk14pcHmcstMfU73m0
+K4y1tZM/PJ3j7YfbTB/vSQbwUewCeIt/Aim9EPAezN1IcdUJDzJ7J5rMvBDdjxrd36dOW9g+PmS
4iLDidzCKulpsvnHdzDaHcueuXxVJVamH7+qoWAbE7qZPI4Qiy9tCmENMBYB1iKj4Q6tA3YbWSZ4
zE9zR6T0/OVFc032rCD68Ovf5u8+AboFETeXT9ozP9xRWR5AYSQVfmyY/twz8hpWZ+lfKh1s//ml
2H/SG4jaYP+0hR6Vryvt1fYxcXh7g/PMg2Znlnp/EYN/fbEfl3qWb8xc7BcDyZMFUsjH21cBPKGg
RRmXWLvZ+xqGVi+lnauX+SwBYz3xf3MvL3Dy774xyyWxq1Gv7VIKyQf8074tm3HNUSB3acIk2TML
QIVtdDPeU9Ix3idNyOdqO/N4G/spsbQIZbkYW/Rqo8QHhq5EH0jN4++8gsCmZk8+zYKpQxiD4ARo
jDPq128Ss8kff2ce/MBNl+4rDlSMQc/Fk989oXC/p3IsbHnZ5GaBcRsnQ5W4xi6ymqwjdFpMY7TO
kQErlNpUTe7W4ofd4StigIR+y++IDMLaG1JK+E7Jffs+gj3DZR6TzkBPNlh5Sexa5POtgd2iFQXy
rY798T53EfXNlD+mMdKCOuHPIRQJxh0irV/a3quOiEn0TaW8gStE3ekWAJOhtyCymC7OkPTWcRDW
1sFqHH40jCC8GkUQk93LNSHSFawbm2LesuYaPu/0uVKrrhd8k+wlRhjAJUzG4oo7RElLvUwE7qmz
DAkQXQ5osgwSo0JvJm2V8WWGEewdYEX94qkSHhQtdWzKURJvDdEazHPYDSev1hTwkXmz7YI1GKiW
fKrxhryUbea+ZSDhZlKswnmbrKB5/2uL7fa981ZMmfii5lAcGBTW99qlQhFdm+RiEgEEZwxBoHOg
bxpA/MSwy0BgPcqRWQ2lgcbaHiXvaJiET5MUyT60bcLZDWEQoxLWA3YP3p8ARfwe2Xd+EjgV31Ug
+ZwKd2AkN+rmPSsisRgBOYvOTYg06k8aep6a+H+ReqHGKyz5KUU6WQ94l61rUKIcQs5PORKLCwTQ
zW1mc7FOl4MAsaPJI8W4kTFK46oop9m7JMuuDwbEvVs6XIKTyaDkPqM4bESENgx340D1uq4TUC8U
M5rOm0eAC1Nymqp2zfB7gpZhhp57qZb10qAaGxKI7DH3CabP9RoLZEaat+W56FaQFLiDo4nm99m3
rmOjIHA5OQWTs7DyMZUwMFhmpGdMplXa3Mt9Sj6pQb3lgNtiKgbPx9zb8nkWtfC0F3YNz2VckA4j
UgV382r2ckwxVlI4bxR4OW9uTG8XpyFNL6czWfpTZM/iMJNp9zYicuVr2fflg0+07Io8Ur6pcb1Z
9F+DodlhHdWXSV716NbLmLPJx5FB7Ewc1mxC9yHP54RqVBcb4YpS4enaxwpOtCwmA1dkQUBRWAOT
wzEkkuY8PWQYrNE1aTNBXl64gdyTpEmpKrhr6T5DYA274mvl6PabL2egpcLrrgPXIUeNvE68r8tY
mdYzLajbwVTobq0xqWfcirrZQUt1v4z4hsDIlOWJgnId7TjXetC4OoWii/sIpFtXXcMSB71Szk38
GtkG1ImqVVcA4FCjyik8WlPr1Xu/GdwXlVDDDel8fnWjobq0ZYEQPw5yfkWoyrZQ4GY0lZ6P0ScE
SUfoUL6mTL5aErzoumjo3n7ZjKJXjHVDOYkujG3NHnApsyp2EBPbZWGitgXL3H2XNcZFSXbpItU0
tUxON30l/DeAr0sMGg+q4jnJerqtp5LMbJnQ+1aDwiKH+ea19KP5yWxsQmrU112vrV2hKn6Qb1wv
XkqWfyhezIE0gd+N6+VkPNdZjduDqh+8I1G1fPJqOLHTxXxsW5OzKZMeIyZh9QwyRRBuUM/jC/KN
DWUmGAnmagJZVFTdI5E3QoJ92ew6JwMOE5tfcvAXz0GeCKjD1rhrDCL0Xc7vEVCifcdTaYZMx/J+
cmU90PZk8ol6kUhPBAnLW7PtFC0+LTe14bIje5tCHAMG5sKGpDsnhm2FxSs9umPIBhvDBYNvVtv2
PdImC1I140CYzJlb1mz7gCljx9jd70YHQmYSQ2hpq9rsV4UXMgwXjlERV5PjLcY4Y+1NqBptE/A8
9jsH2AaIAbwlOl9+mjUqqHdJyxLEarwUzVSstiPnqAbwDg1K/Ww99Ery1e9iB1rgSB3fwbEy9aIU
t+268nrG1Fle5i+iqiP2czHoXgv7WbU4uxuKZJw09tW3SfUSPplHNVGOSWJbpnL4WvhDHZERNZzP
gRtCW4qD5oAdFbByOUZJt8IgEf/Z9O1bqhx760jKS9fUfNXNM+HCzvhELWBlH3wR+9c9uc+1S1xw
Gw9DDY7PnXeTvxBag4jILVWBw2Pv6OLejdQ3kYPywut8gw23PbCuUvsjAkjJktHde9TG0fucJMOn
qPP45PjGp9u6zyLKhyPKIVd9nCw1GHnjXdIj1VSbcSAkSDEO6/g6Ay86HNpgNI+yrqarumnte5eK
LmOlC0hYK5dPgcZy9IQnzA0jzY1WC14BofUGD0R+UzPzuy8Sv17rymq+kNbKgczM9p9V4PbH1lXw
qpxQJODzfJsGs5gs5NDNA4PlOme5oKeXXLovL6eh/zMkf/hpaKPszuo684o2Qec1G1xamDVDEJ6V
jH9WNSo+kMcpucIGS8VhMAQQjfqoeRMJVVxomlCRkb6PhI9gi8u2KTSWwilhNF1CSx8tIcJVIkNv
BPdU2g8ucJFDX9LKoZI4PJlTN9+1MRCgoI+Gly5v625rNo1MLsdkHJ013FhweH4I8OvaHc1B7YO4
a+BalcYp9ebq0UxAoVC+glVgJQzPzA4dN8/1wBP+m9XXzVWnVL/HGTIdkdEKaBRBjPESRJWNX5eK
OGBnVrJW7CwMQAZefxeJfoCBnIZ4COHH65dsbG0I5blzGhPBMsrcKwADq/py2AgoVSHo2Upctd4E
b3AKairn/NyTLIgWFEDhduEuMGrwAiqSF6BDMGHmLr6IzkvuG1gpj501NU8+Jo9tP86QxVOAZxkh
I/LSTE5hHqYe7u3BIxYezjGReMASq9YkhUNjI4ANyVt128+cU2is8DSzzTC5ESb+L1MPxpWTtBin
E7u2d75ha2YzqnR20KGg9VciCZp9x737Lczj8bPy7fbL4IDvH9zWTXamcju6/nLLwYBe5R4dcj6J
BQoSa2xq8TwR+m/VNyeGYdOkBQ0yc9K0l/Ywkk2uKppbAAbX00oyLgCUDbvEoOpqK0w3bEHcLID8
eQL4ZeJLgzaK5u4fsw4aGWzT/jl2pwrrVDSnN9g/PHMV4p+6KUlttiuiRsZdbNh8aojqFjwVNeRj
9zRiMAX/cd6v/1cL/Z0WClgAnfoXWugbZakUy1U/iqF//bF/iaFUM/3BwMjBwPxXhxQpmH+ZPS0h
/1hMluj9ggPyv3XQ4A8TcVIusybGDigG/9FBHUqIcXwEOHc8yQTK+ic66MczuIPUT0mLNIkEI4Z8
nGvM1VxTct4BO+xzCgGZNXZ3msexy96nbl6/e2Nu/1Jwvg8J/nhKxXodkABCpjNRQRHIPh6MI2eU
OY9uyU2LDaqUlXiYlof2X0/Z8/gHMK58C3p26v+PS9toCL6/9G59PCAnRmZx3rXkHVUbXDqgLnbb
TwOca6/D7mgTxWbTa2q2IU04/1b/+fGsu7xyT6AGLLI1cixZoB91F2EnUYkh377LC+S5tW8wr12z
9WEMl1TL5cbF+vbrlyx+HKf866LcKhJWGtusj4E51riwi1Qg7hxRMkKBOn8h4MvWO5KvwZNqSZTJ
xObindUxVovbrn13F60nN1zeh5qswV7hYBwPDYWU4XaeGUC5/nLYYQtsWsdehWhEyVwtagNtG4vQ
WeLp+/XrWBJi36uBy3t3NiEv0wTzp0SeP/g2Vq5Y8JTmhJR1OSbGfPEn+g0TnzxhGjRmHCp/fVWM
1D9fNeCORcHhwsGHTwxTpZeOjrbu0A+sB9hRQN+9Mv5mpiMICGse7x3JQRS6JBbZKcaR++vr//zF
9GzL58zCyID75uN3pQ8CjgfZaN25houCs3xhgNBwdu1/O9u0/uZGQdXlm7UM/7BhL9/b75SYcPLa
0jQ7604u4iORIfy4fQJZGPIlh/kxk/KtN131EpkmG1vlDXxZzidp+qD/qS7Lx23bpmS1XMTmn+5a
IY0qqM2QsBG5iZq9ILXWJzggbOKTMvudgv53X5Il/M33kv94P8nAlkrNxLB7cXeWLEApcUw4u1g7
z6yOYGklyCQkwrpOuMuDfGZ83hPpotaRpmZwYnN1NNx+vI/wulLXZgoqigkvba0W33oc9xz2yynl
WwaSg76UgBqyfPfre+U85vjwFfHYzSzBVYceznMI87sPMGUG0Pkgre9CennqHTsgfTjfN2NbqJfl
KLrOfVzc5cQbyOYw2EbspqmrZK92UFOBtpJkEiljHmZOuFZoNu++Nn83rfmbVZCJHsK+yQwdy8YH
wdeAUNK7IGzvnNnjDTm/zZZCHbXM0HqoCYH/Zmq/PEF/+Ba7+N4Y2gdgAZi6EZv48c4uWs6ZZjY1
d2dFDau48xYChOO/bE6TnYnEom0XtRD5CpcDQ4GY5gngs5+Sbmk6scupfberfrxNTVYAduLqJbGx
wsvlnji/RQ1PDXdFRUVw4gyHsZjR5skwaEIXQDuu2R/+TjrlFXx8WbwSPmdmUVKgo34cRM1+FniM
5aO7irtkHahp1pvUM9IbunKgB6FIUGOeej1USo68OYbTvgjjXRBjxV7l/GwTlUVRdpcKmL1F6+36
OTLaA3HjzsK2GcEio24Gox3Ad+xgZjwYj6DConZjelWlMYcSilqTIEH6YNrANyNthm7LI8BVtPXi
ipa+Ku86mluOflOkJ3Jx1XWf4ouFEK9NSMQiN56tycturGrKv5hZY21gqnNewy85K36/Pn6fHPS5
y3aKy03S8vy+ZDpc2CSrUnVbs2EuoMByOl5JJKCN48U+mVvPM9RTV+bpsLFDz/sUBHVMcC2NMhdr
IcYw4DiRhmDiBhgaSeT5f6IUQ1ori6bNDjP9GxD4u05SbFdTZXgR4tQ4iahDr1N9eGmyx6FkvSfV
4WFf1nfGYFvEPB2UOYCzgnqvIo6UuvUiRL81DSZxuPFTpM4Ife5JZdwjHo6xaOVWUPzrIgZrz9Yg
2Hp05fHbVY7zBrqbbULps9qwBWQh7hVPgSaZ+GPYjJAoQ5vTmt8As1qNeBW9E/S6rOPJbMGiUYR0
OnJqlyTz0+mKhHV9IsrrW7toqooYmFQy+hckeePrPgvaL6h6Lt5vUomYMlO9Cewiotpa6p0OQArV
iMiDac7PVuMnlwIw6QbRFQJRW1VYYVAsvUCEO+g01St9Jc4zxTj09rkqfudGGb9GXZguEZqo3Jgd
Hw+J4rbEqKacTWF5/Zob65xsDctxBKVNg8nKr9p3WcMHHKnjVQ+G4ycZZZY+zvLLssyD4sHrw8oM
uAFylPNN4RX+0is5oR0Ay5IUMAr+1yJz6gC1kolh0Yo1gU0vNn5mBerZiDEB8+tmKSSYqSZ7sDPM
ZfMzM6WGC8w7XRpUGpuRz2aIFZzZgT/gdIdMrNCUo/B/2Du33raRpA3/lWDuJfB8uJgFPp9PcZzY
ySB7Iyi2QlGiSPEkkvr139NNOhFpJzPZzgWxWA4w2B3bTbLZXVVd9b5vRR/rSc4XkxkrpMVgBOxc
X9AHBJMgbFiVR0tPx5laNIg0j9HN2H726aBFMgZ6aHQE1JSim5Z5J5VfsbziANgB7Www2aEVvC9d
iBzH+8ax5jPQ40dByIH2tIjgEcCEtuc1tYJPQCpJ5oN+o/23g+GxsEOutaG+ky3RGEzZod7xhmPp
9oje3jwcJ47kmrBu9ql0duiPN5vkeh2vjYdUE7Qd5KHBmBU77DPmDGBnZPmb4ETXC/5LQEd2MtWi
ctGyKmAjwrPwSPvOMwNPfVSQbQQButRXt2hlYWKAc3g3MuHuu0n9gdI6Tr0lngobSQzn3czgGl9L
ogXJ8fwp9cVUSn5OTs/WkoCDpwXmDZUAAiX6GoSdxlFph81dKmORdYRE4DsIC9lFEABwK8Gk3e4E
TqgRtCTEnf1TSaAqQ44bZkQNjG5MuOeCPOhJI6LHxmDudej3pHzYvytYl7v8ifYZNRwL/tcua8hI
QuexoBJTNEEkwj/1RXi0jfC2qR+kn0kLEv3WYd58kIHCfk2W+QplS2duiHIJHTP5tCkPUxve6glI
NEWWkHDokuZrqH4t2dJOMqNFEK0OkhuWEd8O+DHBe5LieHKgKiIl+kFbifJHkqT+qUw4ggLAm1PG
oUI1M6hyOfkeNhCMCaS80zwT5QX+Zie4wQ2w8klG6lQGOCg5As7fQzVqDz+mIPA0Kx+ie2Q3FlLh
qK6vgDo4QLEqu4Gfs7Gt+dJFnuIct8MDbg26Bx55k5isBnJgsy8RyEPy3HIL6WglwCSqMxEG4XmK
k6x671lV/hQJSAonCI/gjv/r08kiO6WNPLYtEUeV9XIDi1rUmzAD5qXDl76Nc9O95HWSayS1nQ+o
YiPkPllGPC2MhuwCigWAE7E8ZTFHQwYbXXarZGS0zOs7CxZQ+XZbBZMlemEzzoC6E7NqUaiAvAL4
j4eZ2SzgtgRa6OQh613oPqzWqDicFqkWnlMAZI1IdN5yUzGntA7m/aURWEcmxfswZlYiepHdOA0I
SIrqbDhH3H5TUQCSDKuo0LefV6KsKgFIhPvpRToz+aqhkXsndIYQ81ARgvoxlbXJsqnv6iZw5rKY
uNZEXYT6LGWrwGbHZ1nOk8iVaMFOQPQ3xATYOtWu05ZUZwVpkN/59cyoSOyLD7RKLUyTkczSi00G
FDRE6tonXQ7U8nTvFKKE6lGkPDJoHHdPJRuCpQAQGRMgiXQT4BhCDVCHNklBlq6TCKwdYed9Sm+h
L8hlWzZ6CoviTr4hnogYOafXDJxAatTywLuvJlTFQdo+ANehLo3p1o4qjrQPKDfoDxQI+CyFiNL2
VDOjNmKUbrPZa6yobTSBredJRpu99W9iA3WJFfWWk6wsOcmIWcu2u9pH3ECP9ifIhLDpHd5iHc6s
+RY1ZpMaBgheyBpsq31DqxXX3Jtn6M/DzrLzAHMUrtlcYNawjss8s5FpZcnTSnANamEZzhzztKIa
eNGENoVp2y8j+0OdVcg+gh+n5jrJKCZ27L0QEmJcaxxbo9K6XKcJvV9oY1pFdI1x+Gu0Uoz0Hr5+
RcQ+QxPjeC/KIeFK2r7aWE3Ok0DHyBOKBOJIjoomLTE3FJj3YgJaWyQO7jsBy5GGNQtcPI5cuyge
4tZq8DUXtRs2X1Bdmr2X69NCU/Z8RSLgfBen1vqtW3osEU8rIb/Z693VMmhoKNYuCLTDva9bFwnm
Y+DEoqYa+0ge01gQBr/+IFeFU6/ZFHQ70OF6IHKkp7F+u7JFtoHSV5gcA6jXKc7YktkJ4ubYTQ2S
EJm9ouhKLY5TlYSYIpUZHWdWxc8aAqHshLOnfquDEblgyekPYPiS6kSPAnaWO0vxMLByUWresmjK
VYK1N0P9HfI0+/ctLkCb6JBRIbRlF9IC0tGcak4yc5lsVFOF+6bFH31U0fYmGYQDoltQYDbV8XZH
6RId3Gw3O0sn8ExOYxSr9iy4gm1mUikwyXA39YdNI8rblGV8WibD1wtsdO9QttmhdlgZVjE5WVlZ
jX41sdD+fqd7YX1RlLt4+U4XjU0vY8zoLdgynsL2Cu5AkyJWu0buO3so7JIgJJis/U8UA0h408yS
93X96s4qDfe+9OrNO8O0H5eT2eR4jYLshR2lNOnIsOzAIFZfA3ozHLnw7Y5Meg6tKW6bbOAafvEq
3OKRmhD534KUp0+E0jifQD8wz+GWD5rYdLM6n5Qr80yLvWZHk8AEzs+u3lyG2+3qrWnlun6M19xc
crKvLwRzrzmGDhHTE4OsuV9HxAuOQbYesCcrLMsNujUAmCu0q1QY/yv01klEosHAQbu0Ek4wVNAu
JZYAHUU+XRpBMrwPVgafJ9ts+Xfq60ySxLdIFJFnVtkFYi3YpXRHjLMRIZ0EfqyDgghP1P7KFLqm
PCivQVtfV6bPVvWXKbBuLePxYOiRbKKdBiCCWcWT1tKZzJbY7b0dJmuK1z4maQ0V6xQCpHkJZ3D2
aeaJMqU8GAZaEG+vALAgF5EV2LTEqWFwkk+DOgBz+ib0qYZUW1+/lTxlfVLkT8aeHlqo+wPEZzmZ
Z7Fj4D+p37FaNwHWak9/h4cddz6WdtNfrTGOIEDN00YAeKBSYdQlRGGTIWmPQAnpq6q2tp/p+14d
JQV2L4Oce1tELJ5whsD1JLHPHNEFjCaU6Pgfc7ZbXhioQS6snaPlNEIp2XGF6C5rU0e+mbQRBiCQ
UjCEN0guW5euCxX9kgNbTdGQ8w2NC8rsHCGR8iwSQDTOKpCqtTVFU8DBpOxsH6tEnocpcYE+kGua
GZwkJHbfgfHwsCRjfSKJy1u7Zj/sA5xRGzLb2uarAwfniCzZRjtDPMj1Tp2mMM648/KBvq71x3rp
7G+WFO4+Qvdan+TsEKwzp539GSxzIefsbJCPb6zt5E7ADWvEiP3YOzUzs74wIPU+llvTflr55X6B
9PiOll91TrhdwYshrjKu9W2u3egEZecRyRWQnpqToQJEEekoTeNVepomiMjYkFlvQ3frnQQrJ/xr
sy2Ce4cYH4TDhv6y69zWzhvPbm59czv7uJwg75GkDSPR8SrMiZRjP7jbxxNOrJANKl20AaGxUebv
nM8yi/S/Cs/fVXgccNAHCbcXYh5/cSamwtNTn2z/5rm8o1lTzQbe6ZAqBkzqGt/LO7rOj0ScIpqb
A3f7XuIR4pMoPnigGiySvELl4xnqrk1BbaNuCxYefTgqQ79S4umjaUl7aTZ5QcgclJqoKJkiR3aQ
HJyVlR7as7S6LTdPQR6hevrlYDZeKev0E/QvbzBIlWe1GW22NTfwVpTGUdgq/Xm4uw19ApO/ycrL
tPf3TCf3AjpLNQwXTmPYlynEBqmpyAYIBbOJVl6CRocOgObQwsoz1qn973xVB97jMpl5BbmMrZFP
9nDbbGLyK7JeabB5IpvhuQGKb9ZS893zWRaIDRiXixBIU7i5KTMrh+RLunt/GeX+apY9eCvUmuDl
JLOHJi3OgPDaVznKvnerNFnRmYtWsTHNhmMDy29m6PEYO2eCxFm1M334rtEmXa7vIewFOxJOVkyW
8ISHQHEqxI4gPlUaVxmMl48NdY3raJaWtOWCs1ed0as3MjfXbkGPXBvl3ltPX9vVvxHlopvehP6p
R8B4s2O4S5b5zpq42/31qkC9/L5C8sCKT81dMPPJtyCcRD9EOphlYd7WKf5rrEb3ImJTn0ot2vfl
Ims+LHKQFN96j4qf3iVhXDzQH6wIi+ZXf+mZifL6QG8WctC/sUMip3uw8b4NJZ/lZ0NEcx65fFr8
+YeJaq0DoQVzQqDDxYBRgqZh++OJIOWgwGMaGhU+eR26iG93fGUWfv6C7XT+/Hd6b/CYlHEhPgOR
a69ujon6Z3MwGOFgDvypTQ7LFWzJ1+bAp7ROYc0RuHN5tTc8WCc/Wgk/f79fnoP5E17lBCxIFj4W
h87FxV38s0kYDPF9Eix9Cr9Jt02TKou4KPkdLgSXhYK8KZ4FbwC2YURvD72kfaZWe/jbovyVbWBN
hT6soFC2nxiPdfj2Ok6ZbUJRFxZENztjmwSbL9YDnchV+WuTANaAii5ixvJiTR1OAiw8ggIg8zBs
5DW6lQD01FGdBcuYwmOF5ofNk9fAIrr2lJBNg9DVLRWCl3EtBdRfwCaoLQV3isqcgzxX5xYG1kDX
/SkAEehJFnQocY1tEoDstB9GwSh4BNWoPwqGsbyGk6AJYBU0Gqf1wmMyiZaU51NaA5Y1hditAUPq
PvHAHOi6NXXQGhSEpbF9fc8T+Del1zcFoA4wDYmvdoWzxA+tIXYAJQdHCC20Px/dJBgWRkpxFiwT
a0hplt306iygZTLFH6DX3d5pRHsA+CTgDbU1gAXQ2OF0SRh8fFjnUEHpHtF9/NGFhDrAN5IKSq9v
eFNbNKIwzMHa94gEPIA5hsg2iGt8BhCT3X4TBftvTB2LkNcCTievgf336BMCGxUQVRcPjW8WwOcp
Hwy0KWkgYGK2EAbgGrgBz5+ChgMgC2S1veSqG5Eh4PE81a2ANyAWQvS1mwQR8Bx6A87JHB4Afvrd
8Wl8BoEuL5xqlAwCsTEwPIejstXuiEFs7JucpDWBDO9+PrrYGEy1325TBbtA2OeBSkRCqb0GdsF3
mQWZh0UjWF6j2xFg6VUjA9PDB1gAvwUPX1zDWfAIH8mbkFlpJ6FdfGOyC1h35QiBb21QmCQUHBgE
1Lo91yU+6tbA6JwDSsWUCdQMAovAdMB/g75uFwEDHppFkTKQiuCwWOQ1OoOANounbBCovgioMFiF
7mMPZkGferRXIr3ULYbROQfkPSzVWcA5kBEgHHK7oHBgEOi4BriaXHLnhsZkCai0qVoCy56aZEyA
03+3d4dbwfGnyEbBm0KlX17jWwR0X1eOEIgW6SXnU3F71SC45AxcuCloL411FjSONupm0RduwR5E
ia4zdTWadH2rJIzQKeiCuKQWJVpTDysAq+T1xJFnU0qgUiqYffIanVPAUjt8OrVZoKBCfpSGGG3F
QBu6Rn+KzxDEudFm00nuqgYIloNVhC0KlqG1BwOn4FtTNCPoayM6KzLfI3IKQopJeRGQJ6KiBoP1
9QMT7VjIMRCHIfI1vve3xZpV2gSivIz0Iha/M/cDg0jygIqaIYTF2uUxPlOA0FT7af7zA6Plkihy
TKAoZjcN/fgQV0kuWdQfn73i6NYCO1S5xupPO2r664kkQXl3bJvwUHSA5GpPqCOyCMR3hqpzJJFk
EiRTV+iyBwO3ICvNbteOaWwWUXhtRYtAQcHxqEuAKmt3PCHQYZjMKQFlP1Lrz4CU0fkFHrxzVgoW
Afgf1GH+Gb4+OWcWGRoLnakYX1XJRA5RcRGY1hRtA0FG7WKjwSwAfJ1CYecg4Y3PCBAVqZ4VTapq
0HGZg+6UNHh/TyNhQFkBYzDWCNl0hCiAWnBAHhVREqGq3L4ltqVnCqgsAN1ErbZbJeMLDohd+HRK
s2CJbw3SoouPX+RRXXeKqIMn0qztLLUFnRG5RXLqypVWZgGZa5uzwusYPCqOvD9FptGGSEhQdNC4
/9wtmDZoS06EaM60znEQHFBlMi2RbD6wmyM7NAk0qeqOIFFoeIb/nDMeVhxFiACoWxN4PHm1W3BE
OwL6vhDcVbML+EiMrEU09Kp1FIcG9h2H627Cx/T+aPeqrgKTyopuIMSB6K+8BgUW15sKo0lDgM5H
ji5SMlkGyocmnZMhnQ0IBVqLMMyfcJwAqYh36PDZo/MO2OwXcmi/ikwVB2ggRrbr/WAvSBSSKOd1
dajxRY0kOVQtAsU2kPpMAhlkeQ3iJaJGh6CaqPl7VDku79A1/FC1iyDxKTBAWWivftRISol6LLAl
JHzkNT7v8Ap97Jd3BChl+hAYzg+w2mSWweXRbIpT9vMs/dO18A8cyTcezPEyjJ4kAyZc5K9xYH70
C8/UiJc/72gfl09//iG4Hb1fFISY9t7fCTL/6nEaZAb54IfPGWV5n+7Puxd8eevevZ7f6vk/XoSL
bJ49LunZKQg/3WPezjfQaP4vmn+Zb+aHnAz2ICvv+5P8+UfvOQ+ig78ZOF8PxhWlSuVxM0T24v7A
kkahPvB6Hufz/PkRxWekqRcGWXXk43kUfk2yQY/0FuyuPDaNfbP5U/L8lOKpWwS5+shxvHgswsey
6A0uGTuqg58sonk1zxaHI7fQZ+WRO5bRm+TrG+iO5eZLvzV9C65VvcsZsx4+9Vdhi1tVHfl8kWRB
/5GB4ghIqOrIF8x4GD6PI5e3KRtSqQ58+TRf9hag3oL4lcdFySdOwv6ObIGhykPHT+F8YEVasKXy
yEnVXxYtelF12OuXtqmFwikPzADl47rprYsWX6Y69E1ShvmLaW5hS6pjv52Hcc96UIz9He7l7Rxt
73n8dDgdVPkEsEL9kfN8/ohg+aIoemu6wzApjx8+LsNg3ueYkocl+ag+NL4gT4reykZCWVTZ1cfO
aQ6co5nSs02A/EQR93eMnpTZcOjf8uBJXAxsSFd5V33o28WXDPG7/my3yA71oXfzvt8iFSMqpOoD
V28u5pttvgz7bp3xRe3td4x/tcjyRc9SwZsUyK/fMfjbRR0+9twYg4uC0e8Y/DPNtp9HkueDlu+p
PHSSFcs3x/MswVP2l0tb5vg9NziZr4d7vwUXqA7/bhn2Z7xNyCsPu46ISPqnmg4/rzx0tgiGNH5J
VlMd+G4Rx3kT7eaDYwIqkaJSozr8h2XytHhzmb/wbW3aW3X4+6T8wUIUGeXfcOxrb/ByIXYJa9Xn
f2D2F3m+6IUUXWFEfey6f6rs0quq434s5svnhSFsSgfyUB320yLb4Nl6I7fAAeWRQ042g+Vttgl3
1aH/+mlnih9LknxL6P0slfHXIi/efHrt4dvcqPLD/6zFsOqz/1jQ6acjv5Zp+gZyfJl/elYEee3P
+sk18RuP0WKe/ev/AQAA//8=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F46E7FC0-D5F4-4F89-96A4-CB9DDCE38513}">
          <cx:tx>
            <cx:txData>
              <cx:f>_xlchart.v1.8</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FB94C979-D73C-42CB-9DE7-5125D0E976C0}">
          <cx:tx>
            <cx:txData>
              <cx:f>_xlchart.v5.12</cx:f>
              <cx:v>Sales</cx:v>
            </cx:txData>
          </cx:tx>
          <cx:dataId val="0"/>
          <cx:layoutPr>
            <cx:regionLabelLayout val="none"/>
            <cx:geography cultureLanguage="en-US" cultureRegion="IN" attribution="Powered by Bing">
              <cx:geoCache provider="{E9337A44-BEBE-4D9F-B70C-5C5E7DAFC167}">
                <cx:binary>1H1rU9y41u5fSeXzMaObZemtd3bV2O6mGxoIkJCQL64OEFu+yBf5/uvPMpcEPJ0Ju4ZzqpqZ2nug
W/SyHq21nvVoSfzvTf8/N+ndtnrXZ6k2/3PT//k+quvif/74w9xEd9nWHGTqpspN/r0+uMmzP/Lv
39XN3R+31bZTOvyDIMz+uIm2VX3Xv//P/8JvC+/yTX6zrVWuz5u7ari4M01am394bedL77a3mdK+
MnWlbmr853svT/Nqe5u/f3ena1UPH4fi7s/3L971/t0f89/1t899l4JpdXMLY6k4kFLYNmIE3X/h
9+/SXIePL1sY2Qc2cwTl9OlDT7cZDHyNKfeGbG9vqztj4Fnu///5yBeGwwtn79/d5I2upwkLYe7+
fP9Jq/ru9t1lva3vzPt3yuTewxu8fLL+0+X94/7xcsr/87+zH8AEzH7yDJX5bP3upb+B8le6/bbN
tk/T8waYkAOHc0Y4kg+YwNQ/x0TwA8EQpQQR+fD19NkP0LzCoN3I/Bg4A+avzV4C4+Va393U6qap
nybo34PD8IHt2Nim1N7pMA6ARwURmNhPH/rkMK+yZjcyLx5lho73cS/R+atSY67f0m3YAZGUwNSz
B69wXroNxvgA3MqW3OZPoe4hjD66ze8N2g3OjyeZAfPX170Extum6nteafWW2DgHxGacS/wY0uZp
BssDjh3iYIZ3hbTX2bQbnudjZwh5f+0lQn9VyVabLSTEN6MB7EAAD0AU2w/TL176jiQHjEps27Z4
iHqz4PYai3aj83PkDJu/LvYSmytVheqtfcfGREjKnZ3YOOKAA3SMikfXmWHzGot2Y/Nz5Aybq/30
G/8u3Xbb6u4N/UYeICQcTuij38iXfuPYB4wLzigG95q+Zti8xqLd2PwcOcPGX+yl3zxVOe/y7++g
tmiyb2+af6DMQVDGYMpmADkHCHMiOX0ECF5/Tgr+W7N+AdZjCffy4ebAeXsJ3BJKUnX7hlyBiANb
2hDy6MyZBCQh4VBGBP1RFz3H6hWW7Ibnx8AZIsv9rHtO77p313mVPK3kNyh6yIGkkrCp5rz/mlWk
EOY4vGLzJ+rNnz77gVq/xqLd0PwcOcPm9HovveXwLgd+8IbeQskBZ1BvMokfoMEvA5ygB4wx6jD0
yNwAuudO8wqDdiPzY+AMmMP95Abr2230hroaYweQUZBDnuqZGaHGmB1wW1JHoBkl+K0hu+F4HDYD
Y+3vpZdMXn9y16ubN0SEsgNGMIUK86H6R7MYhhE/wEhQiQS40HMXeZ01u2F5PnaGzenJXmKzTlOl
c2We5ugNsgs6wOAnDFToB5I88xUhDzATnNriJ8l+js9rLNqNzs+RM2zW+5n51/pWbd9UU5MHINlI
Rz4iI+eUjB+A3iYQl49q6Iw+v8KgXyDz9CRzYE730mmu7qos1/Ub+gw7QI5N4J9ZGAP9mXPCJYdI
dv81Sy+vsGQ3Ij8GzhC5+riXiKzz7g1ZGCMAB+O2w9hOgizpweQgHKPH12cE+XfW7IbkYdQMj/V+
8q/jt1Y0BRSLzCHScXbyYimAoCEIXU/KDewWPE8qv7dnNyZP42aoHF/upZccw5Q0N8nwNDf/PtlT
58AmDiUgi80KFRtSieNg8pRqILC9AOQVpvwCkh8j56DsZw25yRtl3jjPowMpoIDk/FFDnuV5iWF/
AAvYXHtEZ5bnX2XSbnSeDZ3Bs9nPSHaaV3X0zttWORDlN8wxFDoxKFSMNn3EYLa/6QBNFjYVnD8W
OLMc83q7dgM1Hz9D69Tbywh3slX67inS/PvwxuwDCvuczH6WVp73bnB5QDDIZMAWHujZzJF+a85u
bB6HzSA52c+tgI93/ZvubWLYg6GCCbxbIZPygIKwCUThsZ0GEtPzxPNbc3ZD8jhsBsnHL3vqJdWQ
bvXt08z8e0eZGs8mImDPMo3DDxyEoZFDPjrIjAacbH9vyW5Afo6cYXLi7ycmypjp36JQbwgLtC8R
2NH8IbXM4AEtBtpnCLQLPu4EzJLMyeuM+gVCzwfPQdpPAn2yNWZ7EzXmrq7N28EE9SZ0y4Cq7zxu
heGXZNqBVidkQ4+gmJU1r7bnFwi9fJw5RntK2O7a7VtuYFJIKDZnwAEeidqs0sGYgxMBU3PEw54M
gPc84Zz+1p7d4DyNm6FyerWn4e0mUuFWP83Nv085sCcjwGMktAHs1pltaN1EIHZOkuf09bfY9nuL
diNzop5GzrA5We8lNtOuxtFdZe6GN0QHdgFg80Xa9JGmkVlIgw0zSEvQbP8Ajpwx59fZtBuf52Nn
CJ0e7SVCJwq6jU1ev2H9yTiUNhJDH+DjTvIs50h2gCW0ZkAL7tOqeNj9f5Utu4F5NnSGy8l+bgSc
JSnsM7/paQGQBQRlID4/6JxoDgsIbrCtiZDz2D4IjO55tnmNRbvB+Tlyhs3Z8Z76jDF5U6mn+fn3
GQeKHOjahJ5ZtjumTW21jgNna+zH7rO/ZZzfW7Qbm4mHPzzLDJuT/TxkcwK7Z2+6s8mg8Q/OcGAJ
nTH3X1BnPhdqMIJKh0EXGp9aBp87zCtM+QUmT88wh+TjXrrL6d23amuSt8wwcLYGjgBQx3lUMGcU
AJQaEKknmWZ3F/prLNoNzc+RM2xO91NCmwjNapsVJlJv2e7M6AEX0OUnnw4/zZwGyk4bwCNA4x6c
asYEXm3Wr1B68VRzqFb76Ub32wX+NnlbsuZA2x+n0Mv02AYAWf9leEOgik7HpZ7o9Msg9yD2/96q
XwD14pnmOO2n3HYRwZHTd2vztjIoHCfkRBD5RADkTCuYPAqDTDCdW7v/Ao97noxea9VunF6OnuF0
sd5LfzqL1Bt2DTJwEzj2BIXPYxvBLOJBT7qDIByKX/jR76zZjcvDqBkeZ/sZ3y7z5v/NdiiFIx2w
S0CetnXmyCDYsoauZzj2+eA5M279ert2YzQfP0Pr0ttL7/lwp7UZ0nb7pkfYwIuEhNOfj7QNzWtU
xzkQVIipV+cBK4iCz6Pca63ajdTL0TOcPvy1lzidVXdh/pbaKHgTtA5Aly1/QGDOFwg6gMOfGFOQ
F55D83tDdoPyNG4Gx9nFXsLxWZmbXBv1loiA3gnczaZwDcTD10sGBztx0EYFB6Xk7tNQrzJpNzbP
hs7g+byfnOAhVv+ezf53d6fAfgKj0MsBJc8DQLOGHNB8DghFoJnymYTwWnt2w/Ny9Ayhy/1k15+H
HK66CZ9iy7+X3mCHFECBTuhfnGgHHQECGoZdOvToX0+f/SBav8Kg3ej8GDgD5vP1fka2O1O/+3kQ
/CH0/3t4QBmFG25s2Ip7bLqZ+Y5AcB8EdWBD6FE5ndU9n19r1i9Aejl8DtV+7ph+BO4GNy3dvWE7
G/QcCgYIocedajRT5OAqIsqmZt5nh6qes4NXmbQbomdDZ/B83M+tn0/1NnqKMW/gQNBkAA0gILY9
7vvMkLm/7caBjl3CZ4XP7+zYDcfDqBkSn/ZTuf68BV1Uh/WbEmgQ3IAdQ0T7BRm4J9BwVPdpL2jG
o19n025sno+dIfR5P8qbm3+89u150nnxzv/2sjsJW6EAERyH3rnnA/sLcCIEtuOeeg9ntG12G92v
zdoN02z4iyf5/3TV3a+vwftxSaC/rbeL+9sFn92E98+v3j8u3Hk4G/pYJ+6MdQ9zt7798z3kd8jt
Py4tnH7HiwLzx6V08yF3W1P/+d4S09VFAo6PcowFMG0E4a6D9D69BGeA4EAJnPkVwAPhf0FW0JM0
Dfce2nBxi2M7IElM/drQFPT+nZmUKngJWDtcdQClF3TSw3qR+Meljh/ydICy+8dsPH7/TjfZh1zp
2vz5HpZM8fCu6eFsBr8FduenYy0ELk8AkQNev9leQPiBN+P/E+OCMEOZtZKWxWJXxcO4aiQzEFl/
zMmOj7F3fIwDhwOmc39oOqfx8mNGbKqhHVtrZUaGPyZ5Nvi0QeIs61orc//5s2BC548kIdTBRRxU
OlOr+8vPAixiI1sarAacyzPEq/aE25gesRH1Hwqeqeg3Hwi3UP3tI4EKApWHmzZhRwMahF9+ZJ8Y
u8ROFazUUAWhG5R5vcmrJszd3Mpy2xOyk1cI1A2yRE3YUt9O03g45HlH9GFph41nty3r3KbX6rCI
VbWSeW8pd5AV+qZ7VW1KaeRhGYTysBsrdZjxgXg66PXRUOHsPE1SeZhaVf0J11wfybYqllaQqdNg
qNUpC2Nb+zTU0eFQomytQjMsytpk58Ri452M1XgVJay6corwBDWDWnROqr2mSNFqJDQ5YXAZpPCi
mDbnxDTZ95GO+dlIu/gTQSp2NQrSpV1G2sMqa70m190K5UHul2NJDkWLcrcqh26Bo75w05qaYwfX
+WlViM6t04RuURpaq5R3pT9WVrcqh9QJXdbLgHvCIvmNEVm24WPWn8t8jBoXlZ0I3UqwJTKkulaJ
JbvE76PKMaXrDF3YmWvo7rYHs4l0ES8d7UjtdQGscw9FOSpcRDP9ramc4jpuQvE5lgm5kCGSkdch
I29jYYrYxbJytJuRIU9cK1b9smoFCl3oZom+JVEqbE9plp6htBWFx1mYb5yma46HRndXYhhTLwlU
5ROSwtqLx9C4TMX2maL4IuoV8oI+Hi6iUvKFwai6zpy8XeY9qpei5Zbt9jnPbqssiw4jHd0MVVz4
IRX2cShFU7h4tKNsYWByIh2kJ2WajZ+BCVvnVKtxg8ZAGNf0OFlz3SLLT1QcINfKrUvGlb0OGGKr
ttNmQQeVbFAcNreh4fW3BA9xuhjDkeuFVSt5BFNg/CjgN2Wdeh3uqlOdotbtnfQW0b5zecKOA6vu
3SQJP0ljKVikRXpoFSJyRyvrPdN32ssJQ54MFHedoj6OrYpRt6/DweNIxFtoUAngzc5XGjTUj3I+
LHqHlxdBl5INj8wHu+867AronoSlDd7T26Q9oQkjixi3d33mWEu7suqThOjxW93ngwfI2t+KPknO
lNTET8a6vijt2vJ0LS7KUqpFY49frKaip2SMyIIMozm1nHFcdJJ3l1rLxguxbJdDxs51l312aJCT
lUpE1zK3DttouNFcJcQN2qbJfd4kfZy6gyhI7I4mbv0kzBJ7wUkzJN6QlnzciC4d+nUqUThkXhSW
CLmBZYXjVWI61oZuTxrThTAReek3Q2vij6yKRVinLo570XYfnaGOFhIbJ/TtIaoSzwoSZbt2ibgr
a6H1YdeO3PnSWywUS2dIiL3ORGeQr1JrEEsTG1UyN8xqvgyTbgwv2sSGd9JCteEpL6smcvOs0t2H
kFuhoG7BSxMdy8Bqc+WaoLOvSRE1VewiHVjRoqt6Sa7iprPsZdlL27l1+giAiuqoto6SoQib6jLJ
Ap2Vh1ia5Nqyi+RStpk6rJCGMJxnjr1qUZ1eOcFgVV5ASTC4XcPpkd23OXK7se0a17YieWjXlB51
JCg3uO/tFcks5Lh9MqjBz0aJP5IoD2PXlNOPnYAHl8PQdDec6EC4GutiyRJK13naw+c2TA9+0qRs
XRikj1TfyUWdNaP2sjIIwNlFlx+XjJnSc1oHLzE3uZ9WSi/sQtaeNkj0rjVEGSAQyK99Bf9V1pa+
HA0KYtfWVlP4bdtl5z1lxR2Up2IDhqhwmRCWHxeDzEa/4WEaLaqhy9cCpfIstRXfplkJ9tG0xcvA
ONm51SVO4iUiA9ssXsBrtlVn34mo0iuK6v5DmsR89MWY5ZdhFqnCnfquMASPhDfgt6l/n1sfeddj
In/gDzd5MVQqjB7vhf7x7X8+5hn8e39l8c8fTtdK//wOGoof7qP+x3fBFT2TmGXmb5qs+fG7wJhH
6ybq9eKbv9HAXxC9h+utf/Hi61ggnCiZjir8oDx/o4E/T+/85IGPgx6JIFxCBVe8OXCGdTpkD8rR
TyIIRyOZRHB6Eq4YmSQnoBdPPBBUdGBLsPcEDZTT9VZAZp54IGxKwXVj2JmO9TvIgZeeHvEFjkB8
dxC0v5EmOFwL219wfhbkRgKnA14yGI2auMqiZFw5IbZHiGpMb8I+HD5luG+9MLRt79n07PjAvxFP
4Lf31wsRsFzcH7d+TjzrVEKQGPmw6vu4OkdW23qcd+rwnz8FtoWKF/QWHknCSRTQUTnDcCjo5WPV
tkFtaUf9aqhLddiRvjxP8qr1lMOKBbI6iK2m6nxWxtaF6Zz+0z9/vA1kfG4A5nAPNnBsQQBjCTLI
88dsmkGodnDqVZ7ytF/2XTQuUydCq5bZYtOTqDrq474yh0PgZNgtAhoYtyqUpTwDteJlLmwcunkg
hhPTTf4dYpa6YuyS5UASeG+aD1nm0dQaISsXMdeuHZjB9moxDN/LekguaCwSf+zFuIqY3XoBpNaj
jNvll0CVw2HQZkA0ixAPmZuXtCxdTpxxhcoefwS+WpxWXQLRtW/7DzVtgqOOm2ILfAwIjMnb4Xtk
4IlanbZXaaOHQxP3ehNgK/WqQAnsdTnRmyhA+ddIDcU1DhEM7HolN6bsyQJzHlzI1slqvzUFytcw
VTqD1Asb514g4OawQxK28JjIMWThjIp8HPJB+E6fR2d2OepNzmSVumlIUrdwVHWepy0N3dbpai+u
HeEaHo0nI+3VKkBZ51OgZEdJQ8pzk9XB0dg4/SEvcbou6xHMoXV7FaOsvSrjkV8COmQBMZ0sNLFT
r+F9eTPkHfiDg2ENdXr4FNVBft2gEZApC41WvJPgQ10VHNFayw3HllqVZTR875pi+IQqGDKgynzm
uRCboA/Zugxr/LFJR/M5rju96fNcbrJMwIzIuISSjGUdlEi8GZGbpGmxMEUATEy3ZJGXJLkoeCTd
Bofci0le3bAAvg0TqI+8MCZjuLJ6YIKaNeVNb8CdhVVD3aGadJ0LAHdwis7vmziNfEN1pReImxSy
ohBuPdqJ7zCrP7RwkFyEHU6WXETlKRwetr1Uhu1dggbk6rpOllk6sZkW519VX7ZXAfD0E1m28Kto
NBwWGSRh3MMTy84qToNkcnartM+sELUek/AsnMXSrSUk0jZJYCm2kW7vcKKGw0ERdhYyQCJopXCZ
LiDjW5Rlflo0MK9JWGydVNpe3wVx7NdQN2k/j4LggqOgvLElGk90Fw2fSAfEQ+fgDGlVJksr0fUt
ijn+qJjq/ChMxyW2YG5NCDjGzTTV0xJNdd/eQZWVLMdkIKFbjoAE4/lwyDCs/yppi+s0dIKjFBhO
Z5nmCJoes7NQfEeNBKqsrIxHwJ4yso6M/RWRofxCgqC5CgmsTZdYiTokKBc+Y+lXFjjtXc2c4rSI
bViUPWm9PgKguGPVy6BkxVmRUXYm684+a4YAf9TKFNeNzfOvVg2EeHSScVmRIP9KM3s4jqllX/YC
eClUMEJ6Qnf5NhSO0Z6ig+XKSib+/cOJCJzA5Ma66IdC136v4vGkE4P5XBgruRjyGgu3DWF+cI2D
oz6NM493SK3qHHpmvT7o1aENlepNkQKph1WbNI43RKL8glUiNzEaHAp0mJanNSehIJ9FInHCr1uo
FusbVTXsWmGdJeGqpaNmK1WPll7A3nLXnAxlF9hHXUgbdkGTYXBL1g+fsBhqL+dNpF1s95VfliNf
wjq0kVsTIrWb9zWEpkafNrkkbg0r7IhZyYcaGes8R+mFZTenLCuypYgc+3ysbIidTk9PKzu8DOzg
NLNK6iMHnCiEImGdkeSTsRleNGnQLBo2fFMiaxasbW6TiGRrS4c3Q8OidTTyEDhnU2zyrO0Wqd1C
GRSE9S1WplyEyhz3dRks067CR/2YSB8PleOljh36YRFCvT6y4cSSRQt1zBgc8VgcWUlRAosv9egW
MijX8OcyUp9YPfNKFNpuppI2d7M0/R4WYy1camvnsDFs8CTTF4N21AIIszyOo7A4MTzuljwChy3j
DB+rIegXjRThehwASIJbtEbaaldQkA5eUVOxyDuLeAUV4JYax4cRcgqPWBk67mwlV02IL2kWyCVn
jtlgLWm6IDD3N6boOu7ZpbRGNxsBQzdM63ZFCuUsOe6+6jyoNo0hqacJatZhJ7EPvIAnkMJ46Q+B
uaF51xyGdgg5DxK4WLYRpLmI9PUi1lAhwjlH7OI6McuwbaLejRIrdqXovwq7jd2OJv2x7sPWFWmS
XEsryB2P93w4lKpVnefwQvjQ+hgBy2cUdEJangM7E0vW2NRZFxBfkT9AEIncMimIcQvwqxOWmuK4
G4NxkYOotiZ9YXwaReBVZhGGSenqHFbgUGP7qOBV/2nsaOxVMQgjwuhVl/q0tfIjXPFxCwKLvSZD
Nn4s4iIPPWzkqh9tuc6aYPigEjr6bdCUR0lWMI+TNIPlnrRu2oXJwjDKzh3DEiAHA27csOoyFxVi
WVpttrBkOrqdTQefSRp/cXioXIGGbsmCoXUb2VrLMkpztwlBPMIW5HKFurVStKcua1s/tEJ5lYoQ
H6YKVjynebQWbR8sZBewk1zmTLlJZ11kdS9OcTkOR4Oo2tSFNtGILUpeZXcsLE+jYHQ2sq8J91jX
VaGbgirjZyxKTgoz4nURZU7pqYhXx+kY0OsmdgbmOnbnxC7pUnMcDWEivBjH6K7Isiz1maN576MY
tesR6nivyKzqsMGpfd2ljVL+CErHhtWhuclozNEJNqwdQxdrHNrXskVo1UWJUS4CGTV2rV4nSyey
2295jHOvTruJFxTled/Xqc/LVucLAfXqsdWnaeIGgxM7sPyyaF3RttrI0uTMq3pjUrfLbbXqtQiM
F6vcPhtIoFYjyE/fSCEs41XFkEzYIPeeIsUxhTyU4nEV20ZvJAlAJdRFfStU0BVe2JE8WaLEQMIp
IAp/12kq/GKwgosicSYfSIAmOAEqAj+0GyBEkYIaNCrss1Ep68LKiwIeV9Fo2SSgWvghArkqA5IX
+Yz3xbe+aMZiEdkAEgaxyB0aYIUP5KtUBH+M8WBui9iJhU/sCJ4PZ0EauP0wkAXQUH7ZJyXQsokw
6gVpWeLHEUnX1OF6k1bjuGLIdH6WdxCMqxgq86wgZeBHtoHkLrPcutChbK4UoeFZmAHT0DYvTkF3
mqyQ5RdqcaClQVlOQXnMhu91DJxESQfoiSxL/AHCoL6lBc9b3wp5C1m7hVAZQiByswrMGUwxHEbY
aq4ihQA7XFpCeyirhsMQ1NNj1Mbw/E3b+WEIuTwHsnVdmDDzzDDRX8nza6fu0zUx8Ag0BNVaZP3w
XQyFOuzHIF/oWEkXq84M7mAHiLh5QdN1QmR5/s9FBN5VQ2AOf30C9lOhDxHPaoiKyCQPQ6tehRYp
jwIJwRDosKO9Mi6r83RiNCMthd8CMF/NUAlfdxomu6nt3xU0eBLqXxZUD5bAPT/TQZjpDPKLeian
eVbEZb1iCpi/x8fGPnN4TRZh3QVHAwNCGEmY2ToEsd0J82wRG5uuxjr/GgYaFqam5ZGh7XCsu6L8
0jSMnbWK9J86YNzL30zcpPTPjQU9nlA4FSKhcXBmLBxwT5zWomZlKYrc1mh+ORTgaAjH0ZnVwKqD
VAQLDLew4pPaCB9BnjpKdJ9v4wJ4swO6LVyT+kMW2FH33pecL42CLT7CYB9PTPfxTfeMPZ/BsClh
jYAEv8oyWlJPShr4RjTlZuys9rACEc6H0DwuBkoh8QQNMKi4gOLViSY3ZW1yEXesPKIph52awM5v
C5U654KHxULW5bgKrCov3bK2rQft5+GPU+2w3N6xEKGlT4B4AUU1HBxEM9PtxqJFOnTVqi8hpw2O
KuJFmclhmQ89RCelO19G1PnekqFdKUHDpYXJVsTF506HdKFsoEuW3YV+U2T5SVsRdt0WhT5RI02O
EcroV8KSqD8pwkK3x1UUiXXAceIjpsal6sGhMwglq1Aq+wzhqFhUfQZ8Nc3kBgjkuNQ9HY5ZBGy+
KpvOz6cIQ1hjXbRhxS8t2xm+ZyJEtks0Y5ZLDcRYaB0B3tvl6bppIIBFQT7J22KEuiRM4E0jm1ZI
FWYQie+5eq/H8lyn5RRT5ETbEyD0MrNB3keKXzKaFAvSB8VpAn91YRM3JXBQDJIDaMbtVThaYeTC
3kT6taJNwo/qdHTaTRl0IUySUiGkJFP3CztMIgQ7MDRIrRWlcUMrzya1ZZgPD6TJVR4wDGonLZK1
w8c0XCdAafxgnH4QAKEPfGRgO9IDzR2L1gWZlxzDnyAwt05K+wKyMXD6CkWx9oMggicOtcwXPQTh
yE17oPJOj2G/YACSD+U0WkH1DSFWMPMZ9gq4RzS2PWNbeeVlshhP7hVQEbHi2xA3ybJStTpsWmBX
CGTmVTDWUFBEmjdXtUq/OhXUj2OPi2tQxKnyq0G1UFTC3MmkE+poHGHyIelYF1VM6Bp2KEG0oa06
DJIIgp6w63Rd2yLf9oOVb9mAgRuSlBAX3DZZ0lpUH6ASFRvY60rdpoOin8Of1fusM6hl+h7TNeoh
GtVTbacjmXpRVredx8a0b90h7ZolHsNsXZkYqhbtUBe4k3Oe0aq5QriBrQJN8q1tYBMOMaiwCgzV
s1/pETJAnWPzmcQgKJVlWpzWjnLAgxlEkzrQwqeihsooYKx2vNwewUcMajSItRherNFYQg9vD7OS
jalroDp0bcXGlY4gJ5ZFCaoc6SDl9HJKoVEG4dIeHBCAMlJ+6QZHbHAHMospIrkJcVEdqcHRGx7C
xFWQQA81IraXC91ewWXtUN53gzoUkwIkBZSbWQL6kKOgTBadHr8L8NJxocRYXCc8+9D2TvGtbmoo
t5EdnmHNjJt1EfcwNNF52pqI82R1zySIWELlsDDydMKAdukaT67aT/EdJUnnFyCWfLXLvln2VRZz
N0YdWTStAmVkKl5Vj6CAj3pWniNdATJ5DFTkPhcXOtTBpPUMxwl0i0cT6QVdh3KYqkmUyFNnOB5D
Ppz0Lahr98uQ9CDBwPIu0apvrOGEhaB4UDOU5/eKj6awfDLY7/Q4BuWkzKAKTjVWq5QBoUqhJX3T
BNyG/RqQB6zQgmlgJVS2IDjC1E9C3qjEsEwKEIS6KPpeiXE4GcHdtNcPIZCRrgctTISgXiHYj7oo
C9ZnLhBgCXUKULImd/oPZdOCOKdrgDjsULruR3giuNSYgIgzggvmsgMJLuARyH8Jsr2isfKFjGEJ
ahDuuoXOwGPCPrPPSMLtSyA8qALhqzWf67gCRXBkSfllpAyEMrvuypswBsXFoHr4pOEvLLoBqdK1
NYkr1GYQ1qCiD47ulRpLQD4XQDUqT48KflNGQOwpRwhxFMPH3+s390myT0C71XnE1hay7hAaJ7rs
WABfmgFZKg1Klg9LU4F0WTCQhnSOgwuEU70pcpL4pQ27JKI25Zccg4aGTQiaWjPJiV1Go7OWQaXl
haiG4G4Rc5unMv/ah0B2KlTKTedAnM27CKYwssvqBmkKgCRJgxcGyqeF4UDP6xh8elrPZTWFYRPk
5jg1KSiSUjnAeZMKhkMSHY4VBcIXTao38JIpC0CB9hULWBJsbMz/Ze/MluNUtnX9RJwAkvYWqlHv
Rs2a1g1h2V70ZJKQdE9/PiSvvac1T9ix7o8vXCGpqoAkc+QYfzP4bvpMfi2cLP8QGgVspPf5U3sU
AESipAm4nGxHv17T2ygGIc3rrv6M2gEUyWObDFBkPLzuDc4IBGyivPgQEvLBnQBRJ8v3PoS55bNV
zHEE+U8a0sPnPczIKNK49cDPJJmwRzmcFkHlPKhADElpuJG0yGgu18bubjZhuhvfJYlt93tQkB5+
GYYZbYDeJMn57BDNvHx6WmfSZFWDz9mycR+sFhVCRhz7Sw6R+lIETXYFfhGkr5DgNAJaRq7KrhAU
zAeoyfowEE0UXP1Qn/JoYYbIheRkpNhpWdhnqDtQUNmwKFZ7ks+NawFQz2DGoswoFUYSZxH088EF
XD6y2TN5XsPsEjIaIEfrtZZe/i+q+lUlq9vu9cSwgEJpsXzUgDaPKiRrt7YZyGIaJgbTJrwVE+uo
jgW7VjApajzBXLPs7PMyg5e5zdKWl53n91ezagAR91ApaP521LWoP2yRW3MrIVin3IIo72P2hwLI
hDWpQae7MVxvQ5QoD6IPzY8QNcZ55NSTjgRPpGVMEaIaqV6GVpNy9MPWXFYdi6yExvvght3zNPmM
2hZa4tKNCpbKVDMGY2NTDU1z/xdZSeWhCVkzNmVbxuQtxi/vZssmyM496YSUGRnkOq2HyXDD16je
IMGB1F9/fF2Ya1uxxViO0d/8mT1VsalcdhvU4eJa66ktqvIsZ8mCLskq89AnyEw+M9tT4eYnm19u
tyrYqMjmcD0tQ/1v420yOBYDBewrUBwO6tlzqUznnQddl56STLmbOQMkcMXzZdhU84WJvC+bzovD
tjMxI4AKFHzIwWppoqsxG+WbKuf/U5VvgrVvf5ck/ke3u2u63J27+5+K5B9E5TuV39/Yyv1zP7nK
IPg/cSgEzCJlCgHjf7lK2rrh+MVBTwXg88jEv2nW8AKzP+ztQui5v3OYP4lKh1aKwvWxOTogwbBx
4X9DVIpfi7r9iHsPZtT3bohBnEfL/Fo/NU6lO2eu/R+Rk40mPrrKU2yxtpqQMfm+UfVXz9L+cOr6
dVi9w+guEICpJTP7Je+011nIUZY6vIoLfzWHOra6/mKO22a4bfxWWWsi68VXL349Vos8WEHQVOzD
Yeg5P6CdVvO5KZC/fGX3Vtk3QREX3OVB2SuRtAC8nIqnfAiAwmGv6g554+taJXL20TA54dpzynkL
EnPttqKr/m0Nk+Qzf7ul/49SDWpa/W+NiXEeonGX9nm7q5Hh2snXv6n6QqctTREU0Y9sll3VX4yt
13ikNNOgw4ttyEfQT7IwHrTZ2FnpZn8qvHdE4pfj0zWGUpFn/u2yuH+wnlsloiGwg/J75RBKy3SU
whdsZrFr9dVJL3Oux4Mu2EmKxPKsTXUfZ0+sg0tCuQWzuBqDohuANmEktXMHRtvzt9+PkfNuIoX0
uaMnviCPisBKGaxfBynq3WFch0C+dI1vMSsqxmObk2klMfKvRYZY5euQGx522aKf4x5p1WrHv4is
yprqpC+4f/tcWgs+heqqma69pVay/dOJ/kpiI86koQXwD+3F4MpRfb6b8YuYOxV3m3gZMjewQFTG
QTXmY7+NpULW1q89J2eFLVLKo1z7Vq4HNoLVup+Vyi4H+NEqT1toq/W6LfpuzJIOdUI2psa3reZz
0Mb51qaoKRcG2bWq1emu7C1u+NYaNBJK+Pcjv8Muf5sd8P2IMyMWL+Y0etmF7/CspSgtmFVhfQ8s
PdnuId/CPOxPTUQiAJ+oxyB4rn07G3H7/U+g+/Oq2I/rxfTcd/1XRv79cWELZSgtEX1HgNUMQTLZ
qhn+KrzM7fJkrkpTfugynrw+JkUhMS784bLf30abfpg8/JduClD7LtHr1/mW+1Np2UshvlthE4L8
+LMd+F8JYdZ4KbcybO5Ky5EOwrZ+Nff1QBJNjlqUDYPy+4H4Va6KWMRH4cFT1aO9VyqP6Hh3A8ag
tKu17rJvWbx1vj7LHoZ2PaIYHWII10gv3JXfH/KfFw/aBpaClu/VFv9OiFGAXqF4tfV3L5iJr6fV
CTYoVV/P0FQUmpkXPGvDqPcULthKnqW9Tjo+TiVyzfkPE+EfS9+G9d19QYRIHoPFgxbe3Yp4q/xY
jdYLVG3YWqTtxR6KWlQFPOLdzBUUXFq2w+oq6m2U0z21uF2Y+1YF1UrB6+juPm4LxHLULVK7n9up
7IaX34/Zvq7/vk4g6W0e2EGXJ8BWVsu7AGXmLKK22ZaXRY+aSWCb2maw7GUWvpWQ+07WvXLrfl80
4yz3lxLN3Z8G61f4mfUCQgR6GtjYRwIeffhu3jI+HUTIpJ5DX/oV1SdUAgMChR3HOnX2/BWUY31b
w43x+Jt5ndTKyZDKJss8ktyfzCz+PK2897GE/lckI+hu0NHv0/ndGNVIr9uskOpZae5lfxRDHXm3
rlOABIrBrASvOJua7akt4C7CxBSazDkl7MzB57zfMutCt6C8T9oyQ3AXlcGeICze1DbxuTb+Hkzl
IGIC/jqF/vRZ6arenrYmqOc6sZtm37RKYiXhVHZxwS8FsrrtCbZgIdIKv1p5GTY7H4FI/UEMpyA0
e6Stl7wkwehfDw//aq1zEsml4iskyQNnXlrdnhuMym/rr8sQdL06oe12JlBGuY03WteZTpqm1S5S
xDxrl4vcY3P90kVd5j1N9uSwJYRRTp4x9R0ExX8ZSBh9lGc4F7AQoE9z3k0Nka1d7sSqed6cdoDe
W1yo4QEurAJPFaafma7/3Zpw90fYuA67B46K+B9HHLQ9FOAB8xcB88BknI23L0J3CGu2kACxV/Cc
VWJjEs6uGYf8NiQNYJ7+/jT2dPaXtQmRhQ6K8OlD8u5g/q8RZBOT6a04aJ9ar2tHAWZifOuH7Iue
3AGGsXOOOgtl+XEaopz8QBW+zI95NLoQ9TxnhOIX1DLvr5ssgkwTuonWZJidYPo8RpZdpuB9i7xm
EtkFCJmXAYZ4gOH71lzYzEM5FajOLrOqHvd9GjmZ+IDbLlRrImrK4ukPSjrnXQSPaNZs7249d68J
BDXBr1dcB1nRzf0QPqKoQNly9LUGh3OnbZ+3uF8876Jw5oVpu1By85KPr5ktstV9SgtTod69z5Zg
n9JuX26tviiVK/aEpkdk5Zz6ZlJDed78tWbVZXO759TOCrL4pEOnZxn94Sa+i2wR+3BE8CaqcQcd
NGW/XlIvAM5k1bmP0VgI1tYI8cAJjJYw+9J9Xcf0GV85t6xY9iVOrNxDilY9aaFVOKTxzuLvv5J9
TTO6Jq5CtCtzs48DngcZ3GUo6QCUCrFfIpBgMJxqK9TipGDMxZCuZHdc7h8u7V0FwKXFPEzYdVgq
NpoU792ljUvthI2R66PIpz1Sjbpnam3NVspvox2hlEeiIPvtKXTRetRJa0mHG7IEbZOvx60NnDE/
xcIy8yO5kmY44OQFs09MG9GkKy3gkLM3N2qPboaweVG6aiasjeyLHLAcM5ufqLEchqLNPYZiHMPC
GlO/MRVLoojdip/exmcPhXsvv9/le+/WKKJSFLPsX35E2Wn/I+Fy5s0L1qC3HiakLESHtyTLLaJl
qlMqyyLv/hQW3m1H+yE9ms+5NtsSTbHeF152BS8TqCV8GIzDDBlX2q5jidhGxserlCf9YzZbchmS
oBErA95MWUeBQdBjlBDUN+PHMBiirDploxcRDFiQ02dN7zR2gNZi4Y9Lx0b187blPWj9nCxAa6wV
VtF+O/J62W8ElhWHl3it4umzLVvJmfh1zd5UB+Nep/5+tBGO/BoTufh9EyBI8PRQapb3+TVJyQAg
vKwPRbGCGSajqYVKsxlN/F3gbp7GdVToQEVJjD6rKhKt+7K/shsjFj9R1CbWNUSb5d1mbRGKtJ/l
kn+zS2xIc2a84FCHnWy+e1Wz6c8t9hj9dd6cZv7gTY69oIIHXvNV2lPtDeY0z3403em+yBaZBC2Y
2Y2wtRMfuk7HTloto9EZGrGo36oEtaH2FjB0pIl1Mm16XmEzLL/yqlPsOsa7D5px9fLUXhyDJEnF
M/Av1RayrsuxCKmj0nBr5m2jrGUqqkusCZkB9UOSe5riMMfz1VrL9gDy6JZPxmvy7CC80XXSlSpJ
rtBM4xAf4tKd6zT3m/wCWfN46KU9b9dZ3Nn22Zmdwj0BRkaFfVSY6LzH1Z/y2nqMpb0sD8u4iPHW
GkZ4dnaM0Hz3dRDoRxjGvJOJktIphk/xArx6zkrQjdMmvaiVCfoC4aKC0tvQRy9OW0Xd98JVcloO
TJW1/xGbcZ7ttG7mwakuILN6PzqQjfpNcM5aqw7uYie06vo8BeikmuJHEXViZJSh2yLtob+VE1N6
czQcwCcR2GNgH7vOUyq8NPiCiuam81GU5MdqQkgw3cwgkGV5yhC/Gv9z1qEbvAwqr9jdKgtJfZ2o
abPZ1pshKmcUr5YX9HCMmd6q9XLOB6tA7l227DZpHc8eAXZSpfH/kpYJ/OGSyTFbWToL0hbnziiy
LuSnq4iW4EPjhiEv49svrbJs+BtN1hAap5scvP5lM33sTldVoFXuXjiLZYVoHSsfyeN56SqnhWfx
pn1ftH2r5HJygfdIfF2ylW46aeUXMSzaOqtZhR+rzKrm5hTWwnLVZW3WOJo+BJVAWpf0cbxXxqEe
/aJ+CvMss7ZrdKIDI2WtPSH7lqjdF/61JTJIiBun7Eun+VhVcxVlx7kiEORHWdKFUaeErP2U1slq
UDTbebGW/cFWdbULRkbb8ru/3NztOF5bNXH8aPKo71NNNcbIupEp2UFSJyj2L+H8SVkSFFh7Tu8V
A1efqsLpRHCqinkfMdGMNS9yQOd/37XhHvI9yIMoTON5lEyArSPfOI+xbnmfervUAhKM4eurkH/s
JUPG0ZrCodSBldtvj6O8wvX/5TTLPs6dBw82HixjaW6F1dWw0D/6noKmh4YuybTSOXLWXWUWFQgY
uINooSGiq86UHeNlFZs8FwZb6nIbVeF+yiV3Wm33ATOLIwj+1L9k1rJPsEBb+533V4vfNTHqNYTr
k8Nb2WKjfuYcJvowcY0/r0drZBwvAG4Fv/MXJYP72veyWEDBx8AQiNYLHATHn7Mn24aYrwwra7+4
bFxfB8Mwa3T6M8eNfRSC/CQGv74Vdqmt+59DjbR7f/t/BvntfdSrbn0buqrlBJzOKqaXusRJpM9l
J1Yuune3hU/lKLFK+x64LJdx4r/dKLlNI1MNnMzo/LJz4jXzE6cupjX4ELdGMkqT2za8xVUgPRqj
q0ClnSAM35NehF0uv8TNafcv8dsISsUKIq69XVPhltRoqZJdMDsXq4l2LM1+u7Vv0yPIagTFx8Ar
+cTRD5v94tFwFszT3NH7YQqvCPjlKns7LB43q/TMeMWVin143ybSZlbDWXKR+7c4pR74HDodwewa
xmI/9bcBhULa+EE2Qnrh0bL9rq4uNzrFLOqc77iKfZxLgwfgJq7yvf4eZu5vOYVu/+IEecf0GXwy
Vi5eTyS7Hwaw7P0L3Wl/wecX8dJ09r4cWohiXjqsYMX8aJq8yctTl0d8b9ELJxcX9YAmd7wWb3Ol
rIZ4DM8/hzyuJs3pLKWo+RJ2AMnBK1UibzxPaDID+5HMrYpgY3pr7MrUHvKMg/tVISmZxkaBsKF4
3PEDblNhLkOZ78sZM8ION9RoAqvoVJMsLuuViIdmkRejJ238Jg0itHZKsgFZ2qUTO4b3F2M/8ELS
6Dd3bW/4f4VZD559e3YALHqw/OZuqscMUGDWFUd3ilxOTwHUGVVAtm773J+xQgESL6KHlk4iXTQm
OjYtW2x7XKwui4dLP2arWr7YwVIRb/JGyrq++AknV2NT6OpkioZ699vqDZ4QF6pCk22fxeua6WXU
MGD4GetsexJFJOfxsRdzMQcXyHH2S1/ifGCIhEKezRXVGIrxcm7oxuAttbcPn7OofdbsLD0vbyhe
NNQzn0Ylsl/vWJYuL5oJzvtRL/v8VDYb6CZtI+suToAs1qC9FcrRvCNYnb2GnXwzMK/eQJbN8Rud
nUzX68y9zLN+4zu2NwAooywHu4I3r0HtMqem9G1baqcOISvAhH/d1phf8Fh7cwkIj5J2JFSKYNcH
3Q0rkaY6Uevtg2dwJTO+rolqsPiq6XI+zpOuuMovM+lZZl3N2aB1eYeceIfKpGG7uw1rxBfjJw/Q
ec2OS1ZhijwFs/Kb4QB0QTuEJAQECp69XDiU5GyGMTd/w3bOVQVIchjQ1s/2Mdeudph8byNZjRI8
VJR2KaarefPbLPxUbzhN7zXJNKjCpjBOPxNvmV/WrDZGoPLs/Roy1VkEf8rLHaWC3N8xRfgdOavn
IF6L3nnxFsxYd0HQqzU7ea4cRuvfc4nLNjuyo4nGT4YGFNZKowZX/xP8wVyPD3beV3meZv4qiuXz
jEJK9N/R2E69+2XAb63ts67N1Map5W5D/bR5Brcn3pyAgiMZHUeSU4ahHxvHMMvbKnZTHDOrFU5J
OMNMLYefV/J2L3tVAVOmvo9Rg8t6DTdNM+3xL17zPZqQ/e+Ltxza/R0oNBizrHL33/mObfGONV/3
N2YCdKI9UrnvCHvZZIqlnJMtZnfbuDrqWLFQ91UZt/tffk5ZckoiEb7e/U9vqOweTq0cyfOqRZg4
rrajj6YI81kms92B4XrrlsXu5dx3+yrPrW2HAwd4Il480rLxst9s5rdng4LfwTLsZ46LmY/+PJCv
Y7a0nqli3b9VbB1WlLBOqk4Z71P9FrDqN6Cxj5wdErWafgchBx1ozzu0edvLDK4+MNa9KX3FNaM2
qJhKpZvvaVzhLRwjnJr9tMzrgrNkzT6SZL7ZF7lyd5oRHe2yz8kw29y6TNBBd217LKqG1Xh6GxBY
mz3o1fR24Hu9wbGq68IVTRj9Afh6V9CD5RAfmMEuwS3AFveuoC9GkGzYJfe+kDLgrMM8X1gNyM6b
u97y9hXUTAAvRTKV/X7uf6jufq3t9sPz2Ej6jeBR5QGR73FWbRZpzUMIVPUWGiswYM6COoCV9PtD
vQOaWE2YWW2OBWTF/8Fe1v+NvJyjuo8yUsn/zBG7xhOX9grh3AcapeyzO0YKxYspK+6w9LTHLfsZ
HH9/Lr9CCD7u0d1puD+1FDqcef6OKckm4QLfVvk9z2kgjJWYMQnRwxBhZtokqfOfxvmfB6SdGcBB
EOHC5V6/wxXrQqOIapGo9EvHRpHX7PiXWPkJcz9X9u8v0Nlhu/8lGfYrBLu1ffRGkcvjv98Dmfi4
vLwbm+Dzz4iBQXUH7ddArL5/Wrwhmk6Vyjb9ycxirQ6t6fZ4LjShwaKbC/vRH87o15nOGVFK7U/z
pVuMj4zuPTmzxraF1ET0n1Hf7YtqJq9jjS+mxhV0KqOp5BYUnllZmbFgcyC1sLC2WiQ/ojdbOvVU
9ie/FbsRZyG00GcCASVvZ31kzl25CurJdH5jVdRbmP39Rby/jdw4D5k0j1kFknWi91wf+24/uos1
3RVDvUem7TURUoPfmU+rFRnv5r8/no+9/LVv1P6E3V/XTLiQjaDcNnc/t70lR6mU2JLISvOVgQeZ
/XfHA/KnXRHXF+HA8/4RDsScgURPZcV2s2fBJMn73QjrhnXRDf2+Yfz+gDuP87dpyoSAftofRoMe
xQPRfBf+5nVbSo0j9SLsLF37adi2oXgONAvmT0vwn4fi1kXQXrQWpMh8H+razG1Xkwf5xVsqMvmg
I8wjt295+f1VvVPU8+0oNGIoYUaROoDI+ut96+yxyKpFxd/sCpj657Jyg3pPFbVo93JyjiYc0XaL
A5bOFrqB6UgaUtEhHUW3hI/VbBME/3BebxKRvw04GCZDgPmAlgOENnSuv56ZbcMXoQceEA+7djEc
XTpycIuN7blG/nvYOujeVA6oaYc4abONKjYZfbzM7TVZBNKgPJW1ApG6cT0wEftjm/k4bS7wcsKY
3mEXrZ1lTTMXKuzL0Pct5Rl6b6/rj21jNndMbYkZuT1E2gcCvBGLI0XwMX7jGeuAIkl8oLWI0y+3
dV5MMVIeMwWlA1ZTISG5oAAKS0zCVqWYIj8TJxSp+3Ks39IdKoeITSx4Da9vJVD9Oppz0bpsKZSs
e3oyT5gdrQtJn4bmrnMNw03qF5jwTgwY2khr33IuhcSC+4YJz9mwxw1j62xJN+i4Kw+BQgVnkv9A
MT3beZH8TLBelxCM38z4bn20JxdhP4F4UfPUgXtUkeSQLR1myGAQS9NIJEW7yLNXz/AMTdU8CtLx
WNwF6xh76hLfm7WDFMOkwX/Xt/owntdB9IeiNi1wMMhQCPuRVMUYySy1jER43CY9DcJ892Pcxyqc
j3kfeH7/4K/xtMkHeJCdaSM3td3gTo6oE4OHUoGC5wfmOWT7qdC941TYzEiG/71SEg/RlR8ss/uM
QXcdI9y2c6Y+dXFc1fTu6QYLhb6iM8UyprRFQ5Fz7OTKvT3Mi7vpNbEtEJMpJWV0/ChdvTWbb+p4
GIctQdQyl1T5caTha8vCHs6e3YzzS2C39VocMo9CAMFy2LX6rw5EyDIJhoidCvwZI3tUNXlwE7Xs
J9WpK5DtGrL71/wPQH7PX1faBfHyNjWa1yy1C5uaUlLTNYs2TJO2A8SYeshlyGm4NR2B5hot9QOb
i4zuVRdbzaktfUy6RZ7P9/5a+tVhLefsXHqTuChtsV22epkuQFjk51AHbkorneIuLBGCgmVP+iFj
Ul94uS8RhXtu8VJp1fxFIwV5WGIno0ZuxHimCAfqcjv/OlL2s6xZjjisght6aihs/EXB3bUtfarC
xTtWsjQftqoZ7SPVwnhE5i0aZmzQfiuUuXcdT11rz8qv22kYj/4ANI5MA2u2NPGhiOfoU6iKHnWQ
Kr/jac4OTaFyzEldd/CzuL+KNrc9rVkHO90pNOXkx2uXetgpTjNfeRlRJ77oRZoz6qnsex/Xzble
HDyra1z5p6Ky5b3y4AwQ+9v9kFhC5o/zskVfG6vzgRhM+zBHbnm03dG+8ujbVdJpzRI4P33s7+NA
I9oqzD4BapaoeUYRf3egoKizHOV8ntyqKE9q7ayjM7Tj52HyAEIIBYdhXcyVoFcdFuR2juiVEWdF
9Fc5ufF6iTLCfBtcr3KO0qiR8qtsizWZePrGj2j0w/Zg4b26amNkEgfPGatPyyRq6rdWXvvD6PQ0
tCjkV7sa1M0Sevb1EDj7DM38ndvNpxk5s1lu7bCeLkHlrSsMwIV7iIh+3515Fuj4t8gpKOeV9QXz
3Pyjt6wldUtn+zoMlXRROihkjds2MHOLRjXIfulCh+FirperwOQ9zcscVd6tTkggptRLp1ns3clo
QKSu9NLrk6uMe+037ZKAQD/58/rNNll252GkxEBnxgOQp42fYmmnkC5UUhw9OnbcqcLTX1a1kCva
0O70OjM12ow6Dcvcp/eAEd5XGHOZCLfpzhIAI3HtdvyE9aX+NBTrSJOjccwf6ZTR/6UX1boJBpEl
zRxNI7aK84MJjsACWXhLsaXeEs0fY3co8I5vU/W1atWWQD61T50s+0SpyaFXnBddKldHqdF2duXR
rO3rEAXLTQUPMUGHeIaDZiMeO6unUjb5TRBZdLpqnDr+qi2SrUNE3khDp2roPwZzUJ8I9EGAW2AL
L0ZHFh9R+6E5mQv96MpOnSezOOdKTcFXLbLHmfr9cevbLTpj+1iTqm/zHysDci7G0Jgj6el6P+rY
zxLtYTpw6nxM7ALVdBDX6tyTHztJHg7xY9yN8Qu+LfFQ6Uy+0Elx+4FXOjtMoXRvPQQPZ5ud4tAv
/XhP3mslPh1Cbiw91M8bVuezaJwM3RIw912x0vsNBSwRya7KCJzKr4OLEMIoVUNXnWvf6EeUT4Lz
n9wrx+7EqcJd8AW8sP8Yd4W+cNYmvm9bvV3nQ9XTrI2QS3lOv8HOs8crbbz5Yzdk+kFHkfdN0CED
71y/4vJaWxYPWNsHR4zmetEhpvN5EfRJNFF3zoLWO1C2o/wEjokvN0tnN/jT9KcNgfxjBKTzpd+i
8YENP9+NjuHt5lgjSsigPDVx5t/AvNP5ZGzjhp5YayeY77o7bbklP9ZQAx/zRao+RbFin/S8O35H
49Gv0d+2Gx175hq5Yw1q0cqHXGwxNqu8XY4irKMLBy4yndTmfYimXMAYaOu7ldGIy75ZfW8r43Rt
F3LwA46QFidF7YspHI+21HUzJk2ssht6n+QfQX+aO8tbu6dm1F/5TA4AXTpPQ0sGU5mwulviCnGi
r5zyKpbKfTZWZrDRFLN9iwTJPJbuNPVn3NbCS+PCCa+9TOroFNttF1+1RaQO8Mvelkzw8Ico3tow
qbYxnpJWZN2dtNAhXK9WHzLWgT2Pe2/JCQLKWbQzY4fo2w9i8axPYReXtDXE2od1JFb6c5WXdBaA
il6LaxpOyPJg6c5HL5jR7+ccTsOwfV6jDgPreU897EPcL7KRNaMm6VhwVYMVaNqHhGQuqU+Lg+kW
FKcaUkH7moc53PBu0JYjuEHMljmH2SFFvB4BCMYnv6Qq1cQRrcbdomjnHXKni2kMwisMLnZXPWxi
zVwMfEtvx+bKJdjZl5EHU3Hum7XTh2IafHMfW3lNYwg3b2KdaCvLG7roefFyXwrUPIlbeM0nuTrW
dp4pgKvUDnvXvpljbEipq+EXbsOGcHpAZrsdJIjbVeWOZUp31/pqtNZlqD40qxXEm2D4O3tpD+BH
bb2rx5Trtx9GupBE42ENqqDBsGgGyXqIoF1T4+BrOXqOaYqbuoA1TtoO+DnFqdF3iWhXCKnQVPVF
V3q+POazP9/WeGyDQ7WUy8XuUI8OtPgqQqC6SjuXda4VNCkmixXjIKw8Lu3xzvLjJUzbKsPBF9IS
D4gQLPHJUZb+PsWkJoJGBe4ZY4kjjlhWXeOmpHCFRXeEYZfIzUlYBJ9Xy5MhiZmJ1rJJiaQjb5C2
VS7lN4JQH2EQwVOD77R3lvhYt6ETFkflLtL3bx1rCswjJHObXVR95H3Np+l524r8MS/Ucx4rv0oo
E9r7Gc3JMYsyfbbZPGyCRKCh5cLtulnd5k6L0tARRNMFolebSkLE3ippW7+9110THLQO1sREpUd8
ncb225hn2ymUDfRivmS3MJ+RnTrLsPcdZbPxPsZDIe5DhE36UE5gUMwHJkyCTm/+7khVf1J9N0TH
IQzzm0F28t70w5gfDS1GMhpttnmY0PKS9h2y6g9u1zcnmiT4VMe2gze7kNd15lu3br14166CTJX5
AKkeUxYdXDfjoUcmNOdtoWNogp2xaQ92PPXDUTmBvEPXOI+XStNFJaYlwZL2dV6lXjBMKolpzoAS
HaGmuRwCLu64Ar7fb5kuv2fw8f25gvc7aBblnGxrre/Y5dn8y6BuDmVFfsEp0C8prsuTwfOfmk4V
T1WZO88ggnQtq534LO24PYUqrD5ala3Tia5Gf9ld+9hUKNRyCrdT6GbVF1raYuXxhZRfhJ1hbXNF
tiSZXqooLQFtrzLlctG5DfJe0lqOIlx8qChLrqbZKb/V+Mef6yx3/qodMd9MMMoHX/XyUgBlP0EK
YK0jpi0qEZXd3wZZJshbCY77JPS+efVepK90nGTXXtzhRU6RVR6xcUHQAnLL4LLzu1Km+HeXEQ5s
k4CY4Vw5tFAjjiR0naj820YN7ktRFCM+NHoxdkmF1TNKa743BZZjThSrorlmYNzwQAk/NZpcq86v
WiXHfymqtiKtlRD2MxvvrJOYjpLThTXWwWFUlXVR9r77uOsZ8BpPtUnK1VIffH+pXgy9ZNkeqDxP
0mSotGTmixsoRU3bSMQuONFJaW6WwaiX2h0X2sQBf9JlamqWb+O4slZYlNRpRoGufp9g06YEpvD/
sncmy3EjaZd9l96jDPOw6EUDiAgGgwxSnKkNjBIpzIBjdAeevg+oqvqVSussS+tNm/W/qEVZimQM
gMP9fveeO8OrmAFodl2KlStXQI02O+uHjbU12ddeNp5smKKcZdmOjHGVdJqz0zry9pG+zs7TOFTV
qycgGZWDNcSVrnX6eZKecc/Uzw9wK7GHC91RZtVBsqm6ZPVrJKnfLCvYygVsPXGXaO3ZghCqRVOy
OQSXWncI8YsZ/z1OGS6iyM5IpNnlDNDHZcRTl1FRsknrd9sxFnjdAp2EPbXVJOtLM0xNeWO2hhxi
ThVJyZIGt2MVUW9MabUcNN0sGvvGnSzQCaXR5dZbhZ1Va6JZ81WR7BnklUq/LmHOtkHEaVvZZE7X
rB6myOOB6yxxxlzNJ0dOJsReyOUtSV2eFj9B0omGiQOYuIU4Z7kAbQmLBNO+n6A1vEACsts0ltwq
jHdICUFXC2eyce64T9mrNccpm7T6x9ANanZ2Gb6sGrxoxwzwHpgIM6GDwMA1NsTjbU0vbotJlHwP
toaNaypwWDObAFTQ8/Y/QDt5Op/jUMA1DUSmnBend8zs/qeIrIltEAJZaZNsTSNR4kQ3zWYpwMew
zWe4D1fvPbUTXbkH/N4r91sHjCh/nQSZwSxsfAQ4jZNtUkiXRwTL8fg0EQHs/KuRDaU660WgL3Y0
pQN8i8PK1I1vi0de0RbfLH9q5hrm9TgtzQnutwkQKm9xfwwRZhyQLffW6Ijc3bkYaHPrUp+mbmnx
R+UjexzODmm3F8KHCYR9sI1L3FHXJiYztu4iYMVcAvC0o28f8tGrl0WgDs8ovHmE1WuqpL1LG2Xn
1U5InEAB2gEUuKuVrZ+/S7TKTZjOzUkgptCwu8DeeQtZ6QPzyPpJ+FP1qOH6GUOzJRQX2hP3zg4X
TP2uNyW7LDI0oHh3rTsEWQzSovFUuJodQ9HVnZbPrM4luI/51sG1e4E+nV+1OqlNYprTdWEsS70T
Vo2JbA4YUAutui8CJb1jxxbOCy1od3aoGlk2h37UcVcqX8iG6MpcvotVB1ab9DYxc5fn6BSP1rrc
DbkmFRsErdqxA+WEmBTCcQ69a491nNS++qatCZC30EhlZ9z58IGcWOZN873XGazDJ5o5GjSrNnMa
6Qsj27Gd6IeLKXPK+T0FKIjiwo7abKK1zNI9+bE50fb1ZPiYhswO1Hai2227AwYzkONuvddqrmwE
Sy8x0xammZmTbCbVO5xr39Wn2NSdaXzBkoGdI+wF7r8Ir0k3s0EyTPxOiFvnlJM3wfmOffi1YhCo
NryXt/NKt7rU0qHFYj85RLTw/IkaS4m5TEPsN07AqEwbswPpJ74YT6VwP/D8XXSi6opoQjD7tmKk
4NpIgi+Tpre8z1XAJxPqduHLBqCV+MGuwPPxAUKPTUFZiPRKYxkevnK4lNkXr6j7bddlmfkFOxj3
socZkn9jibSWgzXbxV0rreQa+2b6nvYGn7wvV4WNLplQRtY1V6EAv/XoK2e6lX2V8RaI1zG19uqW
1dSrCVGUTnBnIB96YCFbeTQQLfJY4tl5lpZNvtEpB/uisYsC22Tv3IOKb/ej2egvbj8YYeDhj8z6
aiU5MKxLSDpoOZP1NPPYnIaZyFPVYNyHixbMx9Ttcc0NzYpNNU2k4uUG1WbZ4DQcicZbzD2TK+a/
ukXgMU5na2bp1chh5OEoPGyPVjrArkmbZbi2JjFdpVDlgIE4qfD2GDTEg1TeiBt6hAYU4lLwvtp9
BtK9ZgN+02nbjnfwbb8J2VMvOZDxJMAmU8JGjnmgFzjCkEtu1xoFIFxdIdxdOWP8iy29zndrp/gZ
svvDETtLDYnZEj/kkMGpSgYVydFZXj1WixkMX9OLuOpm/25w+nHizzlOx4EgRwWqzfbaqhLz5GdV
6WFfSsBuAFYJTpqWmd+WKi8vlSaGWzyEBeR733wjWzc1zD+8YIlyZyj6yJM2gOpJLgW0iN4fk92U
5X7F+ttb1akwzMXZj650nrQkE+qMclVaiAH0I4SVqI1X6OXpAjvL6M8tzhd950ln4VAQmKQtukR3
6l0NzOihBIAIw6Tk+TyzP48zq+/87XNzb6QlkaEts03OflVbLx3uDwCpU/VqDXX70o9tG1JHg/aI
0xMDVzpzyVf9a6pJYPfloLRIY+dxDWAHOBa6y9cmnbRjX3BTx31eejeAQdrL0enIoPReeYUu4F1o
ie4/oRjnHpdB6n4jEG7tFFCwu7lfzGM5tKMZFbMPXGtp6CRwggaJxxsG/2KwQMXEa6CxcarzQB0a
x5yrO1K8sGIQt+KeSx3woeUAX6Qe49QsbYZnURovWbKolyAZAekOk06w0Cl3tV8lP7A767Ht2OOj
z3b/YNiJ8a3FGf+i8yMO0B0+OKIIL2SB/GuF+eAg5pG7zp/eME6Pt2LSlyT0x1Y3uA/W2yDVSnY0
hl0feB70DceMwYp9D9MMP30lO7N/LhA7Yl9xUOko51hDlRntk+ZX9n2RgS+NbFT9oxCgdNoQByh4
cvCRqP/9rhToQf03HlBlPcfM5klXvXCiBb1119tDazs3Y5F1rPKAWjfPVN+Ry8a8oAD2dMwaGIS2
N/aCxWc5SJMMiRlbLdib7KhPGznmiMF8GR8TyOfOd6ex2/KiaEHO2lFi9/qoxf7s2LJn8Spx2TBr
w7dRBEbu6jGGQGNl2whNMI/60u11dZwWhYoJOFg5exu8hf/VbcDCjmEnykrBxoMqoDsx+zz8E7G2
uGmK0YbChBmbNNt43F4LGW1uGuz1toNFNRPth95p8G1iBq0YCMHeyqXMmKTmaYmLSaTJZm7nGuwY
g6RFuurdlxnCDkcYKIZu3z+1vkzmImZA7HPuI8qUq+JcFO0Ar3+QdI0aIFmsaei+TeU6G0vIbxH5
wrzZZksG8iNjZbhICBEWgFO1ZXsntpvqQXXIUjV73fMEvd90wjzxS/4bHn3PVSdtHDgwn4DWJJUb
KR28zrz/6/HcH6fLTA095vQkOAPmr7jAfy9tyZ2FaBJUoveyFdtAo/5p/KjLoOIL11rGUv9hUPnH
mfz2F4lxM6zcEqyMfH/HgyPO+aNOXuKj/vkX55+uGjijPaP5wcvsCRPcrCtAoVleMBT8+Zb/Fs3h
/8SL/xUX/39Fp99ezf9j4HmHXvVfLo4/4RyiN0L6HFNyBvj/xXL4+VP/hDkYhv0PwyIRpG9hXwcU
3r8biAyTjlCAuFtU5TNSR0Lqn+R5Cip1gxnuVghGLp9p/7+BDhYICItf6Pm6j0sDr8bfATr8NgNn
2wsiwMQEh8WGsiPT3q72X/w+I+EA0U2TOjfSIvAreRKGrYUVOyo9OX9xNWe5LNTclDtdL8fXsbXn
x9IeFL6yoOmef/n0bn8OuH/tQzL+eKV/vhobYMF2j+kM5l0+kV9fDc0QogzgQp7NrjHOablCnJq8
lgO9mkec0bO0p1dvFkCl+tofOyCMPY8CjNuezdPTa96DcdRv+B0ZG1sIn48YVHzjsLhO8mHgG1f/
YTEwf/MrbJ+fTfIGwxAOOd3/nXFvAxnju13GM8mINI1d8h2PM4gvaw+hpgVfsyijiHOPM/DquWyN
llK3DjXPYQNJqB3fMwCmRpRrwgHkk7echuoNCef1Tollui2y23JCWeaAM8QMRYKnIetOZEEctYN3
4V7nfTbXh7/+Hv78NbDG6R5fhMu1QYzrj1+Dt2gcYEQ1nMEVBE9t6htmaJcml4ZoJnUrVR/ci8So
Xv76z/5xZXV0ZEisLZ5FppuKBtPaXtYv1yJiV2oLAODnxl+NM0736cwAn+xAkj399V/a/BO/+Cs+
/1JAUGzzjZGV8n+7zkSDU7JDWz8zrrXfiDr11SEB2m+Gpch2eocJO7L0xW8jBnGy/k8Xze+2L94l
wVUHRAf1YqwOv/15jDY5yzkTG68rHQAXk/NWVttrIH4x7DgAtOGi89UfZNVJhnFl632gIJCcCRb7
SrloAJElC9T9ggn7I6qxSXWPvywfQptFrGuMHSKHEVx/QYX0Ov2H59HvjVt8fJiqWDawAxHx48n0
xy9KdyencZxEuzampH7L2TgD+dXKsbFDayGVfElZQvkNsz2z1rXDlMxDPY84hng/Rmp+WtDkKRS3
tpg/cqys77MjMu/yr79ivGq/f8mkAbmIts5yQlyOtyXmfrmc3N7PdXzp1nVh418MoPzBAjtsOa1g
P87ThJG207/M9eJMMCcyD+GqOQxmLw6VLUiIV119J6DSqNAD+vwsi5qGhIGNlXA68ciczIcz1iTR
1BZFTuTS4miUFENzlkIbOEix505TIwB0vGKVicw5qy+Yp1R3ZpHepszHVFhNHkj2pHsYIYRbsTvD
uTTyxWRtsKd1DXXpF1dV5viviY56m7m+cbWy/QkiqWfsYrnm86Pm9xyO5OKvsSEBj66F+i4GZpET
Nl9OjvXo0WfTTUdYG+ZDl8HvOUCHM/JwzcrkW0AwDwmz6bSvU80cXSC/HvGxi6PRBdV7PguX+96q
y/s8SJQXzuwdL/ukn6KFz4HdvBncMC9QO/as3d4wlDFDXfcMBnaSEFM0m1myqwerRxUNbrKEQXGM
HXu84FFjyogwhsve3qteVK1nJ7MPxL2DInWYgkIzMfrW65vvtv1u0BUQw7n0AZuyqX5DWpc/sEAJ
eJYYEaawSc053auxaLk5pNwt6Tz5+75Nspjes/qi4Z9iXrV7GqNmJuhhMRSFhi4isXa1jlpDe6yS
yKJLqEawKXfpZnP8Ii3DjvOhxy1TcCWNe2uUwXBQlqeuXASEKsGc2Y11HTKNYdj1niWZaa6vg9TU
Jh4EPUt5+x3SeDFaPVrmNAn9PJYjniLEqW49YJ8aE3woOVaEwqzae32jkhWLZU3RxHeQMJDRAwSU
jNlm3CSwCAkZlLLbwUFI9aivKAW4yWiiwllQLp7M4kVVwXjlDqPFFSUT0JgymngW7l0tK5KbmVvH
TaPOF5z7DQuMw76p8j4I2XQjuewU0wnqlQIj4DyQ4C3HbJaQPMkCuBh7WXkV9WcJu4K906T1Gvmr
w4rZmCVT/TrrtQq7wpIOt6hheLbbNPd/aNPs5Xqst+aI+caf/LPDBDC5bCxv9JwiatTQrcvFoLO6
MaxKMw/b/TCv3T7ohybfL5VbLxf6MNQickwEgMhTzlIdekJ3WsTXaj5rol6NGDm4rGP+p2s3jEc0
3BBj0zwXdR3UR6sPxmpXYui+W6fRYriOlGacMpnBWWS4ZmbjIeln0dzzMLYuOdmY5X4SvIJdO1ZQ
OX1DrRxIikXI69rHP7PTuFV6nFnGdNlD7ariNLHSKfZwaIow9wb2Jw1MpvWDQ2bgMj8ZmS0RP866
o6Hn9gVHiRKoawlKJM7bPInXKSk5FcteBOQTZWFHFqZyKP54ZbUTdX/23hAJDgIvCzyxM0Agtccs
N2S6KwM7A3fAvwuNAPmCyyfFbKtkjujLvEL7SgcKoQcmFqVvAh+HnASbfrY16wH6qjmdXREsbdxw
rr12poZHUorlceuqQES39oRFjeaVSUiTXXYE6NR+kM6an8irjw92YTpvjkoQRH2Di5fgDD633eCu
OS8eZxd+QIugfsTRcJcTlnytJBTEEKrwfM+xTX4TfWYxGZFpsvNhEDGj9RN+j1O1xGXBkRpnZk+Q
94fRMR6MkQlDKF0SudFIyFDtiGYV+UXPCI9RuodmeZNrXvDU6N12cRZFNxy8aqDSTi326Ed6R31J
mMmGF9biuTBOPMGCJw7XXN01q2Qf+0ag2uM4BIl5W/S4au5Mvwnso7ILOV2Patw2n9mibp1ScxVV
DTV/um1h6GJZrccVY4i3vfntpUNh3l4XwtLZdhrexdSRrNlY8uUaBeXMrSOqtMy/NGRJGZpO7ApS
/htrqjk22U1n2AtahyUymnoy0urTda1l6Ia5PnWMCfH1W7tl7vDR8f8ZavOOWEAYkmz7ZIp9nhib
BJc4uHM/JI5Zcl0wfX6TzYZtV32x3Fmj0odTyja3OLUCX/E9xSTyMDS6ce6CtHuFDuJ2W+QvNy9b
H8LzCfwLmhUVGh3DTYzjB4DBZKgZ3S/fy6p0btU0IOt2AIXKZ+nWG3o7YfRC3GxbQ/KO8hvOAT6A
atxow14AxHqGElnvaylS5GObZW7pZXaX43o8MZMqnNgxe5McTOXYPI4yM3jqgYKlu8psuE1WLbGC
ow3gtPuoWZCXS9/gktrhdOEaKRwGLHtGLvOOh4zsTkY/UZCQBNU486S1oGZ6fVd87QNshNrCNv1y
DcbeeMfWtsDdNQxvxjVj8qtUbWxmKIlb+Sj4WmSkIdgQ657n8VotHsOEmUpM3xsu7BpR42KVm8mR
efSwHkRVtu01dQr2lTYi2O+yrqnnU0ouOYOyPNTZAzuR4V3Hv4rT0cuHOSyzQSITy9nveAos3X3F
gD9/MdrV8ucQM065PIoRLwW/DAPQLiMVnl5qiZDfspSSL7Kgg1sec9zeX9SgJeuhZ4ae7/J14iLN
zbGwblVZrc65dsU2qBez7l7bRoYDcWF3M+wkvgIsuX4DKxuhsWbtoH5hZyiLCpi5wpBzWIn081Jt
lXqUiDCEiBLBWPwZ6RTIa9ZzrfGkC5641uvhtgkaQFSTKQLScHWGwUFNr8SdpW9Qajl7jw6TfBlL
vM02VqsKKAPNBwETyZQreidyi2+Tg8OirnJrLCkB7UVm3eJKqdwj7AHmTblSWnpd9hro4XrYugLY
jU3jdVUlvP6efOF+yPwyw/aq68els7nvF1qBc5AvmfcTQP+3lJT/Hyv8OOiY7i8b+D9JKb8Wz28g
zX/+wL9UFJ32bQfBw9ddwzHRIf9LRUFg0V2d4zcBGhqbbU6Nv6ooxnZY4aSJ6f2zwNmj21nf0iFw
vTj4wRb6G8V9/u/Hf2jdGAksIkOIJ4H7e4CnRVzOqERbrkEEamvJo00scF1dGTzVtW0dS6VY3ec0
FafBAQDPyJEGi9xlvNU1/UXP0RM3SquYMEP1qXND3WXL4twydBh0K9waM9E3QwtjPJTqunbtRN5p
3qIaTEvBTHPhI4gNgoMXE6Z5MBZyZvajV4lGRByO1mXbF/0QcPYyWv+HJbwlny7k5ith0uRNRp4c
E09pxSWH5G6+F7A87HvAVx7Gd5L+DG8LFPcTn6Vt3fhloiKdP8t0SVB7umH5IQ3Z6zLeod3XsNsq
Wo+31tzOY+RAUZqbPDTMlR6ooLAueFM0ea6T9g2Lf/7gF3ZP+hzLwRecSedR9d0R4m26z9pkegvY
HIU9fDF6scsel5cOCDSg9K4CYaBWECzszlBCKSteSxzrOxgZc3eiPq9uAIw0vjpnaTlrRyVbSeFo
qaXLvUZZz8omFB9aCt9COKZ3MHOVTYeZlryxuzB0pO0cKHk5d6W6cysi/tdC4TfiWyBQb9bz8fMy
/+8V4Scp9+29BhifD2Offx9/VUkNQIx/tSD8LzhtbfP25x/5dUlAPoX84XECI674hyUB1qP7M1gX
oLz+e0mwttufn/opnfJfflkZIOgSImHKjiADwMn/OwsDyJzf1IeAghHLACNv6mjAf4r21R3jNFW6
EsqFICjCGVeOddWEPm1xOrur2QcbV3TeCKu5BONQ68/EHRiLlGwRhweztse1x3ZtgQupuImFLCJv
BkLn38OC55EKQbRocoNdo1T4v2xApTWei2C5KDQpNab4Py9XTBj1MDOqZTw6iuumWuidmOechpXA
FzDKyUBdtlo968cih96/2EnyUFidIN/hvmj0TB5kO3sbfQdCjlOIq6Jm6lMXajJCxynNh8zNacjN
MxLinBO2TTVwrWAHm4FHN31ENLG7lavuVjw0bzo9XiXIxGG+BurILoUjFzXD/bztQQIr1asDnX/V
Qc1Q2WJErPzIrrHzzkEwzkU0LDpIJ01DInPFMh5GKgCnUNtwqVltlxci6eW+WHtvxXnQ8IuZyrNq
1XMy35hO0ryOcjHuJITb+dCOBdSaYaD+OcV3SU9cuqwhxPo+LpxufgE2sDwla+u5UZ92Qh1VSwoY
z4fDG8WvM5kvcDU7eDlGhXDk9jhIy3lHGUxnhIPRX0mgP1v+gzgPDxDk07yUztGlXPgpKNiymJ9K
Qv6pKmSfCsO8iQ0Q0NAdOhQI81OLsDZZwv1UKOZi9Iicb7qF86lhgP1Ez0AcguGEqgHoHbkDSyTK
h7mJIHKTQ4iyoYwsnyoJFjYUE2MTT7wk199WUrX70uFu3G+N6TsO+8tbvU0lOHjXyDCtEvdG02cn
aETVS7vJNYk+GzISWjqC0GJrGZu9dwP9AIlnE3sQVkG+MMFDA9I/9aA0rbr9MqeKPWkf3KhNOOo2
CWnaxKTsU1dqN4kJMBeJBSebaDjnaH4k/msex02WApedfOVuQKsC8hN8S+oZBQs9bi4P6diZD0mV
T0fZ194e1yC6V9Akwz1Gg+/6JorNmzwG0hOljDsgP7Yekla0fGpp6Sar1W5lX5ab1Ebw1TzMQ+Ym
oUNPmhE7myw3fCp0A1odkZr+3Pn6+q0aa4qeunR5mnJRU7Wy6XyapqP5iU3+mzchcGlVc+4cqEDh
+KkUmnOeRM4mHxoU3jy6aTeGUguaI57v9HnstvwHZoXqrtxkyIG+hwMG2sPYkvnrvcSmk9su9S9O
1iHBfaqZbWOb4CudxEhOn1atyRnFDVvtAP1Mrz7YYy/HLoCuqrZk6qyWIGyS8XuB/oAUIWXkYNS9
2MBDODnNNyWXZ9AXlIuUaaDiYDa9no4IiwlHhbxA09nk3kpOEJxoQ8gX09L/lJj/+6n4n56Ktmfw
IPs3aO9P++Tj+1vW/uGh+PMn/vVUNAyKrlHvbIMJDmNqRgvyYxj/5//QOJn+w7Qsw9k2qp9b4n9t
k9lbMzjSObtvlAMY7//eLdvGP4KAEZduolxtA66/VXPNkPK3h+L2G5h3Av1mHWPw8VtSujSSDkt8
4p6dzNYgqjSqO2FpotaOKd2y7eWQTUqruWRy71b3UNKd4Jtheh9Zuzr3Npgulq7WemCqop5LT8tP
Dod6/FPAbRKGU65Pv906BJDjMeONd1q17VCzVMruUaeVTQtR5SqrPpVBPhzmuSoKYH4ZNjXZVf4+
x6d0BMZsRV4xdVG9GGnc1JWNXu0TjMvpuN4VwfSlpIi+Bwwqk6vKEuJqmBA1F3fuLgkrynf0sa92
PfrvNqYhRK7WO+giF1/7utQj26ndI4meNwt3H+/Xz5Yi9EzW13WhKlsnGYVdwtfOTaElinDnvM+g
JPRJ1Ae0MeNqEpNRz3tnwNEZmrksbrQsM58ZNF7ZkyVig64uGiUz/W4ZMBaNU8fjftSfqbgPHhVR
0BtFVRc6TUAhE1GBWScIbM31F7vQugusBOa5J150nHC+RISU8qt6xvNG8iO/Jk/5RkULAxPRiJ0j
3PLUYXw4VK02fxtKLznCqLL2ZWNUaC88TdbCNz6gzzAHIJbaXgRm/jFNZk+VZa5eHMPHTpnmBXYq
lOioqyv/q2lO5c7xIBQqv32u8/oZwEB+zc6HeUgm59cEo9gOSy8exzJnziW8GumWyNVWxzQ7Rmjl
QX3vrcrenlSZOG5X5GM3D+6e1oIcp85UEWU3py4PM88befXE6QBxzgS5ZstdaA5R7Bzc0kjv7NIo
b/HyrDeJpBQsW+3uKrNMVOVcVw5/xaIMiBHZATAimVmmOPm9pMb5ijaD5QoUo3Vtgtqk8jWRtwxI
+n3DvvA7Djj2goZusYsrNfEjIENIjai0jQOwNnlF9Sx9Nk4zXI2Jv7ahcmX6TupIiyoe37BeR1zb
yyS8kyGCrA3x3uoojBQGuX1ADUpPqSsVhS44MKpRpydLLZMkYYx7kE6AbsEa4+E+JLpNhoMWqZKM
dRG2tRmc5rpWBVZCms6AObT9PpCIKx0vyutccYmBcXhMe+aO4cxI+Ec7rdR0+lVAgVXpXvUOZPkV
9AOtrAWjL5prQqvXmGLieqcqHaFs7xV68EwxO6zH3juJpMlvGWxk+yp19G+za1R7YpXud+Ib6yV4
tJmmwzlzD7LXHFxfo3xhsmndamXixbrnA2jCGpDyrJLLibJce4x8P2kvfYYjIkZszHbLZK63HGHb
3boZZF1XQeBSlnkczLK/owfWOfh0jz05cIK/5HlDsLRISg1De5qfNGEtBFIDv8ZhwFtimOnD7GIc
G9We7MK1n5cdSYKC0SIc91z66yNec4VZoTP2GaoGoV3gQ/1oJ9egGftb2EcxYKb+IUc1viNPe9E3
1nojJ50ghSJUNXFbk3ow1TFPannhg628LWqTxKw0BjYHwl/uyV2Iazb25oNpolfmutFRl1Hil5C9
PJIMypJjw2HnXhUdHNKWpJcS+nXtaWzxWvklxeR2tRSiiFg89fOAp51etIZjQ52zc9G7IE6RHSh6
NQjAOu5Z2F1zZIZrHjHou2FOejdSDQj07UvGsM2+E07yg+bBdQoX0xrv1yBbPmpdULODZHGBPc7+
QgfHproZJGLgx2ZYN53yAJJbxHnCQq6b6wiud1KPTaXbe1rd0wjagHutq0ajkYKFKADXFidl4L/i
qssuGMTQv8C4a9fb46LFNF66rzwEaTYKAu3DKDpo7TKzosW1px/wHlvk97y9GzrXiASuZkC8+lu6
1rjijIpeZ+Tbgz8PWh8RucxeqXEfr/q6uhvadmKr6jaR1ffiZFbpeAvAv91LCgtvdSMPbgbM6F04
TtQT2/h4D7XdMvbG8Ryz25vjCafWB4PfeQe/6jtZszkqWTNBDZYyg/XoaFeZZnd0mTryWaggj2xD
rHcuDmDM5a37CqGPe8NyRYytjmq3vFTXTTZpLFipDOmDtr+W1cwZ0+vys5E0Dcbr1niTpK9j6rgf
E7IYkSkX88Ih4EFjsUZAKkd0ioW++keCm3erbhzZPUD56eF/70odgGHY4DiOvXz+IkWZPmvK4eQ6
1QOcmiaDVzYsTah1qXzSU7e7BD/tXaZ+Bml2sw5fsG5q0TDqVwNTzbt1nW6nlFx4V+nVCSA8eRKu
vQdAifVlQv6XWyI/NIFBe96aZsfA1+7KJeBSk0T6Q8tK0siG0neRK3ei74pp3kAgPdL95KooRXkg
CzAdE73wmbrpmLRFbR+5oajirVu8iiPxDUq5yM36SX2VOj3Lt0zkW5br4qChd5/WefC+w2+uvvWD
0M7O0H8hJeHcr779SMpiOJd0gF9JSUl1P5JV9MmN7TrHmx8R7SeQC/Ub0ePxmBVeuu/KvD3M0wLk
ba08F6ptOsDBosLczlP7DrNLe7t2dKH6PLlmBsxfjFSYr5ps5FXAUzkLLSOZnw1qhS+qdXauapEX
l1j495i0ugiLy03p2k9Kk3ao+3W1gyuZgKeaqweg9uIwwcW8Ef4IDHYQ1l7vkg+/hLwM8zA7+EMg
Qiaf1cXQVutVZtvyJLAdvcwBJc0e3Tik16sutl1n/eF01UNWNyQxy8K756iId9oox4jXBz63sK5n
VtUdFNKvyUBnW93a2Q292leVpPdPuepqSQz7serK5rIrLHtna/18wLwU7HNVJl+hnqkDLpH+K5hB
pMUAObSdzflIPGzaV+7wVRqsK+RsjT0iJwOGtN5VU/amTeSE+oXgmecX62UQLKFXphX28hPGMRvj
Ej3wZ7ui4Tvz9TbKdK96LDS3uWdTVZ6azudR7xgJx2pZ+sVN247GAWSwOFepjZJriYOv9P4aoz9I
MuVoByJS9V7PzPTKg3m8681iukiTIsfsJQv3tnNQCoiyGnsMzIwSClgm0pZfB4O1tsXXJQ6MPdcb
Qb4y4uBtXLZ4mPeOL9Xb5Cc+9ZMd3SMEqlwnLBnxkItjKhE77aq+N6RTv7rU0Olsc9/qNKDV2Ux/
1FPd7QsiyFhrQPRgU9F9cqaldpGu2IQjfEZ1ERp22SBmEuGyStvdybmmjEGz0/dk7OHIwrLmkeb2
Y0iBh7ory+KGfW800uC8l6ZLgWQieIISD75cWQc4KbLbzFDUKIHU9B9UkDjhuIDWn+jDiMlapbA+
657a6gn3RlV+cbwVg/1AFuSUJIQvu8Ysjjpf9Vf8CekFva3JzmsmRprpMpSX/TANUZppQ9xRL26T
FEy8ly7T+2BvTB7O31WHhMEDCe9LWpwNORrfFaSXm1UpFoSZansrKc190qyUSt77KpmKJE5mOBDf
86me4SPWDRjZB0+RACMbySGYzLPyg/ZBLjOfGvY88MILUgI75ZA2R2O1qFFnBBg1cptDBjjwY8xM
TayhVIyU1S3qQ7gie5cBr5A9gvPCz7RfMdQlCDCzoB82Ueh6s0+ROvjky4lp3nUn+NctdUjEAnIq
BJZ+z1/Urssg6OIpJROce45okalU894nunHd5so/4t4jeSsZfZy9yX1YMySmrnfcd5sMZcI8dhWn
xAnkzgGrikTfWWHh1v2lVov6i05jZky3/JLSeCH/N3tnthU3sm3tVzkPcOShUB+XJ5V9QhpwgrFv
NDAu1PddSE//f8JV/3Zhb3vUfe0xdnUGREqhaNaa85v93so6b5kNgDXXpbEuLbYwxtjmqzCM0z3m
cbxZAHdOetFax0Zv2ALYdJw9ArnWtjPlGAjIkjrphDDdq3iwPraY99SqpTKCP0do6NiIAvcxJiZ3
I7w9DKnd9AnW9PswIa2YpoVUH9Qow/WA2T2A6jnjuceX6Cddi+8AiyiiU2zs/SoIK++9xyq81DIQ
NiWtYI/cVkV+VHmSXEIvQ6q6hCY2sh3OUzGHH3J7brfecrNxOCU7TXacvmzS5M9aMGB2IP2V0h3S
nAN2kfpDEOR6hx6DL+1naeOZaIq7LsS4Ts+1fmiiRjyKinjoogwfAgCpV5ZRjUiqCp3MYKPCz0bO
E37GQT+59Gc+DAg9l7xfLDzXvYqs2yKqn9y5IW2xmiGGrbRIR0gz6iz78RxaC4kXA0maTdnHRK+S
e5w3wc4zJEW1CWfWjqNQd582/fh10MAuVIRJnto8rGB/hsU2aRJeQkU07qpxMN2sOHqw1wH5bqyD
yB6/AHXQ2fFrJKk2pZpuavK6I4QfWXzXhJKdWD1jSB0SQndbTxMbGivyMBKzeYjmObmyoyE+5KZ0
z+R3cYBVDoNJ175kXjnfk+ezOBKEw4czJyYN3U6nj0Rc0nwVAyzzOXHn99pUzuusr4Jdt1hM0MOR
0jszrprZ6lai1sNjAPmRDpGh+XEsy32RBLR2OJbBUy+WjaywmysInRnyNSwOzGDhRmJep/rXxpgx
Hstu9PL3Ik1ac5PR1DWva8EqsBpKWr4+KW0tnmxKIvNXDSPMeCOkluydqMz5gSDEP3ZEAqvLPAIJ
t1Zax4G3u+n11qQ91veu4eL+Nhs1nrgl0Da2ZVhHjm+2ouzT1f/Sf2sjCw/gGcneLtDc+kJajPqN
lPVtKLzuLRJyhOUuuzKqOzZt1u9ljlWtxiQzxXiGTW+vIWRHoEEREKscZSASxfCzkZu7ITGOZmpv
gVVu7UhsPBcPfj9vsAJt+Kg7QpnWWLx239WmfiLofqvoff3dHDogi0aakvEbIXEuCL7RA2M8V1Vz
div2isE+Hn6DrPzZReiwLIp4S+ru2xtgJx2OEyga59gAr8r/HahPhVt+U+3+W5L8TUmSVhlFxP9e
kVz/kT2NT80f3xclv33PnzVJ16YkKSlHUg9cGF/OfywQ/BHD1mHSRqL7rRv3Z1HSlO/odhm2K0kH
XAY2Pby/WvjeO8sSAkeFYxvewsj7J506srz+XpRkzCycSMCnwpOQDt/iG9NkiBIB/Xo/ATZ/pCdU
VLi4TLaFas4pmbtN3m2rerrJSmNeWDDsvhDP+0WgV9tkiItkNZuzeAzYVODWLthvIbEZ/1Cds3i5
osRHxQY2kPNi4WkLk5ryoAb336RrAHEcMSnbVwB8SoLM4CaSqp3b9oeEBMsrxbntnCV2R32/10kJ
R9mDUQzT6xHTULruSwAP0HwhU0XM1ygMmxMoKcoUOVAxjmrJbuSXMyjCONXBnWn4l1rT3RUyZBVv
48+JW2uPcZZrF3aazopVv0B6a4RIMAk1qby2Yj/VeutctbeDF361tZQPyRq6EpFxaxlTupWSlWOy
TRig0Ex3dNdfKvAgrGASw3ihz1DMKvpLRt1V5Fdz9Wgwbh1T8bq63TUHcHPVG8ZtLLxLMPTX2DyL
VaSKD2M9iys1ssxnaTGsDDgO/CW/Kqf8yvKqxyDHxziLTh3TKfwsHTgg5N+uMtO8Taf0c20PrExl
SQlEmz+lcN/XFWWpdepV/bZHkcaqUvgMwYsyg03g0tnCs7n8CmAJbX40DB1z586u/t5MNQ3ReFp+
CFuZPRBEaj2geoLtVGSEniD5xLTsKfqaHfVmHbTAXN1g/JmxsGnHDkb3U2mJ5kLhmBzjGCUepbAM
JZUBwWC09xT5EOXZXf0e+13zaKXexWk5OpaqiXcCLe0V+C13MxN5vJe140EC8u6zudIAO5vjPett
eLQImXF9dI/5rSGD/lnTQZ+z9dfN2w5e0TmP0X6vRyNiL1tG9bzJouKDiSdmYzb096h8mHcUlekZ
eQH4dZOlLODNWSXxEK+jDP3YkKta7prarNJDWAn4WPGEfRI84KqjSFOeDaH6UwiWngQYqnX3rjXG
Jyt39M8WH3zdTuB68jjB+GxzL8ut8BCSYwmf9NM41TZRjAlpzTZT+vQCa27Wdh5miOBlku54nRkN
NsuwsNJN5sZIqUUWsjlIxIfX6evfif43Ez1unwW3+t9n+ruo/PrH/xza7Kn4+v1s/+c3/jXdi3cC
dwu+IWILjWVC/f8tKEKKUSRZOjTENy0o/G5IkHDjQIH8cyH4c7anBSVwz6E0Zw34R2ItOk1vZnr0
Y3SIsSVb2Dd1dml/3yrVDYGyuWQjqbktWJkpKj9IOC4x0XAyR4BqP475MFxnWhWvQH48UpDWDvro
no2SlgEprtGSum3ltxK+1E3W6w92oIfxaqEZbEtr9NBuo9xvqB751qRht58U83brnivw4NSdxE1C
HetJmvm1M2bXpjZiO6qCddfYEvVUzpGRzj1l8fil1/v4nC88oNqtsDgXsHJ0zcPJbNN0jfX5BBLj
xhGtSalufILqp1Z2ijDSoq7edPFLmyXpOjcJFHNL7+yaikgeF4RAWLxI6gCjGO4CbN0r/PZbEhGu
+2m+sZLppId8FYJaLNPx01Qxg5NU9mx36REYzzNiCEzs7bbMAjJ588j8GNSkjzWesxr1lppNG4Bd
1byz6MzHdMieXH0WWz0c7/QmvV7uQJf33tpKs5ekIuyROORka2Zozk2UI6s+ZO8+jAMEuPHOK5Tj
4xIMD00mn0dqvju0qPswnE5pb5SHOcMFoI1obOlv0liLj0YEMUul6uJE091YWY+RmR5DlT0h6X2i
hXh28eY7K8dqNxYfCD7AS9lNN1bGs5rMbgt6FQiPlR5nq0cT3UWoBQzy7o2SG0VsbgCtjvqIBMq7
iVNJ80YbylOHcXkTasu9jPKnXhBrok8zmTQjULXlWhUcAng+Mz1z/aYzxh2Ui5Pw6IdQcTxVbqn5
Qxq9mBlfZov4GnrjyeDh7L0SLloC5HNVIkWZA/LFss4BG0XOxzptuRA6noT+ggVCz06O5URan1Wj
KrfVBb7PWk0FFpsIzza11SeC7SUqafXMIe2EqCH2EeTG57R2H2Olf/Fq8z19OeE7I3gIo9vP0Aj3
tRoulCj3uFNgNjXmPgRYtNJ0j+DDDkpJ388nBywdAjyepzSFiZiQkaDmxYPO2WNVtfoDUZXP0hy7
Vc6ZdNWF2ZEqyqVu+gt5EC85kbi+7pTdus/VBUw4oI+YzUIG92Uz41nxBSVQ//W+i4LAK2k9lnVB
W82yzzBO3W23fB+fk30DZdbRdB5jt5n2jmI4ssSdK0OrPlP9l7R2IwqGHPqJwmLYZSoMfOprtj+x
RO1rdxqOdWkPhzZ3vIMaNO19Gk3Zpp6r/H2hVROlv2wA9Ve3vqFl5nMn2s+k5TpXwksxxq8UDEwL
TAIYubWk5AKYex6fiKNsNOo3BqFd6H2KBxKAH3KlOf16toD9QN+IUWcA+yzSz43J3gRX+0ZF4NNn
M15X3dRsaguKwbqBQI4mUjXh0UPBtHLc+pxp0U1R0t+i/fUAfSyEjmTbRE7YT6qYmucCcDJvZRIB
41oU6bScSe1wYOPm+GSh/dyIzu5YWxn+c2I8lwDXKEPm1SoadDCEhtiabslzm3gF+plhWAdCXyvC
Od9butvvAHTT9EndR1dzzj0WgEMwNC94WE6Wk/7G2bccaL8zb8LDxpgqETbx6qPhfYvtjhMaOYRa
lntr0JZoy5oYQ9SesV1fzwHk3e+WuN8fYV+vJlnQTPIfoPi9PR1Ia+wLZ3KLfcirvkZJc2QvFa0c
6Ay/udIbv+JyJdO0PcIAkGLAjHojjhhdV5kJJda90aVPcmFhLtNxIsaJksKqLQ/8k/7tUIuVPvyj
/Mmne6NS/HZNks0dNI9y+fvfV8TQJDXXa4NiPxFytrHb4VIqXmzNtPYjSUL+8nmzbD41LbPbr2+s
+fbc9fp5JVpjXL+osd9S5Skhj2BjvGLf5o25Tsrcu5mwti3TxQlyVbrH8/Y8QujapuNA4BuWsnUj
wYo20fS8qLPCYj71IWyb2bT3UuakyFNp5pRwGh2mb88xKj+FP1iXCU6LZpvbw53KwwfdjtCTKevc
ezTUybeQO9suq08hxRXfQpCx/vUnfVOgeL3JlsDwKziSIbp882CNDD1CCaNvHxntlginG4r3N/lS
XvvNdX52R5HVLOoez2IoLSPsO8erHDmC8IeMVZlZh1ahMhcxmdWQZ1aFI5N166XXXSjy22yYbtxO
z2+jkDXUmsOXemBeXrYqCUcnKkjqRD2JhsvYX4Bznomc2EUe0z0nudwPQ/rxtTLUY4gXb4e+sCIK
a4pPvd60d2DdHlTDsk8f2zp2sYdlxOnKk1XEL/SNYGOn4GYa5B07pOcvQTk/eGG/nTuYIvi79tGE
wiEiMwtrIUmwlToh9SG2tqeJP3FWxF0ptjQGP2OsnHxXsMf69Y38yQxjUk6SLvkjrvFDCMbsamVt
aWaBY4fGGdsJxcxmV4aDK8/c//paSwnszWxGZinrlEccnsQT/vdn1hgTwUEQaffwve6sNj7m5e8m
zNc36c01Fr82JTL+Ko1XF8N34yKO6hSeuV7sSzlU2zZWhm8F8/My08egWxHRBsfUsPZSM86QuCK6
MHC9VPARoekXz6GjjO69AXWeYM9LWMShkFO2nghAFOHLDPB/g5Y03WeYzVeJbY4rShXtVQZUDqLi
vdfxnx2imA/WBOIls9m3EL/e+bUk9xcvF11OWRs7VACLAiB+sQuGYB2n14NayLXh5HtOwgZVYA+y
RYXKOYr9Qe/uwNhFG8ucT795Jj95Y3kWEiEH8zDacuPvD6Uwqk5RZCj2IuOggHGbmjyBqitDS/nM
EXcgZru1zibvnNsOMatto2PAAjFLmLkXpMWGBiNn4GBG9Ongeugj/XFMKihFOsrkdCCZuEdW3Af2
OUIetLYbZqKqpGTvJtMD+ejPc7tUR+IP8JnZVUHm8xtN7dJIf5jYiK0q3NOApcedrMa7EAkm7SnG
p1Ux8bXOQEikZpEXExCkbtjzAwjh4ZuV6b8uHT95SVgzlv8RYMnp7c09GtFkQ/wfij12sDVbHGzy
I7+OhRM7qMLfPBFyW358TzxWYaY1gVzsh3eytkyCY9Ak7RsDM65w2nINR+kYsFJBYI2JlmRIzqh8
V3SNOzrp7ADD7BoJApjAMnBo8MjKj/Oh3khnpsCfgRUsJg/ZmrjSBu89ncAWgzO7fVWUJvFz7TOw
pjuVTSd0PizGDLPQTJ+CcdmljrSl6E/VfQECuIQWEHeboSOxr+ORvh4vZ0th6LX5QtmkR0dbkFvV
OGyroEewOIODUh6+n+UQhA6yXI/Y145FP15imhZruvS9P9cc9ex5JM8gBNVlSdoNw8VIxQ2QrKNp
slsTbr+Oi3RaL/9AX69eBUg78Nz1w1ZYTbtZXqNW2efSHS+k3HKAwKvK+1QhJavZLZEPDHMLMbJb
8dUUbR7rxOYVg0pwJW313HSkAvbc4CSLr2OTM4tUbMWtzHpMooFOnkXHo7T35KQctSE5zjls0Sbk
Be667MiheJcHrCxAGBmYvB3OiPVO2J/xMhbHVNjnoUUKZDSTvxyMwHkRHVs35QmkzjnrrEejgeH2
69fb+cnrzV4HRSuVX0bU2+jxDDNjDQon37fu9Fy0w12rs+4tZs2A2tN62X+9HrVLUnS3wLtZD5d3
voi67TS26OgSvo1EmjWG4WQjU0mZF44FmIEQ9qHhFRup+mmfiVbjgJbmi0kq3tRFFj7XWiavqwZc
5RyyLnZzJK/IVWaX75pnQ2OOofb1QKwBLq6GAGdHj/HwhuBdCWQ69yEHQ9bDyERYlIRssxGqXjoQ
C6vGwISFudyXfXYN3eLOsvt4V+K72MRNatJDn08wyS8JEMp1DmR7ZZfTs0OdcttU3Z3L6WBPNul5
YBHhkNlfTExqy26+c/9aX/+tsP2mwkYR65etlP8jlbxon9rvi2vfvufP2pon37FTcHR6aRgq/1Zb
k9Y7GqrScSCyvHKm2Ej81Utx3rHD4NBEqwPvpOnyPvzVSzEBTSFepvFB4hdmpX/kerK9ZdL/bqch
BD9Nx1zp0p+x+U3f7GaW9jKmhR7JVebRYLUJ4WqKbtjNQaSOaFkwQWslZ/1yHKevZKq4V3ZqgSf2
hBjvENgRK4fo6gnABGBg25JnCFDIvQGshPh9nGIdtpZ75gDe3k20Xi55axNe0i+96NARn8sqIK40
cZMjZ8dNN4GXG9jD7BWMFBAtCeSiVdtX8zPJy/SUUQgYfqBS4wOdkPQIBbE4Ba6Z7XoOXCaAyuvS
5lgOgQNwXpJHRzG0WPjjHBRGrjnm2tBC90jaKmkfQabel5WX4ez25NXUhkvvgZPzrdJ6SaBMql+L
KUbRQKDkQAParLeGi29IlEb4uMAazvi3bwSqtuvAEBeIqeVaOOA8ixogNe34ynwBrrPwXCaqYmIo
DOpvTUcok7BWIoG0QCcNaGiDD2ZnZ3r1FY1avTUbek91DMmh6Mv0vrYSKgAqs5Jdhc53LwHarEdr
BHfuTgKQgtF/LL04gCsZjbddGc/PchqnR1i+5m1IksweMn9zdsxE3doON0cHY7oFtN6f4BfXX3Kz
V2uQ0u62GrJh54qUjxEqBT+qyFgkXnFGVv9Vk+ayh+JoK9FSFmwNCXne9MTNk19cFuvWDq7ztFp6
2NoBBGi6hsA4f7SGpt7V9WC/hJBYWVC6mJQCFhlCmoMDao78RiB7wbukJekxAgOobcw56U+VNSUP
4RTLT6iY8w1OtwoYujNieR3riwys+HqmNXhNhU6hYKJ99THorPYq6fXsg1VaFWJOxBf4BEp9b6vM
TdBm0WeaJze+DvHAbicXzeBKqzz3Dsu+wKbU1R7OSHNYYoD0G9kwVsqwcwJ2Dlb23BMbdw4cJ9uT
e2OenK7KdnnlgH323PixRkl3LsLKvgWhOe8VkIkzFn7zZIz2khFahu9JA24vyWxKnziq7JBr/aEq
ggVRX9geBDV0hOgones6tDD9i6zaJ0mG4DVHOrwdrch+n1XjyYiQNgxl3ew1vQOQGnZPUe/pE2EO
KaqPKnCfanP8w67RE4RTRZDFlNuHsg6srYsQeU1pxHgwrfR5Gs0q9LXQMj65XnEpB3N+aNtqQoNa
6Ldl5DgFJWWybG1CMLBn4Q45RwOVAX/UnPoJYEFy44ZpDefRNOUzvudoVwx8UzjH2T0sp9wfTA2D
2pDmpyTkIY6miTmwJ2wANT2Kf7Ptvpie5KTSpeLSlcUBf5JzLGGOFuQm+rOzOAVi6uK3phDZnR1k
e2cau6MTzMUB3CdoyooVuGeyhHQn44MLoWML/Lxeu22nAAeo5I7yhPXHDEwcFV0S+XPEVidBNvlI
YJi6d4tKu60M+sY8UGS0TZSSDAPQ+EZrFOQcpz7VDRRdX8qt3SX5LmiJFqFUkhGVcTsEwfCoBRwD
UscUt4kemvtCeEAUMtzN50Ifmmezg6UcWPqaHAJ3B38d8Ekmeg1rnek9Qp2rwTXpcxavCHIsCaad
wvdzW6Y7jVYyjjlsNn4zKGfBapIcG6JZ74u5xSBa9lTmpRzuw3mylp6rhM+L85FprsUTnfU5TQdN
1dcTre+NENpjgn7eQyCG1y3OpItNodbZ7haOn2kxgh/045kOOBfXYL0ykrT8khGKfArKSN7a4KcP
bWurfEVETHcbd1qK3YWGLO7WJydx1Y5moHejg4Dq6POZ+nnwSp1meo7BAcOPsyFsRz5IVo3zTMbW
x8azMKvMw2c5d86eFXH20XIN55bdF0NpTK7aBPk2KnF5lfdWc9MlQX2Njad+0II4I+UhrzaLFHEr
JPj4GeAdJbHa/JjCddk7sBI3TeCV20glxh+zG/bXoy2rJ8usl8WFeJ/HCNPLfWeIIVs59Ae2ZiJD
9GMRiPIphA8iguiGSjaTOO5o1IK1+qD33Poisuf1NHXVplWGx953CQNRWRm9N3GDMNCwW3KgswlX
0vt5N4VmvyvIUDikcq7us548M9Slm3QK5pt0QF1bDYNeraZOn8Fsa3DZ7FBtl+b4WQyhcUREln6G
k5vSDnboNwmWW+qn6tQGRrWHqKDKVVo38lPqOPE6L0b9MQuaYM/MFB2CzlhPhmPfzH2iPVeWqx+r
ztO2JHC070VcZAfb0giYJnH4NptG7z4cMWkIvdY/IBoD4z64gUbyieZsTeyg52aqvxTYSp71uWf6
75tuxsmjrBDG1igo7nmUfFrtZBf6crIrmhghIERwO4dyVPRgAvI01m/p/DWs/UkSXnqbjQgdPMJn
/MKU3W0d1tm+jHilVyhEUw6KbYPzCCpj/SJJajkMWYRSWI3aVUwQDEXJ/GYAb7Xv7P6T3dghKuIF
qg2YpP+Sds4nMnGe9KB/cbP5k1equ0LAZya+noOTWeeHBlPbpqnji1GH1RG4nXsZqtR4SJOxeEaj
oT42Ad84FNCLnpx4wsV8rGD/6P2xqtt6wJPkKIKVrtlqAXBeQaHSbRqUZWeB6Y+jK4VyBrK16r2b
uqsn57F1gpeebFUPR+7IgyPjzai2GpwbPyj1XY9XaN7lkH2v46rWyk8VEyh7LzmQpR6k6NSnMD96
GuyTdkyMNZu89CTwKhz7JnY/2aDePutuECY3gYqykxvZiBnoYkXBLptBxhToy0dI/auws5OvHlpH
7d6uaWFtcHoEBGloZBYdatr2GK30adfIstgOTvuxJb6aUmCYrXWc3TSGrI9gbMe9E1cuoU5df+Yr
1VZmLtvJLDrGjXWFPAVsma6B10xJinogr0Hbsxe5L+Yo20SO4XI2ltqHSItDwt4y4YeFmM44letz
w9M8zqhpuigen5bw9mMjHW2FZr3fiUJNYO+X7ZY50zGhJ92c4viQBlsygBHGlkG3J/DP8tPai3cI
tHV/CqxbGsPtGqNJeJitsDuQ2RYcGxo6x05HuIGrBB6SqK6iwCF9KHTrz73pZD7E+WkX10MMlZ1+
GVw8rNNxRhMnsCqFRCNlIQOe49s85n2PcX7VZUa+s/VAf6E/yTa6SitCf/Dxm+Kr42F//NjqfeG2
z721oCXv6c2y4/ChLMX5n1Tifw9xvznEUaWlrv7fVRJ+WRR/PHfxc999f4779m3/0UhQXtZRwxmE
kxjeUjz706brmu8oOdP9ge1rLToJWjZ/GXVRSdjsMml9/XVY++scZ+nvOMIhpMOnu6RJ/zMqMOLJ
v5/jLCisEFh1+nfCRV76tmVBUZ+jZhkP+5LG7dqIyO+I5kL6dtc9Tk76xdM53lQlyi6AsNJPE6dd
KTWlsLbSytc774LUOj1qWZdeqz67Grwl8opqglE35ooAGybfBIwlOir8bOw/tpaZ62tmS3MVebXc
VlLj4OX09GulcVsFA9SWiIkksbx0I2pXrUJqgEvq4OAnouCarC/rJG0fh0yyAMTlqq6oyzl28sXR
Kn2d5Xx5ik/Px+3ZHKqheRSYlPzZHlDFz7a2yQP3Aez+XWKKL0PD5R0bCUiJRCDsCJghkNd3HeMW
AXG7Mgo+j1MpMuaa+tERiVx1eCLx8fPxCtBz7MmRmw0aJqHGOyCL66AZcmsG6IphRz9mTtIXI9XU
ynG4laXXtGu95odmA7fASsN7PgK3QceWFSN/B0qI2B3Tpj9UFns9kqVWfWSUeyA6FWoMJlCndvjT
1Lodvb7bLN+ZWIG3iiWWp9lYNtITt6Air3Rjd2K+DcvsFmMitM6WSwI3tE+2RXsFEjTy5ppfyMTg
u9bn8J4gdPac7rI9LIuXqaghupkN4WTBxBYineAjSIpbQaYJ7oO8YDbvNq/SuFYnFGOh3m+tzkN3
hi0DcYlsLySLpVc1mj2f2JV5S5zKTCWZu2fCKAP45R48oV1eB0lcT5wzrLpdVy7jALbgbT54FMR1
eQEUNmBJ4i/IHW6HmF8qTFLrwEkBm0hCDEkZ5uroys4Ax7CMoo6vpex/jvEnrOuyNTbuotF0AgfC
psHAgpdS+Qgwz4znFyWxrFDS81bZGH+ha8Szn/m3JMDbMAitoG7rEa4ylHxPzl3C5uOtUYbP13oN
eKlpm8fX552HJGoMbIv9buTzhhFDBnw8j75mY9E7XnbUaabwkjOqmctB9DE6PZehUi7vApSI6T6L
+FfHI9VH8Ivw5rGZqtL43HO7wIxcJqCWm7HmPXHdMTgifp+vI44kPoqMRxdJgo9awOSFYzB5vI2v
N6OoeClGjS+t0vxLTobYJoDfd8yM1t5YAYM2S9vgOHGYvMvbpPIxOhDj16BRMLuq2s45tvgmLfV1
3ljcUn3gdwij9uS1dCwosYgrsw5iGISzsUnJzPQ5KhIWmRSstSWjrOAP1Vik16gh9TUxIkR/Dqzk
7Emyjc57omdDfDtE9vn19TKTed7rAmOCskDE9EBZCKejGqDnPG4rkkh+Ir3YKfYwG/LDeA1TSM6v
z1ZbPDBagLlwQDcbCoYAmgfpkyJKr3gZ5TNyjW1JhXbHsSHdALmUW9gt2XrUUHq+DoBlhPOK38bW
jAB0YhqThLhsrFmC6Foec9cTsdo1DCNqS/QFEhE8VbGt7e2IjzpDbSQNVGj7gHK+n9jxFzZuPAKR
vnD+Rc9l8vbo+CD93OxgdxUiOOpNX1wBUFVnW+FWHpMvGuJLlL9ohDE5LZJI3ggsM1i+bN5TxE7i
aoIQunUdBlmRm8WVhs7EnwumLzfJKUQyOUAARUpi7WSUkW+sKX6YGAffak3sT51uroHXtqh42uaA
q50mQUG7XcW5vtdL29xoGRoiNxRMbiOPTnORaAW9cRuZ0tvNoph2FQRa9E/D4NtgQ/xg4FcYe8Fb
5KJ0yD1msNylG/w6NxkSjtfrSwt/dqCWgChZdNGN3TAkGtu6NaZk2jmB5q1szucsO3RXplrR02S/
6KclOSNgcFFNO5Y69276wjGLWzPxBrzea0ditUxzfmQveK5WAWPHUl271jybKXA5YLmZFtzgq0Ih
UNbZzgvql9rlP+d9suGlr9C8Mp9YWhZvRdM8ezowgmJR3JS1+4DrsdykiHG0EUvWos4xRy88TrGi
raRlbSbWwFLIfU7HUl8V3+Q/2fyZUK18QMnjYcuT3tI2wFCSfDGSUq052EnMUrpxsUMSA1sPPfQ1
cN3+GI86j5CgP1RHhPZZ/WaJ81hFZdzdYMFxAmqmaGTdbYOIIvGnlMRp0C+0eTguV8i86lo70o56
Iter/NrK4dmK9RIMganSF8Rg2gy1Spvn1ufFGPfk9ZRbAJwK12ij1ViOEnJG8wQZzjpkKVobwguu
5VjO2jYzixGnrBF5Llgbq8333TR32uMUWoMfIdrIroJImt2qaTKBxHHCe3LGlGwgpDOKQLsrerYP
ketcvtuK/UTv8oPGxqUfxYERfqMOtN9807TM6HDPVtn0wAomTiFz9BKnLC5m4V36pjQZVrx1VsxI
//V1f2iWLtdFPrQwVnT3mzL1uw482HYDeVnV78X4OtnxDppx+rUYUTCpKn359dV+6G8tV6PXTy9A
SDJO3ghO5jEkRWku+n02MUCWnYBMKYQi6NC/fa5/DwG/OQQYmN9/2co5/zH+zyfihb8/Avz5Tf85
A3g2W/U/t/mvRJ6/zgDyneuw+eak+g3J890ZADMNenr25A6kIGI7GMF/KaX1dyANTNB1dDSXCLB/
pJb+YQwtrVGXqJEllcNznDdjSAxOPeh6WB7I8MSElxah/d5sxuo8Z7Snfz1ef3g7uBZHFsQ2yMNp
R73RLQ0tiQW1J4qDS8HnPA+TOCe9KR8m7sBVXc9y8+vr/TAL0JjSLcNwCYAwlkLz3+UdjWay+ng6
18vJDUW4XEGlTRShE50C2knv26GbojxxGZ3Y+M0U9IaBRLjbInlzYJXy9MAUvvmwtaa3qsRNesAI
030F/EfedIYf+GoSs7pDryoBNeu/+8g/ucU2d2uZ/Rbp/Vvpe9d2STOymzw0uVA3aRZ1X+nYL8i9
uFE3oT794wsCagW1yCBykNr/YEtM2ExUbBvkPtKC8vStVRB1ME49U/tsIlL49Otn+jY7hiMrdmPH
A0UB7P1HkdPUCk4qgRr2EOtqivhg9oz388x2FPSiBZiNQEFBClthHdwpFXc0kYoHMgHc0Y/g+HM8
clv3rpvgD62awe4Jqa+i9kooqR4nw/vNKLDdH8aBuyhZOOJbPE1eduvvg7CAKBMmFLj2tkt+9EXL
wROe2jDT621Y0jnK61CMR3Lupwz63EI85x2c7jTi4fbozx3nyDJlHvKpghNuto2zipyMsUQJtzzl
syfOKibP9TjoBszmV3p6DhQoJ7vYBpPfG+2yJ2nixT7PkWZb2UqcyZCjxdK7enmqSNS+Ex0qgIDg
h2zh3JT2F28wq2ntNDNuaS+tAYUDvVc3DrOEs449srD2iT5oH5MMqt9d3RgNQy5IapMjSUuuTMnx
KRIwoSiC0tNF1Z2o686Sg3WLUnm8KlBXLydvaHkDNg7o8MtEALaP91QNrWJn1akbSXHa81VQV5/6
xKg+zY1uHpwhhXSuhqH65OXmQOOgLVGr1DPTlyIidZOIxn4iM17dkbWCJQ4oZPXJjDp1p9WauNgd
+2Z4+EDs0emB45uk+oQmHWY3Szu1zZYz3x19Az5plVrjKkdCRJ59EQcP9DYonfbeaD9lPffRmwfu
W2OJSy95aECx5QNuNvvJgRN/F4fU++iqgcqa2Kx5vlScCVYtZ5K7b2M1Sijx+xEmuv4aykv7NUso
oa5QqlWfjGmo2l07DlDttYZcNvT2QZwf0prI4I4gOOn1/4+982iOG1m37V+58eY4AZNwgzcpX8Wi
p0hREwTlEt4ngMSvvwvq1nkSpSNGv/EZdEQ7FaqARJrv23vtbS/s+ClG7/8Y1Mynmz5TIMsLLRgn
lJ3FS9UF9XMMUOBGNkV4DnW7MLmJHF4h02RkTBkKISGn6qIlfS9HhgmlWClwOxu2aYst2+7q52ki
V2H9F6Z+UEsWUxhbDvG6KdTysV5+60ig4SqQVXv4dv/ZbrtrRwWC2F2fPM3AiDtIEKF59e3/IZez
BLxmpswbc3ww+K23sY93bJR0zFTTMYDj5fXwevBOB7BZUXRhdXQ71vTmFR7mKQjvHOqtlBIAqqJG
63Oc7ld943W1uwqKzJ7uURKYLej+aoqGHSERegXCYqnc5IllHker9wdOh0R6x6eu6xNjr00k55Sn
DB3dkRro5uyyXQ4D0Hf66GzPoX5GgIEVXxsNJ7m0m5ObUVPIfuq4/TEIfXijnR2XUPLNrFoZwUBm
uJklK8MdXO5z91A7UbyIaEF/AHHdhU6+buJmOtLEFzvyd50rN6jUehhGzo0gNHpZ4XMpFEiTOiKm
0zY0ZCPMpwTCWe870242day9Fe1C69rw4v5uxLMgKSkP7oeeyrdgfHWjs5ZhMl0MvjEcRECxBO2m
XZGBXs1XQavkZwjx1pVHluSpTGLvqjbLcPEACH22SshCK8YuAbAzzIY9lYT+c4jcdNwQVy+TDYM7
PImoh7cViqELkav50aNTdkQrW4Z418cSGUbbvJSWTzwgJC5xaEaHKdvyHQYdWccMKZ253efY4h9W
zMvTHcscY9mOUIEePCNilV5UY7rr62fX6iFv65iSl4++Ci/hMACepe/8OJF9DcTKqp+Bi5AYOGTj
C0BX+ZhC5L1AoJ09pGQ9P6XtzIsVatcBIwToNqFUegzqcOlZhxgjWUarB4/szzkBpAvYQtAvdIrA
PZGBYoZPc1dbH4rWMObjTDJfcHTI5HTGtVV3E2oMoDMnz3acj7McXG/blgjswzo6E7glb9oujY8y
CB/8OG4e87590cW0zP6J9dgVodqkivs0hSnzvFtbySmsavuDMiK1+JJpJNfh6N9zBgFLkgxA+xwM
ShtnbKw176V/IaKqDXZhaZfXk7InNNfCfizioN5UE5HHqwGF2EZou/E5rQqXZr8TEcflG+Jjbjn8
/zUrVvvORbNKcFAwJu2qIVup2s1BRYfYlpmiN9JlxplGqOLWFVENeNiV77UfVIdElME1FiwKtfwk
xCE1+CdNMOwzrgP2InXvBmeHsJI1BT0ea0NSK43lTjBZiFzSKgw6fUS9F1wZHGQf26Iiu4MQaXIS
8jQEZewyvWXezKBpFCOlI8tiIydjGUpKljHn1Mq6cmwKaqvGs5nT05DPGfAA7r0eKV438mjWeR4y
D3Li5zv5AWrlpBb8izijAb+aHBmevRwZ/EbaxHfl7dAedAw2bz24suv2oesF57BG0JsGFVdOWUwg
3/moPUkG5V1ygU3ufc06XmHU2zvRLF5mnTLhf5sC/ViBRfYNuQz90czjG4zgVJVUPYrzqJRJiolL
xgL0qe5z6VDVW1lOy4iwsWm9IMqdbjoSIkk7cJMcAFFTkbGR967PjkFzrtn/9bWsEtHxvolTdhKR
sXT+/JbZvsnb9jBoYt76gb1vEWAZswDo6JNNr7ik6qgLMV1ansTDbNLHex6RmsTAlQe+dVLU/NZx
mLkkjVrt35G9lXesFh5ylWKV04PLyCSlf+D7awmi8aSyDpJV0rj6Hjib++zFFhOrbo30PNYt3a0s
Vyn0OmXJh9GfsdRVhDucBX1h4kIC37qHPkkLWsXG175twj0caup4fGd2OckSAGNPI8MiyFtW8gbu
ywP5vCxPsp0IMGp9AaFfTslyR8H5zwhkNcu6qgMi9oqWqeoeG3RwTqFWvcyqWGJsOh6jYTWcGnp7
NqmCuKjWkm0Ogtd8tAxN2C33ia3lPcGnhrqHjZWjyk3GWMbBXZ5R5WWpqsPZIY5aNpp4oywxpPUu
Ddgt0/gee+J9LLYbOXW2bWJShl1HeZFsKB5Hq9GDCETuPHsQ347NU0aA85VT9BjajVhv+avZTMIN
T3k615c8/uauCphZsiE23k9GmJyMnpoReBKWHh0UB2nj89aTT+FGjS6/o/Hw7RO3DefgQqCiAs2J
/CtgSncw0dLMpyuEw4NM5mlqjtXQg9Duc+uuFEwxK7Yh4FFxsa4sim0o4Ivsq5EIF/5OFR3CuQIB
2DfYqXgDxzWzwteybb4aub4OJzEeGddsDFRjXlMyMa/dQg+bAfmP1+niMNHc37I3ju6RyuldyiJK
6zUeKQYLvGi9uJxsVd7ytFmXyyk/sfIVe1EsOEcDz0FQeFvsMZeKFMuVw626NnUt39U48Z7bynau
qqFYEsQkNp1uavZ5mJfkhRE0bd2x8yPHmh7RV9eLXJrMxIAvzr0wNall+yPtloORzl/cxuOBCMUr
vHOxQ8SbAhlZxUbbGOo1qKgBdh6iRWaQmDynFesVsyGk7gvV2MbRc9DwXHZZziAtYmabxGsZkfMQ
8eyjKSfBSGdjSrOHbfcbR/Hl1PGDgBOvEuco33EpLFiUIF4f++fBTkNWvPpQu982/QPxxat22fj+
+bj2y+mHC+HxoJbBsV9wcPv59BNGMSS+qq8PORqIZKXwiD00XUtymJis6sLDSRufvk2Hf77uL0f/
5QfCy8Ek6QjBSfHn63Ikzx2qqvVhSnPvpTeK9lB0E0FWQIOYv6qi1HeeFzMXN8Oyy/3z1X+126Hk
sjkV84LzJV5bFzUC+Hy0vOoA9ooDyBy09kOwzLrpt5ywXmKKW5l1y7Fk2XnTnmVy//YV/luxe6Ni
h8WRMfantj0Jmy+ff2Jr//Vn/q7XYeBb0NoBQGxiGJam/b979ta3eBoPDiLlnJDuPaPue88eHrcF
PZuY3fA74ua79toDro0fizHHJODzIf+EYyOWotUPb+5SPAt83Dh+wOXg7byqK5mIe8zIICEOdnyT
0vwMw0Cr9y3H6LI9pWbho4kCmxqANEPN6CXu2QnzYtzKgi6Jj7Ov0qKWJ/L/gsy5LA0bwDgdJvbo
Zsoylbcgs1UGbSnaZ0HiAoZ25be4mZl/G6lD1Mxc653poqidWQ9Uoab4bA2Fu5jhKT4ZtPYNVHAD
7c3i5PiCtyxzyIzR2Inp8D/bZRv1a8iBba3vU+AvFnw5IUf/FkWRisPrBJfN2IcEQa1oHRnFmow6
Kgu5amcwfeTWskxKl+Phf9+avwOr33hrGM+LO+Y/vzZHGAtllfxsWfjrD333LPiUpdG5BEuoysL9
4PP+rnOHFsYE9k68VH+9NrxS398bYq5NKodoYDyswaZgAfnhvfF8Rvt3voj9T94bKr8/vzhIXGwy
hylWhku92w+XpeqH3kziJbC7rS4+TY1F6tdYoytzU+1d1I0P55vjs9jgOA/v66xBnYzBCzqhObA9
xI0AvOjQWkUUrQO8Nqd59kW0zYdqMf6Z5nSrHFGIPfJ8bdxmYdo+NSXTCCIOR9KRi9gV4lfriJ4b
i6BZ5ejo7ZUqzFlQnFDeOUzJ9Fx1ZDAdZ2vuBdkXCxEh952W1nY6xXSuq4giRVQPKxEYzUeCRfxP
QBmHTR+EJEjPJi8IsW19t9aBa7uo8Udhn0O7jzddWHiXIwZ+SmEK9o9t7PzOgsWIKoTeL/Cf5L5O
U307xWZ/1Uq7uCtSmsRbf6pgMqTBJN1V6ZoS1G9a3+VuPez5+IYDQ6UPcvTCk123xEPGwX5KbAAI
9CarHeHBBF52MQeBfkS7sZncqEEf4ttPOTyWFWyf/B4HMr3QWHyQg66vmZvCTTk7zo2y0/Y4MFVt
Ysu+ib2527il528NnYDXRUty42AWvqL/eOeaAE3dPG/zVT358ScPcete+JVDjEaJvLEoIGmgs7xb
zFvc9jiRlzBHxdUYl8CzAFCqszluG7uqrqK6Lb6mgxeSQCv0rnOTYA0FvbuzvfCTG0W4HEjfWIOq
gB1FRDcEjvkpFOhhWkTnJDu6p2GkHOmTynmftp1z51BYvnA4I9wkndnc1ln8MbWd+MWtvBFz2HRB
NURvIHCAeLAjAcYRZflQTcV93mYk/WTkc9uc/vDNpS3t7ey2zdOeg3Gm1uSIdu+yCfe06OzpSicd
ub6AY7aWyzc1plFuzCGSDzOTMoeyYAmNTMsKzDIxmUjs69q6cOikn6h7fc75/6+lEvkt+UOc6/QU
hXc+J8zbwBbkDlLeJXtBzvMVnukekyM4wcycqv1sqPLOtBnRvqf6s50JcaFzewUcjAhThv1lNTnz
MxB4N9kafR+fRArgogYOA8mMzfWmyTJgKWlE5G+jLmhtdCcq35cDVj1/NXslGYUcbIhjnYBulgtj
p2MMbiaTmBcVGf3am/tHAxxg3M13QQI+IaIIMiwynaZ8r0eV3sROe230+aNFAXSDbf4O8GS+LYP6
U1f7/pGzwKN2YtYYu/tQ+G2+yxK711CsbNRSoMfL5Unpz4ak0lFZPeUOZT4JFU7rQYfRAcencTmy
qdhGqpab1BTPTIbdtY37ZmcQiYC4RrrEDnbiUXisjhNbQXy7+InpUvFaGScfXucqSuxndNMNtfmi
3ed+Yx/TDiFrcu6RM6zQ1qx0mVyReUOV2Asp7IsCZluKS2Kskx3HhWkt4GDewaLLbznbyuOQcptZ
mp0jHZXptpjyeV/22BXquibHMZu8S9EOJ90647ElFQpVltWNt6PoH5WljYPRaBQ5xEMSE7uqOjGa
92RWiDzcNBZQZGAOo1OQgeReFW3wkag8d+t5c0i2lK4hDpUZ24EkukGznFy7cfdSihrfWINbck6s
F68eIJLErdl/6PA57Zf9zaatc/tC5iX8ZdtlSJsyB0omciQecX6jmXbhvywbggps2Nov9YdZofnG
VhGtB8UYTPSkP1A9pfVQJGZz37TTfWniiEK2U1xXRYzHdgiBkt5IduhHpwaIu6+x3NWUBcgG7ea0
OtbZwCE3Kft8Q0pqeNen/te6At4v4RvtxjjIIUoHBNwi5IKpS7G5qCJUBeyHkIkol6SHOvGMnTXH
8y6w+2KnKfTyipew7Cf1GOc0s8RBD2V/QkUYUxeqjOZTZqSVJnwVSxJgGIox11lLRXjFcSY4ZAr6
9XmivH87sWDfO23EK5KNDL1j2w/u+85K2lM8F4SYYmRwP/aM/mRtkV4EXMeIfEFVofbvmtwIIMRa
ZnuqbDM4NToCfBempWR/1x/xwsjrOFf5fWCkjk+jzPD3pIgzcMN5jJ9rdJ7bwRbFwUpk/MJhzAzZ
qrWIAKXuxVlSAAUtLmofUfuoouNQgzkenWEYVs40Y51hav9aZgIuqyPs8bIfOk674GXMDQps7Huo
impJTU0Rny6mWT2ZkdO8NK2ZPLMmSySYhbrsnLm4ps4dfjUJ95uh10XOnTFkw5OBWP2qMJHLQaf9
UhSO99ktQxf/Ruw0aqXcIac8AOXWrYZjwWy77tg/6A3VuiVbhnBAKhtpHDyqQbtnKo/5ZyM10+hU
KBtJplcn4y2qa++RdSTc1oRe7BT5NhT7fb+O1lZmxfKIg2H6lCVJKJiMZPQIj2u4mSD1MSp1bNyA
uOnqlU3h+DnVUXbl5LWUjOJe+Gs7LOYjxZHss+ib7K4ey3t0ReigEHxER9JKio2VxbysNXmG13OD
9G5NbGygV3ZHmsRW2yFlYorFz+6oxy+4rJoPgRDDDgMwdGNDhjJcTY02Tq2VDjely3yDJrM1PglT
k2bVllSOHCPoDsrXdXvwjbH+EMqpDNZ6jrCgWb0zbtIkbeBm+0X6hFJeiFVQOf0delS1QCmd5mqx
ux155xL4yrZZ67UWuDr45uHW8VvzOQr7SGzLxMxQQA0GOWS5SO6isDb3pJj46OcU3M0mwMfI9Jwi
COOggVHG9s84upqTFfceFE9sUnpAFZijtEDaVc/rKWjFtjHdZu2laPPcGHnSyurqW0t1PbZDNzyD
OlQF5hBwVJOf1sfOFzjYCe9rn7M2XQLYpOqstSIW8j3a17qk2wZ2mNztZv7isYG6jEyiRxzb+yhk
HL7z47J4qWRX4XfJh3zDFB+RFg8B0ViPuMcfUhcC4jFBrnAZzsL/MFCZPdRxreXali6taUyjzkd/
JCSojyznMezjmOjdwpmgorcUk8oKHZ0MaJCuMk5jwSF1AKCR10kzarJj62Ugw2tN36r+ACqyv3XD
nhyUdLLNZzWzgdxKc1SMJbNTq6D0rc/gOJp0GxWeNE5BlUbvk7Av3yHh8rqdU8bTheqUBipsGBjZ
W8KmC9/JjqnMbjDx4F4s/StJ1a6KC6iRgQHoUpEsovvwVvS0+pQv5EaGHEk3OKjsay9nbxhY0t+j
Yab667aD+Bji44RoUdXykUw6n0yWYiRZwDIcSxNgl5h7NMfyqqMEux3tGftniuN0Fm6/mWsn3ynT
VGeL+BdPtcWXOLVVu06U53/xUnIHqH7SD8g4a76TRFJ99EQV7YYKzeiKp4nmrW6FuoztCdQl26xu
FUUulqqklalYyUykn2szhIwCebhc1UacM7U442VFZshTTpHuIXHNeG8uqs/WitS5rWnbMMC94CID
QriWJnvEYgTiNRdGR7p5ow5BAuhjIc5l7zsK2+2K0CAiIOLE7aNtDX9mSyTOfJEZVn0a6Umf+YX5
2aYI+Smakx6cV98fYEAMOxk65bHJJRblbH6qwRCqtWVbLUqBxr9xEP59IV+1Pf63tlT2Sa/fOCUv
iqs/HZK/55/+T/X1f9YVPsmPycuPwrC//vx3XRhlIdLNwgAa5jdrCMqs77ow/1+WhUYKHrLzFzH5
3+dlJ6CYhPwLTSP6KRgNFLu+n5eDf7HK0tSi0uT6ts1/+geRx9+4Lj/UmWAImC51MGKYyVz1nOWX
/3hc1lbJGqYn85BNS7Lk11wa15OOjimw8XIsD+yrTh1WJhC07y2q7qnTvVGjXvw2P5a6vn0FJJyW
4/CbId6/KnVVVHfrIJAm/TNtXkXivQ4JYRuyLRtDmdn1yuwbtQlBXa5EDue8lpS8AHAxTTwLJsKZ
5hTplZfmbKySCmZLCM3IJ+N+oYotbU80txsS5el/1J8EBlVyACBwQj3MPqQYBpa/1SxqYB3fdXO1
T8jC6YytdsODYNWNmR+8M8KjUtPt79miGRz4nI3JyUw75aMmS7hlTByAddFhRXFhOxdSjSws6cwE
ydof5Bg32Bm5Lkub0zvdtsvOWNRuYfaq7UT4l02Cwa0XPluOse2k/zJ3fANguKvQc9aoQ9dFE5KX
Fm9VlW8G9jGtyu7ohD6kzdhus67YDn39ASuduU9ydSM7H9RcSVdarfs0IzpszPfezNcY4bisnLL8
VEzC3GcpOwltjp/KZQb3VHcuuxFsKfqL2uu42LxLMudaIiT5q3b+38L1G5PLAtRA5PmfS3A7TjPJ
558mlL//zPcKnPkvPoJ2g4lzbKlO/7/KdeD/i0nGQzPH7M8k4TPZfKeGULkGu0vAOV/ApERGq+Tv
GcUW/yKEnSmKOHYsT6jm/8mM8svb7FGvJrCSIjhjk2r5zxOKHCfCp+pKHVDeYVbEdk4rHflSuOQZ
hpgV3LY8Z54iZzqM32x4vdK5uijvcNRRz6eADrACAMpP01nTyDkc5qnfj8oetr6mPWgldg7XICkO
PzyW34jPf3spcqGhwwtKmt6rS7VOOlhW4fZ7YaFXyW1wZk6Hx5zSafPGFPm7S3ErQweV8GIXfNVe
my3kW8xQ+IinicB5Z242qE2zdT/56q9F/z9ywF71tL7dQETCJk08BsUv0MFpAIyWu9zAMIk4PGv7
FlaI93UavI0sI0KrK8Dw1PezdW2K6o2G2tKu+2Ex+vviCJWXUQwq59Xv7BH2RE7d93ujIu1xKYhu
S0s053/64FwyLGxKzgJpTvCaktnJwOmGJlLYloXXMjYRMK3cqfGHbVoXCB7+fLlXvVF+lGuziJvo
xQlh8V4rQ4mepg5o9WqPKYYSSNZ+8R37K83QAuR5ceFFtGP+fMVfb6Nr25ABcZdawvolAiGKcdIE
TqUW4gKpv1GY87DCavvnqywP4+eHxVVYr0M6sLSUnGXQ/lBox7LM3qHJ1N4h/JEzpHHGkXCtSVVF
n4lW689X+91d/PFqr4YGfQDZSDdXhPmNFtX0ZCUHxAg1KXE46ki4abPs458vaTOR/vIL6cN5Lsr8
kAH5airTMdv7kQIZnGoPNUIl8kdpUuXwqhkHdyXJa2ju/EEH6yYX3Wevp8JSu85ByXaJiQuHrZpA
vrWjX3+aJsc4EloYruyob+5n0kVzP5aUEJr5jYnJ+s3zh4vuY0iGP2v/MuKCDpde1fMaoTcVoO6M
MQPmMbnD1jAcOISdRZ53UI0bh7u3tYEzfDBnHz2oFdRXPvWktaxleE1a/d+r/n+cXdzffjXm5+UN
xybwmo+ZhjnibDfvSdeM0fzF7obD27RuAq/fdo3syJpy0rVJr4FqHCCC01Sm7bkjHhz6+UTawoA2
A60HxQIiflaOBW49KskA4pil2XXZ7RXZZsZxxpK1gbwADYmoLcyK6GEVUrTHfgiidegkzboVYMJJ
raSg6LQBe53p1Gdth+k3Z9NE0BZcJfciFtk7NQa4n4R2OLnPaIxI+sA/2F9XnGkPTQICUgtMbxOC
jrMZa/PJaJthn5ZAqSJXf820c9cHMN/IoYNBgYLlmk8ud38erb++IMQ9szHgrUcI4b+2BEwdRkGX
3d2e2OMrI+OAngTmkfjgBzVH9VapwvrHryRXhMaNAWI5iISvXo+wnYYgnLN+30bR0erEloT4T2Ep
zq1TohsMvfd//oW/roLEIjHb0HpfTAH2q6NKJzmb82z6fapz6mkD2iJZASsN7PYtpuCvwxQmpe3Z
Jmi25XS2/Pcf5jZJ4TAdh4pVMBhcKDmNdaxG5b9xA397FdQjbFMcnDmvH1lBg7/oR26g4bUm2ks/
NA5UcIObP9+317BNViB+Dfoc3BS+BY7g1YNCizZbXk0wzYQYZwMSB9I65OSNR6L0SkSdz5aCgY/T
TZ7a4Km15b4ijPmtacn5ZTpdfEwYSegdQ2T61rn94aY2TSXmZPA7giFzH19zmO+iMe13YgQqjBd3
FkeQHUQwmtWXvBr9u6xPx710zeGymGfn5GZV9MYTsH/7nXx/aVk7IXvWV8uKFIZhRLHT7UupyqPZ
utvQJFp5hvZ1FYGPWse+qp+/QTbzxtDXinCAtYd9E6l7Cd61zL/k1jRcZQQAzvP4AYaOvW6A3d/r
UhEl0SfuwSXi9lTq/Aok11ubi9//gBDphMOWnvd/WcN+uKmR1YaFDkZuKiVCWpj1To1CvouZxdZ0
vNNNhJOGep7Xs2K1xUnH80uQ+A84TMIjaW3RUkIdtrFZhbfV7FcPgZi/zG5UnpwAu/FYSw0SIDVY
K/p81yZN/cb2yFpe25/3EQyLH37Bq9E59jlfuNLdXhspGXFzWJ56F4k58u1Nn9A5cxTClTQ1j6Qb
DutuSfn98wvi/HYUYKxc1Au25b9+3QPNXKJd1e1TI6bnp1B+fmRbdeOLju5TaH6u8mF6QmMXf+ra
da8GuU4rm3rj0kocZLezTQC2rSf8FYELI9VmW9VLQKm5J7IpXSM3tr7o0rKYKn3IZiSim2m18Yzw
CStAe7AG1zwbrpUf5qp6gYpw72kuJIWl1vVI7OQb9/zXrRvke5OUNXYInslp6edB42JjzCKwDfsm
zZ/KaO/TPNwYM5p4jObOG/vE30zbSA9dTp7C54Nf41mJCvWwGls03paskiSg32ABLKDb85ZJbTlx
vRpJXAntSSgoiZivN/ZNJFXtRy4jqZUPGcoHfEvzIi7SnCZcnQH0Mz0jOEWe9Rb+/jerr2cK28M9
wMLExvvnO9pLUJlRaiKp8jWR9sHS/7lD5/s19/uPHHm9zZ+H7Ou63TKne9DnsY/bHLiJTvv5guFg
dIB7GbIcw8s75bDv0ZGz0SV5Zs4wfzGj4gERP6IWXbO5EeAEhk62mwVY/eev8tvBhAWTlQWR1y9w
mUTRj4wH3l+cFP3GXHqBIkZsbCSE9Lpx+vXPl/vNogkxlVIqhUKcl69nbLj3maT1ykPWLTyKGpnG
TJL2G2fE395fi0oGI4nbK15D1skglZUl6m7PGbldB8MUw8FMQ8AiECzHzuHtHASMZt2Q+xXBUaYa
QMLHYFzMM9rwP//mXw/lgYdFxuZQDsjeff2+jlq5MKkyvsyA6T+WRFF37XypB1pKEvrvuu6Kco+x
yl5VGf3kP1/d+t0bzG6Im82+PfiFn94De7YdLFZ7bYn4Y+23hgswRPbXeIncgk5z5Xl0wvmAlaEX
MwZu49zdoDNE/lM0fpwBJNHj5RA7dBvtvlfW2pW4gP78PX/zNRHievhhlwwKOr4/vxKxgSQE8VCz
Jyam3SkxD1vRNeF2kXi9cUt+cyl4T8IPcZ6ZSNdeve5JSouxaf1m389R8RWYuX87lzGtVcMz/z9+
1mK5JUdrKan9MqvViw2LRnyzB17b3sIk9naV9qOLtO2pIv670Hjz10z5P6UqbirUDN3//T+/mcS4
EmURtog+Ra3l1fthL0HTTaaV4koJAYabqC/r+0I29pbVbV6ZU0GJHP/qG9PHb28l52sB4MDCxfDq
qUlpln0Yu81eA1pcFy546iQt7E1r0oD/8+9D2ssveLVCsNMwkdUirIWq82rWDDJRKTlbDBHR4sz1
gDTSRYzFOG9gg5b52ms7e+OxJ8eu5wyjsePkqKbtPPlOAbvV5eVCM0F2btTp/NGGihtvMH0FalPn
uYcPgobhCzBDwp4JRe4AA+W4L7tyoUSW/CQH6FRFayUcXFKZ8MY5+sI14nCf6NaftxXWj5R+Q2w9
eMrG8ZILdF671CqQz8HWje334UgMN01PiiVyVXOCiS+muHWiTZtkbfyuyytLH0nIDt19nFiF2Bpm
bZ0KUrSNfaeyobtyC3Acl6JXOrqlv52XO/7ZGHfF2GKlWymBgGFTZoOQl4GPYmCjXKdKdzg18vuB
9BBoeKVRHbC+laQEydZusYkmjzjfHbGalKjSIxhACe5IVVW2eGG03Ba1LttzuvDIMQQTc5Dvu452
+WYaXD1tqkFH5gWt08ik7lDUyJYKmvlLIFZgv/jgZBEE4zxczwHAj/vaxQq0r/ou1Tdj5A/3ZSLa
fotdM/TvTLJn5FbpQaojm9hp1wRTmICHkcgz0UTP8xqjabgvoYJV2zxayn+mYdM1ajo3eJfGTb6e
8gJhYSdA2oKDrV3YNuqWOu9ODW79FBH89B5pjXnXl964iop0wtua5lunCa9Vrndl0+0mUE13kU8R
VcRyiyU92dsiGzdZmNHXUsPJGfQIfal7STPCy5GKRhuVTs6ucJzPgjC5LR0nYC2i9fceWNktOhZv
TzO7Al6Fu4+0eiKiYQt+9HssmkIRA1X6w8vcePD7kd+shkmvMI09Qp/Y4lRubtywaLeWWSY3NLfn
NbBN6yIo8vjSGXkenBYSkpbxVqIo2ruGdZskGBboDkbHKBQZYrZMsakgljJnldh0nT/fZvl0bHoS
npNZLyHu2XVGdWkaRXvKpsne4I9ttlOPpiyNI2KwfHC/oxPjZ0yCmygQd4URT1trDOIdkBwQr6RN
biIbR9TM1vUuknn9AcaReS5jH2wYvl/0gH371TOaEu/NUG8CCtZ7ckHdJVcOh18ZTUfHTOxjh0tx
S5HiZFvTDh2Ctctc/b4wFTHfSXTwXXGfKP3enSJaiWZIoU5F7wvPkKSCZ0VwHJQP1dJoog08uQe0
9ihzI9K7PFkFgKwQL+RI44l1CpEkcW64S1pjuGlkG9x1ijbj6HTnXkc+9NOF1GuUX7oGk3Pg9MkB
CWdxKItg+Cq6Xq10Ms5UuLIh6We9VoShETNPI9FsZbStUGs8ZFUQzyubwfOE79+ZNn7DOYLFlEki
pdv4TCRrdtWMjDJERvDGMutokjW/Naq+Is10Di74m2o78UJsI5TDujvjhZRj96xjlK9oB5Gljtlm
7uz2mQjynZniEFsZpH/Ve9+wq0+TP2f1wclyW20QgfnDSlf0t88Gujj42X6ABzvXg2ucKM+aSCyq
Jjm0LXcKgnOZb+agGB5iqvo3dp7aD1FRZslxTL1264ZJc2WNNpnb+FwJRWwoxsUIaT96ZsR+kvpu
vfVnM7+oWWQ/9YTPeIgEZbVORzdxiNXtvHsxZNHXkOK+gjmMw5lQFQBxsw6md/SZiq9t3ULN00Vn
fSgnv91wRHOvMc/Wz4h4sTjHHdE57FgeAnDJz0PH52gjn7YgA5rTXHGeTiZoE7ZwuieqcLRB0g7F
Xz8oRgKIrOZ9LIPmU4PgdZdNRvMeVWdySPFA5Efo89kOwWr3hJ0BNasPMX+D6awgfGTueDkQa7vr
zAS4Jj0E5SkbrqNqwFv5lJCxAPZhu8s4NxUIQsAdrHoSOB6baJTzNnATK1iFckERVaYAf1bQGgQe
HufLGDTGE3D1+B7FJbpOv1X2ruN2Go8opfiJfp2F8YW0Z76qlw2PAz7i8VJGkbxOAoz5lQn7rgL2
dxYxMJXaqZO9MBPvfuhJolmxE2lOXh3H1+nY1R8o3dlbCmfutcTj5m3Lqph3s5qy3VhNotj7vi+v
87we/HXtgiznJWp4qXi6FOGbU4Z3BUdxXH9sB9neirm1HrqE+50QY7WfNQSyIOamIofVFwZD87Z2
2/ojNvmyXZfejFg4a1LMv+z4DqCo+VgD66vViuZUQ3U8z0NXo5Ws2/dDzH2dfb/5VFmS7K75f9k7
k+3GkWtrv4vnqIW+GXhCsJdESlSvCZYypUQT6PvA0/9fsCrvb3vgez33pKpWZomkCCDixDl7f3tI
+FqbsoiOMd2I3RD03Vcwdc7ZXhoNfEUVxOcZnwwgBLco5NeCgRRUXW1Ols1EfTIiLPRsy/V6wm4c
anAv0aGWCa5yfxgisGuVbjzVhnTOqVNFz7WbxJiHh+rDjUEkAuhfCKXUyLxbjSDCv5BEmrAl/QbJ
rh6tY20YbxSFdo89Y35Gr8m6GEfp3lJUx1rX4vNAlDCKWd+hAi+xYpxBWeeHVkTK2ErEU7ZOBRjB
pOj5H0C3+aC+p7xfZ0uNqGHhOaeNVXavMMXlL98buy8vJkgximR+MNpe3eVDUqN2zUznMS2S8QV5
xOCFU8WHzB1dXPy+rT+tLHEftWDBXFGXU3KWblEaEHnL9i1vlvned7vhRa9ncUnV5TaBcN86MPUu
jT3yRkKDluB5+BQpMpKz3fGt4XaV9zq4hl/6UqWgz22nJALbjy4mwLJDoycgAK2JV6wWcaFkn58D
nYnMMo3kNYMT6JKNViTyl1fT5gujIUHxS7+lawlS06YSoX8F7tPOEG9hunWji51w5FrVQ9fIAyGy
5NglA3fSoiExXtNA4k5jzUrOucgqIyxwSNxrVkYTd5Q511rv/GTE+Vn5ZUgmw6/K1zgz4XrNsN5O
mGOrzHixY0XfmDrjG2boAAvCnJsHVovlV2VmdRu6JsFZ4DWd4dv0hwXV+EiYuFbXfC0uO3m30yeB
rAxtEQkTZq5dgl5nNfPc8Xuu/eahj0oa/41Zn3pcF+8zfPQHo/fjc+Q26a4PFCBFQWdYx3DmS1/B
krS4f20I0tYfWlShrPGVUAEBEh0vFbV3x5k42hJL1bKIAbyib9pbAwNhy/9YOr8/RUUd78Y8Bz/h
Flwats1bC5AkGmovTu9du6u3NbjV57YmQkgh2yBf8EcdMvV1NNbWDyeIna1dQ22obVIzTGsGIj9a
Ll6UmihWJhIE9bQ8h71VyItRADyiCJlWpZ1BbsljG1p99Yit7A6FvWLF6ClnmbZdT0OQnRr6P/qQ
EEBY1C1vK9yzPhXGKfEK1g1rYbyup9rdDGX2XEonesRmUh0ISRpgbaTFAqOcYWMDLengpP1xlBLX
Cc/mHaG47S1JGSW4SpRClPqUgEBEcCDFn4GTNAfhlfNFkKTwNeb2sUl1gyXN5x9W12xKlyS0ubdv
YLDYr9TbJEThuvgRTGrOVPXbhM7yoYkqj2lZQkE6Ih9/9fF+XPQymbYeJli3ypt1MMHJXqUwXf1p
+aT/V7yLgtRz9hy+JBO+BQs9J5zQk9LG9SNEdxCabiFI1vSzKGzwi8Pg3BQR0R82hOoH/sOjKR9p
T0OjuSx1QXwZOt5kcCLvftCJd6cxjY7Ii+zPIA3cF7frcxJmvZcZo+KOdimyUriGdOJUwniFcf4u
9WncVIZ5iMiz/4FvetqiLNV34PaXtZ8O1noaeRi7OulXk6BVGEs8XBQX9mtmO7vSmastjxMLcAWe
ZRW7oAKCPAh+jWIwX2fIIKegCBZUC4X9VMP4hy8U2FuHtYtfrcMh4njegxy5Sg4gombrURcCYWgx
WRHl8b0wakJjG/fpiQSt6BEQPtHQuKUIh6lrsC52AcZgBpoYMkBYBQuBYIPnUtDbcfZJUjTYUuRz
PQkY2cqxNVLuyVhZdPO1T7Viy6O4TYkyoVBzABMA4z0VthM956KizEC/DU1Hh8ns9+nF19tlLQrL
v+kkCfcRacWJk4uVsFrnXNQO3ohkCgyGFvlykLIa71xHY9spQL3xwLklMPo5OxP3l2Dmx7PMc4fu
m0gITXF9mKGNd0HUZ28FDLudY9CAp7UGTUOF5LarIdVANCHLv5U0sxXEdkwBcrUkshAvrF8czz62
5Dvso7FHHdyJOyyg1U1XooDr7Ao/PAMeMMRdj3s0k/ipsr0BtuAtYGbKOeezrcohLHBYhU0NJzTz
ygQQ7tgbbzOAo0Nlej+Mxf2O2qr5oGLNP/KuqFi0gNKDztC21jjEm94bigfpUrHksjUYege94kCQ
q0c5NO9HIg/hJFjVZK9HT++8vScMPNvY96qzNik4Rym96kz7BpSn6WegrYacrFTuUSf7KIqsfDAb
v3gA74/RLZUsoBkpYl95Z+rkHWTJVxPpCzRdjRdsUAEcnTarHqVNgOlbS8XDdUs55BRgvdgliBs6
5DUMkSWY63d2S3pnCxSrgaY/f1VhEHqiPuZkKnCxHGMFjSpE1X/haKOJ0Mmh+CVAOyV4WProQ+8y
44dIWnZ6oqUhhmBA+SDNg0O4HaXEJNdL1H1pTo0/zMTX620W4WA1aGYWhi6Zp2rrxf1Ybe1goqOB
05fbIzEHxeIt8+oxcQfhUGNW0YdjOPxMUM/ASLwsEM7aLnVuo9KSvViPHZ9yk2EGRT6KSsvjEDPz
phlYiO4mXZyec6NejkYSTvWUxluKV1550fy5OtgT7cc1ph2p7TSpSoCeCSl4orkIbrNEt0E3tEQS
hXnkcpW0ha0uxGITfYztmKDTHFK8YFHsFL/MYeBdh8YCljXZVvDx55fpjFo8rCzGk6BzOx1lmgem
r4La4VY7XKVxaAGWIhv+2hSwDLt8JMHbLHd5mtHuQVmA3YVAVLGvDbpAZ7MBs7btHWDbsu2rR2dC
UcElZN4aTlHD7yc8h35IW+siu+lQMYy7QiL8uIMxPP4aXXqjq8F06uTO1YzkScjRJNmpLF8LI/Ae
hBfg96iBGz5BNO4kElPbiM72wC+9N0ed24OqnE+dlhEXD0dNqTH/q1TUr57y7NL7J/+Wvgzf4qiB
DWSRMLuvlNNLuuLDqmirsftOsy7Ld8HQNgwwAuXigGVlzmEONIR6l8u57Ev6f8cp7TQinaqeis5J
7Do76G5LE6VltgKyuUkdMrtLmwM3mzD7VwgpIxKrEiZ8EZrLvOTnZLT0sFElZE7WENmJaAOfjUw3
N01e6Udm0u0e0w9QcBwQYGVF+rIsyfQ84U78s63+Xw3q/6JBNcF00Pn8n9bw+rP//MtAfvosvv/+
tzsY9BVRIP+oav/rh36LUIM/dBWpirwImSU93d8ecOcPohFMBaXkD3+7v3XC7AwFIKFEpDmh3pzX
75O//81ykaXSxwBvSyMdjrT9n2hPEWb9c4MX0jtTWJsi0KcYtZx/HTa2nMAaZYI7Lo6OAynPY3fk
IeE8LXHu2eO7Tt79SSMg+pLSkTwtE/EgrOu6EZaQ9TdYxvXHrBcLgS+YRc6Jj3x65Wq4kwKv3dFH
tI49tG8s1iSvrB1/Js6morKA8yYmD+ufk9yM+VTd6jH++VVl5rd10op7dJP+joN5sou8yNthirV7
ZjdatKYp6+6WNGkPAuXn3dBJGk5Ll2hAkmhPr4rJN5XR1n1NBxNknFeYFDOkt4RWMiAz0syeJLYq
ulSNDUIo1ab5MOg/hFgYJYvcv8MTGl0DmoGa21PM+dydtyKa3fMUzXRKDcRWesiRCLkQ+Sd70Zra
z6mC4ePVaXC2stJnQyra73g2owb8f23c0xgcdr1ltRcbq+gxE5gcILtlEtcWcUqZTrRT5mQcofLa
wjkpY/dEp5+GZb1oP0uX9gCy/Mo8gYot8SE2b9h4mwsEcJdUXH98TpCBPtL3oY+Wa0v7w468+K3V
hAjCwbGpItwY4yUhFuTB+iW5VAKzv6lMMIkTCIx1yh7TXJ0ypj29Ins2+abL/EeuXDWB8tcYymmz
KM9NquMaXmLnKNq+PhLms9zUUT6GNL87KmufmUDLxo+BQKIw46Ji6aHQxRrAtzTwasrzY3ZWfiMN
LwrbqnD5RZVDqFNmIUPZhlhEk93cRPlTVdrJq+hTNRYra2zBktDyTeFyCF5rV1tScrUosQKLQ6N8
S7TksTANVzuTNMZom6iNKI9pKIWTMj7li2XEKweu96/06oyq8c3SBci7ZVdnSXmfugQc2I30btEm
MuxY5LAyW7+4q3vIXObVhCWuhizqB8xZBKjHL9HVshUMsf2joaNbr0TtuODKcHdVtV7sl3qJPcop
vAMcdEH9Fk7wQAIZezsmMVp1wMGxjbmtc0pzeOSlcpXpyl82Xa1mY4frzFb+s+VqRcuUKy1Q/jTt
alWLrra1QDnYmquZLVG+tvFqcRulMN57shxL4oAaevND2XzgHyGft56MT9FaLV412ctLN3m5v7ct
MZGm6Adw60xcs8HVbhddrXcoWa0Xa9STGzoJ9o/BBTq/Mmxu2tADH7hHuOB/ZMrPJ67WPlIkgif6
tRj+5NX8Z1+NgLXyBPrKHYjiJ3huU/uHppyDbt1ad8bgym+nJh2Le8Koyg2JGeUbnVush/nVhkhc
Zfvee8qcKJVP0VeOxeJqXuwdfIyY1/p13bcPRgd3mb3W7zmV4XyUygPpKzdkoXyRi3JIznadqvCE
YbMo/6SgUXt0KHvD5WqvJFst2xEQx7LWMrwMNeXE5FSaXswRdybtW4yaWFIwbdrKv2kqJ+eiPJ2j
qWPvDK5WT0+5PmOJ/1NcraCBcoW2V4NopLyi4mobba4W0kW5SaOrsZRZU/0xXu2mtnKeNnrAWNhR
flRbOVOrq0m1U35VqZyrmSBWl8wpZWhF+TFuNeVydZXftVHOV2mXxp11tcP2V2us5cgWkSdHlnOC
a1+sffz5azeZokMC78sMDb1+jEXH7EAE001LCRMWuWjWbukd7Vr2jPpL0lSSDq9NnGKGEiybyAEa
mgPFU1w6w65rpwi0hW2Mq65NWybfQtLr6Udcffq8fC0WLh2gHm6zrqyh2OhVMpoYa/zsPOtGPg43
dt64ZR/aLY7+10XDB7+Xnl0K/c2XwmVyzlTP6Ps3KK1ddo7mSFuBJnPPRjZF28XI24tb5PoF4UB8
z7I47zxfLIcxnl4cuywvDX6PC9EMkbnSUzojQPPKN7CoPhmkXjmRphmLF0KmTBapicfKT+vyXqfU
vsew1my7uHDCPhX2KYhJ0q5G0j4yh6H/ymDLC+dCpqfBDAaGa16TrS3mGacs0Pm4rsAL34EsWXW5
VvOoByaWXIiGt43Bx8ecYWKEKgnybjm6PNp+6x4yOpNP8aD5uCjHKPm2AACd6UUNxa7XmupWAq0l
OqyuH4kn8Q4xv/jPOm2WwyRbBy1xM2zBB5O8YBPfTdC2tuxjgzlcBv1yNSO+3zR9NGxE77AeAY5e
bhiceIckTTC9Tdl9A3No5TSmdY4qAJUraYjoMmFCrejo3nEYZtRQ4uXlWRuq+3jxiLXm+3xqq9mA
6rIg4UJNvMuaVjsLMY7WxjQn54F5VPKFz5t5z6xNGkTCueZ99F4e5eLJB05oZKzLIDiM+JVf2qgq
7kfDGfc8T2jeyFPBrF17QcEliseUQHSJJi6j3xPipWkemB8XjOwyQkOxGRq0BVJ9nyFGPw+iiO4W
L5gPHRsjsxBzOpWB/1NnmPTT6CyzWjmd07ylpLB96FMkDl2l1bvSQkWxSulEKlhDwiaNsBnAr657
23TMxH0UVNMHJA3GmL3hvptV6p9NWRJ9DV8Et36Qm+lumSZn2bStaVaPYJffOEAxxhoT8Gc3Tdeg
/tBL30xgPUzBewrliUNW0DX3DN/Tbg/TpyExw3WFE+KAa/Rb0+1T9rGA8BfGVES9kfNUBnzzlbnI
x7aJ1zNYeIkf2yWoFnF0mJSlCmaNp4fFMKvshvkjoRVDryVvTm056afp8ogDKxUE8bUAZ2MFGr1m
9BnGjAlmh7o/1Ycjt6wJ4hVUiku2H37dd2rf+VUIrfyZjbOJeXvwngyVC9gQEIhTWm4Ki8xAr+nq
0BtwsdN3u7gEC7IA/rIJGsx6991TyYPWNYTQVnmEHcGEqH+zvev5+X2DkmiyC+2Wi2OufJVoWALD
/mWRbkUcTQ1HZTU1gDZW6ZDm+7aS/YPlENwUDoOd4Fxvgzh+8jFKb4rFXB4SomyQJvyZsXg9F/z3
CPW/HKEMk2PLvztC7b6rNv5nX/BfP/P7BKX/ASkRRx59DLhcoOj+5xDlO38QcKxORdgklOWLv/pt
4+NU9fvopP+BZhz6C4cd4KGEd/8HPmAsxP98cmJqhEuZF9NR4dh4M5RO5x/EP4FZlVQcfr63/Ph9
Esm86jtaOegs30rNfWwJZSxpkb75hQFqB/HK4AFOYrreqzE7gxHzYBFmfejUEL40JgesBYN5SrJ6
7alhfT8G7S9JVAAcAUb5lRrqs+vVH6hy9Yt2Hfmr4b+VI02o/TTdRlo5b4bYu5AN7t9PS7oWfl/c
lFM68WqwJ6ypaTadZpJgqgQH6ALgPBZn2ZkO0mtECRnqhFbJFBxo7+vKm7zQgJTyZKYBaDklbGAL
QBSC1mFSooeuj19dmzXVVIIIT0kjeiWSyJRcQlfCCcPtmFcrMQUH0I2NumJAZQG+BBOIEl4UKDCq
wSDdDfnQulXyjFQJNYSSbFhKvFGz7+8cJeholbRjUiKPyWbQnKP76DMEILaSgqRKFEJf+NMckYmg
dDjSbCuAAqD1yJSYZOnLeMNVXU1KaFKgOOnZ8RhUnyMlRRm0Zt7XFrKG2auMC1yG/K1X4hWsDdsi
UCtjX1wEB+nbNPdbwDOIgsHSDvldC85s2pj+SKOmbMTbwNDtAa2zfbA6KEyWVTJJqOOxfWwsLXok
FcG5sQU72kornHZPKHZD46ZOT22VT29RQMcJr1/wMheWIDy0Gph9VwgHkjEoNt1EvluD5PrBmyZa
RblFLzY3R2ffWzDtvTSjyZd5Y/5SipJMO5IIdmQgGCe7vDZNjRyNUazX7S3zdn9dp5bBlxeYnNGT
gRFsB9Hj2HZRRGxepZdHagMa/Q1cjIbwaMGubACwJTutqm4kmrGtOXnZh0cdjNIkissNsrvoJTPp
gvoWxJW5SKtHctABT7tAPW3VRGNikH3UdcShjEM/Xb9ULMZWwdU2PVqNe+mMVEu9wMHOYWresM2p
XRJaqdVPCJQdHHTrFvzJZ6Nb+YtEKfCjHTzroFnWAGun6/lWWebXbTLO93yBWoi2B7gx7n7jiXE7
Pqmel0R2Loc1x2x5b8bcms5Aot/eIYlA+aVILvDIagRxWxGagAWXJj3mexFakutA2D0vaODBbDbA
IcuNHAu5nvuCXAGev10K3k+5yBgaRnMKn9pL4GzVBpgqSdLhF9XYuDMGq/52ZkZy0VDV5+snyzA4
+ttxMHj5nBSXh3iht0GnEGwckHz/wZ6VukDri1+56nWXTjk8dZk9hZUrEZam6he/zvqQwfbP3lzw
P+ZRZh6ckUVkjdNRbvSgoxUy2dnH9U7LHCoGgqiDcVgZkpFPOgO+9u2gOk91QKuY/jYyEWbUL3S8
zdepVFKwvrC9B7Zj+1DRHrkYtMXXbctgx4wHz97XIxeVHbY8kq7HVTNJSdtC+uu/ei8B1qVX7tk3
XHnTQIO9RHrmX6ZGKzYJdyQZxYETfQQmUgOijuG9IFPihUafd/Qk5Oo8TrTHasE4trgMDsg4DnZV
riJW1NUqpqJ6TGPZ+WEnIo4NBka2sILSQCyc7dwaTWdHK2IHIQW6MS8/TOr0ms/c9Qv/QEb3zjFR
hiZQ7BBw7Ym2wWls5P2gdU9jw7hjdKqPMkUUULgc8Pw7sx8Yjcb3yaiLVd4n+yJrfzlTcBNYDHV6
hgql6V3mzmIAk+x6d3mJKfLX9N38W7ozLHSRA5mAU0stq9A3y+rSs4/Rd7Cwphqp4V5oID9zzgOi
PrKGC8OP165XW6HhYSBLC3lK52A9zdm6i6qjVXrRvdFr89mYzWxLuAGCt8l3k51bCQIQg9HeSDIP
Vx7S3P04ku/Xk2mSrLXW+ILrFo6N+d2UI1B0KsibbBm6TWkWYMFM52dr9PvSdx7YJvNQjINFaz+O
3rXYfOs0/6cccOsuZVdsIf70GApKvJSFJSHfL0zizNYcw9p1q0cAkXZIAOXyVRAEQTgKs1Gk29u6
h0yWDTXhHmKHlSYJHWfhAqeusZ2bgbyiSQps8cazSw+DKEnGxbMsDjp42P3EIrzW/aEGFSGilR6Q
Kx0v9VarqvdGHxBdlpV+K4XuHVtufARgLgzzMXrXjaIJCUlcDYb8BaftUqe+952ayAjsqdE/PHQP
8KXEU48n7JMMb2vDs95xrm38kOhhNFxohY4wZG1O/svCemCN+T7OaDfBRNPtcGFAH0SPTUGkgwRr
Q2EvT+hRJ3zwnFj6sOxN8jjKpaUTMZrlbWW4p5w1/4HbCjShGxn3Fvn0mwnMN2exgRpYlKJe253G
AdIw6+/OIQ+RY99BFpXgOFR/Dnllrhu/C9aZMb7pEYGXesVuHzCOwUs3/MTd/t4k1k6XTfQ8GTX2
ZEuMKweJSFjZiHNbmzRlDKShy2PIcKqM3/yMfbjsrHVPo/p28pkpUiT4X7bnjBeQhsazkI2qIbxA
CUNdeZz6aELUYUb+jBkge868gbljZxffXeRl30gO8mPQFt6KBNkIhavGVNe1p63o+Nm4sDYAmPST
F2XVg2Wj6IuThsrKUuL6uvVP9VhPH6Uu84/JNCwQW9jtHSos0JHpAgLLwgNd9CkCnKSkCxQhWQxW
7pzFtyNqM+PYmZExr0AlEtMbcECGTF/oPBLxS+/O2tk1yNwRFpoTLiLd2qiNtc0osuHWc1p490ZJ
4GDVODVJ6svENjgP1akiYPhoI5XeRA2ZGVHXgDvD7nZhRJ9mmwUOIweUoNROfew7ByoFsTP0qtmk
cx6F+eRUZD+086+yMM2zUcT989SmE3Asr3l1mx5lK2vhmskaLURvIsiRNhZp28tBFFRhCHG0o16x
gNWG2ewrrD5wnfoMuZyMkA4aPh8rR0lu5z+8DthJ10bTWbiaftdGZUuMYdXuGhOHzDAJoK91ezcj
bMYDuIvNmFGiv7xnbVvV66wc0QBPTRsuMN6gyXX5tgBHH5IRZ++WarkjjYnEQVSBK3OIrK2Td+P9
IqjxxFjRLgHlfpYEQzw2WTftfUto71YfnKDddd+TQjc3ruy3Qe0ClMthTWpWEzOVT9M18GMecXzJ
SgZ2YQetzqU3o7oKBrnq9Ml5seqZSIE5XsPFe5Su5RENZZLU6/vQ00pj5zKlC3MD/PlYxd/NLHcW
bc7VSHLEZkwzgDP6PB/T0aClnHXRgYTZ2zRuLnbkOGsv8rODXNz5JsowAKIO0xJhbFDGXALB6mrc
eANZpgqVkORGvaNpnMUPFmOXNY8wbQpUkRMYvFWgaTFbQtzoDAwDPWYy4E25nA8z9e9y61CqCE7o
hXA29LegfPo1rShnEKDcV+zbQ7Uu3JQ2WBePifyZCB8x18q1osrcsxu+Mo580GB2bQsGN4xch+mR
fvWyMeTSneLMqbbZ6Nh3zGbfmsVKN0vtXtKAlm229P0lQfi5zgMnOzde7fwgw02GmVkuP4zO6O+m
guyE1Bi/21iiZ3TM8c6nqbP2fLQO9szph+lnd8+s3LxlZt1cYkqVjRmhWpGa9wEtJCI1Ycg+pz6W
CMpamzAiUuQLDaptnOk6ifNdSfhPOocRI1q2yjqnjWWnO90PngKtn1eOsG8Wi0KbyeqXZ04AgZui
PbmGCPPK/plAMEXWlAZHGYNO3WSGKvpjptA/dPQWX55wSNyYyo46vrP3FiC2A0nNjzpcAp0w7XHR
kBv34kBjlvjKZSEByEbA/EBq1PKat3p+1yXFTw6gcbGpzGZgDtyrMXcJcjYtk59NUbDrk1H15Y2u
WrOivt8OZTpuW3CT75QvLk0wa770UbCQTWRcrDRzmCYtcbcyzNw66nbQrD258KQN5fTi0hO5aWqS
bZd89PHsyz4/i7LxHET/VvIDTT1ExShL521hJGwFegD4VzkEKuqAPPC/YEixcIyxY1yQa/mvfevV
74tVwEFK0LGicLJsjSXfg5Y36FP5VCpFtKO00fTaqy0Y9XnjG8shVQrqWmmpSRARJwCB07uhlNbu
VXTtEFWELi+biD/jzc8ESc3n7CrQLpVWmxmo0m0Dk77KuKmelap7/lPjbSm9N4P28VdCz3TvKTV4
i/ZyPyMQB/JLP09pxhEm3YoWcGEdoyd3C328jxM05pZSmwulO1+UAt1RWvRWqdIzpU/ngz1z8IvW
XpBUWy1DxZ5fBe3/7fr8X8hw9Glos/ybwfmh/Eo/S2xX39eXO3z9/W9//czvro/9hxc4tAYwSrKp
qyH5X5Nz3/+DZxuwAU5uP9CvQ/Xf83PjD8+h604/yDHsP82Iv5tAHvN2HUMTtOS/sgr+gy6Qbf+L
BQxgDMA5Xg3rlHkFE/xzF2iA450uyawpWd68Rj+cfzpksqH1w/OOF4QaDtl/J7HQkEU1hSImD9xF
eHS3uJE9hwZMGPLG0/HLG4zivHDI+Qj0DNVfHAgEdPxUsZ6rCLphuZQfhRNZSEgM80wZAB2HlBnr
jtmGv5AGXbDydEHucvT0Hz0kJpd2HsazPn4WVQtNEeT4S08V+V6JlPy1ZczLBVR1PX92eV/McE40
ubCzxnRT5qCEMGv1EDg2tduIHwl8xxgNcYHQSaJBZo2TKTV3M1P05sFwp7pDFtRJ4pzWTmuScJdX
vgds3AoyPEEkuO2aQGm2gRYltxYdCn/DKC2lCVLmQNuEJqqfStb6XvX6cmKsr9O0z7ubOOimn1gh
yncbOgDEYx9ySTqJ5kHWWfxpJibM9IwGfUHRNg4FKe+DqbN8+NNpQfZ471iyouvjzw0Cn2LyoEKl
4uRbxfxAt37ZqgGW7KoDXXpEqxB6wrFkvOHacjeZqXfPWTEgidEqfs5EWK+sufDvycKoD2gA+0dL
UnehD+k2eOKtfbTURo4UW5RHp2famxFKf4PslKnYAkfmqLKhWIpjVLur1Gm8W18vzDJsNZm/WEU9
PEKggbE7GNg6cJ8ZbynW87deq+dDPZH9U5aBdjstbP19yeZYcRYIJ2JTb5fYGF5zIesmVLal2ylq
m5vExzETtMGCSU72mlh3uZ2cR7vMN3UTlBnIwqBhdmt44x2g81bx8waBDkDtjag8nV2cFhzlTNwK
H1mGwE/JtBom240V35d+UBp7/ITpJamF9WrGRfoQLA7vRgRh+2hQoRBamNg3hpmBj06GKtkDSWdD
kxSNZj82+4n5/CVOCqyEqFPftTJuj0xpgu+pnbx26+pFzDTMmvx0Q/MyuDDRW6aQvmOlMQ223PvE
TmFpQ6nRylXQLeKnXVdWAM6eU1CsE2QeOL0RNoVRPnEdBcebLrn35qy76wyZHD2OokR8VVNzm0Sl
vdZcGRdrblfIDhYZTAgvKurqhr83qti+a0Z7qDZJVdSnrPQwd0Fc5il/m0sjs5GIktOoBv8zaCsO
r2Oq86+qNOK+X83BKDP30lXBrOdEfepz2a9MOoQLBRoQjWhE9HuR02jJI7KYjCxA997wM+wKtrfQ
RkRCjMAzeJxznp5NNw/5e0QYIlisCK6uh+qhC0VtMnorOucRUTJFiEyNPuxtiQ4FnPDJBrx+2zs0
AWxkuquu6ji+C/yGQQRAEi8QtyLPyyXqZrpXKV2B5/kKMgdhr2f3Xsr5PVjb9TLoj/bS0ZLL0bWX
zsk0Gm0/De2LzYj5QSPjC6tiCzvdAqI+xqV7xzSy3RU9hPVcsdbroZAP8OvNw6BI7JVisvuyyx8m
pAiX/C9iO01tYlo2Xs2FBMm3QopMrFaTnAq0MoNiv+tA4MfsiDiSV7K0BqIAnPggNd9dRY53QMhn
GfEG2ElWBuHyvIzizNP/eUng8mFMhUJvKB49LJ3unOr2e6BY9fS3gw1SX+0uW4xoH6vVWg76a6ko
92TOc5HlV9uNN/3Cdxj1+k12ReMbgdC3epc8zwp2gcrvxfckJH2Q+hwJsbyn5kWX0PZxLrwABD+7
U5bd9035xnliXpnyhnB2fVvo1eOYWsWqmL0+nBTSH/fCuDavnP8Bv8KeoEvyA1UMwPBnIkDi3jWp
0R1bq7vpVWyABMezM1WUgNFJ0aAt9QCJB2SmtrFnp/x69fKezF13F6BX2brU6Sa30Y2rAgv0uGUU
fg0xwF+205xS29kcwcNeEo6JYoDcg65inu/jFXxopAwu1tIKUgbTPn8QKjbBDdovr1IRbWls3CxF
0Gy0bvILzEwzqI6xpN2H807GTx4V4BqpLBAqFdSwqMiG2I3lCS8gptnRaJ+JNRxCzbHJfQjSB6fV
Gh4JAiBa8hBg7BMK0RIn/TjmUfTgqMgIW4VHOJUumbaPNwFU6rVQERP5HH0mKnTCVPETpgqiSFsi
KVwVToEatAh7yz12KrhiJl93BVjl1VGhFhiPmbdnM1oJl09qCu/nBHT64msBQhHmGltLLsS0IqD5
5XZERy7TplMxGlNvk6jRDoRrsMZot1mfkrjRJEVzoT+frxsVyGEheQsdFdIRzF3y074mdwRV14We
GC7chDkTfT2/R13vrFwV+pGq+A90goq7Yq9VEMahUCEhOcLBtTao4JDJ+HDGFo2FoYnHQsWLOL2H
pr6ykSxc00dYDlUSyai7IQb+citTE70S7NudocJLNEI/jk43Sdp96Xxwe7bIWSzuQcvxp6//Wyf/
n+rkAKLVv6uTb6uBEce/Vsp//tTvStn/g2Y5eEEmozaMMZfC+7fI1Ca6y/OhjoHFuEKV//981PpD
N30T4rKP+wghKgXuX6WyyQuSo4VE1ASKr4N7+k8GpoqX+o8oAfSskF4U51TV5B745H+ulPHrTwMt
p/aAlIVxZpZp/4+9M+uO27i69i+CFsYCcNtzN9mcRUq6waIkE/MMFAr49d9THft7JdqR41znJk5W
TIKNBqrqnLP3s60HM2kXOgVps6vbLAAq2fjm197wIxJgw44GZhWdyOjGR6wbxn7hI2EwRbWnbyTX
NgARVo8gN56Cpuw3Pi4fljRzCNcWL+mtVRnjb1nHeRt1PnMLux22TQnXhdNGdMb5magNHXnJIAk6
iRWbaEuGEiVM3ZbicaxGdfPDV/YXuIh34BfuAHAUsNHcBu4plJSf70CG7kzWsmmOnLPIDKdVDOJy
DNf2MOjPxd/96+vpCfQP8IbL9UKICC4oDCbe77W9tmGZKs7z5jgZhDuruPgaY/BbpxH34NdXelcF
6StBW7FA64KmsmDj/vzJlhG/dI9R48jhsN/YZCatSBA29gwA00dpF+5+TrLo4dcX/YuP5zNe0NRG
ILawqH6+KAp4jh9VXxxHkcz5ytCrfY+k2sOO4YE/+OdX8+A/kcgFBhUW6s9Xi3Xcb1VmGC5pKebn
qsOoq0RnTfALwqdfX+s94kvfz9DnbaU+QtdARfzzxVQeF0mZm+mxTVThoFvGgLVp27LeBJ2FZXVO
1O3Yjdb11OfyQB4WhmBGjH/H//jzHQZsG0A2McF/+CwqP/8ZhdX7M86CjHEzrpqN6ueeYVkUPYWC
wJe/ucF/foY80wKrfmHvoah4RyvswNs5QycyIjSW5b4Oun4zGLzBBEHkyXEm0zcDH8eE4W+u+1cf
UqvpQ0uI0AdK9fOHzOMMW43AmVFNraTnxbc5OeOEPzIlRvvXX+y7a7nMUmnShRYNCFZB8z0wxkVr
bskkTI8pCihOOrMPed3sAHEyx/j462u9W28v1/Is6mwXvo8L5ebnz0VStTA6g2domZfJ2tSRX56K
1JG/79n/FlH6Jx0Mn4nTgCYJXR5X++frjKIAjVerlLhwlBIbNWV8KHeubOoZx3tM0hTsrKKKQo7X
NRkjrzJOzr/+rO+eHf1ZLYCErk7Ls7FNvHt2JPJDEpQH/gaYXZvGYnK5ipGIniNnLk81o5UNsJX5
b9bzyy38YYHVl7VZgoRwyPCDoP3u0ZF4Jeol8tNjQqzUS5eJ8oR1aL5pUBzuO6dhHjgYtULmN6vY
X0cTjJXjJCr1nfSdtvvWoOc4MZ2mujCN8hQRUAPPLzPuf313/urv9Ez2dsQtAM3N96m2uedE0+Ib
xsF0fPF1nke3Y7hb0NQggW8SB7JvGn81Z4ZPkFw95WdT2rOm3sMpHfPavQqHMDrSUHFuQkP0/k7I
pM6QJYW+3P/6b/3zUxtAVHJMkJecSMT7PxVvLOV2MaXHMjSZd+R4mnKmjP2w/fV1/vwmMm3lK8P+
EvCf7/fG1LC5KUafgimtl/sw1f6AKq+9K9Ss3uOvr/V+Oec5CWhFQkrEm0rXMXj3eM5B7/WuyljO
GYdt4iCSG7OAlUkZn+848MfrRk3zlYVv+LNRVgRg12DS/+6P8PSb+PPjCjbVBD7tcSjgz3m3qxRd
Y9i8GZBcxqmbj35hs5gOoXKaIyDA5d5whPnVS/CAA8q7mOESwAwpmCQCDkvTu2KyFJ1C9NV3aNPs
cdW32nbfFgNRWnZeLmeymeElgPZ7WAonepPUu8/BXCznpeiYzIRtJx79FquvDRrqSnYmC25fTvYD
YyzxKJLGPAzU6NcJiTfocprUeDL8abmf4wjTfAGr77bszOG1iBD8LFgdz73R0LMMVRW9Yd/1mlNV
tpjOK9lEB/ptbr/LCJRPVo7f6TNCTbTWqmpt9zUhzOob7C/n4+Q4TQuM+GKfJofsrZCDS3z8QAG/
7UEpnGkzlUxxWVqsTqZfx4TFu4Yf/EYTKrDptnBsBBtuBvF6SkMCwknpc/eTa3IYYhbZfw/80d5W
Wet/DtqJ8URtZTxvvP0kZOd1yOXpjRj3gd2zdpr96H9eaAZsVB7GZ1//bO/V/Bmz5xDelE49wedp
YTzhH5jP7DPFc9vO0+3l9kZiGrZ2lZj3+IiS/ASjtEiOkRUL52TDNDnnBA8h716SDETMZbVC7HDV
DVhT1gE+4y9VnfNEIqKBg1oU1nIY04Z7N3sBY9LONJMnV6Xuy8jIy0DpY1Z3OncK/qjL75nQB55J
t2LY2vrp1w5MULWKum6O9+ESFtB/AKM/0rhzPgaVpMFg2NzbEqr01yIu7Z3V1e5r5rXMiXlpcP5G
MATuvclQ9B1ydFKmbNVtOrsy2fiulX4pxMDSRHFMhKFJFJ6jn8NSp4IGYzbF6znBEr5ZlMUBxirJ
52BSzbPkl8NyjifgE6uI0mtGvCmX+9IzmDXqlLjNmPT4NjI+QL8qM6Tt654HbEtjp3lNJh2+ogKe
XqaO6q6LElUfxoSKgb6A8SSSnBtmxu58jo0iO+VBsQ0Xuq+qc9UtM/B2R2ieRUToUm9blJaAc+ru
PkapjYClq67ADGk9TwE7ye7Ns+VUy2lsTYHW24ue4sHf1q5u04oqP89cDeaI59+Wi7/PUzzVLSIN
spcy53NA53nVAJIx0TxjuWDgahpqWdvUfGsLCswuVPQ78NAU+Zq7ij47lbdpXM2nzAp3SdI6u2lM
6lPIS7JKDBqKDLBDhrV8rCKH9JjkOWkRkhmdrRVVg+d+7vzeOdMKvu0U+X/MgdUG5juYidBm8N+m
H0UkSGLrG/uqoJ9vYpVeN0M17Ym+YNK7ABtNFlNswgZ5QBomD30yf0WP+dqgvdpm6Ig2s3Arbcy2
j4YZfMKCzPxROk2xnlXArjY29pfScU8L2RIITtKbRKQ0f1zxJGV0VVdY44aG3KwE7/cpKUoWYFef
kUp7vhGp45zp6YH+SIsexRlQIRCV17nfzgHS15KEyhDdZWvH/W+tmTeH2aqx1uEojlDbx052smq3
hrlvxP716BX8QXXhwpEnHGL56C2us1NTgbtikHZ4NVhWe8tByU02k2C9wBhYwPqY448MMabHuQbt
S7xkA1qKGfR8zv3F0clk/s7Nh+B7VqYdCgGhjkkbQiyPOEWfu9h8CLxpevCned46yzhu9f7jrVTd
SDjnTVve9QMtZZ83rTi6hstRwIYWve5mziKwmdkLK9GvIVSmLEXVtCI3jR3Bj0P/0GSUPiPP36bk
mLfDiu/uR7QGzbpr7PK2N4dnvyBxw5pSeeO2CwmlMaOgbDMI7CaaKFFeGYBEdlWWe9pB0++EP8Yv
A/aDKweIxpBGOCSn0aQ7HkzhFydTPX4njNgwWVknj1XYJSen5dyO7hhD1CJLHsyMswMlQmHcQzTw
t+XcfaroKkO9GORnVIjB2+CqHCdkZdlPdun5L2pC6L83YePR2Z1wwtcj57FKtYdmWcIbmFSCVNl+
Xjt13SApbv0DFXR4wEqBEbuxxu63xg6CbTNl86kdnLOP5gU0REcwqhta167H4BwRq09Pugjvi6iF
fBFhLqX4zxKXNgW8JgO5w9oaivDEl0pv3yOwkU0Y1VxlSPebWsz+3mf+c1RthXizbu0NyVnbSGQV
3X3M+/vJJ+JVBIPcMiVxkV31WG6G3qFZbmXHKGvtM3cw3Tj4C1sZWXvpeTzYYXUWtA/WURnadzEA
0gPjKOcaKwS+v2bxHiOvtYBiTPW+gNSwK5Y+eB11ch4LTbuW/ZQ662AgnWeVR16wT2RlM/livrJC
v0Vqnamcm9EM6ltziTj2I4MUq6aHtLGdcwJLGNrJYl/klf/ZQ3P0xEeLr5ThBfUmitziOBvh/NtA
OX49ONN4D09JEQbVhLJfM11jT0eJCsWqlt4NFbtW1hBYG0mrPhXWPPB2Dc15ysrirhHecBv0Sh2c
FnLPOg2DQ6mW7jgFlbGSVgTqDf7DORurYO/GsvyqVRRimzdh++LGHtxLkeVvoVeSfN34TX2kKU4v
KSu6Zx+IV8mv3nYtcRfr0IMrtO5R2L2ajZsx0zF64xg3WrsTWOihWrRnG7hJ4xX8K6RadbblG0+3
eWl/m3AVblIY4znOVDKvqjiez3441l99q5InZKnGJgjZA5HqLfvZw/fsBvlwZ5my/5p1OWt2W7Br
sAh0OVFC0vXb3Ps4IEz0+28EBATuCiaESt4SMLyY1TCd8WIPFWXSYLy1IqnOCv3aTTp540cifeVX
t0uDz/EY4rHUg0fCGwkr8tj25rLwSzAKZXUwGJSebDsjbrsU8mUeLNThedlujEAyLs1aQAeMa601
p6j4ZrZnfzMULV0Nu43IGS2Uw181qINbZebZndJig8qcPYMBMxqoYhzRNLM4JSiTMyT6VjQNJ6tj
VLoZXLtmOZuXGKl5ZiMZQSV1xNXLNmLRHeK5LEItB1+MJwy15i6ExLBt2BT2jtkMp2ZJx28NtREV
Bl34yii5C12Qfols/SjTUTLPid/YFXzyTh2E6UTPs2c7r4bdGG82ApzrKGB44VVLtrbQ+u2Vq8KP
SLwlKjev+xI1bspx0gzXbZ9+5GCMyCUSDELz9kE4iL10uOXC8koSBg9V+Wx6hHSYgfHgS5WvILvg
ovCDnbvAEeoqgpfd3Cxhhia0O+G+AVeCIRhQY4MTQe4IdukruMEE0iN1MjPQoWarjA8gRezdKKbf
yCoJ99Ty7rrt7HCHgthf56U42T3uRQuJ26r0tPIxhEQd2AbqNh5nM1PW1ewBJlqs16XhFyf1GOzt
uc1XkN2KPXN59dgKHGoQUOIzYsA3o8Hf3i5ltRJS2qeUxu62p5t1Sru5OIQm7QFb6Ricphv3MIvw
3w9WuKLGZ9fhIHRiyuqiZkhbMKtDf20OKrvOLbXPUWuvkMGrNUW12AyTup2EiXfBVeLgdW2yNkuJ
krFtNgWYazaIOrpTVm+uhiJrdsHQIzQ16m1j1MveEqmWDYQYoWEMdXMjrnCL2QjhzSMTb+LrjddU
uLs6SmbOKeENg1VEae3nqVywDEanoRYfmy46s+TSMMIqfyW65S1r42ciOR58QCgNp2lixYvX0Ewn
YqVpUvpD+NXysKJjoyOnz7C8j3WRIu6t7a8qtDhYIaPeAO5Di9QNGzLqdtnYQK31J+wQ4lspQ+I8
SrraTKSoCOJpHF8WZ/mmZHoUGcDC1i+w/MzhHL+YTR/jHO2C/OR2DVqUeSbPL3X21rKVbfpJSdVj
9EuuvfajGcjxqQ1AQCd9+ki6RXLwJ4w/pLOMnwyb0Bc1SeAJ1DDX49gR7amQMRrBbJ48J/U/CaB1
+7RsgdL0ydQd01bQHp0yXU4gsFL7erI4QqdoQlcQX5Zr/DVGt0tK9eDZIvxO3Br2ZaMpaOiggewD
c29LeIFXQ1BCoGVghpujsDv9++w2R4FN03micWFFAx7XgSfan3Ico3Q13QxIbVZYO6uPwTjlnIcO
vjP6KG3HgeDVHqQcnIWQpqnoJ0rOPESjhpHocxDDxewjwQvIVRkxeFFAIQKqH9IP+jXKopjHftxg
eiDOPdYzjbkeo89I6IxtZLTUGDUWiixdFCwsjDhBG81nw/WoklPf2A4Yn8ybzPBQhQ7hTNkx+ixL
E77UdWXp6oQUGvlbttjTbSZmck6tfNlBXcxPCUDCz1AwaHLHrm89WL03gILsqETiRZpf63oS3nlI
pC55wwGRZuI1/Qsqfo4OhSHMfWM53ZGzPb/aEJWBkoECfeMhitz5FplGJrKiL6IAKJ12HP/g5TR3
HpzZ3JLVsSJKcr2w5R/tvGcj7Z3o5CQeTYGeIj8YfXoEelJzuZ5sXEIha9EdI+Ews8mJpyUarvx0
+VfCoGQOLij7ax+2sI+8/wDFoXnty4EaTHU2XYLAmW4nbARYEkw961kq8Rjm3ExCkDziHYd2d2kU
N4VijKLqYDPm9I2LMm2IbUpxPhkhf2KZTPlJ4P/ai9LrX+p04AOkGb+RdWS572m83MH9tT5B3+Fb
x1LO3zyp7th5FbA8pZmcRmIelnxEyNwAwYaSx+eCEhQ9NR5lXyuTBrX5nEE4Nxpq+3EsQKZCWMWi
lS50RWheshiMILQik+F/7UoPy0IEUonn31yM67COm1eaf0ha84yOYrBchR10bdQd4UBLpoW9gDJ+
qXcDuebuddEihvesibidbGFCtng0r6IlP12eOyOtlp1E8cjxH51B0RXYWoceoKtUhv77kiZ6Myq6
ayuDMuuemCDuSTEyZbP4n3xX6qb2JbeNJuXatYCa2pVV7RlHEzw1VsvZJ+D+dikmnImIPnfC5QkY
XG2XwljCLywy8RjbobENoclC+0ZFM/hNsFEVDsnS5Efyyu2OfqX/33rgbln4w4g2dvz5LPlFyP27
0Nu0k2F+SizPzbBQ54C/e577xOB4bfn0WZnCU/Bbhh29LeDSr2TG0+Qs/NJMGfUrrcSKFODKlh8H
4umvQwuip4Td8holJkazKOHVMRJeYdcZmU3iUThFjVW/5n4/HMNWGWBaelmYctUVkfVAccAnrGxB
+yuK45wTcDRV+7BK7Wvqlu5lQMeNz8As8tNYc5tkX9uo/QH+Xl5Yu8+T7+VSNq9tkHJpNfbyVEA9
Pg60XCFwBdimFx1TAEf2fmj5uRBQ+RWL79cRY9o6sVJKj6H5BrE0XBM6GOx72UV4Ofl2hiHiZVe8
gdE4h3QsqnA/dHLYar312aEFfm5KfC7d5M2ohMViXRUIEm8rB0i5V2jI1UDl420qlsO96Xg0PxiL
BhtPPwVTQ2vOQ7oxAegDLqXNpd1qwrZ6EsCGv8YEGLwyijTqNbNY3um68/BxUJ0iC2R9DF3uFKIO
4wkNdfTmo+EmU37Qz2BnklTje010SmMb9laAkOJg+HjnkJBT9uFakr8Fgjp5TYGhPvV1qr4oGTCF
6jmQd7RSm5hQHujE2KcytFq9rG7gzY1PqTkF3xtJtEhaq/BE9kYxr+KJnclNp3Y3e/6M+L7iCZBh
G33OBKwFjBBOhyiYwDK5KZoUw9ylG/s/G/jf2cBd8sh+aFz/iaRFv/2dGvjyA79rHELzA/oBViDs
3z9IgUPxgepFoH4g64yDrZ6s/yEFdj5ohzY+AyKrtBKYgcPv+gYXPzgVNb15QYSDVkz8E30DDLyf
2+vUr3RpHIHGIWTK7FxCk34whM/lMMjKT8GltqW6MjJwKVNu5w/K8fLvZSWBb4C28JExeHGMeCzK
bxyn7D5nmSDyOPJ7444IeCT7STPLO9cZoud8Qcd01aZKfUuGNIuPdesAuIsqDqZrWISYYawo3Ebk
g1GYDNP92DUO1TvVGX34LCi+Szl717Idg2dalFkHMxGIEdYXy543VU0uMrX1MYGUf5SeLLZZ4rQj
HZLQY5ErHfEdyUnxW2WCEIHtCLBESXicrfuQRwZ9ipE2+9vgLOVtbMhzXowo3uYqzWA3OO2rG8Xy
RcUtJDsOam94cxveNOppuKHKpyynAb5Rs9MjaYoV9A2m6ax2LuTc0jDu6yrDxOFLikbJ8n4UbgOt
J+4DK11NteNe20mWk32IMoroQbqU1CZxdSgQVmwx8yWfrdnBxegEJUukjmqBYSSKx9kCvo00ktKT
SMpDOhXxHgNVcEJlwAGlVo2zWUoUIGUSQ7ddwIIzG5sTG7QjvEmm7zlyzk3l1uH3GYVFo3lCPjww
zahB8Das7ShvT2OUZ9us55S7susar1SrwqsOCBKKRDR7KzNsght4vQQtgCkeH6Rftod4TuoDcNke
uXUUDCzvZVGv3UU0j22hy14/MDj6Km5OWNAhMpqquIWg5ZsQGZfsNhUcRNex58tPxYiNUIzuEFxh
/vB1S3VWGvboh+hrRTQAep2ybQE+8LZKRlI9VNpSjwkobe6kODKbaT+chqx0kpVIVHwXDM0bAPd5
PJjD0qac+536DRJo4cIV4CCwSt1l+FZ16CsPEUfmZzi42VE6VbtdwjmDhV4J+dowyL0TUyc3dVN5
u9BwYAFlDn1mqw5RmCvywG6XoY+zZ5qrkZL3sC5TnFjWYhDW6FsyfZhmP7kr7XC2iu98uzbNcjD3
KfdWQccyqBaXbq7pQgi/jG7ivg03pVVzknLpBE7eJBCaWvbHOOAaWPI2pF49ur2C9FY5FhQfi7Pu
Iaos7RiNylXFG7pm4OWf5gFWPcROGpgZmqGZjaeJc6YxbB+0o9x625tNuW4HK9plDAFWhj/YePlC
HCyxU9LYsK7sIbRQH8G6U7X7gFzgUEymd700brSezc7EbVbNB6Fa7vsIWbdcSZdOTxV0PIFu1ZrQ
+OpZkCYx0kPponBHbPrARK0rt2mG0tRR4XQ9QmbeTG2Z71tvHIcVXPn2SsCSOdnZWD7MVkUDPa2F
t6ePODwYYX+/JLyYeZ294R76aBksA0WQfw8YyGwAIINug3r5ZIx2cVNMyl/3FTi3VHnWI7RqVq2g
RIga9gS2miLDppXbCSbdOFhLG6upHPM7x62eQ7cr1lqGxCzOOWRD/CBEleDZtrJ1hBlynaWmpFGN
G/HQLaJcq1zou11PT3j8ko0p5/Do1+5CDKuQ+8DO7AcBdnzD8pRvUUd7R3IqSmqiEDFt7PbjGbyd
uW1Vpq7n0ltenMJ1P/klapIkR7ysYPGffErCJ8wk41UziUKxSPWsKegxWStTLzK+mUBPmX/k8XJr
As9fYYDN7hbJ2pjHKHHrxXUPoxHiILOMUCGdjxWD3YVc1Mos11DxOdCleXtTjpAB/K4MrvLO5qyE
eHuMsYCpiKGlF6JQK3ttH3e4KfcTToFttDg6ZicuuNu2k/GiojYNv6XpzCYSOBJrZKrIeUnQv1+n
uOxusz6YvkvTw51a5QuKa9vcmkGjB3T+uOv6oPyE7Dq4S4aYCVfM1/8po01ue6Nx4+WqurUkea1z
EZtPZJgWb/3sDp99K3b16La6b1vSWWarNXdFA2pPLkNwzEy3x/OOhWNL26hg0U3S8TF1nfoUJL3z
6vQ80g4d+2tlt9U5sJoe+5Zn3fa9R0zKgHGDMfD8GFulCFalQQeRCTMSZFTp171XRAcz8bK1zPqc
yilgySziWxBI2SGFIXHHXMsPMJLSzIKuFuvoRZs6a0iWE3P2ZFfijblJ7SL6mFTLlKxgQPdf0Lmm
UAYMmV7bMu8P2H9bfH2W+loOYw73rVmeHOnAtI4yv8NVmA7xCkrRxzae7OsliaZrwHoYNwthZjxv
bfLgidF6tGNpQxXJGhgrLR07fKvJS9M2Pb5toe6SvsYdxMLUHtjR1SutwOIJVIjfr1DRqe00Ofna
tN0Fhsc4nODD3g8XoFn8L7qZ2Qqt4p3Raufmp/mCQauJ50hfXETPgA5oSY3sRLkmpy0XiFqleWqj
JqvNjgSy1mjeGuMCsY00gw0XLUtwgnSTGkdT2uJkHvcT4LZJKbKtNMuNhzQ68lUWG1i7xb2jLTMe
8LcxNppNq3lw/zsf/ydCYNRvgnPlvyfN3vz2tXvt85/OyL//0B9nZO8DnGXX9VzkSSQr6t/3uw4Y
xdkHRMDEFwWUbpcT9P8dk03Tscntxo7vBxe12P8/Jv+TYzFa4nfH4sD1TBS/SF5NR1AXvhNJ0c4y
gNEl8topl1Am0FU72xYscRhQ5uqaiAZ3bspjqjF2yYVol2u4nacxd70G3hVlAPuu4s8/dxqIZ0PN
uFYXSt6ggXn2hZ1nO52xq2jof3Kxid50gabsMWAdd1SY6Y2tIXz5hcfHGNXeNlbS06/xHIz3tL45
QbU7k9QbyIAIGgYN+AsvrD/W2fy5A+B0cg3NAlRg7D6Z7RQ9j2ZiIOIP6vChSILyobOHZ6GRgpxQ
gQtaYAZF6y0P0Au7BxU70Q4nHDw/Urm2xuQMJ+ZLC6Z53nep33zI1CwC7BLF06hXBl+vEellueAE
yNRHryHCF8kL2/pIP1qvMUAj7F2Y+Najf1mBlMi20tR+csOs1HWn16qARQstAcuXZdksZa5e1Uy9
vlV6pTNZ8oie6vqVo9dBU6+IbcpwdlXpdZJGEktmy3cIbJ91NJhksjP02tqVLu2sRK+4GJD9NQHe
QbDK9Ips67XZYJEmRSXb+Zlihq5X8J786IM51WwESTVeV3qlTy6L/qDX/1nvBDm40DWzYvs26OhN
z3rH8FtzuiZcdj5QkDivmd5ZstAaHvFkst2Ueueh9iczvEvs4FjqnWnRe1Rr+camiorq3oAs9Djo
vczRu9qMsOLJ1jud0Hsehinjhh72jvjk4RP3iq2R3S68a/V+6XC43BH2Tsyb3k0nva9yaDO2nF4V
rNW+v8UVVF9neicOL5tydtmgQ71XO5dtu+2wLcFg19u50js7QQPJfXXZ7oXe+Wd9BsD2I3cBx2z4
LO6rtGVwVekzg+t4zY3bWfF61CcKQ58tEn3KUJcDBzFz2XWjTyGFPo+Y+mSS6TOK2ZA2kepzC/72
hiG5Ps0El4NNdDnk4DHjwAOderzCT+hT33MeQvKF/K+MMmgGhfeJWDzzhV6/umbvIU9Tn6pSMABU
RE0r7zvABZ/bogEiZhSNukKGHz+Rf+bdBq276gIdcCJ9mLpmPzzYMrG3uecMnHzkAn0GB6yPS6fV
ldWgvA1ZGIigeghDVBSBiI5OlkVHO6RBQ3+1L1ZBS4dyFeE85YjaReUzy0hzNxPmcKji1txiAfW2
KQOoMwYpVCUUqZAFwb9uu2Rub3HJxrdd4hJb2ArnS8FgEL2q0amXPkp8CpBgnB+BKTqIQqrC2C6Z
lRw8gTRzXGAgcjrxp2hNzJknd1Uzm7dZ5FgWxqQqL8mRBxfCtBaHJLmFEWkCbRuxkqTNQlFZfy+Q
Bgds9KU6O4sPmyTNvTTHJCqN51j2fQiXwAshfxgxbuLUyoBzZkhNduzEC972oFH3dmFaLwC6CIGI
G4Yh7a4QtWeqM8y7QKV8cTrv1d4xFIjLcB1PswBarcyxNx9JYbRn8TH2y2Z4GDQPW7sdeNtPzPV6
Y1kPQVYqaDLSzqfHLlNx8M1lHsJEMYGFNXkfS4LeW38bNJ6R7wxKi+z77DeNle8JoO06Ni42t//1
yf6uT4aF2/rVOeDqtepf+5988//6kT9OAe4HD4Sp75kBe25oWz+eAmxOAa7NKQD7OgcF5/+6ZShT
f9/2Ac2HITLcAN+9YFF1/5H7B9f9u2NA6KAlAWePWwOt9J+EvUwvgiKLlbgqbdrIa1v4FlQ7Cyhx
ux5RcQ4tQ3aQnwztS6eObupqphTvPNNgWrIMnE4fi7rVMum+F6y6W2NBTRcdgoiTLUZx6fWczouF
TK7ERam+KztZutPNQDIDbMbZ9ukSAEkSQ7wbmOqJa+m2/bcc5CkYESDklm34a1cTUQsk/KAaEXmi
EZsfjWBZrOvlglFt/8VUpS7Klj3EdJ2zqKyCALrexDXnX4CsRRuM7V2mOa1dG4WfmY052BQpvi0O
2zJrrhDeJTjoQb2iuXVrLjGLZasuMNgGfgFhXTOMWIhFwW3eVuJz60OQNTRLNpUulac3+Lt6pIfP
IAzobHYB0NYXGO1Qw6XNl7I4ZppVKzS11r4AbC3Nsq2B2hZqviEkh/RKmUOg5D+isxyFQ9Baah6Q
kVvbIYORqzBi8+9ocu7IqGVamxee7gWtSzMOzC4tNEqjC3x30hzeyljKu9Ea+2eFyepoc3DaL5rc
G/b2jOQI4C+OZBpYq4hjwiEpsvQ7z4N3n10gwLK2jdukRIajPNEdek0LpmlaPSWaILxoljCltr+W
ipnu2g0G++x60n4xLhBi0cIjrl09U2fctEYO5B+lZhcXF4xxOrrj1rKrkXhA0NKTEamdMznLobhA
kGfNQzbmEo0A2tp9q2nJbmIv3/DnQz7uLVjKHIJuRs1Xri+oZWQZ860aFyEtqGTSHfS59o9/YnRG
pHo2PLtB6p2a5YViJENy3U4ZQ/mpOmFmnop64xOCm4U7bJc4Sa1gQik4gfxatmYSWea3/62o/1Fl
xZLHQvfvK6vza9+/fktG9B/DTwur/a+f/H1hFeEHbJf4hZhIO5jqQuqZ38sr/zJrcDwPC5PQ6yor
+B/1lf1Bm7lYb1mRNRQF7f0f9ZX1gbqLtZbFUYRkcfyjMcR7X0PAFTAXOViluRimD5bhH4YQoTML
I28MUlPT4i2pYybgQQ14PTCn1Q935y/cjH91JRuoL6u6wPvnvLtSQQPRRVbNlexl4tzafGkYKIA1
Ssb1P78S12D/cH0bO5P+S374TPFgRDiHENoOE2yOaDRve1lmK9Euz//4QgGbE3EoXM7kWj9fSPqF
FdbdgqK3z9/yIn9jjXrL+Od/cxkPJ6HPN/6n72gQCWZJj/y5yACyGQa0XbV5cp0TmvfPbx3PKi5e
5ly4My/OoB9vHakTRJDziSTy3WvOgDkiVzu47qrsbz7Uu/2dZ9rCQczGx/fEaeG9F4oxTWAMIVim
RFNpxTg/zLF6toz5uZEM4399B7VT5Ucny+VijhD4MNEF0ef4+YtCMVXzbtbNIaQ82/g9YNgMkc2q
NtJXXBgIE10cr4SzDP/N/aTWopsBSVq8f71EV9P/Tqrm0LRQbUecw3RtjfzZyPhvv/6M+mH702f0
sCcxpIRK678zDS1jNs4pmJGDMbbdAYHzvM1sM3r89VX+4i0OxA9XYcn68d0KqDKlMRZcJVQeKgP1
DGS+OlWk8P43t+6HK71bLyYcpLWsuFJSjPMG7uIr6OVi/R+8Xhfn78+3jlykgE4ahjcXQu67x4OZ
jReUdVNCoLVrsl6lgX2lGQiPc8sZ0okJxDPsrF0LKvxgdqpmAgTsw2lB1crWQ286ERu5DRTACcL2
pm9+kkLjo9A7aj8yJO/87ZL+GS+WPDc+6nQE0yB+7bBuqYn5V+YE9LGZk53Buco7+Kolba8L7Zfc
Jx7Tg53xRZZAjKdSeQc4fPmqnhFrTDTvsQAoEevIOuAYqNGDDbhZ9zgMSbWFEF5tB9w2j4ORuScz
XKZvbcQqbw3EFtJG4iqZW1+hipcZJVuQ1AxFCvNrlmuGcM/fQ3C7+1pGfGhwdhjvw//H3pksx41k
2/ZXnr050uDoffAm0TOCZDBIiqI4gYmUhL5zONqvvwvMqrJUY9Kr+Z2kWVqmhEAE4O7nnL3Xjupz
ZMEl1a4DYbi3F/KzwNQ8rhoQjGQDq3rXmOG4TRkjbwxcZCQEcndzwcKFG0KvfV1atNBYXOIIEDLD
om6N74mgN1RR6JClsI8OAVD7VM3VCRk0PmaKTipGfFOUldbHKO7d0xiJ9CUKqvyJuM1k37R2/anx
CusjpDyg4/4g6k914XQzn6mHJ4w0V+q1bU+Lu91zEK8YTJeeAIy4J2Q0xQUljn4J+WpOcdrUZ69L
v5mC37RLPesjJIBvYzuED5B4q6thWRpjUr6W5CgA2YqApCUgSObxXZp4432K5+mKFV2vMYol+z4i
jJFjAIGCxHuXyFZwNUIciZLbCI06ur2o/OahUrrFHMKX2OVuuSFLhQbZ+2OftxH2FDME6u3xlZGd
wG12Meo6B6lp0dTRYzBb3FLkJ9mLnNHcFA145RAuEHNEogdJWpyVl++TkoQZ4nL6WhLZEvbPcVgb
cmuJHvYxXi64zp5ZqmsDldbHwCjdR6C4BP75uHq4x2lbalZO0wyag4Mu8KlCaPFoI6tP167CG7FW
HLGzFRBoEvOIO5HXihE5EeMWP4EOR9IIRyyM5ANHmcE0Hm552yheOwdVGxp0trgZDg3hVzVwaTcf
6vhJE1XS77ugTD9DkzZ2yG/6G88nWRq/D6YAANzj/aBk/0zEfbZ3607nOygGVrJLa5usjDkNMlQE
nKLpAY2ZeJ1l3X6xZt4txwjJMASd2n7o8cV/ilJUYf6Us4aOFR9WdYZ9xKadTMy5cX6IjF/CjaPs
pYksuOALwpy+o7VGqvvNAul5HdJyPPJB0JJGIL6NiVj6TVx48W1EjAyzkVySKsYv1MHL5R+sanGg
EE3hMXxIe4VTJq7H+GtZS/dQZh4iXC9G/eqI7rlup35vg9giqqfjQZjxJBwHVONtuEBPaVquW0HU
oIq+6k75m7iFi9xYB131+BCn5FjQpd52IcpltkL/Ei8IdyJ3x+0SmnPTa0USbMZ7TrEUrgDeZB8D
xHwnU0KFxBrILHas9boYMgZ45A8lMN9yHmpWRWZVeY1KpEvJNONQuWsM3vqsy6dNj+5jZbfptJ0V
qxsKbVDmy75bO9w3GdOfYckF54AkRGg7bXCxey1uq2gQj6kT2kewdFyNBfWlkyEC85zc4r7k9t2W
4fOqCBp5JjVueGsNhfQ2allzYicLLsKDB+6YQPZcFkqlWD+82PAvc4KIzMJmuAl93G8r1+6CS1hl
6loM3ZJxuZy0sDE0WFmKjn5byiJmgUz1Bi6tqkrRaUdwYQkxvMVuiVYhL0HwtSZPMFGLKsnPdg3y
Mh5sEjfboj63zXKurqzqBNaVh2lo4g7hn3DWmc+3k4QSDykDQcAMrLr4Ij/pLBBfzYHVql+eEUIi
xW0GkvQ2dcdo14PIYI3jJLEyDO3epqQ6tzhF1n2lrLW7JC0D/IXKPXvVh2TkG5r9sMSQ4au1A1Vp
3fELAyAz1XuiQPlI+y9EOFeWeMrJem071h4jYvUYJC991kOT6GXV7WxMYASvQ9y3Q8t8laLTJ0Kt
OI9W3TnI2vzQeiaw+LiS+0JGxo1WydmGJPBspGl7nsZY34Tp/DEx7eEjMKdgEyC+2JPp6R5mnNXb
Mm6Kc22o8C7PPvmNKjaJHX+rIhL5cA584H1+Ur2JSyGo0CNHILhp1ddnZ2oxYVQ4R1ncXxE9YDH0
2fQyyW5oJDGuV5I/j6pkxTGLQKD0E4hwZ37S+u9F1lvCs2d+gx21F40lD9kC+zYg2WkJBC0s11H7
kqwsS8T1sNKtJF94IgOxok9uBQ2PSCqLBQ1DoMzQmPgTalLzykwVCs9jM9P7qO2koOOKGBedOIKL
VV1YH9rCKo4kzsAe8LVZrysaQkdYht2mE8Vk5ZuwGSvfO02DhbiYzSdXrH8FjeX7xiKtY4MEOIa2
lfRFfCQwgbEtgv+wD45Oj6p0FXqdDVqRs7jqCDCTymdKn8bBKqCX87V2PUY9SeRfjYFfC4wSUrWc
blxkEO3Iuj6RXIH5SCut7+BIAVJOnQ4ocBtE6VYTv+hsZrsTZPG0on0JMjMD5DzmD0Nqj6Q5C6IE
l8O1Q0ySP/XHMgdRh+L61Qk63IFpSnwh4DK44fHOQpG0YeHoLy4ktsXJamAE9KFNGo417XlPLfIg
Uwy4JFrog9V0ejs24ecsdrOtD6Bqa5nIuiu/Ec8oGUa4kDDHVmOkTCRYFsEOGB7nW17X6C2CD9St
MgFCP/cRhKe5YVyhUDGDnR8VrG8krLPoR5xOqJaIfhwcmbubmhs+ZN1AuG1A8MSffPfLufa7wyjs
JGp/c7HdW0xmfzhht/McObTe8wPuBdYba+hvdNShrCeniFWOo+XtZBt4eayZc0UmVXXihXdP2i7g
fwr5p0INueXPn4cOgfDpUFDs/lDk+pC7eQf4PKoQzDCxfmdLxoIPfSrv7sOJbe73JcZPlaE0BXhW
roQ4c+kpf19itCjdi2ioc3wjHMLKEHi/KNmOyzKuTgYSuKvfX0/8VNMsFwQAG8Cusm37R9xCqTjg
OF6Ws6AgHl+xSkBgbkECbFJVfIbIIYlZiDkPusFw977twIAQ3j62SOmJBa72MMvdz+/ZEmPLvv77
z2f/6vNBZgEARSuXTtIP5Uk9JmAD8M8e4oKIYNh9xbcKnDlQZuL4sHfhtSXcBgF9CmxO6FuGeRSz
GZ+Y9BCLlm/xmaNMeQws0rsni8qzJYsOqxx5HyfHSuR1qVJFOALjJI3Hp17pLnQhGLIq2yOFKxmF
RfhgO6bzmfbz3JMSOKOlMoR/mULBBhxOY/5kJkn68r4rlqUpg/UwL5Ku338XYqlif3g7YP54jL28
RZL1E1apG0JMCm120F662JnaaoXTC46C7Tw3mGUOBsfGFRAGa+fiBliD4zz+/iP8VGczmWBK7PLQ
MOlAS/H946lR0nh1IpIDvPhk7xpRdaqd4U/LwE8dC65Co8KCLg9k0f/xN++Srg+9skoOqFjtlRex
cJW1hx/UAvO78rIKm0FK8YDuvn/+/Q1aP3/HCzx56f/IBcL2YzkMHMfpVT7EBwfcfEi7u5LXBuDQ
l6LjaIxzzZ3O0nDlE9SNp0xODe49d8Cm1CNb0xWM7GW9ZczQ4Kizt5GuOU5CqT1w/pbXaVW2ZLkv
FiwjbClc3z/9/04A/zgBhGn2jx/6J6X8CWR295ZN388A3//Qv1rVgfiLBVfwaC/idotl6F+N6kD+
5SKiZyz4t9jnH3p5W/4lHIbppolax7PoIP+nUc1EEPU+zzFqHoGl8r/Ty4uf3jsLchudcpZoyejy
/an9R2sSM0qsgjmMjhiwiXex2bAuAyHxzGRKvU8adMoY2tIlnbluHHZrgPGSfIdeH5RfUDQ1otkD
f8Us9o+v8e7vxef/QHa5q5JSt//v/7oW9/j9okR2t8exwMTG4wjzxyVhbBEGZQwBrnzyv6qzRPRw
DjhH8hnIG87ojpAtJMAmbBMF8iICN2zU2NILhL7hl6AsBZ4yN2jUtp78wv841wbG57gZSC9lkPSp
iGPtqW3e1xjLes8INjlUBHMRoQStsXE8bQQHEjfmjWNmpQZckg8OAbOV42fqAxHB0aEaDagknGPy
5j6ADse5BupGAeKjlEfSycTC58ZbriSGzi4mTUYOgX3HNteRGFznq0E1BQt/buWwyoe0eS2mwiTS
wiYcoMcpmq7J+kRCHhDhK3Z9aMX5URNklO3I3spzCNW2cyFiYIM8cNjRL3yicjb2KpnVkb1M7LvO
bt8SM1ZnWbjjxkvbk4iqY1157aNfJuOdkOO091uqjRB52HE0emOT+DMTQkzb3m3j2NN1GaE1StIM
7W0nqntAFZ9MO21XBrqoajNnefxshSHwKrNzhxvWbuMydxTlGJCmdguAYryO/PnBpEY/q4n6bJyJ
R161gyeiHeRI51W1jBJkHber0XVRXXa2mXj3ZpDV9z3WsXURIgpz+9knBcVWIrtBv9PaH9JIQTIX
RnKe52aLQBvTrcyHx8k0gWfEdnk1erW7z/Oi3NW+BtEilMcJG+n9diag+TDaIfydmTR1ezYb5Blg
BdDPD2vIcN6Fb705BV6mwBfl5jEStjxK4ITHGNpPtAlLM3+uCSF6rHwE283A2GmddQY2gTaZb+3S
Gq/t3vS/RH7s7ZxQN1vg6MlKWb3mmNCrrZVU2sP+2Du7uRlGAERZHX/OeOxXNl3gNRoczCL0V+5N
vx9uiaTtT+7QdtvcSSTs6DjfagP3OtWKzQ1p+z7GDIbPa8YRq5KYR5okn3A3ICmbCJh1vGeXv2Rt
jDmz34CcZVcSO21FaUxo6TR9XeKjbhryzDYBWrSDUzvQ8jXK+09MjmdFezEWV1bvpWpTDTaR2bP2
y2nPxBgUuu+2bbCymsKnUpZNjnnBltMmj3K8z8BhjEd3bBczq5Fj6huVOMnarVziocz8qvdntG+F
yOPrCG03PuuBb8/pwnnt9IuHA71bTiZauiLw0Xkj9HvwSMIb1OM81OW1zKXk65ubjJTeFJFfhX7H
CpLl7YoXAVTEfLzfL4e4fIP4f7j4pZm4ez+rvKtMqw8yHuZXv5/HbTi0zpUkzWyFkQNvTC2M6paV
cPhEokugVnVA2NWqgBogNhku6kXcUw4TeBjlv0BVld3GbdBpYVQRQX8LTt65GgUq5VWBy4qarddx
cT1Rk1rwOfv+qopQDm0QWOPRSbFsnF2sKoqIkMg6Q4ofLp7qwXnggaEAnWBtngFO1PuBthinVeJy
DPTkou43NVr9W4/l4FTEMk9WXZgXTwzuG4JFbF1tR+KXbsIGiLpBEwN4wYJWTxbIus/IP9+ILnE2
ZsV/93hG5VYtaPZ+dtXNYMXxXWIN2Yd6QbgHC8wdamqxKeoBtfk7691ts+wtZU6I1O2dBo8sz7tr
kyk3nolmnBfcN+h4y14o8j78QX6UmhTrnbOA5tVsN8epEMOnKIiJF1iA9IJz8wHJ/wbwgkEDagHX
m+8Me73g7GNJJqQ/EOjo2hW0ezqE8WVhW36saA7f+9NYiEPL8egOPSyqO3LVsxzoUty+VJNZUhsT
bOTu1YLZp5bPPseNbMjIESPFYVD0pD+IwY1Xkx3AZs5QkJ8BYAGQcvuWy+WR7r+xvst7acTDDlZJ
+0KvmUtE0qSvyNq8Sye4nSqzxm0zEBvA2jBegZsLn/slVKDPeOhY53nJMyDaq8msFoz4EjQo0Ttg
w4AFcy3eUwr8yYoXKhnhBVDC0YH3qDSx5Hve+892IF38VKB+wa5ic5O98LeMM99SG972EIAFyprR
fgJDX1+liFvupB3j7idNwWqWXAXpZvZ5NOrrNGTpn938mvo0JGqhYthCnovnGsSFiQL2iVnW2xqs
yu3kVv7eQejCH5hH61zyojurYUl8cDuyHyyrszZFPIF9V/yD6bfxki6JEYqAnZPjNqBa2jomUcKV
/Vu/pExkHKA3qqjG/XIuec2XNAqeUtdeO+8hFQ7I/WDLWCe+bqu+j1dsp+pkB0v+hWvHdGNEO/vO
tpuMyWGso6S9mxQpiZtx7swnL9W63DZLkobzHqoxySVgI3KWsI30PXhDv4dwBFAe0H4FCyH/Paaj
6031KVmyO9Aa8HPFnw0n7c+G6WT3k+k9ZGPo7tP38A/bUUCdYJnYN+17PAiEbusc4rMmqiKuXqYl
R0QzVtoQscHvReQiQSOGnZYvtkuPDlpo/8VaEkkwiIG792NySlAPi+uW5Yy3aMkxiaBu9SvOXVht
adlgZoCxmH2m9v/UGoI8w4kaZEkxr48poQw+5rDAwCJGPEi8JruLaDQDzeH9EJv6tgIVfHE8kZBp
0Js24k+BB0zlzARo9NxHcmCzdgP3JgaARw4Kr9h1QjnpbmCkQ0anU26TGFg4BBgsUY4hBqg3ogOa
10A2FI5qNuTRp+5ZDpiuRb5zSvU/iVkjTB3UfBWkjB1WtEG9a40N31nVSd4RgW6AOFr5adoTwj4D
vBlYR9K1Kh3PhWOWqo9WCqvi0ttOAf2KTf/CW4sOwuQZCLeyyr1jnyp2AidJyuaQNXyfsFHDOGRr
dTh/VbkdPIyjcDZV4xvtysEVeApUxkIbS7veB5WXpzcoVrMRtKBPWDxm/SdFMt09aRj+S0Pu2L7y
qIdp22fGmyNC4xjQJysZnCmMnUZUmPYqFjNbRgMDETBHLe6sBPr1MagTeY46v/4mSyYh69wEeFIH
aW4uPCVj1dodiYgj0R02RJNgsjAw/m9Z9/8jQ8Ld6Py2rLv5nJRfv6vp/v4T/5YfIctcbBRIbgCk
4uKgrPq3/Ej8RckCj9ZFnITjmXrv3+oj/y/HDZAS+DiTA9K07P8UdQ78dxzVLlhQISGiwn//L/KQ
fups4R6BWI1pkYQB/Ng/9BYnSYSTnhaEerid5NadbjAh/aE6+7E2o42BBZ9exjJqpxT9vl0DQ3eh
48gZRYu9ymZGGlO5Cjy+0v9Iv35VA/7hKsuN/qM4xVU5jozv5oNfvrTGSzV+1e6fysw/XOKHLqCf
VA7vGpfo5otvXqZk08yvv78LQc3+41UQ/WBu96mvwWGKHyVNLQaZNOoRkLhGqd6YOZjDNjEHi946
l3ZpdN4j8gQfkXcwSlqz242tPW5xcIr9NPbDPqmVerLi2RZrOCbpRmn/YrlF7244Ew7XknBN8Eh0
42094pHow/CBrQH8jE+e3+O0sAT91E9PrdfDF63qF4JQiNcJWuKhRH/oUrWc2GMTFA+bR2b48U1e
1xMBQ1218sgyPnmqg4di5v7JpAgHkIvbdhW7U3xjNoYHwCKnwDAhQ8aG25+w83TjKht1vqES7K47
WcwfEs2/xnVsYapr3jyr8IEtEygaGE2/Ie682DtWe+1klv4wlpNzGRAV7w2gfdvKVimclyXRtxPO
rs0CtoWxFjcBiLNtajsj0++xv7d9zV8CEePanxmLVnNgTRz7WnETkgx2QAOAA7Tq4kuY9sOb1GTf
9MxYgF2FDKX8noLZSOavQ+mFz3ENyn5TQEv9QG/StYmiEV+VGpeZYevob0bjjPGa2Ef9JK0kiHej
p51LT7239pcvGIz9TQWnjNxdvaRhTa7HaTnU11jjbc0RmZywEPcezvWWBBnykXw25tRg5Oh81S2b
9TDp7ks6jx+c2foqoQF8Gi16gU5nJM86w9VtTpiz8do0Yl8OztcFCSRXMSl7h7ShAE6hG5PIGM6a
CQN/XzHyOdLRz46FdNunxJj8dT42/qmgNwGSZAi3tqvoGbBRY3u10quotPuNVLXaUWyYe6o8JDIu
MclrSXYp0pzJRCuRB9HRhVp6oK/BBazZWzdNqvdDEWSH1E37h6yauweNhRPYlmx5MAirueQRxx4z
D7MjckByYoyq2/ags8+B5OtE9kIieqFqa4M01L/Vg0zTq9Tyih1R9EzlaaGLcN2pUNxTJUbQiRPz
IS1J4lyRQuSeCVtP93EUmXvhqPA19JGT8ZQY4a01SCCbWQzTdykByJCHdHieYmVtSBv31hAdnONU
q+a6MRa6UzH3V56svbvQsI09J1b7zicF9npw3KewaOYL4yMmv6PbmweoxJ511SjNOb4bMUWhew9f
NQhm2htDpVe20Rn7aoqDb06aBd/g++l1y+D4pKBqvMb0x7dR1zhEgDFY2RqtlmgF5fJ9hHieN2Ie
v+TAajFx9WPOnBZYs2jFdCBG17rOo8h5BJ40b8MpwEhKKq/YB36p9i718nNghT0VqhtfzKIxDz1m
XG/jdCNcIz/pmfiDeXwTGcABYkCL284eh8+KNNybsovkmRrWfoSCBFSXOt9gQCjc08Ac6w7H2ryj
lgsQ6ajy8xS7w0VN03g3prG+HdvGuxYjPCEQAO4pIytzL/DtrLGveg811dVGQ8c/MCUKeubxFhdo
YDwsmp5QX9RskpeJSCcjkpjxxQYAekUrbDC/OYmni1WcV/FDg6L/izt77UH0LEKZUbR7Hg3ozYQG
7uqpbve6Ir5409ZJu2FXoUYwneaUDx6lXFw18ePMbDdaRSRlL7Cx2CObEkMCKq/5yKeNHi1RzceJ
OOUTbcJpnbtoQ9apV5rEGxWpvEJC6O44SnsgkSN55bYSSBQwJZy+S0suzhhRl57NMwEmEc6XNPWW
CCp19TdWK26CacfJ1Nj6DOfoDZm5XPeh5nsYq5nJMyfPOyZ2zevQaM0y1mcXIlUhfqbmtNasAi9J
Imfic33/QApR/xUHw7yzwO6f3qFRQ5UQLhxAmcfaWolXOjcMfHPgRd9aCSJ8Ysh2picN8WthTFml
50LfAA4FNr+wqAn9BQNGpEsbAPbsgwweD8/we3JfsHFQ5YCmXS4J/Bi0HBg6EosnPIgrO1/Igplu
P/qjbjfAf/hf0YYa24QWy807z8xqI+seLCbsHyeunvqkKPZaduUeJFm4TWZh0vZdXPwIANbmuNCO
qu4zjXJ9FfgYPukOpO4mCDPzQI2ZsXiq/lZC3QTXFeMRVEImN5gMeyhVOpIrcMHjoQJuaiEnEPYV
NSl2TTPoiyO8EHQsfuXpboGEzgdd1nxgc/Tmg0wy70HQxnp+R1UnzoKme8+zceug3PuDh1psrjsu
i382PI4zMbVCQfSiKDAe68Qj08IY+ekDGz9L5cOB63I7/vKOxMoWXFehPPcUwuGA0tSS49KQJMzb
bwR7TqPqyq5Rug6S/l9ZNoDYGs/YoqCQQGBBq6GFQiu2bHatpGdkpMDkBg/cnS1gR1WypRgJsbHa
anI+k7Oeb8uaB5xCMzvOPNFrUizAHzhm+ZWU4+4Kf2b72Gbe/MSDFN0h84nOOu0ksfBwbJF2gAJT
dbkPlO09aw6ketUlVnidDyUZwu/oKys0xjuts/kyG2b/tS9D40OBOIfeoU7FJjC8f/1OmR7Db5PJ
hx0de9iZTi1uAcIZjxEO+TsaJKBVkfltDXdMPpUdgiZZ9ePOoOv80e4m52OvDOdj6tbTLTuVt4ub
2NhMSWJsgKsBUQzD6maODHVfYW7ZWgpvD3Ga4+37t65d0ORVGwRna0mOK8uKja9NT65C6NBUGF3K
jhYWI2pzNxJndvKByG5LmeqrYtL2tibbEF6e6fAS+3I6doDEzmEgoiuY53Bn35/lmZjeizScgHNF
QFAyWV63fluGWziuEcFf9LtWgK+ys9mkxZUHWvNZhrQtdUi2CAlvbIZUx/z8M4lNWUugt6B7Q/9R
2gW2IKBm7iwWLhvM92wab1kUpiurDsuzr+Z5k1QuuWEgv6cnkyreJeAe+MwM2GDni0xe5wBiiLv0
07ONUHXX2dD/HHycJ8jrTAqQRW2RoY7nxm/Zuv2YCZHfVLDZxrnwsw1OrDBZBSKWW/am/gq5HLV4
iPznZtB5KVCjltVjRxTHDp0L4JwEIu6JQZgmi5goKVQ0PbFQEOwmRKbHBoj+Ds+DMZEGWhqPrWlC
eqEvx4nZsdtV3tMLMCNk5/DO65Q++RJOE/RM4mk6gGFD3/BkwprcFjVoPlsm4vWdBu8UDEycYTBf
UURCkEMJYCOEWUITwGZvE1qIYH4JPFCZ7x+9wZm2gZ4UuBoLVpw99SQFFNKjR4AAlJWuJNH8Ynoj
77xh58DzQv7l0TGaSK/k4rnvkAmv0cE5d6lNX4e40CY8tCJ19qi15isaNN5+QIm73NHZj0drDf0t
vhVzYhF2nhQP1piRix7AbJ5rFEnarbRa2e5kvUzlFKTsDc2D3dukhWSJcQIZfNcx81oRL0cifWp8
DRqcasIpn+0OFnCeTuE1t5FtclQ9HOiiVu2CQA3bCg7dPgwB55acS06kHyjyMRoTp2mHIRkcNaiq
eLqzgLGts9Yr3vzSeAN6eB4xt+2scSiWc1tzRf/MWvlz8jjge1irwIgQmhAKqY1+DR+h3EQ4IXbE
CD0bJQgffG4V7faWCOhgWLBcNsRVM9BAxt2aCFu/5n7p1TqcqizPYcWGkVyHN3UZR+uMXMutl+RE
21R23+F0S+OXqOvdQ4YpcF5N3dhvx2CuHmrHs2b6tiaIkcKK0SN79V1ZZvUzqtlyxa5e0D2roRH3
vvfgC3ICNnlQZ1ddP81HJB3ZnlzN7kC2PLO0KmqcOydQ810aeeqhBi2zBYHuA0AeUdd5s+dtQYIA
ClNxvM9Jf931TUZJbubJkdncBGFUN69SzcVJQGACbJm7Um2GKrIH/G/dmGWntnzleC8+jV4Z3AjZ
oURFllRd+ibF6WhV3XAXzoh39ARmk9D7dqcDlK5WgRUIeKsBnVYpfsUN/clX2AbNsO6hR50dodNL
6aKl7MiE++QpzldM0mLrdgqk/sRIzz9mdPE/hpO/xMLDOnsylx0ScXsN8zOID2NZdqc4CZybuGj1
R6ZP7gGIzHCErNafBmPK3rSTwlqPBT9u1enwrvfr4kvRwulCJO9gBUsrWs9MDo8Cn9610vBEPQLT
kGH0pUOt22IWnAztfLBLH9Vr6ApAnvR9bytj+pr1fvBsVX4J1XwO1lGUzzvSKtJ12uPp5ow3sxXG
BcjqDl3wxpsUK1map4e07hHQYfjg52W3PU5UFeTo2PNqEMEmarGJ02p9NHLAvOiyUaCCsaVxE2xK
Cbg3E/VHZaf2JvMAW67wSzWMfDgZ7yvpFY9VVlTXes6tK6VAWHOeLwDE08HO6qAzDnY7GMWBcskz
vpIV39HVBJckOi94Ipe+hDsH1ZkqZlghPIf2YBv6mk0xv+OomH4ehV19SJusea67evT3tUGnF5lr
k2RM4ZZMSnJkLYopXV4cWwzl+h3SmCmPdnGnhvTYW93XaAjQSdPeuR5lUJ5sTrZvZU32JBnuhIsZ
2e1c9czvWhSye53BmQeLW11nfQ2EgpauvgVjHt2mHIZWqZOn7TYI3IbEA4+ADgUMivf/C9AlhhHs
aXLV0ZsGF63nI0ma3V2GJgEFYB4/jaq12biwuoqyCC9tbVevtlG/OGk7vBAL8TB3BFrswG30GwPm
5D5tZlb22rDXvGr5A+ZrxvkEZKh718zbYh165BjEnclEf9G588QzGamcfYyl+NrKiBVekU+Pk5QU
zgOJtNErKoMWaLRZMUAwGEdHo/9IqcN+QkTLS1iQ1VpH8qMzOsPJrIW152+xSA1r9IOTOF/8PFDn
vtITsX5hv+szplt8b1N6I7GF7HsF9E0Cetozjh8V/RW+FDv0P/p97DwmqIqhSsMesJRkmFFypppi
T+5cw0WqH1t31CBPLMjZeaxn79g0gJL1oL1tnZfh50pm8zpXQ3AwGju99Qigpg1vUMVYitMtCopm
HfVDeV8yQ+aEa1yKotBXOpiKS5gY3p3fmBGaAM+6FXFvfxMR6K8qHeqt6pLoGEKkO5fuGF/nbuY+
ODXZDkS5zEAHP6UlA+Q4a/cFy+22r22GdHo0L2HYeaDU8NpWOqv2E1OdB82Ku+pGxkZS9uZe5d1j
1JEnO6LLO9pRNe31oF5iWfqHNIrZsTgIHllIjUNhy/6ao5yPGB8AYRs1GeffqvwG8KBPMGDUrzbp
R58QjXdg0COidl4rM03Nk6i78BQga9vQLRl42FrrsbOMcVobEqnObZKryFpXZdOMK1tVtbtrynGm
NIuVvC0nlT+WBcyOwp3kPk6WODNaWI+e1X4dR1JWTNzGALltdTTx/vguVYObW8WaQxVFUgNSfRbw
g4tEigU/eDCYj0OaCVyYZ95TQaTA2gnhHnIqzDe0O95aKwFljbMZ7wb7K6SbQzd6n31KkDGdr/GA
XDhDeXTOaBMZXSDeUM0OJ6dy7a3X2DRSMhCCUSgOvTTCbzF2pztc+9alHeW3ZnQAW/DqfcCmpeKN
21YNgGA1hhsoOUv0u1vt8SJ0CBKacuPpCLEf2p0/JLX93AUlwdR3PYyQUgQ/GcI8xs9lbwTqMDj0
73qDZlxSVzyTzZ56vPiD5PenLniwXA1Tk4m1zsMJ/H3z2B/dkXOSrw5TFUGpJihqlRT4yUCz5Jvf
d3h/dSlkiyRTuxbylB+VSmbr1bQfBTcWB9HjmDpsGWkvbkyNweL3l/pJN8xdgQcCbwr+gCv+0K8W
mWtOuc2lSgW5J8t1dvBUypGTh3fVRGOxB4Y2/bdNci6Kt1jY9OHQaf14UTcJwTIQsn6YMr5FizAO
kC+07KhJnT/c30+ir+VSFmQInJ2mByLi+18tY/Gfa1wKh2KK7XCVhwYEoyZIrzKLjiZhzM1dPQk6
iPkc33Q5LM3ff7/LU/GdEna5vo08FDXqMqP54amZIqeO8WO1h6AwaMCX3KDXDB9+f5GfZKhcBBW6
GSzBniZjge9vchRsF1pa6qA1rVt/iDlFRL4d3uaWOR/mCcRkj19mW+Fw2P3+0r96fmyLrFa0wghR
lynYP0cq0nVGEUHpWpokEyEcLjyqdGkE+4ZJ/jthA+5qinW4/f1lf/Xqo2TmbM4vy2SY0dc/L2u3
0qv8hMvCA8uPoug/AF2cD5HHUyt9nt/fX+5XLyRJyYQLYoEOfnLFR6oxBTQPLtdq97Gxmj3FPxoM
AGN/WGV+lk4vvyWSYocKnIXG/PELned//ZbevDil3p/NKey+wKDCXdHmgsA4zyTtYzY/x+HSTBpo
xf/+dn/10NoygDrm2ITw/vTS+Laeh8hUBJNFzsVFJnNTRyyxv7/Kr75UfsJlfGUy+PwxXtghlK9z
Cpae91WgJ9l+7chphOea1n/4/X51Qw7kdADTdOVJaf3+ccnGrkTeOLCgDg1yraF68YLq5fe386dr
/LCSJi6cEDZqdRCWvpk9tXeC4vL7S/zy4eD5QxfIo+jiPvn+PqRMg0FZWh1qzq43+E2sowVSZz33
Q/IcG//D3pk0x62c2/a/vDkc6JvBm1TfkBR7SpogqCMd9EAm2gR+/V2g7WuxisEKeXzDYccJ2xIK
QCKb79t7bWYYMhr0L1FNmwVpg74nwfTSjHb+6VmkMtNC4fsLKF2czGg2tk0LswVYYwOcWIvgcAm0
Ul7leNz2wO/K1ec3ff5cuZ4HSoN9lAlb4WRykxyr/JHUw11RKjYo7niHZtC7sJU4H4sWPXQHDDmm
Acs3Ti4SREY71VkOmQ8XDyKiKlkSqnbl4Q++MBQ/uBI34eNEQs9yLtsPmiSZxtGvsAz4xDZozdEa
vUdRp8+fP7YPXhNeINTYvCtmLnueuH/rdbuiyPCRedVuSvR1nb9qPq78rJwTJy5YLc6F1f5sO/rP
pU7WWGpUcNQQ3Oy6PqBwX9rRohi8lnzgoCeTsi+npxF67xZFe1ivpN36Kx2E0jeXI+u6ncx2ndL9
3ZoNZbSitiiAFzaJF46fCsTJiqStIZ6uw5xzoC1LC7Yu3SLOVe06N9u0PXh9rm6GqqOCPRJcvKTM
ho7RTaYLN/pm6nq/mLOC09dDRu8YlnO62AEj1qwA39EO0kf7EhSlfmP0/v3ouslrMXWAU/Oc/mlO
FANh3xvseNRMlLt3XSDODp1ZQ4psaXZPRcjBCGIIupziXgz+9RRSWCqqTK6bbKDemMA1D+vUQnY7
VAieejDVWqp1S2VX9o7e9rBqW99ccp10RQnPu8pstAxphjZJMV+vgmhYTh64OZvtSsDTMlGGBVOj
//DQal1YtD4Ya+AFsDzBEvDZ8p+MtbDoJbuPkeeSgunujcDa89bVLkprVK8qtIbd54P7fMNjWWQ0
zzRUZC+EA7wf3JKclX4QRbUL/BYxLECNtUQzdeVaot2GftRexZReHxE1R8fPr/zB58tuDlsTsb9g
Srz5Ufz2WdURTL+4c0viU8fxaw+v97uk3/MIezX99fmlPrhJBB7MRtQ6+Pfp1pG+KOfNsSt3RV/T
FcFQUVOuBYpN1l69d5ss8ZcNDfZxMZgU7T+/+Af3yb4K55T+Bpo79XF4WdRRdirLXTP7y+RQPkZq
jpJNx/qPtwH2PEnNgCOOV87sWvn9iVIDaiI44bOvz38Zx3JYmT4MyDq3rD8epmw3EEwhjOL0cRaY
LTAXdFHf5egKumGF8wMbWvplGBx3Q+Hp558+QFu3uDFzttUg5zgZolGSi9LOJbflFNZOE2NZ0UOk
p9PkVtZceIbnHyAXY2vD1sChoX26fEm0IbHbFdyZZj/GlvZCPufPVFmP0eBe2IPM3/L7OZBLcSzF
3Gcy57/FUf/2AZAbkIylhhCDXNa1Ra00qJx84eX9hKCcOMPcvLQb/fiKAVtREHV8dKfLiy08LORc
URo9NnHxWo2gLGpIER18JSwk5tWfvzo23jPYMGDpPP3GnYZzRxt6GYye7jDm/Q5bHCEM+oXLnG9s
bN0hspsME4/dx2lBofd1lST81TtyMOZEbPS8QrEifn4z57MIV8GpizMJNuRZSjkRgYqkAyPb1RYV
LSo9hOp0f3ule5fKloa6Py2tsbowS85Uy7NRMk8c4NSwYJ5xIWHeEoEWU0wIHIK8hxzOCM7IjJyt
gC79VNLEbkZsSuQF2Fm8xDEjaHvp3rZVMtrn9JE3xEE8TqMj70kiIl5dCDYH87ZAzilsyOLcp8Ac
3B2RqM6FX//hi5lzZWgGQko6fTFIEuKczka+ozpdrtMxSA+aos75+Ys5n2F5MTM9MzBw7J1tOQtb
soxEVb4rWw/hcNXv9Mx49L0/dsIiTXUCl70t8xCZOSdnBsfLrVLIkolICQshSxhjYtLV5vO7+WgG
ctkC+KDCXYod8zP9bVqYUt2Eq6RliIeI9CP6ZBbF4Ponau8HgWV/vovmzIhMlCUDbyTM0/eXI/zb
xezAJzpm4c/52dWJe1fU4cvnd/XRxzP7BSHvzW5i9+TZqYZQmKni48kTx7/NRkAERuj8pNlSberI
8f8acpHuqRY2F5aqj+a8NzwrhaMPDj2UTnXQ/X22i/DswNUhQi7aiPRZpNMDH+KFq3004Dn2mAx2
TpZnRTLS4JGQkt28E5HItgVksbvBJJb284f55oY+XTp4iB4ADgP67OmBP+hM1TmU3Hd+N+jPSaxX
G9Jm0KOlVp/Tm/OGp9Twq2VXtf0XOZbZjZN71hYKO2Y0UjxpLMNGNyQh2wTUocfouvTS6db48Ml7
nLD5MvHyn2586rDRHaARrDbKpk3QylejDaolqrJmn3j+C+k3cKfBaV/lpZU8Z0Pf7MOg+h6j6CDR
h/jZobD3VJGChTtqArcY9/H5g/zgW6OnzRbU84Casz98P/hzj9+QKLbbQzn9FJPRbnSBmDLM0a+M
r59f64PHAXWBDxv+JQXi022MaWB9BDLE1j40fuoUHFaFo782Y17uvKCcEzLc9sIO44OPzjDo2LGj
YcU622Jjah9VHVXcXup8jZNIW5qoduhj1NPCIp72SdaDXKHG6Hd/fq+GMdvp2dkYZ4QJG5BtUvtN
teOsdiNJM6Iqnd9RjSe8K4ueR9+J/nzfxgXnMgDe5ICp7P2b5FshBdeW1U7TI7nEooYqobTau4HU
913hcpD+/A4/WHO4Hnsoi4XtHBxZhLUdJxWPVvURnQu7hkkjK7myUMT+N5cCg0n4BBtG/3QRFZ6d
tEXJEc0IqvIWLyJxtR7MtqQzjAvT10djFAgrw5Ogtrke/P4p9kjiyonKwK4puscurn45jnwEtVsv
kkje+R3xKX/+GC1MFya8D9onpx+goei1mc1U7iZzQuPnDfd1V68EdYALF/pgYqakrjsWkFQbG8f8
Pn9bVcVEXKkecgTMI+clUmrrT/Lxwr1Y/B0ns/K7a8yzzW/XCDTi1mybayDoNxYYm8ShcRrn3uzc
kATrgfCKSCcbcqjFqgHn8VQNNfYvh15th7OJ4l+HGhLM17KyiaHRwOaTWE8cdGK19YHwgvjODEhs
K0ciKkOhl9uiQZzF6XZcIoMN97Hj06TQFWmtRo1WF7OXcT8FBWKr0miyTVU09VbvYW5zgFLRF/xM
7A6rOR0bu+yXWHnxFmb3uM8dJJq9FRfXvVb3Oz8LHpMqa5Y84WxTUCuqFzFCwR3iRBjXwyTWsPkc
xMLZcFXZVrIckrS7sC/6aGzCD/QMxolFn+JkbLqykbBIGJvIhF+lal99gC+2pW2gw5EqjIn3wuv8
4G2y52azR/mehtDJ9Zx4LKUVjeUOR+tcc7oBtrQf2vLC5vW8rWZTK6WxRS2TMt0pMdVWWQytPSBP
Tc/uhEhqNIP+XzJ7ogl9jSBl2Tnm96guLxyZTtMYwX/O16VKyxPlcH26IQtEIXEIO9REqnH6GhOq
BnDJ1u4wuuj5Gs0MZxzpFASyZ71c5TAbaG6XTOTS7PcOKn8nHbS9pXfaxmhBhoUIQxlwYku/kw52
kP5wDHy6g0IKmHlTtApaEEIJZvJVZIQPZkaQuT85JKq1qZ0Rq0o+acrvWbW5+IXnw7glnhGPpyKD
FEcX/30xOUR6tOnaI7z9WVpQ6P78jbuA8r2ANhwvZH5Vv32/xG84Bdy3cqe3r6PvEyI16NvMaPsL
I+ujuei365xujHrRk1oYDOXOd2ZDIfWGJcSLC6fVj7Y2wHQ4rUI5g3ww/4jfbkaXpqikXZc7mk7+
cpwzW3Xs1xnG9LgZL5jOPrwY9UrOLACszra9bs1kVOZ8K1rswtggOb63xQYFKFrqNrnw+D6aCFzK
/qwWWPbONr/5OFpuiopqB8Tpzmw8d2mE40uV17/aBM1C7F54kue8rJlEzSmJAywSgjPs9dSInOfL
Pi0llwaXl2kc/Kke9ia1+FVlaYCDhCTyWgTWfaKH8W6MMDVE4FWu/cjPNkFlj08eliDsGWFENsuf
D1ves0UZifot7ev3b3pQYaNlMducQYpfVhA9x2b/kFvoSP6L63g+J0WOv7Nl7v11ml4bY4Eeb8dJ
VFDNaV/LURtWVVdfWEg/2rZSnEK0oc//4Z18h9YAdS5Ee7lr8YzEDRLXobyrKwe/tPGFkIvHIg8u
FCo+GsC/XfL0aJ9Odo5GTy924HS20Ax+BXaOuN091FV/4cxhfTR+OZHSJGP7yFn45Cjczp7/SXkF
04w5fofc+/eQBICFc8NfUr6NlnNAOqwcvVwncvYaaMaszKwR/QV980IYQ/wSSr/ZdSaOBVxt+Izi
tn4gpBVucJnnMFkaf6O8wX/2HWZN8mqbOZenURBh5tJmZf6tDyZ2FsiBSujf06oDPuqINSb4X4nf
w9IdrWTdgWJ8AP3lsNiTXfT5aProKQSzU5cSB+P2tAGb56IhWlWw8xPTfmonY9Hq9osjnCM1UzJ0
x0tYuY9e8ezMQijjUWw9fewiNaJRshnaJZLQ9V50YJvf4tmtKMzDRTNr0j+/xTftxMmGEMWMyQ3y
uXDMPHnTkTbmdEnzYucS7baMh859sGOjX5bW6BzjKs+fhVkQxG6jnHyzC/gxWfRFN7XrFknfVhtI
7f3z585mY7ZAE9PAceLkoBS4ow8n0sp3MyZ0Hdeje13GbBvHtGpe0tqYoEfFPy48iA+KmKgSqPrM
szbRzydTR6ScSYQ9X3QzhUhZrcjeIEi1Nk1YN1voXNaCkYJy0snXAeCg5UhPBueFbaw+/yHnaEHf
nn3hyDEMjjn2aXlfRxrhFm1S4FtOLVojs68hsfLpDm116Rx5Mt6+TVEjY7FqINNQRDa0gj4qOTL9
7WAN+mYcQ/1rDBBwabaT/pVtcbmNB4YUjinCb1XgbJHk/yIoZcGU3a9tN43XaIXtVa2V7S52SYdS
ceet/OgISdt6yKxSfeGzxYQ28iG8xH4XHHLd+6Z3Y3bhYP7BsZUl08eD7s0d+tPCEeW2NG8gZ+68
PFMPMbK0nXJV8pIYsEg/f9YfXQrhNVoD3OgsGycbEJpOUgK7KXYBuTsrIf3ZzadEdgjiPHr5/Fpv
7+30S5urvxanV5bB0+N/qbk5gNKEw0HvhP4COtOI2WuyjW0oqn5VklxxNCo9vG2VOdyYphbdma0W
LG0rF1tR6vU/t5L/R+W7QOVDgzRrEP8XJXBG5btO/qLQ9Fr+TnD41x/6N5XP/Aff5e9gvv8lOBBv
j/bIQAoXOP+O7vw3wsH/B4UYXr3LokJbbS6Z/idABicp7aF5G0fxGc3SHyAcTsua8CFQW9rsrBlp
NgUZLvT7xloqSEMyb4xjKWxIP8s+KhK1qx3w/WGsl+x/q3jEZ5BmhjYAoqYZpQQ7p5rlWziv2HlL
01hhz56hxU7qTvSB6W/a6TEypYYZOSwhXsqyYWr87Unf/vNz+B3cN/+y3z4Sk/YFqrt5sfX5KM9k
Yn7TDTn7Kqg8ka7ujbjUlg4cmqux9/QbXCHw6j+/ILjcs0vSkmbzjPaWuAme2fuHpSU5pkhi5I9k
hVxVrYfbKicMyt1SKImkDsVAkzuj1sW3gEqdVMvO7j17F7jgQDdOhD9lH3rJbNzsaaRj0g1JNzBb
bJJ+mXjWuio7MOyc6R5zE+HR1g7L6oismwY/SQuQW40srN2FBOY3LR3Ea9kGJBjPWnN7dZ9PAGJN
+DWv+EirZpFKn0sFhARE69oLZxS4g8AWBYxGVoDLGwF53TZdt2HLPV6PbmI+1obFIBgsgLi1BaB4
pPiJuqDFIVn7pAssvYikS1B7ATHBRC2oWz22c8Q7cWQ+GgDypkXiNdwb7gz5TYvxZkfuwM9QoAsU
tn9TfDP7ATuBW5ky/kJuGL8oIJl1D4o4Vk+1nO00C6mZxqOZxkbDqkKV9IZajKdtXG90xVfT6sr4
0NYN4y8ibo2QC5Tx91Ndmo+Ijkz1InxDad8ts+XJJQ2am8XYVqra18KH+9yj6JpwcGhcOhc9/6vo
IFes8TLD1VWT1MkrR90f34bw0NxFhYMzxshncf9IpZxXgs4JhB0hkfddzR+HbYcRS9Jq4vTLX603
koeUjDZvwbUJoPoaDwCJd/akF8Wa52h1SyexeCyJlpMuoJxWTg/jRGz7sp/Vbkd2v3l8mOZX4s0P
J8B3w/vDtnIMpEbiQZK3BNhhPhmu4wgLoebrMSQGxcfLfgR3kQRbQJutHvkI84DYg0VNVdlbVb2Z
r+3QI8XVkQaWvkGNj25rtgTNB8ApihQjJSbsrnqN0ta5HsfIfdZ6z7gZepHf4o6NXk1ATHiac9tf
JmbpvZZR1r8IS0/VxpgYsvGgq9t+6Ft/Gac0TZYF9IXxYCrXUWu08sGzRgGsvTMTgGtQzjyGDQYW
Hu+QFG79RW+Vw3bKiTTSU4sOpx/uOtsHSwLL39bMv4ZC8e4SC3Tv32M6duIb/1ikf1NfUfdJoRM8
4LIFWVYRY6QxS5P41CowHkdzfvMkl0t3ocHfcxfZMOWEm0DS+MaT4ePyQDtM20xUQ7hpdE00X5vQ
UfcYgPgQ4ETxgBOTg+M2w8pzdMyJrJJQNVD4+5QkkTQ01S1qUwmhYRohCwKKgJlVdVyF6Ip0olHY
ENihVMpzga9ThBik4J6UcWbWj9k0adozLJJJXrVmrdW3owr4JTnQ8OFpIjU3eErg2GX3IcCpnSq0
WhJRYln7qZ/RztNY8CxrXNDJUukDMOggiHgQQic0Kcz9XMHyxW9zEJIq3vJtIGdK48VhUec7dvv5
o2hrm7+FrGLm0NKuzMek0wxrSSZU7H5Vud+ZxKAGTBR+ZLyB0wbjJnZ9kM4cD7imlkWpwgcd1en3
2qiHSCwwBLc/rdBvs5eaGcKAaBIC/PtSFWVJCLyKtDBYezmu6bWZcWwE6ainh0Z6vPM2r42btJ0s
9eJ3ocx+OV5pmiRDjFAk14Xem+aXgvVnkguzwyO5D0vThyQA3VDX97FpQe5HZwRSRKNk/T1RE7Xr
JPJvSnaWX52+C2e79YNH7wMgZ1F1T2M1ams4AvGKgdEsrS6K91YehCvicpJsUSQcKilhjGBxvMLZ
gdVw51JxKrWEcBu7aza2cNwSNKMYw5JJptoL4evPjSPMpVXo3zUCGBZtiSqQTHYMykAo/R3exOhH
3oTerzk/elEadfkFL85VB711XGd5re5Qt0ffHasv1wWL1AoYs3VPFFb53bDjYmOWOiEQAG7wobRe
fRtEGMI9keFUBqiSXyciyp/MtPEWgd60m0lrkY73iho8Dmo8pYP40udTceWQO7DuBi+/Y1oX39Og
ix96O78dPF2l21rilJMjhiYdGvS2T6rkIWrc/IkGZxNt6racMZnsCvJMToccUuEGzTDJkqjFcFN7
HtNeb1WPLDria+kUIl6lU1MSxKhXL7Hrzo8WQxOYJ6crly5dzRvhKmsRkY+An9dr/k5qr17lHfnH
5tz/BiFj3mAu9uxVrDsllsyR7cCqgS15lE1Rbf1cjnP2lFXtZ9czqc/GXRpWYqtzdFlh0BJf06wW
A6tU7+5LqOj9eiy87ka2dvgALtbdas2U4ZajsoHccvI5N7nujRa38siEPe4oGI77QTMCDv/ZsB6b
GrOxaXdL2Y3pLi4b97FP+umnrufpEezydKzLOrjkDzqpQrAlovPLv97I+3TsT07DsiosqG4CGkQr
CDkgCHupDxaLkE2Y+SrV++oY8pVfOIXNu573GzGEc5yK0HfgGEKX8H5XZIdT7MWDExwgsYpvIDmZ
GERrssf4fP91cgR7uztEAqhI2O3NWYTvr9PHlds1QRQebNJrmFP1mjm7VOKbo0ImjD+/GGUcg8dJ
x/fsCGbwDWsRm8CDn5MlU1WxvX9L7dOSLrhQkT3fyJJcQCGSvbhOPeFU6CijwBOQOrAouqNx85b/
7VA0XGI2rI7NXNX6/NY+uB7Aa9QjOIldhLkndRyUFHy2eeHAHojD538uQSVmpGTplHPWESRVHu/n
15xH3vsxws3NBVAMZby802PGCIS1DerWPtRwbPoFJiA2P0yorMClgodDWAd/aqkVPf+skzSj/niQ
Es/l8JxnG5R5Zp+pShtSVZ65h65LZruHZsHKHS7p284/Ba5CLSJAUOWYnEzeD9E8NIcyTBr3ELWk
jIxJmWw9/2Lt76OroA7z0cQSMoAG+P1V3NYyJXnc7uEtD9FNyHVCw/VfDBN4gxZFNU47HDdPhkk2
B4WDX3AOZlgnwFeQOoA4G3A2ErRo3LRC9dOFI935/MWczhzGbdGx57Lvb6xM+nAcctc+aFXofjU6
eF+T3rMV6egwrUt/1E1wPxND5PPReT6zUNghyBLxL8KZsy8CvWCiTwIaR9bxdYeQjo+tS4zllLr+
hU7lB7fI4KBWxR6cIurpZOlhNuJShXlQdVws0f1Wx6khtyy351ia+QSn5lHz5/dHT8enn4/m7Exz
3OugzWMIjofchQ1YFra1z3U/3nLQufiln6q5mKYDqhNUwu23uIHTUngV+7WvM5+QodYE/iI1CgeV
gKfn96KfahiwJGoSOcI2WQ3s6wb2Ws1NL3sVbogGsTlcVMSIRWbzk26Jxa5zKknl8zNXXJK3nU+E
dPcsmkzMSGTxmicLSpk4QzKC+D+YhcWFkjAR31KlsV6iTGSopQHb+s/fxBuw8v1EOEsT2VdiN8Mr
daohjnLqJSFr3EHzNfa6yrc4P2Dha3/6tcGSGYtwHu9pYtzILpff+h7SzspKAnUvG1Pm2Pu7SW7Y
JSXbdoRi/seLA1VO8owRAVnMkqd9BV028dT7fPXF5LPp1p30uxERoYc6vUwWg9QvlXHOvj0Xdihf
A6UchijK8fffvEyaedMP9qS3Q0gdekoyzihLhqmaU24+f/wfXYy6ERp/FM/nJkp/wsodSahJCtHM
bVrCItIbn1OOowtOSZ9f7Gya5s6oThMpQYuA6exkX1RkmiGaUB+BXjkcLKMEFPqCD5FT4ucXOlVV
m0ipCNBg80DKMEv66c4IrFeiXOEN7CDquLnVOcN1S81vWnQXtK+bo0h7KiF2ZPtX8RATx5ULgGAk
vMzLYCXVfQxUOF9oA4elZWNM4tvkESynay6lLKpe1kbHncDxXGYcjt9YfG1ZBVXxpxPxm3YX9RTr
GjrL061QAmRIeEXTHMyJYLkBS9WxIEtvG+nwZT9/aGcfP5diDNgY1CjpnYn62kg3217F9aHGhLr3
kbXm4LdksEYYXx1nQNyl+uG8ev326dssaziD5maFbzj62VsqpwJiUe3YBxcJ6S9knP2htsPg+a0g
4npYemHC5s5TpZR5YQEwT4eIPUcnW65rcWUT+aozq71+E1DYOcmDBGCmB8OgkjSt9JS8iWY74ia2
yCtUof/DNbLMXvVVYzQ3QURGIsSkKNmZ7UjEIlyJ8V7vCqqIUzbXayQeQg4WHREgi8ljHNWF26Rb
VHzJrQcVuORvAo+5C0AekUWQAVO8c9JmeqYpx3JHgsq0Hdsa/lZfQ01cmG6D0GtQlMaakFS3Y0bh
iGBF2Udzcwm50jWciaxe6UZW3A1UG25qklO2CjjjLc4PbdpC6CH1rW/LCe2dNHVwNqkOmMZzOnCl
pJxctZntGWTQIqBbVfRPOUBPyQGSirG0+9wBntkZwPnLRSfx7VL71vuherWmdM46h/NJ8agTRm78
HGqwhFeplvK9BErMxdAxyuLbflT8s6dJQmZd4Fn0A2vQXDtU6ZyKSol9ej1J71+bzz4LqbwE+byv
kYJvLS5zZ/ybankyLDMDezmAIuRU2R5no7oX4M/iWwRiOYicSPbtXWM1vBBT4J9cV0Yhsvtq0lkv
6q415AadlLrPsD5dRa5bZfeeMJqfIAW5i4EYyOmX5ZadfV1LYy5FDZBeFkpP+IPcuvPqDPzcB0Hc
OAFqZmpf9TzNnopGR20uyQDDblwxcnnqIFSu2immEO4Xo2utSRXmb+zIpyWqdSAdRaq00x4UYMhp
KbOJVSvQyfOTMDWtBqD/0DvtvZGAlVplDJf4lvMqDDZj9AaxJNfX3vd93YB+69peW06iFGCWzFkZ
OEWMoLLsOUiY3pB4V3YfGsM+Bp9LVo8yyLms6pyalo9DbtoqurDmAsIWVcao01X9aJROnW/hxDLA
aB2DqNGSmrXhbR9AzZ7RN0VQP2h1VtTNDNezxiP+foXvHSCW+jtop/DWn3rypt9KcE7e8WOsWBmP
dmo6r0kYx+G6AXZLgPnbZ+XOWbrgB6394Fmp/1oiYwbHBWDp0QCNRTYZq6KkIWszjdeuwyiSvjun
0OYOz9Vs5po5uTjdDyLDh36jEurw/2zNYPh9DR1r3khENns7EPHEPxvpXImtKc8vBFLmnQK+OS3f
lj/P7SgyxtSuvCsHIOi0yPREpRt4bTrxHkHEZ1oIjU5DPto8WMJNbOImAjNK7ppS8kMMndoJrFyz
Af9jSPW9U56l9RR6nCy79ys8C9eOyo1HN01LewbpJuMvX6OTsSbF3bTvRkNQBY5H9sZ4eI3BK1iP
aQPEFQhJyuCrwKabQ16z3VreCxvzDJaEU7eVsBZ50guNRI6QNMUlU7iTHvK6oVoPvIR4Pypok09J
ghjaQ6HrQLaA8CkyN5zF1PXp8M8V///6pBf7pHw1vy2/H/RJy/JXU7WYDMgxS9px//P//7/ZAcmf
+nejNPgHx0wODrRDLYNNDAv2v1D3gfcP3AwUK/y3Xii1i/+w7oN/oCEnrANezHx081h0/90otQgw
CzDozGQeDFV/2ChFwf1+/QZqwCEYR9asSpv9myc7VYuwvgJtqH4sda2KZQdH09VWyihD6ACGEusM
HH61GK0ejrVC7wwxSbQWIKfcgwM4JSV9prG5VmSpBhX8wnR6UVNu289GwO5qNTTGj8g3o6dCdd4y
iVznpbft9hp2Vns7ockIN0mV4jWo8HVfRwP/I3g7FYitlsb4+Nq0PHqpmki+Bnpdt9YPbbDD8Ug3
SvkUWMz2qk8Du3yysrDzrhrYnjokcHcgdsUurBkBPjdvzUbRG6v0RZAiKRobHLFZM66sWreWsWd1
37BfDPSaur7QrjMrcea9APLpTca7fUB9VLhLyySKHAVMmDwZ8QiliP4XeMYkpbxqu07zE/2XfHDt
ztw3xGVtTZVCmyaoGD50smx0meAVo6y/Tc0EqryV3bopHcwd/xfreiRJuli1ykoA5lqIt2uiT9et
ob2qDEC7r6fFsGe1YKEoA2uNBZ2EsN6H7EahUjrriWPmPcFaznUf0I8y2s4z9h2xTpz6pyB8ngrf
exCeEz7W7Wj6+zpsLY3UFuHkx7yxmZmBLaZf+6GOUbWb3jJDlcwzEP1CQh87uOSBHFvh8Sy7AuIO
O5uQ3vA4Dse2ayN/qUUiXnuJO93LMrITfRuCNN5lhotwuKZaZLYDAqZhKlcUj/oYgpdMN/4Yhju7
KsyvYrLGAgqpNj0GuZfbRNINXrKzNd3PnzGqdOVTNHOP9HXHGqu0NUCvoGm29EZGvdnHkUMkUZHm
TmK8Rs1UR7w5aJ0OKul10dhLUwr7BkbvsFZ6CPGSuPY9tWtYe6G7Dmj3LrOsGkiMc+poYVeESUGS
a1EftaRyzSgEuHSOOaxzOHWACHwcnJr3mClnVTjmPurqa2dmiU5EEhGLcGPLSSILB3mpSCbwsnJT
sjN90rT4TiEzX9RcZhNNCr59P34z9AGktZeEm7AfH6imN0DQkRtPrkyvZKERbOLY2aYNpXkIUCgt
Mraz60ZDKFzYKgEzm1ebwa+So5aP014HMcsLys0nAM3fy9a3l9KIvAU8cW1pA3/bVKXXtgcE1ume
XdmPmt3EoQaqfwRA0q2mqYCiIcYt7bNlY4tuY09EINFgXCWFVi4jqZH5JgxyzyDO/XIm+dVTdF0D
ug+Iz/WJMNY685d4qYYVkaTRFRw8xM0J0nOJp69NCIsxqsRY0GYgXqZOjVt+fXpMnVGraTwSs4TA
o/sl5vB2H7Qk4cfxsANMuyKY3IKvOrW7Ssp9OTgP0srvQeJfTUbIvrTTZ4b+Y+LCk9QbgnOi4b4J
kj0HFZP0pXEdpTz9CBqF39tPjZRbf1TXKXA7Upw6talFDp47pJkWhfazS2T5DBZsVkaR/8ptvYYW
OwA3B2T6kGiIh6VhLIMWsKCkrazGxL+2BUzdtABgpMMqWSDItu8AadPcUnVJc7QfGFsCLSPvw4UD
UjRLLQ66nV/nf00emig2+cEBIC6EjZqOGUSJ9CYO2nTXUVdZ8VUYd1Es73rAkZrPTU1VeaN8O33N
59ks60JPkDbbaEchTPs+MaV7qATxlLwwtjRIoL95Mv5K2gTbGVP9HbcEfUVewxElkTmI0tmqQuPy
QJastW6Y1u9akKqLaHKDfZZ696Fb39EG18ELe/6xIt7SWwK5bl+YV7qV2XthvxBWm96kJuRu2Wbt
VudFbfRKdnS0nPjeUiq4rpWOukFroYQDjo1Mgi2Cjij2YgNXEGx7KjxM9s19A0eMJ0TUU6enm9TK
LH5eZb/GdnKTWTGrgwQDkhlQI9L2MS8zd2MWU/gwZMO10GS9VNBan5C1PDlRQH1e61+bKfjqRube
7ByXcdwJDDM5oUXmsMFIta/cdBuYachTlPaNaURyO/j1XyWwy7VTT82sCn4UeOYZwBmdjCLOSRaU
g34TG9Z9F4irvImf3QxcrplPax1t+YKZdu1qwXc7GGi92kQdznOp0Pxbv7G2TZKqe8WrA4feY45j
GvW/Z2FkfM3hZq1qy+NT02xOrF5/TV75GhbugdNxu3F6aR5rN/UXshcg9XFnxstszP0t8fDTPq7a
HTrVQ5+E2bbN9YR4NU3QqtQ2LGb5cgoDUrwHO+BYaHf2X3CXWyZsCAQ346Tbd3Fha5yEa3mdd4m2
HIceIn/qxD8w75OQZXZXKiHyrBzyJ8PudyWQ8KCfWFjTIFibdftAfsgNIcjFX70qAZiMXwlwy9c9
94NwoMqWKIGTYz9ae8QmxsaOQzgvEdT6GwWvuCdKQIoVmW7G0UmcaDNq1rhousj6FladIPbFgDys
0ZwVa5IwS7CmVnkbaT1B6VUdu8uWdU0k2DjGCro1bkGxKTvRXZlRGaLyMDm8dHqyCC3tKdaGeXke
olXlkoXqOzeDjocFsUb5RY9ED1xmzO0oQQCadvdlqvn7oMmmg+qtJ1vp4gcuLEDNYYE2YgPt35rJ
/Qa2PNuuxn7HOmuu+zb4q9D6WyP2iK63h/a+ccrbodQ0DpDwRUeQoRlSz6a2yKFUbnWQk/viNwjd
VUKygIb4hcJlvzLLXH5nerV3AyH2r+lk1Gt0UPDtQSCs06qPt27ughOHv7wsMpubbfpvQYTbo9R9
7RquafYs/oe9M9uNG0n3/KvMC7DAfQEGc0EymZsytViyJN8QsmxzCS7BncGnP7+srj7TVY3pngOc
mwEG6ALa8CIpMxnxff81GJcQubr/y8WpHE/Q+KGTW9VH63vqi7doCEkm/90Sjoxqv/a+emRSx1rq
Uk7n5eVzkzU6egrA08BDfmtZK0Vx9u0h4g0rQ2u1RNLBf/Nc8+1lbDC7uvwhe/Fd6Zr3FATN/GoN
M/nDU36tdOHECoE9WhVpUGNf4N5kKe6pM9P76kwHfXsop8lmRmiyi2FWh1GkItIcT+4gONonxBEd
2a1+Pj0S6OofNs/tXrUtOJAXuD7PA4JmWgwI+A82Udw14/ijE/4np3NF7akbxOxw00tRGme3sYK9
DHoVO4i8dik8/aVkuY7RZM9RTjpgE2ltaaK0wEZHQEN3V1KcF1bjoO5qewkOS2ussZd3n1VGBgpN
JoXxIOVsfOGAHBCMUTLoh+645NXebjJ0FbUtuLwGrXnvoC7PGX03ScUs+FVfektFrV/5iBpsZX2p
c8v4DqDifidfmmaD7VbHkOZdqAGbk0bPa26SP4HWyWc8rueTN21aWEx63Fj06LGo3Jrtmp6qJFou
45rJI8r9Ys7oME0NcMlzj0YiEfWcfSFWGyzrwqAV1c38tQ+2o2suP6Cx3H0ncYnV8GU76mNu4hSy
qLfVCUIuyT3v2skpbQLc2WTjqqWPd7Wnb/Noj5FJqg9p5KlF6HObhn3acf+J9pDbjQxVKscQnVt1
sBAahHlfzqeGuqe0t65lXlrIhMiaq6Trn4u8RkZIGSjWtQCZGQWnM0HGaMDtvW58n6qcgQk9BHFb
6QuoUx1WnRmnmk1DXy5xdzp96JPDB3mrmp3X4blo+NzVPWWIEGtG1GqNjAp7jtEXdRwnhRMioJzD
oSPfdRP5tyUgg4kBP6HTSSPTXr7QaN/uiP5BGVTUZ0K5VIzHHxHdymiIto0E9syT3IlVe2xb+ylA
XLJ3M+uzaqYXVDXOveZSiFOzp5ijo5IVHWTUyzGWtiL4WNIlqvVUVFEJaH6FdCPOuKrrl3Ukuxks
k6tOEY9YGoSbU3MclTmEamiWLcgaDVJ1J1FEodOKijYtfojeiCmWoVgC8eZurdxQ6VhF3dVPXzyj
uuvyyb72djBGU9f8YvgdKG4cdka5tVGuUbK72jNSxyHHojHVL71dkilsT1nS2U2ws/G1MXT7BGJq
ZXURGYeLWkSdBLrTXV0//a4PPY5DEsP2+SLWx04hhQwG14hwZDD1GDK412V5bVY1XU29jeqW+PVt
6G+Yia6uZhmcNAJAyCForcibZwj4wFvuYH1/tOwblaG9m/72kUl37xnDdMeaq3gxBMqa7Zj6Yt6h
SttX+S/N70i6cAf9zhhKeehE/0Ak2blZc45HimWiaS70RErWW8R01t4a573ZOgZoVXkmP5MLtNRP
uvBfHC/HJlFsH6s3faZT9r1tBZ+f1nqcxovXpi/tvFHxsTbZN00zyaOxq+NYbBRSWt7dFvhvvmzj
PgjaveByDCkNkdc0pRxYa3TjjhrWxxKzcaQNpR6NE5UNofAz/SrSdmE80x4mt5v9UNTrxpVQpvy4
3AQd0gOZJ7glh2PPJ/ib6vOfllj4jKQU7+aWOfThYld4KHOnfq/aErNuURg1gRQmTri1tSoGvLb3
YjPvG5KUzZEUn7UjpMAV+7LQsj6SZq/nUSsgfc3FQKYH+MmSI7uXZfLpJ57z+chULehDzZu9HTR2
ItWWnRd9chPCeJ9Vj7kcK9V94E/lQ1Noxi+nGKbzlhfuSVrkHpuVEqepTVVCHVP/bDcKK1VvfrDD
lxf6QVnwM50q62yO5qHN7iwQu2iiWv4CZGzvug1HudWuSIYIZ09mz9aSEVYj7ouMAaBB89VYdpyh
Gwxr4sYpVBhvwdVKg94iZdImTMiVpbWjRTy9d5EJY9BQ3/0aGL42PUS7Fa8YQy19T/gQiRU+4tBG
trjMV+R3jBVDjhBVBN8CXacoz/fQfdY5olzpNIxB/RYvgn9+CBbgRJYsAsn5uNZLgiEEay29FnAo
ZUKjeXVkbjx6dYNSu6rn5Gbw2HGaE65fO82uEsW+xHjNMuU/TaVm71mFQVystXyfRUBUekon+4Wr
mltoYVu4qiE44z/zadAu7dik7YsiE+o3gbzD1jC7s6cGPXTRXB4GQbNAT7c6puBBP4+iG09Da/3q
tulCxhElRuwW5lZcDU73HWVg9UPZ8za2t7D7QJg7o6qWSENVFrptMcYCPfd5sUv6kRE3ira+ZK73
tfWDgXZpo8Oxycd/WNekMfQ90YgzueUOuwze72QSMAoawk2Ej+PPrZUoCceLAr8Pe5WCcFtogikF
gM9oolqrm3ChiB6cGrjGGiK0xZzKjp4e8HmhBxfSYWhRp4UnNaL9Gc3ONHJGYtQnkWn+Pnvl98Jz
iDvpHlaU18diUGbMCnnmiP6KeapJqAPbsWrxSQblj8Z5WEKeBv1KBpu599cFGGXj0gXzRbVtPKlS
O/rltNtmV0RdZzQBi87WvHa2BmyyLIufmGDMnJ1PJuVq/ETzuBO/F7v4S5T1rIOjpmOikeEEIhAb
abGcctKXyO5vvjdjGzyWmcYb6Tuk2nV5jOJwe0FR8UAG1Yiv0DBja9ATUqUoFqchAeNX62ixW3kq
ZMEpn+s0/+kb3XXYzLPw3Q/LMEHFP0ajpo7E/9XPij4Lv1A7ooNoVauDuCubyChlGW/d/EuOZCbQ
Q/wt77R8192g/0FqkTDptKg2H6xko1UwbhqwgNzYGFvKFKtj+dDnHNDRMPXuiszX9u7raTZPGjO9
RFZLlNYys5TPner5Q9zkCN5r9J+y2zXD2vRxPnrw+u5Z1sa5152IMki4m1VUUwKKgwKnmih72Ayv
44ZW3XQHo0yI7WBWQYhFoj8WVQcBwqk2Uk1u9A6tZjQioellIh+fNduth6T2UXsmvSaWPrKg2Oh5
ZEdQHB/mVCSlHRidGTa8Rk4qwRwmTel3ExaY74OgR3C8S41gALEIfweh/7vx+v3P9vpR/xz+5+0f
/mS44JzLx//1518Of/t19rO9od9/+sXud8j7cfrZq6efA4VDfzfs3P7k/+1v/gGc/1skHn73XyPx
w1DwP7IX/ozF//73/o7FYz/SkWSQNe9gPvodcP87Fm/8Btnl8OFFW/GHW8ni//4Bulv6b7iSUBYG
JoJG13P8/4o7CYD/z5g7Uk+HqD3DR95gBaiXbpj8P9DWwMGdI0igOtLkvF28jBY4zRx4NrYawZsz
5jqBFo7BMmOMXERGp+hJmluzQY3dqpctnToG0mwwQc0FqT1hYCiIRZEiPwLFEzG1zogdpOg3MxzK
YtrOaeGpiWdDmnSZjdsl8DL9wHfJIadyAi6uc97QeVf6MNUdob1Jn1t0z5VINJ6wZnhRX6YEsiwL
hKB3a62zcrX3ULecWmeFgXObtbnj2yTDgMRV+UFy7JagEBVxM0EJKgTDHPi5zUx9qJQEL/1ipNtE
3TNTlsGMiMryx5xZmZssgcd0q89pVuzqKVt7rppcc95zPVC0FAWM3fm5HS3I93Bhpl0eOtPDg+tl
/pJdN1p7/KQlvSx7ItXbReMh6s4m1qXWOU0HcKtYy3WL0hj79iczCre8t7UX1LABXaJo0QSTvkuh
pYhSY8BSYiz+ZvmRIVyDoMuwdlPdw6/UZN/rTWX3s6faXatvFQixpzoZghf5b9u0jhqn4rLuoJy9
/eRupDgt64197z+dspuvHmPjEAk9sw4VGgfmcLONFxrL3nrCrfyg2td9rV8QUEHlBonsZ7/Egu5y
3zAVdHYnH6jsMPnASE8Px4lWKU0F6eNM9dkLl5l403MSZryqoTkc60s0FsL5qTVr+YSKhsKDYO3o
5NGCJG+MgmKTwHovHaCTBZYyLry+ORZBM57slDg9w6ie8qoUj/OKFB6tK/mozdLtNWNxGQCa4xqo
Z4/D7tbSEgzfndZIn2pS6+KVLfkoMlKB9WWsz2jmht2AsSXCElUxEbtN2GlGvs/WNvh0MwEG2ZMG
/DBjp/nIZq5fhgClXwPlc0FQeqedyOPgbym90R/7AZx66brtq2VWz6UmzXcaVmUWmbb4LEzX+Or6
PFT2YtkJV7p9zFhtAanX+thby88UG/7HBnq4CyQFIuGcZ+MHEN+u3KCUjXyxQyGX82znzn0lhiqx
qLxlScrS9tBDRh8x4LiXtPUomTIn/2p4zcLYtozHoBTVsbFVwJTf0gKIw+7eWpz2IKzaOi+YyK44
V+C1MukQKpMb12mW5VvX5OU772i1X9fJOk/tVh2mppFXQf7Bp8xGSoLSPvNORW9tD50zziw2CCxx
qBhzmErfY6oYIZs1Ddhcs9biQpS/9RhsuktONI/EoVr7FPjeL4pTw/J5PwFK3M29Vbwio1jpPSVT
5SLFXFzGXHTPNBAvXzBOyxMuKYrv1yJ4B9Esv/azO55pCcFXDVhdUubibWZi1HlNeUqQHklQWPb4
rzN0OYGf9N3s/HLmvtsjKlKva2kSdBlQUiZkfRyd9IL1qIkJKdLD5XcKq8mOZiDPitIOYE2L4dSe
fkzNgkxAkPCoo3YLaThrwfWGed/Th5eYOa1U2+p232XqTGe9W4qkslURuY29PJYtq2dOFNOh7Sfr
EVmuepvaYvvEQTg/8oKk9ytKkFdQeCOa7aWOeU7GuK3X8rDg/txLu3Rpr5ta8UIKUIU2x+Bp0W7x
N56QPywN1mHzaxCENdWtHbZtO+zqfnzwDBSSoJP045YmhZQ+6/SvzcyhUXT8knyUWWYAHZ7lKuZL
ntYPEqzwarZm9oZZvNpvFEwnq6WQIOiq0C9uIfRLMIrgqsGePVJzPXFRkDJ617ZGtQ+q9b7qJlmF
Bg8q8vDMjjdAXiqelpHBFRnOSbasFbgBqPmarOYydcA1nsVRA+KJ9xLRgdnZxhdXQXBF+qhRTtW5
6hPvG01MtM32BUNnWR4GNXTfYQsh1koaD1eB2JjY0m8la/OxGhzUneRsPRt9OTxlFPBc0V4BZk3I
wkLc893L0EwBcK+3XWaGww/ZTtC0hrE8VUULosfT4901y6J+KFA3FSEScujDc5aTltXzPh0McrDG
3jqZNOQkftF1XxfHGR5Whx1A2Ug9rGLNH7nZ5LsbTO13f2y8XwqxD2THOGB0DLIfIBDlDn8YWNoo
ydvyp7NaBycmmGkE7OP7jAJtYFqnmGihD6eaP+gtNSqcjfhKI3fT0GgQo/qV/LJx13p4o8j1KNLI
cUvxiza2LiEZpHv1M1p4d3ab1d+tLPP3Tbeml8lI/fPsN1pYrVt/zAMfWFqYVahM7jcQtbG6jrYe
3Jd+PVyEQYHsRHIf4bDaeElHdCalLcCrK49tcm6mV/I1UA5JsF3oOw2efLCW6VFmg3+3Udr6U6fJ
cAqDqeC6DniNKfIdtec8d9z3riBwcxUQLMy9ZG/fDm3CKLctJWZK99t7uEzrSoQOoeDUTMTCr5RB
B7Tj7z0atG+fiaWwIjPQ8OEaxESured/COThiV5YHzhQ2ouWNc4XHzAamc1q3S1jYHMMKvMB8Zoe
ZWlzub2BOG8sY7+NUzSrpoiDsjMvkz/Sq23SONnnTfvQZqb14vnjTFWgBozbtc5ec0uARNS5O7SA
JnYtGou11pJYcfXh0XMy+3PMe/ozjZGmummZgy+Ggyig6QYz0dETPTtpmdvsi9J+EGlHBZ85rwGF
2423R7bZRotu3flpv/C2U/WKkgGI1HbXUzCa/g69V/czp8V1DDUFFJyOnXeAfJJEYQ8qalI1PMit
kuSryu5Q5qZ5WInJijYHemVZtmDbp0bvvTILmM+rFZQKJ6Xl/fJrbXqvW99JUiHfnK7ydloZPFom
Nav8fPrI3LEQOGNy5FFKM5b5aZG9dnSRPmBwBjZNubS77bOQfd3BxabLyZzW2Gm53oiny/ho2qw0
pXAeUmbTxCDR8Dy5wi5hlnuvjC1itkuINnu6WtnUsfj2X0llqO/xxNoySqGL9tx3TTLbdCiCdqpE
KwzvYLaVf+8Z3sqt4BXvDGguiG8JoN2p9DDJMoVFFgGNl0ZviKNTZUbEJxtjHqUUedTba+ngi6Lf
HEEcjkHWrSe37yl826zl6OoKP6HoICgrhMJ8OAIPaHPLQSCFuRc6xwriF4ZpOlshoUdTX77MepW9
6KKtXmyTGZB+s82OoJq6eynG4LyJW4dB5qRH3ZPoSDKCANA6tNxgQMbpsZhm0BrsjOWpHJFYQKcZ
xcSIGbQHdr9s+GnVpTcE+CBRsyMVsDr/Lp0dEaPS6uk6g73Frm5dAEnVNegAYgNRZNGYdespb5Zt
R0NH9raBcpe2+5y5dLBNZnFF20//qGWfauEZ3wpEwOAcZAnR9Yq6k260N2ObzaMiXTucl9yKu4k2
b2ltH32ugC60R18C6AX57MYVxnSgbNiZdmyWvU74SSScKlpZEc5FZdS7ivRD3hYrmRQCAjbVKbYq
hhuKHe9nu7Aug2O/GwOk5DpT6pYJUcVC+GCBdcULUy9wATXwAPooGaLYa06w1hb8m5/kWaNOkA73
ubLNr1aPZTTy15YWXrfpEwOvU7RpK252MVnx1ip2cBo1PACUcCtK611p5grwiCiBJuB9kDre/erm
IpJug96Rj9+HRiQV/vn0mSwA9yC1VJ0AsHXKNqsinrPFjja/55ob8uJYELmeqGHcIpTtTqTsaQll
O2bXBh97EohS3Ts6P1zpV1RpjzV7guxHwEBUFv+wtT78TTb9j+kPfxVTE5lhIrqAtyO74p9j0/IU
+KCY/OJY1gNrnbZ60BObzyntTDRn0yvdfRI65Ddc2br4NyaJv9gI2Epv6T+ELuGNIrzxlhHyj1sp
Si6YkE0WR2Nt+8+tJM9QFlV+74tAPP3rn/MvJoLblyKTlf9u2+8/mwMLlFAuIQl8KWl2zY5nhPLd
RmXtz3/9df4pc+b2hRDD31KECCVx/5qcLVqlUKJ42XGS4MaYeOyjO63mrmqK8aHrBVaJOchhxZVd
f0gvY6Netiy/Jzf8tlzDqzW7f/0t/fNbfFPakXJCyhI77V8T2iZ9JECKLQP1cLNd9LpXe6u8ZUnY
9EcbsZ7l/ec6zbzP9EH/rdLlvxsZIv+lb4f21/hnLOh3fOd/A0X/D+FHxFrdTIv/58Sb15/D+D9Q
kZE3UvxJzfnH3/wDQfK833Dq4rLBVIcy07b4R/9AkHzzN5fMaOLESVRG5vkPQJKt/+YiRKBfgWQb
AoJvb/nfgSXvt5tdg8YnF9PWLRjnvwYs/fURBlHiY4VkwjNIi0dw+udHOFM2endaQI8DPu9z6zcO
WilT3lqXahtybsTcwJFqPA2GFmJfRbBdrLB2urEcRN5r5Y4GUg+ze9B/IVFZCwPyAb4W/ljtWVUy
qC2I9nO7Ol0ykdElmAZy5zikCESSqZxS8ls0e3FDqh4r2FLhuPEcKBE7sl4PXWqfGl9MFPyorA+z
2s9ejGYI0nB26HkO3PItWJavxlClbminA0DXOG8RP5JK0KvoMX3I0yMNQcZpbJsChVAzLLsx1aqZ
2yLtnhzVFXf8FUPGve7Ne9lqj0UqyyEG6F8OvdXRYL+oJlwHS3/d+n4+c6+r51QqK1H9kD+Y8I8d
xUG3nxwh0bAza7eICywShLQ4M/XClJp8oeXPSUxrlVE58Nue3hnnwCheWtE6YcY0evHpsffnis2h
09s4m2mVZOKyxy9Clt5D2hosn9jpAIPc3jaSliInnn9f21DLEfzrA6ztTPQCwFA0uPE9C2D60Y7s
Fp2OqSHMTFfrlaYIeTCK/M6zlbk3pvw+Q7E/xiY8bhVTkWtCKwFgNFW22Xcj+hQi9Bp3JIMAFjKt
xwMBp+OLPaiyDGWxGTsNfjOySwXC0Q+Nw/vhTHebbx7GUn8v0P3HEz8LTdLj17RR+ilY+hclFNMB
WMy3finVyciRbdXKpyeVikTmGCdmkMieBruxcM94bXXxy7q7AkoxhgZVnXsh3UYuxoXBfaDBMgWe
8+b3lPbnR9W15c6BCbvjYvqJ/CJTXBOby4JZZKiHy+G0BsBFpWtF1MWsd5UrqL003DSeGi19JPfn
LQOcihzSxo45MzCM46hX8+OKaaH76NlBvulLN/1CxGs8ujXRhmXWkffm2kzVDiWhzsDWC5NDx0dI
CVN/mUz924Ka4QrUpO3MRf9pN/U3b1naIYJ9647YLCck/HCGENmQMhzx/ruf5dPzRswS9dpptXO7
tLrBvdNExKQ9OWWCOJlYmIo991ueba0e03BeSDSe3UBfJ6F/4ca7vHO8kXatZpj1xxloCPQw1+9k
x+KOzE2B/UnzYXGM920I3nWoBRSBATlJeo3SyS0kaWrIUvo9g7S51zPTfSWKjRBN+VM3J/jiEhfR
DpIYbLiaZ/8+r2yEroGPDSF3zUPGmfPEv0BOgTXkV8bHM2kCC6ZzJJJ8mO2cdKhsWMzLEAxbtvdT
su1hM+V7XdAM/4T0GPGlPiSlNtFnPtES1HdCXig6nuMB2Xcy6QHxTFZ+FGKbu0dzI/PkMCFMCSIf
DPksCFARpB/JpsLW0zoMoVa686w2p5Q6NXa0ay+h62labCASebX7WjkEF6Nu97Rbe0q+Z2GF73VN
LXFSNcMZqSUhbYoOUZz0b0T0qLguu+XsF15iN9ilmByMCcSGBGTRl85j3taowF0BiojrEBmpsKMS
X/mpFBbeq2mS+9lm55qNOrtAgy+8AuW2PXeV7hwdFoDLCpryFaFZPlVn5rgsrivya9kfWn+HxL5O
SnkGw30z09WN234wj+uWbgQ+D/IMX9lejMoiOtZhtcfu2KIXjZ3bkngU+Ls5qfrukTY86xlnJTI7
F/gzd4AyIyU3tU810MooqIR4h3ubQpsQ0jMdFogM+vlbJVCq5POUk3tGNlBCUqMRrtt8rbZM/SL9
B5HA7HlJzh5NEVIhpz3Ztp926nax6+WsPLnbGHFr6tMxrcknadu0vyuq6RsXC9j+SMFQs3WsEVXa
als4ymVxo7ouxk8TXXu182xvuLPrNEjmzPiSMSYfLK3WzwWrWNQ3frmvPK0O860/DNLXQ8Lu/F3j
tSoyGm0+mH2jH3Uy1UEMRX50F5seWhwQZ9RWegj14yeD1E1oOCM4r42H8MWsULRuKvKGjAVfBui9
0774ReXZhO8Bui6sJWfvYsyUTVtmd+wCo97CEqQ6Br546A1w93Y1Uc3yiF5ymRXgI6sfiQqqU20i
iB2zME5q7NJkmbrzSmfzTt/W4YfT9muUkfG9KwlbvRstK8PCY+fHfgu++8FYHzOn/9EFGcE1Yvle
1/a00w1lIHjjujH6/Oj3Q3YgM86K69S/0pr2NA7gM1ZtkhU+zc4joVY1FOVwzVT5NOmD9rjk5cPK
63pKV4cFUq+umVdvyeoKlsi1yByYfpxniYPWJraJIGX7mKfxtoirFxvFf7hMvK5PHS3n7mkrRwXz
P+hZuzO5ORFIFysL36hbKstDe2mVvkPBu+k7fE9y+1IXeqC9LYO5KjgGz9/iwhkAGGfReIhNBPoA
e+eNhqGowMq+oMoHe9jmjVFmEJV9nQVNnBHyG+J/ypLGPR3l6E+F4o58IFzk9wAnGmGWFGi8WnJa
X1FTrScP3uCMjgnTGYHII1CstxJKrcR80l2xcPRXEFbrnI8HVevbDvOgJFNfcz9U6Zcx8xwaWoSK
VkhCRv3kb1OB9woKmhzXnecFS6JMP/sB8avth3FxHgbldwAnnZFYNw9LWIP8EKVn8QIJhcsw17Ps
q43eLfbKGp+BFANDR23Zh6LfEJ3phJWF1DwaJLajQl/YgKWF0GCq8x0ZWpgeQ1NNRBFwc+mJM9zw
HV/lIDSDN5HFJ0haU4jMs5jCiHk6QgVNZzRx2lHrOorE9FSfRKhbdnBvOODWwABbVyTCwSyM+mKD
QrcmF+Nip78PDpl18Vrq5SMN791TGZTLAMQGrt6SBIl6OUU47+suXXM5BEIn1lkHp+69IfR6Nb5W
9J3G6RAYdzUQpnOTnau3zSrsxB0c9FQQmiGb9aQoTr8VQgqAU0Ql8yErtAVMkwr5HcrW+morOhlu
E1BHhBrxzUeb3LDXNM3LKJPEekfZZJHmLZXdINQTox4VxIa9cXhvxPQN7hm65rvtCcGDTZR0yDua
dmEldBDpoBf5bhnxk+D6APIeRxeAwXbz+h5s0DciV+TTDvHJRTqLTNDujXfLhB7EzX0Jssda/ThU
/SR2iHpvwk633wW8aSfolQ7ZCtjYDxzJ+beAmfvFVK53Tu28caOCcMe7QWc0i1F8Z8Gl1h0QVOW9
jbU1vOISzCCcHDuptA1ea3X0Y2+qDeVDWbrvZMTNC7E6ZCPRo8k5UJnBpSqV+mlqlAyPJOZ9cJ4W
pwLNzU51tvs2z3ifIoG/KU20rsj9eNRhirORwmyCu5CwG621c9ylCVvlCSxgRbAP1nraOes8nzdv
XpAM3YwVnsDq0CxrVDoIAlsh8w/VLcglEXggty3oyw2lIftdZ84jCr61QHQ2djvNzVHpz7r3gxi7
9U4OxXb1u01+kYvhORHnefmrHY3hOWj06i3D15TFjiqDU6uISiIbBr2dTDtKR50OlidzH61tXEBm
wd3NTecLbI4WEnopd6rxDGZ/3d05TjpFLc4swdFcN8niSmdfVhrcJS7KUAbV8owRxko0vd+Nsivv
C4KOw7Ks52vJJn/mkJhjHkAeFm9G+TNz8lmiL5BDdhjl6tLdYSet20jM2MNuTR5MDARZyoIZpap1
WoSDsfrMhetsiMfyhfDwyf01j+3yw63X3I9kFawXLGKrlSy93Sa/L7X/f///t/oRug3/1f5/aRuS
8P+0+ZMkdfs7f2z+CEd+I2LARUl3y88ix+E/N3+SUH/TSYfRybRlybdvDsu/B94Gv+m6zm8RAoKw
GkTvPzd/2/7NIqaKudzUHeJrbOO/svnb1l/Su0nAofTwVrliEVlGKM4NcfsHSYlEX2emqcrvPSkD
A8lVjYyR4AsncjpXqINHPGeDYC7LmXQLS14ys9KiCknQjyHFQYR6ojZlRN5mtx7zrUMrB+3mfm69
iX+uKZiC7FqquxZ1bPVabHZ31w6b/qO0sjUIjYnS8VAnjpDhWZtna19obvvijaOHF7IL5vmEmL1f
Lj0I7S7HZQ97j56Tq9AVFwlMGBlTOoYoFu/0ScmC+9DPkJE1mxmj8fo2TyYRiigvj/a8QgdzKRs/
iUJBxPV7UnngA9jtUJ4gDeTELi5UBSxHSC7voNFWdJzbukSCVTTr49xpe7OcTGbU4HVpVirXtGpE
+J21t+8Kd8fr6gwyQqSP84Swy5zdvj/cLBaGgUTTSMd4aqsSkpe0EQceqQEqhOTohxsMgaYs5J3n
Vda3yXgozMI52SQBPgxyKd3z7Xj75BVRZzEEZdo/06K2HYmmHDT77PXZKna3XY8IUHeV+96XebUz
V3O5tKVdFXZ105zSJ9YkGITq2YgWO89H60BDWk7iCTYsOU/eGfEJQXxbZAy0fyFAycVUojQNsp4s
wKNRY5aa4fxoAAMNWA1iZX4PY/A8GUsTVH+2TDCigZxb5O3a+iNoPFn+CnA5/CJZHcbzajYUsZAu
yc6VuGNxS80gr8F7kwsJhnDewXy3wAicXOw2tyFAcDeraiqPhR00FhXd4tEw2n6nF5jl0lws9wPd
o8BRRcnHEvFzrKSgZsE0KPIoRbvLMn1LtqIQe9Hm90Yh16fRnewCRX9lxkUAHxhV3ZidfH/0QEos
Xu3ILP30gEoE1WRlKedIYUOfQLENH60pq09z7AwLgH9w0Sp3N3GJn/pI9EmXBzdjXDkNFuukbWUV
fEZRGge7mb7lpc1dtrW283DrUHNuk1lG/Y+tn7PSrhOMytp+tmyMrny5C9IeuTc2Y31suNFuWne/
vLeNFJSk85cpFKYuzjePGVJR5EkxmVDNcV5051qMaYnKfqzsO4JBtlMDxYZAUod0nfIPvkf8szqm
qanKrm4+QLpNtntHVBzJvKtIv+V9HtAntYGElZa9E51oTpPhyRcCS67/wd6ZLMdtpVv3VW78cyhw
DvrBPwGyZ7Kn2HiCoEQJfd8cAE9/F1jSNa2qsqvmHtkRdpKZSeDga/Ze2yod63a9sq8ROekMsQxM
sY24XFKkn3FS94Fr1BbrdJTdfAO1/r0iHe+6srLoOWJYdNE2JnTQMcsPXY4oc07saJ+mY7YHFUeU
VlN3b1IBY6nt1ruPTA1NFWzqs5s5j4vUr0sjxXKMmehMo2+xaWi0Q5p26slqKsVDN5sU1jJDvhTW
POHLhiPMbD7XjTuSHIYtg0Pju+a4NOA938Yuow85DjxcwTF5eLKR9Wy0YW48Pxtt87421BTjWhqr
r6Y7Rw+YUyKdeqW1vuC2SPYlVmJ+Rq0d0eQAM4WI7TfDmB+Vjgkrm7ADuzQbW/i0084oI/cwWQSG
qbpEbz/YyLJ7K6Ikd4Y+uRAesx52zChf+X4euqm55bLGoCTns6diiN5Z6B00J65dlmONc3JbDTIo
cSbu22SX8Y2Xu8lhDKvyzaFZYjwL4ZchGcmg27kyddQi4hja6R31mnvEmT9tMq7ue6FVdcEWeJbI
B4wwUD1aXz0FZD5ZuH8dp0muUlBdPgIL47cqj8gQiQfM/kow7YLVaL1YrvJAn9TLXTXhlDKdVj1h
+qADNNLqUuZ0Kf7oTF+1qcSDKI3+e4SRgMVhs2yrPO4A10jjWWK2vV5E4l2Pk7vczKVV7USO31+2
bX1BDph+z653yRCUtFmzqyrK+65q9FdwJrScRLrfpaZW9dgNY+z5UFZ8k4Xod9Tk+qEcS+fFINdB
I9S69bYLR04Q9/No+wzZ1KasOPldhQXGcUf7UjbUzNyRBlteIT/DyaovXGXFp8pr65tGICjvIcbx
zXrx/C2Z2/6enLYmDRoZxptOn3N4LgJ/TTiBVxaC/erSzvMQAHr5xtzC2LIu83zDktUlltU00Iym
PcOLVrcMKrYIR7zLZiTT0cfaG4dHw9ayy1gXzQZdffpb3o3yISWs59Kp3fleV4JxH9Wxd2d6EzYL
F7VONYUJaozQVMEYJ/p1O9bZU4Fu4ylyy/YGu0H4WGdhcjFM4Gtj1IqfRWvO21iv0v2M/HgbMntA
aFSC/jX5tIgyWIP3xzJfRny9zvAZiD7it8Tsyo2GKCSwLbPaNswWbxoUkMbWccPqVCoN/1aRqfnC
Sucio7cSEvC3afA99uqZSZLFqABTMyZeNvf4cpeTSIT9VfLztaAKy+Qm6hlE2anuPc2LhZPWXHjQ
u6UOpaiLumSHsMk+M1eqH0JnbCNfgzKW4cV2E3Pjquk8NFXLCIcIv78xJ9/eJdp/VRyDh2SP9O+X
Y1ffxte3P9bG/3jJz9pYUBsbpklGJMPedfn1e228gu9+FsOSYhiMr8P5vEbbrNFtP9dgFv+JyBed
4B8CytZgiJ9i8h9Lc3ToqNSRof+LJTp6bordD0wyKmFAEDZhlciriVT9FbgW9+Y0kltkXDph5zzO
yrQ4JQVkAWvJ9c3M4qHB+1Cd2OU1wq9Egwd1wRqrCALaD7JrzhbTEfkMtD+7qpy8jS8abL5AJOoG
4MPAzfVojOb43GdFu+mjefHjGvZj4I0um566T/FW2Aiq94Oaxd1gdNVLOYbj9QI2awpcrVyf+0vL
vKtBR7RLsH8enDbFodBm4+A79dzvbQhclV/H6ZQFUQTKaKPNxnRjzjNz1HhC63xg7b0MG/jr+pd0
QF3k45DK3hpkPnSu1lgg9yym6zDkfPWBivPZi7pAEQxQP3OO1dyalFRioNBkHcB/NVaS9wlA6Yyw
2GrmI6h6bNNFMU8ItXmDIOTChekreIzCuJW41W49M43uljQbr5sc2QQLhH7DWJybOuyqcZ+q1jkU
LNOaIDWrJToAKkKk7g4ZJ43ZQnqgg5af+7runaVG/axXfXMIhZUM+yKU+OL2yB+yaOe00Ex1hlAF
E94gK93pyoAJTuQhR792NDtRMc+qowbXd2qbblmyJnBzLZ+emK2bEMUZMGZ+Sw+FJMVKwnG6yprR
9GCt50nrofjAI7qrEQtH/sDu145YZsZpSH00azuexqJTgUUwD9U+pYHTM7LRxnjDgMx2qoPeKRFe
yBZz2KYxu3G9cBySPhEvIcNl/8j2oLBVPp76nhWBfiXmIu0NOC9dN6ql8DMlVSeeIxoZubxMCVF9
7Vuvmr7AegJBPw9v/54G/IcHngfA9s8OPPU/h9eiRvvTIjj5xyn6znZaMYf/NxNw2Otj4hAr1Wld
9/9QAjjyk2WhUELdsQKGATz9fgRan5gzAVKm7RfvfpP/OwJN9AOexf9uADqnhdeN/+YI/FVfg66E
H7TCcTlSmbuuIpQP0wBTsyc8CFx+5Hqg/V8oVaUdPX74Uv7FOftPYoP1l6BewM3C5/wn6G9fjVoN
DnY5IFVt/MnpFnIDRidApt1v//xX8Wj4eKCb6+chChWlkKkTDPdrNllVUHylkbGQ5JyQK5AndEwS
b6JYC94cBumhwPO8nxbLRHuAHePPf/0/fZ045uA24wBC92HgHPrj1wnDw7WULZFrlupBFs6Ti6b0
z3/F+iM+PLKIeuVXWEyXwAyTN/hrDF3bavOgh6I5WEI9sIR8pPskG54pFXOE5tuf/zLD5ar99dcB
pYWBDSp0RRuv46QPF4gRMQae6HkOpjKaE5YIUQfo+ItTZoXFKR/Nz2aoGghaUdPrFP94guGqshXw
C8bGLfuQkIJWRgIEZcrwAGSARwRNNXo4NvM8IgeR8Ubpy0YQQEDEGDt6Tx6xsxpfZKr20dj1qKLX
KJ+21+UjBlSQiLM3FBswHsZV3Az0IXFmbAZG848zk5IzDaZCgiKdliq28YoHG6noUzI7FXsTHA5h
VFnXVl9md7bF8Gtk9+uTzxHhqygFchOCLpB1E4qLAX03DstyRPV6iT92JJ64+G46+V2VmF8ZrNz2
LVpEZbrFqdan36LRxAi+TncpRoFMgTjbZPXS7LPGQjzPutPqUvWNbrs5Oml8Xc8Q1BKP6YYpmZmr
StlXEzAMFOR2eOKZ9uhoIjylcdIHlNcrjWWEWql5Dyhaks0s0hQbUxM99DZYqsHNAt0bI0I7IqSW
KhwP+GbCbUrMwyVTmGCIMaqGANkvLPxO2ZbWp59JKJ4jD09PCtMoIZzmoXFgf8cUX4FktX2uiQIC
+lYLBjjl1Lb2Z7N0tKc4G9vrsoLatXUhtj5UImNS1CbDgSqSgJG2ZSMOqD2+CIumvazYaW9l2ZA4
rZCmsAVPb5qKZWyqSrFlPi53Y5Lrj2aVudA9mFBpcSKHlyHRWe4F+izOpM9ED0lMA1kmlWAzj1Ip
bggX9FWyJk9obXhmwdPe1gvNTtF25xBe2gti5P7BBHdxwFkqLsVk2IeCvQFEDDvZDX057cvCeIlp
8RkzJmAJUseYDizmvVvdjtK9ZtTt5RJp1c2QzxvZDfMlDqS6Cbw613doWZqXyraiyMf5EvlsF5N9
65nDBcLpzCcdwr5JnG4Xhga84LB3BJaFCM8DS2de9kTk/Imty1pnqtt6zj4zO6OZGVNtb8LSuECV
mhGQMtJOD5G6JbZH7KWREBMKs5kVZG8erbprLmYC8VjWRVZ1jZKBvOMB0YZLzE+k3xphM792aL/X
7J/yPEapdtFHttwbk4fVN0e/gsMcyCUqdmfT6A2/LcoMrLce5iDAJcDJwzqGG6254Yub9SREuxFh
pmGoLibGHQEJPzRrOOr2CE5C7v1C86Wp48kIhwm1S0bja+fqhJNFnCfPcHdhanuPFcAP+sSkXCUB
r0ZoPHliQQzU9/pdMs36QY7Gb+DmzhpajPus0k1WNXzTkBNOvVkh+A/ZK0G06zehGjO88iTr2Et6
qXUNCAS0Mxsorm+E3bCrJ+OBtWEYjcdQY08uNP0WYsSun6rogMyEtBqvVvsl48cSFtt8BhjqFBxP
StvUTVvtBtwEr91IaE0V1/a2m3ZNHRkPloVYphQZJrjSGbubQauNV85t95gUyoAwEqOVRmK1jWOs
4mgx6uUqzLMecxJ6Mpbzbn7mQFpQ03rUxdJ6aSuWpkgINV/RTQckmrBC0uMzTfw+5gEACY5BpR9F
AILzQpRXXeEe81F+zgosUTIUMAFQj5uty+SDSfMmzDT3Mgozori9NFiabusM0nwddLOmHzDG69rE
kO1baDo2HAn2dTKn0xlifn60C9keDDfJNiTDq+dqYutKNbTGVOA4mIPc5gaCOjGtU18tfxKq0WnI
F5M9W2qjA2fHIPIiRfRj5caeXVbPkp/rS+B5eqNh0K6zBokO+bHsGZ300YqJMZ89zCVB0yJ9EuaE
agZ18DZ3G5quxTHPuZGoBsrJMl4XnasdENDauOKdr44wot4fPf7uTWilWOZd5yHvJrEHMltsW2mi
3hhnqM6ZCWDA9uIDZshVqDhYB6u3rGs7Edkh1qLoN9faFqS97fM5Xjd48fRZcHJtpIlDjS8pfzCI
fwosXSDI0fpM3puNvbWhNj/12Ft/m0Y7vrJbe3lCZrEhOw4UYlq37dUg6h5qTsqVB8rxYBJs5EOh
1DY8PL8jJZSMRNtsh3GwO/J8VMjEDM6MBnuMfYGdngZsI/Nu+Edd8ffK7y+mGuzC1jLt3xf5h1f1
miQfq/sfL/k51bDMTy7FJivzX93iwtY/SSonrOSr1lZfl3E/hhxSAnXFn+BhZTFNBAi/DzmE+8nT
PWI4gKU7gv/yX238sJx/rOC4GpET/JDsQ+M33bU6/1DB6baXL2BT5X3X1QCV6qWg/x8F7zMg+807
12bU3sYgmL/WTibxdmXanfSaGYuONtds/lwr4BbCRssDRm00uDs9ZLh1w1+/dLrOz7G1VQ+vjVUC
wmOqCRqrLeNYsVvYDcxxtvAEvbPUSMWLvVJtkjSDGCnnjHEApboHUpDJqTZ8KxeNwjE2lXmNeZR4
xDLHRh0jk3n1onp+dfCSJ5so5msD8DyuNSEGnh1L/ubERrD+Msg4fYUHOt9o+Lo30k3nF3gxLY/q
KHMCg0jeb8wKYS3S6eMA0gWARPtW9FqS+FXeyc+DMS1/5Zd47zp+r9nf/wQ4CqjY2fCihnZ/KaKL
xTRTjbCf+6U1vKNlDMQjy6lF/lxNcJeQigGhSGTh3eAHlFgYJR8NVWJlBbg3xz2QtBntkFUdPbjN
l0toxVdyMKs3YPbaU9lY3V08a2QLJml6OVg9hh28A/ljnofuHp9AvRs6o7p23fZznxucdLU6g7uU
DzKWe7R4b2ljN18+3CT/oulb+90PnQMfmg5svYBpK0kq/ac0m9q13SjU6/Ieamv4wtN2uomwnD4L
aU43mqO3xyE1WsgGqt+iboHpUmj9susomi+nYdK/1NlK7PaA4l9HpZmdVGVY9+HMvzWGlN9kXREU
qUl1HQ+2ONOp4Btzw8fIJD/AS5L8MQOsjhYn1w9JqXh0anR+2WjYGxgI/XbRC65po9fHC30x3kp7
OKtWikM/hNZhRi7XU7wYG8qQbDtZSm712ot3VvKS1156gtWnviYx/sK8N9TXug2NozMTLtb2q7s6
jseABeuuT0hk5KbMrhyaYO6jLMHW/aazI2x9mzRTiO/pYl24ZlSQwOJOwyYBfo4LisRwfWllILH5
bJyyhPpY8lciNS9JL2G7NeeZBdTTDNHwGwFvLEdL1Xa2T+/YHKbFoViPaduYDSYXOfXUZbimkbql
GC+trOHDESNKKGMTL+kBzlPqBYsZyTst6afrDlHd2ZBJtEtArxyUtd6bWrbcFqPqnswYG68XZdEZ
V5oXrO7qqz+/dn45swhecbE4rMEhwkAoyXj2j2eWjMaQOs3R7mL0Rre9N5TgA7r8kXgBMEzOgDrZ
W6+dtlq+KthdQdfj7scBMMdvaV2tiXkyPNGRNk9OYwKWi3N937j18+QBvUBKU3wuaByR37RW7qej
Ue5z/vbniv7B13vSAEnfJOmpqOQdq1mgGs7MR50Bs1xCnkTHIzAtjqYl1wO1yk4ArHqxtXqYiok+
ACZIJ8aGbVYtt++XbZ02wNQSeyZuwBJnUVfhd9yO+rOrFd3Tui9/KrWluUq6BIoFmYAw3A0iZ76U
erZnkQGaZ5igH/rGMNh7E62os83c2L129aaa/2KKsc7eP9y669cP4MQlv4sUDgK2nPXW/vDIUI3o
tGhpwzvkg3SoPTN6ghga7T5dPD6BSKUe2E2nPaRzgkfdghRbX8KsjQF/6AmPF4N7cABp2oQn6Dz1
K6vVdqaGUeAWVrvSC4NxPowOs+jYJIO2+/Pr5199ANaHvC38PCQcrSKcjx+gBNndCrIL7nIMDNsp
FdMVtTrAOTuk2upKzpkQ9dmNJW2OmDK2tK3tAiNB62hdCGWH37n3ALTJmfiLyRFnW03ZKZb1EO6a
3A0fcqehBI7LCDDWn7/39+fx7w+L9y/fRLuM3oIZDxuQX967KtpV16msu2qw8POprgu/czWH7qHF
6vcolmS5RFOCbd8Zy31frKMRSYro0a2T8VQVSPCVJ9tjbq2AWqfRmA4UqPKU2TODaIbyGp1ncnZI
vr1RDNzJO+1U933kMcGfKIE5FCpUoMvijgEJltPNYKqsBOHiYNhkRu1PsuUYGobwiWYuPZDk5J4A
AqOqcVk45J0RAX6Kpxey7pZ9q1YbLIyU7VI64Hl7JGvfRNRxXkmIsZCbaim2i1F7O6PKvghI4F1s
lFT3WV0fc+IsXkrUM0dqAlYa660X4i96g0sRj1s8x7y9MgvJ8mvlHRkM84AmH/amR7rym153yy7V
4/CFK2/8ZubFeoKsXw009dNApPSlqS98fWbByQengYW5LLIHvZYg5ijnk2enSL/St1fHJoqnI5P3
DqQZPD4AjfIcT6rbWE4+XaVi4Vny5xcCReKvtyH2P2oGco2s93Lwl7KBs7oYumxswKmI3glwziC2
fz+bc5ST+zls4sCJQz5AvMTRjlKsfgVzD6dRcCZtowLauUZDD40lPzVJDmMMyXKSBaOWJpiVo3LX
Nwg8fe4k/Qssj/wzx3//RSpz/DbgGtY2nm0VzqaLIYbvAffkl2PZ0xc5OpusCaMO4cpGHua7XIQr
Mh+fysGNtGmDC8c5TibESVxYQBdjRDtodJK919jarcGNRdDioA9v8I04IrMy3oDEr4jmWLq9yV2L
fClZS87171qrpH/qpuwApBKQAFnay9Yz5idR1+XGqKD78H5iWnUCrPdeZHKxphKSOzI756vhmMWm
Rch6qkSqHwiWhtOHTrrZL42Mq0tmG+hASMCOH3kOJI+gDPLcRytguH6VFOlTx1gUZGvW2BGNIckn
QYFGJPO7uI7fNEbBd9qo1gKnnaqT7k48qroCEvOyhssZ8dBvexysOh8X+Ymf46fUfdjR/HvYD9wG
tJdLGLh2Z2K8W0T5EOE+OYa6yVNnEanxJTaIDAkiYdfZhUa0MeWPN99GfVJp24Wl0peC4NFVv1sw
OeNk1wONJJJzZKnshBgmc32scNUFUFggC6jhjWdRLYnL9TQst2npQRURBCfctdSWh14rPSxoQHS/
Sztzjy5Q2C3UTqB8rh1ijtfbRW3NccRmg6eNaUuLQIlJIldh0lBl+lPEptOzMs236lDfJMaSf3cc
dddXDRljFmUrcpjMQYSlsuLKccj0YVKuAh4GHt+MNy+37zfS353tX3S2kkcgT/Z/39lew6D42Nf+
eMGPvtbVP1l4Q3VdkkS2Clk5fn56WOl4ebgK1lDGz0X+j77WFJ88h8cm/i4W66x8eHz9XN67nwzP
IabNJG+QlyNy/WVZ/6fL+7Vv/fCcNB2Pk5HyhJkOK5F/ErKGSotAkVnWEZ1nHW5kumQclKT/WqY5
0upZ1FX0EruaiK4dPC1KkRzoqAe56LNVuvWLaafdE2q27imadPkXNdQfu25rfXeS1triDUqCx979
5h9KKG9wW4KYPPOYjmb1akFOu0ElU675BtwpHMbz3qv19fFXcZ9/+Cv+i9bL+FXXsCbJWMAZmWxg
Jrbf7ccf6x82w5CPh6Q5hlH4XDQheFM1JN5l5rWVvUHN7pxZ+uAoMFZzwWR6BJWkbfLbtJTLmzN0
uBBwgBmnKEfskNlDvieEHL9C21T2rfPuYgDkZB3D1dogaqPemXrNcQUsmsq3YOZnjl1xHWMwrQNH
ID/V3abBD4QeYzMMS8EgduDZRPtlT8RN2vKF4SaD1S6F7Ni51YWzGjHaKh/uSI8uMb6uPg2tXz0b
KLO8OCBWLA0whuhPGiPRLWrBhwEmTh6YS8PB69h1CZN4irYavHacxKtJZNaKMMi0xfDTdw/J4qiR
dJaQjIc6hn1WrG6T8t14oq0eFEul4YbKtX9yoZ+y1NBzvGFMdFf2Fbj9g2tk8w44t72fPJlQFbCZ
Rz4lmztv0NJbvYOOu8EnqgPL1XHolbS9xFRM3lYNRpvsRmNyUVNxK91h+IgmRn+r5WYx4/5BDFUM
PdGhGFsRb7AvZdnfTbSDcSAMhXQyoYXaFSILXb8M+wwvlWXXQiPocFmhxK0O6zdKpIKKh30PmxNu
oRrK68HCOABCCNSLryzr2UlndxtbdnmTle2066IGJeeApgXS5+pIivRJ7NgCtfi9MSzNudT22C0x
McVy3BGYtfP6caQSYguDyqa4WyQ+TbIBsEItqynKxVX7Gjt9fSAvhGd3XmOeSmjedhCCI9ieKSaX
AI3FhN9qtV4B7xHI/1xQOa4IHw3yIQ6uihXoFseKv5lKH6/Fu5ErKZ3iG7HcKwR5IS+ORRvxLmxY
sD3O714wXI52uuHeu48jLTWuYMEOVg2ICJHFPY6wZKr9ximrMQjZk0RBOoVsAd26z97KlILT9fs2
3Usd60WWjcWa5BAjWvNJYRv1SxTabfLK6irHN1uOprzuOnAMy7CsIbNGOj7bOOW884zs75VwGCBF
oTdMLXdFo/Vfy3BIc0DOPaWc3Vdmsu1B+mrbijXd5TiLcg46HY/bdhi1JbmfDTgVB9ZjICC1sKQF
qcq2iAi8i6N6TYyABcKGZ4U1zVbZstvLKHmoXXkU9OW5jVVSs98xqteuIoVPAIWxgIfo1XEmVPwO
yfl6GAL5Q3SUlNfpMgDhGoiFpHbz+G10IOFpjkPrvg0XobZMnkJmd7hYn/rETk2E8yPvfopQFDQV
WUwEtDEkDK3qRY145pnmjESzxIobedvpw6T5pNANX3TIvzro/NaC3hcq0JI1453Xtss9a1Nr+bJ7
P8o9PjmyfTT52z5d+55M68erKZHLI22HBnEpUwa9H05T2L3LhieBmF+tYWj1+uTC5uYfWUT6MtcR
2EeTlY9Y1Phc4uhNOkB4Vvk6zH3BpQPZ76JqF/uq6QTvmIV1peHJ7ElmIk2+Zpgg8+u5jMdppRND
PO9EOt1idJTXZoVZ32eYk18zXUAQXEZ2ZW3IMhpJG3VY/LC9iYtzobHv4EhcFNduUZvHEhHJSCBQ
C214MfAgbcqudX4D1KUwXCdt5gUY9FfTrGvPuj/ETKn8uHHUS4Wi9yq2Z/YTro3TMXT1dbwJvyRT
XfWlE/1nY1L2cfS81NqL3lO3g03lvtFIfBj3DBIAXwo3AXgoK4+gHSsNdwLH8WVsjPjeNG0uzzEc
+QeZDZPtO/FgfQVzAChwhGe7qxRuBIlNN8iFNZ3NHAFYGI8x7llikH2wg/lxYv5isStuxYWBj+Lo
oV5yfC4g7SHjOUOMJmXtxvRA3gMyLRyJtrRjbTdUErDz3DslI2llzJx+o522rP/R6xISY+6m1ffW
rQ64vwvH/0z3hOryQ8mxcnp/iJtWEPD//39X39T/nL613bf5D+UjsBNe9qN8dAy2GNJGjmNSjHhr
/tzP8tGxED6x43WoLNmJfCSgCMxO1ADUdShcHLSiH6vHlaiL/JPCyhT6fyf9RCz1S/no6WxeKJLI
KObxwIbwjyMi2bRs/QFCHzz2CEZQtka/hSvUZhcxAK4Lpn7NeB9xeZ4qPYmH45iU/W1ca2OxzwBB
Z8wBRrJM4JEBTQsHg9AhJneyniJEmKGZ3MLU0yGTl4YfeajEl0lTV1EmgG2BXwgfJgk2g03oay5o
7vhRDyMry/t+HRl2rfdASwe0vUQj5Vd2zimLZ6pDlch0fECnimkbZ9NdR6QB1vhef/YykdrcqIm8
K0s6v67Fy/I+DbJrXqhsNObsqKarYqrgf2tC3IULXIqi07zvnWzpSuuKQ8IHYAEcbUQ+6YNoBNA7
kiWzqG4dEHcplGq+qGxNam+d+At/f8oebe1psb23R4t9jLunXvfgVxTDcQETHzgG+Ee/s7Byk0ez
QtcZSBXe05jyaArKdQzqFKCG7Zqu0pIeqFOdZ0evOvxYGg30IlylfJJ05l2X9F6gksoY/Bj4DOyY
JMHzoDoWSW3qIguSdaS9DAO7AqoIJJE2GJtz63aevleWYAKU5bD8x2gQz+378CybdH4afJHp2q1z
7fsSKy+YDGaXWTzR4rP8uqoJSdm/vz9mZe2RK5t5JmPQ9iihzJd+iXkmcGynVDtgGuV+GOaRMJZ6
QVLDl9y5kBjLBVqC7/SJZJMviIf1hz7L1JnhXhwfwlxky8Hu4FPCTHAg8xvLqsBI0dH6pcaMeTGr
49iaPD8IZltXC5F8rjWGuDtRzy5ZKpmJxK4vuBbcOjulQ9dt+O3E2HSdlWxNx7LuMfnkj61m5Pdx
3c7PTR13Z5cUm4d0AQhBwkNrb9DmGKfSGqKLsDHjp3SuWXJQT1yg4ksYVKTMArIeQdNIXFHA9kLb
Wovsyr2le0BwrWYFa3j4eXE5LC8LD6+9a3bePs+l8V3ZJITBpS0KTnljmZDFyjTJdl6q9/FVllf8
LG/I651d2VLBpUE+zW5ubNmIbPso6+7Cghl0sqgsYGCYbJZeDy8LmzIugNbmrg83sWvz2HjMEUTt
C5ckWz/DJ5HD1EsKd58Jvbun1Hq2+pysD0t/QiI8pwG1xWonYt6xbDErXRZRuPRBBytsl7hMaEwH
2yOPROh0Iep0knLclhCJvLrp7KW47TQDasU8FzdWYorTEJW4HckZYlhmmwcihvqt9MzlBPozo0jD
Gheo3DI+Y6pDNwcHh+KfdZCvJiTfZoeljXo/4aJSYbYr+3HayqqHpKGHKSnMqtMI1jG6y8Hw0uuJ
PuSi1KjNMRcRHhWPEEt1hwILNVsepr6reagmPEbtGzXpzvPI1PMyFCL6Ordpiq61OrYzf/qlXjnc
JGnDEhBVzGM3JSQ50HnN69J43PQaC97yEFVFc994pK5s1Sji7RAzOvO1rFw+A1PVt0vaxFcjuqnT
otfVo2Zb8142Dl02YNoKiEFU6zCvZwhMPvQjkiTo8rbGUIItVBwUwh/otDajbc8XKkQ8Hk8L7Tyf
3yCCF6n0ERKQ023sJWpPAxROJIH2Gt6rECdBUCBR2NebAXBO7FQkXpd1G7S5jB9saOYLwkMsV7It
0ouxZxcdjC2QKD2V5GAZds2I1xunPdyFMoDi9EqmdLNtk1keK+RRVzCYqFgy8jR81s1UpmpKmXCW
DBdABS4tmnXsjA5+LyQzHObSHjmVOnsIX95Plibrw+/eVGQnZoHdRuL4I/hqvYtqm0NrWjijWsUs
z9Z0jtVxTWZh/cQTht693E8sZo5AbaTJ7aDknbDWX4SJbKJB7Hgn+Zgtl0pXGHZipXnlFY/t+Yo0
nGreVBXrkG5g8N26wrr4u1z6D8uldeP/7+dsa7l0+W1Kvv5x2sZyk5f9VJHoBtYWJjYsPHVc3h+9
MTrucECLVD2URc67XOXHtM1weBG1jeei7/2lXqKUkiDFGfgydJPC/K+mbdYvymbdAzuHrtoyLUw3
HurqP5ZLDabiRUVlem5JrJhfTUytnV+aTm9udYhvHHaGWrFeoCWqrtCOlYwJoQpQspeHSiX6Hozp
/NbCgyVkRK+tYEppzwHr2M43dF7OJrEdu12aQ4kwEZ+tn+VqNu/Bbi7uEKF9JIKve8vhxnNnzwS8
WhQhSxoT/ZRovQPjahhJHK7tnjXWvVGSWhvYauyZvBgqT+ZVJEjT3BKKUxanxNVUMLkOIsUR2+iC
b2yxsik+22PZ1O59LJ1lzXhlUcqZJYhhQZcCLbjoHjpGomLrkneQ609J4/TLsGcS4MqCTr0gHjlB
lEFQi958jbWu3TlNPbNnzEsnWGaV8lJ71pbfajhTyeXfN+B/dgNir/jTGxA9R/w/wSvzwuQXeAN/
LF76s2exPrGytx2yrVZjxvud9vvIGys796XOWJVh80p0/HkT2p+o/phCI9lCrAD38femxfjE/yqA
QRgIvdYh+n8z8sbA8GvTIpjpM0QHwOoij3B+2Q07q7+4zbv0AB44huMMucrZLAzs1EaOrTdt+7HW
K9/VnZikPZKAGCpAy3LRxHLqB1KRbrOj6oJLVllV1By0vBIkT9ZjWTDYjI3urUgs9zyHsXmEbCuu
UG2ax94cBKFsEqUzc2WDXkigZFUQUahkcnqGYvHcsxeHuNfgy7zU+hK2W2Jnk5pMXOGeRYzclMgH
cUXhT/pmxUjEXjt7t97L3GE73GXa+hIjhDyfpcl8gybKe6R05xcrioXE7zt3uosIDnwsEsG2KpXG
McwKplJGPTntdSTLrDpVVlu5J9tzurfO1QUprwXDARGXGtgvYqmC2kQGMxOZOBCAi1AUmouJEkvK
qD3owhAP6zn46shpuqkqbTgYY2x8XpQ73ZRGxXLa0CEYkOkjriLZ8PlhwYaPqZ3zo5smqXF2eylp
0zXsgDdG6nwDpQmgO8G5+8J8UR/9yWj538xJVBdFZVmvM7NKYpki3gCeDt6tIsPxRjci/L4hDLlg
MGxmsdj8+NRmxu90mfW+5KnOZ/dyC9LaoHTjf9k7kyatdW1N/5WKmvuGbdmWNajB/fpsSZIkNzBx
sGncN3Jv/fp6BJwoyH0K4szv4OwTCcn32bIsLa31rue9jwKsBJtMZveidIpb+NPerl/y9a5I8vlK
tKq8avBXtXRvO564hkFIqtcaKjzzmj/5/kArNy2xscoT9exP9gkjzl8feKTD8C7aWjgXiwXd0U1I
k8YBwH2Zv3Zqn1tot4JPAcXNf+OhqoB8VhPjshQO15itDh4yLOpOSDu/TPMzHWshfqdWtfwXoW8g
TlVtiNbpcvuaJSBISJQ16nmrKB6aITyRbsNKFld1TMoJdV5LmvICSPjaQVRS+09NwAS0LjHM2pqJ
Xq4Beg08ZPgkk/j890e13E4isGPIEdHd0p4yzswGvx94skqMUhw57YirOPCm4K6ScsQaNh2YfI5f
ZYdkZmvbyaUbP8MTXtKjO3befbZoXkKpVh5wC27O38UqtdtY0UGwbjA0y/elImg8zkxR+sN5LW/b
TnE2wM9dXDkFTfK0sQuuOzdTbtDQJyu+tfjPouyiB22XeNPweV0DvhKhJM9utvNkQ+H1frKPKBaY
hdUh5gWxN/Bho3apt3OePsqgyc+kH9WxC7zuPZ5syfO3KZw7kvEtBxTQ9mW37eXvk2heH0nBMiSL
T4Pnir7roTY+LZ1ZQY+AHwUKCxXFwI1tJ8S+q2ImzAR4/aZqrJ7m2yvBGS4/42vJ4G1Q7s80P4or
9kb9HgZsf9GQXmk9QLn3BPkteXYKd8ZqhPoPR16NGK7qJS9n1G407tOHgv1iSBlnyWtux80DLNVW
Hqh2N34LBSITzBG85OglGJ8EWOrT7I/ctWtYQWhxQp6Xtep2aSt1azTGnrsx3/iEFnEq5X1cKrBv
lGhPHgo9p/Lg9FBNCLGNOrhVJy9R2LsnDNfVbahX5yDAM/SQ4kvuV8CuXE4G8Ul2VLwU9ND15ANI
aLJi1T6UisdtWCHpFJM65rBnzwJSxSPAvOCKqpcDN8er+ByswgJwlsTzxciS4dLm9TSG3cQIYt7+
2DHRkfrgtPK+dBN9UTSKnJMx85+kYM4jdFySU5xR53kzKEK4yzqxRFJ+V7drWTKjHOXzoKjeeE8J
+p7uOm1liMlsU4OAq5MCM0DX5Gcku6XZzwtPqcqT4OOQ+yzNXrIxpzj5MsE3VFV6T3Y+/Oguijd8
JXX9pKfNeypCvFIOtH4JSHbYtGAPMIyA4hpm6UJKLMIVSXv3OXi1p5raVU/jSZcmx1nZmYObaLtB
wen5eB8B/Oe0RHiSZyGzG6OPJ3g56rkHbl/cBBAgLkBKXH36NucDH2DB3h25Z9xE7fwHI+ndT/ms
nolpJffp2mVvXjw9wvYh3MNnYmB9Q+kZoxAUdj6qbYCtpWP1jCkOD/L7klYMXl4fOrkwlcCg9tNV
EQ8a8Af9Xv2Rkpv3EES8XVVV0l8xLQyvqNbTtzeunuPgGXruijmRDvvs9G1lbdvMizCJiPWzl2Mp
CeQz3cq/wkWwTlSB1fR485KfKQSGHxUAnmMx6fq1l03+Pk6bzyiB1FXfURrZxdq1mzMmWJhZICC5
X0zIQlYRP0z7mBwUWM6Mkk72yt+y7cLyI+rl4KUTIcQuxYcWXl1r1E3dDCMOFjJZU4YkV9VrU1Rf
CjcnXbbHpCF9Zivtic9JVlwHjctbQy2AtZZ3EgYgS0y7cxY/pCqr++hz29TPber11zSyT1QiN5gM
xCGCEkIQY4ZkNyIM26unfEu7G/aY+MGjPJrw7s4CCyDyCdrzxvuQatUNrnLpfoba8TaXGsXm1iQf
9OgfHb/VdFercN8jkHIlTkrLbqq92lku47hdDdnUYfuu6Fd5cLOg3Ss1opeeTh0tUyeH7OUDULxd
UcvHBCme+9cWgeJkn2jx7rqCO1SzqkJoEkFEckTQ6n/o3I4cY+SbBg4o6ZZdpINi37V+ffE8Km2w
MTpc6INSnMrGnxXoU3Oi0rXgc5yV2FDLBZgsaVBsKbcI8O9FMS0p1eFOuDL8mboZRWBexesorwcA
iq9lvmq64R0Mj+vFext4M8YoMDpe5aaMr6WfMHu9gKAEldYxjYuOXEa3+pBxQHtjAuzeSZG6QDGd
cP1YBW3xdpP126AAjXhb6SF4rcsMtyZUgDHF816d4lnMXwcEr39nMYmkATnhzjDJjhoL9kNMpgh7
9UJd3BmdwLbCGa7jDmoOKvdyB8OguIsRFG93jFf0uRjj5mSmJWEfz91jmi9vKUJ1pxLbsLNMlg8z
oAOE6/JvBNzbYxZuzcHDgPkkSqpj/hj2rwdY94Q/DWC+tV4/Uf57clDwAbAZhrs4z9Almy0EtTfV
CAVwMU0UnESSlcEx1cOTtrX4XR8RGR2HGrT3aBKWKIyO9+GSdUfE5agB69679ofeuYSqHa5KNQW3
rcBkhkFryAdqMjMR6dhV6/joKE6MBSsWfcV1+RDogp7L+NoxpfeKTQD0dIDFZxo70VXVC7Ra+A4L
qNYXnxPhObY7hNioKq6pmi4Y/OGvkW8OdVJs1oquV7CVQmqJtX/AQc19LEls37ZbNb6loufcbnUH
asaJJf9uIXb9e5wr2vgS6mnXIyJx/C7G9h0y6JHwbqpn+o5qv3zyeySkchHOvRtpd8/OK/HkCU7o
OLZT0ZY1CCMpPzpl/W51bI7Sw6ud1Fg/nBzJtAGEifiBDorp7CZltg/jkhZIwHAHQ3vtOcEz8mpu
ws9dlsIkH71l73VuZVcr72qDQfUxoQqrDzAm1ndExEei655IMHebw1a65XGk0/gp0aworPw97OrW
I6WY+xJiAuy1OqP5cvBpOQuXyltu4RGhSu7EVKBtGKK4Z+zG0H2cl7LysGSp+o1YHP1q8ZgnHtA5
r6gtFc0Mc/qZxT89ZYWvYZ4CgU8osXZ4yySc8ttUJOcxyhwWpj5H4oGp2bNDW1bMtpf4EXlfD7Fi
N3ICyfSRpEV7lw+8FzkEsGeaNqorgycgkNCtPBkzGpKjLj8WEmQN7Iy3S7rGTHFRt4FzndOAPONm
O9W5+qSUSG9TXd+Tvx3+chBt3MBtuovKZtizeSVvapDioNYHyssY2SfjdYmoJv9riLrJvUKip8Zr
R3vGiiVEgaBWiUlDDPasAAZ3awGigtIv0Szl7B19qm38PtEVi3pSFAvqX2fZsGOj0tQbWvVA5ppw
71cBxrHp4LjgqVNAeuI9LC12XR/+abSP8xi9L0nqsL7Rbs+f06VpsKcI6zFm9viqP4YTMSiMMaKt
ZgHgCTU4YG/KdVdt165n1sfNX7wnYlFYrRpZMgkl4rOfTvz/RhT1UpAFbybkYG81br7kGG3//idB
Fr3PFayyvLgkrar6Q91S7PrLBGYa3iGnN/oU1IpopG3ogowQKLL5/v4Cvkm+fhascQUk4/BypZMe
yZZvU2w/XcGSRegu0btcwlWBDkmaIc0Pk/IS/94jz5USbCbdORd5lt6MXWIasllDcp82o/cUu5N3
T280UeXvr+rfDAuVWBG6hO20+Esykj9fVCOmhDx/kF5oPyBIX9n9jyvKUkVEllQYQfpEPlNtCI6c
Oe3e//7bKdr+KuJjMPh61IKxVeqDBHrx9UBjMQeD9hJuFUehwtMb7ZSDjuuCB5JtsFnxborFUykT
58qz4XcTYLCHz6LukFpEG9nunVuOaXYZ7Qm60yQpv6I44QzTCBbaP1ywHY9fH6L1zAiloArtSu/l
eM0K0LCgG/nSJDMVUrWt07DPopLO7x4Vt96TJISPtw76I6ye7VGP5Cp0xlk+b9f+sQZv84crsjmf
X68IfKXFzIhAIu59qTR0Qu2YibiB8qcV4UYgPR5HUlLPAymegdKPPf4uvj98Djw0P93M+aJZwNee
rfwn39MWaM9gjOzvL0z8uwuz5FJa36hhkTb+9dnK2e0gQOjs0kUpESqtrMj5cGUF9LMSFYmheQO0
Mg6utpaw9bCSOC6vUVDNj1MwoxXK5kU9QxvjtAx8grjYGznGOjiLHNPAEL7n6UDMDR2eGN7mehrl
8maj8SNbUsp+hTZOYvDz90Mpzdjr42RsFqDZYEKi7MIxlxL0+mDjuI95g8VPg/YQ5HMoO05Avx8O
/x+CAy+SKA0i9K+kEBX5+F/eNDqGtOU3O2eRhayBfmua7Dqe7FGnWbl6Fn5kYn48O28a35A8WeuM
y9ow5X2zqojRSgUOr7DjnWpfACpieQ18/rtC+kyP39JDwoeFiRq7IEuD4jPNL21KBmyfy25Oj+ms
+4vZar499EuSN/Be6cSOORB8/naz/yO5/pPkGhsglvXflIK+ZaIPH8t2/PirdubbP/yRh1ZklK12
l3dGsGn5loD2Iw/9jS8cgBd2fRqzfoUGfYMIW38gzLmsuoUZ9kN6HYT/hSCbhDH/jL2HlfY/yUMj
Zv5lzbGAm0DIiI3UpyYUfKtj/bxr0PzZDdEq/VvjhqhNz2DXtxFqiu/i6DLcOWNAqqmWeCfOMQ7G
O5Lk5j3ZswimSO5dhrlzbqF+TVDGnfqU4t4CQcIMd23aXLJeTNexXuQBoys47PizvEETCnamScFW
5LGF3tbRm5kzx9sC74OGRDK0DK/T7a4egIVGAGk5whnv5JOSRQs5J+JMAx7WQfybHY4UlzLP7iJR
99fU5KmT6uT1YvSrdWgPdo2lIajzLnpA+EAXa7mXVXTtBXAUJiwaslR/nkjUHqaiw8hl7ot9L5rt
Dq/d9LhgGs2Ji9IPtWRdDc6R0Mo7kYUy59B6lDapf7YCzb/QMhbHobMKBmwMcNp91eOPc2S1xlbY
H8mFyppURAitXdQR319DDWWkAs4Esbpsw5Q/yhT75drzDElUH1lMu1nSaAcNfyxe9Zty93oozbGG
7E6tWrGOup2A9hgK8rtwVpd6Qn1N3/M1p7G7zCP2Iy59VG5t7ZLkWdHO09H9tUswTN1tgGrQY6Tu
wU9c1uEC+kG2PWMsTAUd9uwR6Od4GAGKHqptSvc9bgFAG6a/6wFEz7rCyME9+gY9/rYXwIZbI09O
jtQjNLo5YFvn7HI2XyS80UUl6noEabKPSx/sjUmc502QYOBIGUIAhYcqpnU9+UGq6DuvtyufKOZJ
Iji5GhBRHmg4wUd19bBfGhzODasbYGAd0h4bp+d1iiAPk0s6Kq/40K1dcKMd+KhNUu/pJdSHaeiX
neBQk4lJ0rbIsaWqnGNZ6Kd2iJ7j1dwW/iJ3KcTYk9NwrPVck51lV380YfGh0GNwLrAzIfO94IsK
GONa++pLQNb2MM5IWpkTFkuBLwxTIu7T16otAIykaBE4/GDWkyKEjj08rYYK55IxvNJ+4X3YAuNB
yRhu6Br/22w4lqxo8Y9FTt01bEiaGtOAfIHrv8+bQh9k2gWXzEDBDWj+3ZO91AdMMd45wwg+Sa6I
2zEIwkBh02cwJMGxxYX+FCH9OiWieNuDArtr3Kw+ifjvlMaJa4S9eh/SE/pUga8fOERmwYFOrfyx
nst43wxoWYoSw/cOzvKT26zxwZOKPn/YUgeaiu6QN1UnMM3LEdFTdDIcfA4hMsFjs9JbNMIIeMgp
A0NZLOsju122n/ALOGSjQKsri+jK4xi7z9MYAxc/xQx69m84mkwHh6T82wmExmmK6dr2SW/so1Qt
h3Cp9c4NWwKdsHDfbkmAA7rjYSUza/TnmFDt1QSKG8ps86Z0xIap6eRee6RDQpwrQITvFwe/B8xx
FhREdbSfMPxCx4LzKZc63UowVPyic9u0OUbPZXRP8ufvHPzHvmg4Dc5awglkWz9Iw3h2VDIukpY8
4Oru1zXBU4EeufC6mzFWKKLxjYurIzFxdB0bSU64Dx+jpNBHKjztMVM4Jpilig4BWnnwSuoTKOPH
nJIW1YGHampGdCy5d95y50sdmO1U9QCYR3mbL/z+IJvzEuHL0gRNc5Kp0+/BJHWHLSEMyCQdb16Q
f9QtvF8Mwt4MgH8u0raxVSWl8iXG28Vz4+3oIys79DgS0/wd9XebL09T7X9UmhaEGNtNTFMGWvX9
LN3XUh0nOu5ocyxg/uov80CKTpotuQ/7AjxOBbcbqXR5Kiofw7CNQsc2lgAeVR1fMryx2sr/EEXD
bYFe+2oI1+d4GSTxI04k1Saiq8nNmyel5r8qCJmHrpNfomwBgJsAzVrS6sn3phsZjP19F/vXeQuX
K2zbirpOtMOU9qHKErzEBZYK9F587fuJljWFVWlopvYcBBPccPwkjhpDolsqUf05WPsY0Blg5ore
iEFg07HF6mkLMAuvGu/GRKBdZn/TpzHGBWKN+cbG4OqEkO1hgFlbeGxCq5Pg1rXQKYPDdnXCRwRT
mjp8Y6thhwgvjptND1dprxFIzcIBNT75O+A57gEoafS+Ktd3SzJNF7nJz+3kU15Lq+w0+eNyXpvV
OVE2IrlSz+oVRkoPbiqznYZDwIUvd50ekv0YImerk8e2MC080/y06hzxJyCxKy9z/ppUV+w0RHeR
d5CKqmm6imfTs9bk/RH9anRh/c2vkf7DaHNY5ZaYut7Ux/UOLAFYfwTsp5R004lWJCzHgs47p7L4
a5nzEFRX/LSNw81QamrPTvpVOJ28rpoKlxFZ0XbSRd4pbCUmyUHtXscd5TR6IxqY5m1y6km5HJZ4
M6L5uyIuHt8GANDBgJFw06q5rNT0sBleRx23y/PIOU1axHA0FNVOM/vq+FUS9opmEplR6eAlA1oX
DuKi/TafUYtZeMBbMXF+BL214fcXp8dwaFm9S6BhdKOWeCUm4aMI0Pb179sZg87muhfzINW+aOk6
DRGrVrmT4VXa9abv/0fogcYwH7c/hNcEv79taPzv6uNQ/hJXf/8X/9JY+YrmRJ90QywFUbJ12fge
VnOO/68gwJVD+dRDiYQIeH+oOyQ6KvI2Lj35HIRCz8KCfkTVIX9lNa1029FF7Poi+E+iattP+dNB
3l6ORzgdeJwQuU9kRL8eEGPAVHUNk+tL5hpMFKiFJ8I9LMBgNGHVSI/Uc2ERlqdhE2RmCXLD8NOa
VF1z63HUJ2XeOZDkdqWOkQvvaOzF54i3ERXz297F5mPb97xZhhQmWZ7Z2ZPm17ZVsoKZD+gEwbD/
CplZJ/HcdDtneZvBQumxdwaOGB8CoFzgO83k4uAuyF3pEBOwIlQ9nbwWDHdqUHx0OOQOLKnOH47P
ns0E/b80BwdmFxIIcjb+F9JA+nJ0iLu8dhxM+KUbcGKvdjVLGii2nu6D8k6loeIrV4/mr686IsJ8
Qq6ruDQ/m3rup/FIu7796eT28P27/1cz1Q8t0v7h//xv/x+XJKUiFRQgi4sE9ccXD4yutbVuhz79
7AE3xJ0kyFOr0p70kAObwYu73NUyh5FAA14XA3Iu1q6Uu8Kl5/Njuw6b1js5kQG+rlyaBbKjSVIw
zaZaeRTHcTSZec76KIHsExn6z+8NBQZ+rVbBEBLUUDKS6g8Jrl91fgH9GHYOQmPl8AkSW73IB2Kw
seZOWTVf3AVJ7ZuwyZ32EQ1xax5+P3ovjpB8EW0hQQBAwIsZvJf9F1tVa2XQoHwmteVb5V6VlIRm
vssbvgpZBK/oXApFRtY9rJwRhUcq58cS5nzx9fdX8quoyt4yvZq0SnOU5VCL4uLX9w5kHFnvtYg+
z0PcR/chDQojEuXaQX91jYbDcGz4z74RgBgJRGYNk4Zq50vqbqiL3G+cqPuoslhM2yXZ4mKB7CFH
/O2iBBm7+cM3vhxtT5CrBHSOg1AcolF7kXzq6cyPU0bzYxdkE58+rvlgHqZ8iubH1MfidDskKoK7
uJs2fv5S4W7Uv1ppUwuvfn/vLycYCyzldouGouHAI1z8dbRtJZy8Xio+ZO7obTdbluXbp7iBIJz9
4Z5fPleOai53K2gykky2l69nGYSafDzHJtxDZXk3dpV9rjnKzeACjxHx1h/WqF8zfCwo5DrR5bEf
hFZ4676YSLQkmjZeMCHqG6ZUduxFYnjF8dvdeK5Jr6vVA56Ybpna40eWpX8C99j2qJ8XSelHAuUN
gFVaqCS3/uLt3YIUVEgnmw86QyTbHJn2Bpc53WSqOJs8683D3GdU988RxVoeutncdJvPTjga3sEa
mGOeXeEGZQenLkJ87fco07cg2rck8lvB4gQnxxosLm08HJAcOfFCA3M5kpWVC1p0Y/VidEsessQd
A4BFPtstx145pdsntIYrHMS5rJuCVsAy98ernF0Ib0eUNDNfM8yDVeQ7PUIEui9yDbtqF3V5MD/J
QfR8fNf1yB4ovlunAI40lTNDTC/p/i1ORTy6PVAvny4QukwK4GJYF2JAx/jHaUGIdu3PKyeam6wp
s/K7a/r/10/gHxOOVB3C7ZC0HPChf0ztqYGR6rhme99mmtzSJe3GZGkPyozDaMm7o90Rfv822bfl
p13RJpQF0myrByVsQBf669sERB+B1RAv71WK0FUcafKPyjsyh35JnXdwuQLrFz/p7rR6ieBBOFVt
r+b3l/Fy3ll5OkDgkFWGd+0f6nDHSx38mqX4VE2QUjecuGiUK0n+UWlf/vBd9pZ+vmWymOhvPdg4
hHJoYV/McT9vqrLLQ/8zGYMhD774aCiy7IpTOxspXs12z6joBmFC/qc3yaZIUpbsKmvoP1ZtgfC2
V0U5fFoxg2QiMvjxjG7EMnP+cI/ey6mE2TJZVXq3QniixD429PipVlgAyivpmK4/D1UQ1vKSq6R5
WyFo0+F+RHGadq9WZRK3vm3zvoncI24qpXkuBtnxduJTkKzMOHrc1euiYDMK9tnc+NVtOad9vOED
GwRM0N+Pzz8eDN2UoaK4ydOhPfNlhIYYOUaf4Dafmg0RPu0qjiqLrzOmCOG7FkENq0dSz+0fJ5/3
z9n37Q1gxWU39bHZ+3WwEsdz145s498sVZ5v9uinc6pyMu6y3oWVABeqwtQ6KOXHLatgNx903/cs
ELWz+vNTXpuFRSMjrTf+jVrBVs6byMe7pt6oshz+MErxy2fLBUqy87wmtG0g437xbMN0oS429S3q
mtxnCStoDjQP5NPt6vZjQVYDCfZ7B/IPb9PQBAHRbUPmhl1FlQErKROwLr5G3xdBVHolxq+zh7jn
6/eIMkg6wqVwndLo3UDLO4sp5+CSmUq/lU1sN/0Yca5ohDfzRDLkf8SclKEzvtDf1ip+nWTduL5H
WcOZaKcxlmYsMNIVbGnIBCOWWz/QyP12OkNl/NDhZVd/iZYJI58dTq3EF7z+KnzXUFozz70h07Ds
vK5QDWKMhvZLdKdd0RynaK3MsxmFnJ/mXhORDAV/soBXK+x+kmVRyzPzwW3x1bXIcjaIAuMtXvQk
5jPEroVOAQFrwyS1CREsoezQu8jLyetAyZDwmM7hvGbj63GRNbvfpteCmHLAc5NNuEgVX+3ki41B
KDfbb3PSrYvuBbJd/V7HOTrlJJg1doFBE2/nxRvW5ibTsPivJ2CVzKU1TuzKl6ON327iecC+7V9L
vo4Tn7eti7WN79qApt7y8uMGwmLMuFWUb3aXROThMKCh2zD9hjW1i1gFbcsB1DgkEf9HJW+rse7t
cHr/12foTjv9UeRJCI+JKdcuK+ApEzIGk8g3vnplYyquN9FyT9TH7agGtJ4yciFOWvzCsmB2et0A
eWFr9TIkafVRONbLb+uSiGHpNgloENmgY6dLS9Wl+CrKtmHSFDiM1Y/oAvExORUEYkyXLiww2N4h
38YlmxZPbPxI+gPq4V/FEk+705iOZSyunWAl/tP1OjOG7Qr2vKIF2IX68SauaJTC0VlOcbVgY9bM
1IDhH9jDKEQ/u5mhyCG7tAsL1UXrnRbJ3KRHdEX2uUt/ZhU4ImWZuZkWgh5X0gsd8FOKmxqxgBoI
OYpDu7UBrwI4UppbefIjOc9dT7sll7Rx9/zhMhX2WgKVIQXcR1LyCm4x9sXtQRjauS4zjVhcXlHn
sT2IJrNb5vcDlbTwXT4F/LCHWAa/dlcEyNFgW8+EQF+RBU4Mp4mlnXMVZ1o0EOMaMD6pG9kpanMF
81MXoyh70uToeYFlMbI2cBa2IVuw5LznW78Zu3hkJSfLQovevtIBdNn20LuBx5MIkULyf0jVBZFU
XvqMQgZtdkARurpDUd/NpPT5QN0jgiPq43BpZ7Ug3zceulIZL7yscRWuKHbdJ0UNW80Hat3SrkxZ
lUFailznFKJq7sRpLOk9cQ/MbRTzKUoA8xBu22rDsCFGinJU9YJvDYHC0kb3URjOcNw5EVQo00h3
i/xV62V48+1IPtgnTCcsXnZoz+WAh08+uLala+312A50cw6Ds9yUWDhxjYlDLfKTDuK8DT82+Fpz
M01S0Nr/RkFCCpp7CGzKSlFRkS/VkYWY5eY4irTYNN7QU6vUbiK8h/GD3GukM1sUk8X7xyXLLEan
4FCJa1lsN+5Z4bpEYL3raRXP0lssJ9Ek349YZtjJkxd2SZHjshGAlaRN+Qkt6MAcSkQOp+imNa3h
77Q/T713j3c5SyXxOqN0wHzTQ0W9uo436fthibCBOxWoV3lKDQon9oJ2qxc+S+HUxiBRKlHMXDfv
knE+0Zaw8JvkZGgUhmGDO9FNXLpzvb5WY2GPQlmAowBWSMEaMX5j5rA6zIwi74LnjwMTCsGA2FrU
kEbT/40fIjM9rgZjA+jVwURyH3j0X3Qnlku2o3nrJLt8nSBaH45xUNlNFhcjzXRcI/RmDptyv7E+
bHHmBK9WxB0IZ1iiUKt3eqTWhEtc34L0r30bYrnOUm6f6hi19t2PxAqrvh2cpdV0tJzLnlUVPUhW
IGwEKGxMTwkCSRr896VJjoGLbfcbqyrcbvKWzX/Da2KRXLEsFuAxuF5mkhebtm/yA5cYcQkj+GNa
1/li/24LWsHENflqMwFR69jlfkADZJ49h1kpjkL2ioohkWjq8n46FFfHfRAnEJGw1sVI8x6WboM5
PAqzEbtB423RB7y9qv6NW6/VEygUBfiq73WuMULtZvDv7Tx1n+iR0M5Nn9ZOcJdwpXgxNBhgfshZ
c80JiF5bfQ6KyiAsaqO6/7jQPLy8MsqhargAWWlvOhHiPQksgupnt9ecfYfptCwhoBmkOcna0suE
NeitqNhWIXiOJMC1lfiyyK8YbRfswnMfrPt0LYEo7qgBLFu1CyQUKKywcKMZ3ytKLMGbqBo5f5Jo
D0qwPnBFtwRXMmwsvYR5mqTj1Zixk3FyM9VizEHllcFkNfHh39ysvBzTLhpLOpch6p9mJVNxCAnQ
zFNawGlk44usIBpDRWq/QBC8/Ya2rN12ZC2oLzutL+nXROCGlBo96kX6Yjzo1l3MTaIa1z17C11o
2FisHkWykTIDFN9EhM5DV7Z18BboGbZlZ7eTW6ePqnXX9QkHMjHiJTE2zmPgBIN5pvZODz4NPFH/
1sg5bdpdNUYSIFCMdaZZ6ViifHBQq6msv+lINw/+rzGwA1W2wofX2RvUbXBOi7j5DFCW4sGhjMZN
f4HMA9x3P8mulTsfh7XRPY8JcO+Y2rgbwhhLaofqovKkU5bnOeoIa7MvGfgGkAfAJkoMKg5eOG4G
HwIxCie9731upqCR7Vv07W5VEnmPS4r4EdAAxQ62pa4WdRe+Xbaw64JDlyx9QgeTSxNYCWhKhkRj
ibvwwvT4cTD/G6enr+/ci3W224piIeHl1tjHsNeygfM6ZEFkVzjQCjbCzJ0t8ZJTQfEsreyNdUt8
Y3TqEJKGmZ7ZesKsLthlxgZ6gTlvdFyNyWkKWxun4O9iTw4SxCpXuwVzXakzvRB59C6EDMeleJ0j
S8xIoIdPB7plSK+dIAcR2cclSTb/HPghUTB4UxtFq23pWMuKmN6PxVqM2iO6oF7pHoHiR0ZcVOBX
hEQNMhrWFBTUNqVAXAJMfh+GdW8XxLry2aMRJgaEJssGv6s7dY20OyfSFRIb+z7NYLmfASChRHkD
KtqmVNpEgUnmYNYmvEtD2NpUDP5Hdp0s8RXiV6jzK66IXMLg9R9Vr2y8qpKZ1caHDRb9vSy6aZES
F7LBN6SY2RbHrrOxVNNJG7JkarRjNLZNNHpfJ/quUa2gmZ6tc6bXkAjdyS7Bb3Wn3D5k+FnDIeMd
qbCRv46G2u5SP3awwGsZRyS9NgUbqcVevScSh4HsqMeqlkpzzaGjmhwGlmWmsFcwDQ6tDpd/jYTR
vEK7qQO6SsK7ARr31NZAiQPECA0U8x0BkZ2KOQbonFnqNQnfVb3HxXx/jGyYnvfM8W8an2KdIJY7
iQI4Lv0/wyy9/r5J6frKHsxSuIl6P5cyLDDxQHZYL1cB4ej8ZGzqLNt5prPZdKq8M3muzm1sUOGO
BTgRJJKbPcjHkWay1BQgvHWfL24vx0NQ+kQpqZ/YBM7cdn0fXlxaAuf4wdB/1ea3USJdrmczwMkA
WQiE0Jo0F0EmOo/AviJQVWwGH1kGv5AAhSRQo+uL8FB733JWCbxG/6x9SQvUIf2+u2bznLJpTu1i
c2NCdESBtNDYeHPE6XnbJ1Vh02UuI1B8TYxs+IE/t7/9Pd1HL6lku/QyrsvfZ5m0oSFER5vx9URn
r/b76wHRhedSTUvLQ+1R3I/1rVjFnH6YcZDE15weqlLyVmvmQrXPN2ICNLp9YOdu1fiquaM7JZ3H
Q1oNsTdd8wG1IKhFlcSznVDp8F2N6bkFt5tzm6wgT14c1NzaJDQgof7j3E+5AORbTh2yLs6WgbgN
Fm8sm10CQK/4Wru+PQQWECz5GG+1D2QIFOElB0+e87iFZrsRi8/5ie6ebZ3Pqy90+XHOvJVBSb5H
PkPqzsQaQxv33G2+qpLA4MeJODYNOMPTio84p68m1YKfUs4s1L0dx1k/iXnS5sF1ZtfdCyDAHEeA
Z6OQv8QR/QhPkanE5OydBRn9Ayp+e+iWUWyjsH717CFfqt4G8inApfkpGRKr+xlrKlQtcgHHoN7p
57AhRlFha54ZdbviGk9z5r3SskNEb88PTKco5OupVSTGLpUda3J06ejpGyFHypWpjzWOl3FUKWPi
qO+vXjMDxrEdj7WClIj0rhronJhnmxXEMcHmj5xEbLzoQrrx0rxyg5WuEgYEfCGwd4W6L9pD8rSv
OKfltLuLAHETvII3oA8ka9bpNeJAMwAPXr3qEg8+Zwo2NicgPhDrOLN0RlXZ8jEKYQZrVaEbG4n6
jc8qvl++nxrp70Smd6WLmdaNOwL+ifQwmSu/Oqp0tqfA7weLKjH2oluz4mRGE3b0f9k7r+a2sXRr
/yK4EPZGqDp1LggwiqJEZfkGZQUj54xffx7I3TNt9dd2zXc9N9PTQRZJgNhvWOtZE0641mZdfxC9
vUy5aZJU7v4hzHMuacRAnpfe5SMnIQqqzm/bNTnVIrm0SoYj/IfzxB1FlvbywGq5jErojgkwzxx5
NYsTVp0wypNvBrlB/IHTjyeHg+ibzxBT4+/nvP+PmRFwAQwgbKhZm3zWydsjiwUfH+DL6LdLn9mH
CoZYD6YzYXurBhUxl/TXg6rPUzXGVDbtKYGDcEfIAPg0Z53KPLfV1mxfpDks6+gft0ZqK8tk9z/9
VdCAqXGNZQPOrv3TTgidUDn3TCdeIuEvz6fCBPtEUcjDmmfXr3/XxzTwr/NjjdGxpRlyGZ2TwvV5
TNmoBEkMaWK8jEaGx/yiCzOdO1GyrOBrGNaZxlk4mwUPjS4XsmGI0qeVnbplq9N3M4VYVrUOLe/y
7PnxZP5jmZvXYEQokSzUIhD2zWrg73798v92VVjwgKBwEPPSjuufd0xj7Wdgfyz5rY20kdfBAbW0
hRyutFC//lWf7zlyQQWyLCjGGv9jf6y//zKDzs0qH1jQhM8JCDOYKRmJfvd6Muj1UW/a30R+fH5f
SJMxVdBYmYbNeF9+uttMTQ2isGyar31VxvODjK3lQRnH5fIg+vX7+qTEX/5024LhoQL64GPEOfXz
vDgAgZWmea/f43hVbVS9mtkGm4CpA4VhFA98mCsW3hl/sehvOO1GsD0P1DYS6VfJFISOhQph2d/D
iU95bGsz0Ok7NQo40PEZMoEIizhcusBRWapmu4USGu5721ymKknGMPGuVzSDN6ckkksXBMTBsyvs
s2UJy/kJ6mOvkIE4pZu8UAPxQ0L0j7uqT583nwE0RUPlS4dr5O8LBimD1snMbrzvsni5kf2CyR7B
TXg05odff94LGuWvG5vlmrKRxP3gmDZjsM9LqqHAbFtqwr+zRfHxuzokpCeCDZaTsWN/S33/Y/ee
ItLhUyBpYBkq/PF3dd8tBbUyqHy4UlhL+0/pVPJg17OGTKq9ksSdMh8b9m9Q9aKS5PntBHSQXiTJ
fapJYmyWU/yPOTnD1WXmqqSxTv0x2+rMv+uLbLng6Hf5LcrHMsn6Ucn3GgOD1lMkwmmm9RpfchSM
PdvcwmvraJnD/DFxZs3GvRszIuSg9H2aAmM1adlAx/Drj9T++fKBehIsvqA6YW2WBlr/T7dwxTvo
bbDnr2lvWE9xnUt9o7NN2MHsLwUjsbDdBGJ0LiabCFCvFH6+wwSaPvRBhIE/t2EUOk2AcFWZ7MU6
3Fb3PuVec52OZN25od3ruwjzMUmZ6mtfiqZcmbUSEp9nBeZVL/3iIsQ+f8maOSScPAtJX1TAjz0i
9S37A1LMWK5KiP4CcaVMHpRZaTlLU/AcbuPU14JVc7IRqWJcEq3Te205VWtWSOlDyMrrACuQoVpc
tnS/RTIw8W619CtLRnkxjQE2p26uVM2DMGfd6ZyN38qw0ORC0Aup+AMALHqc53eDZXQPkWGE6KBU
RZAkTpv7DPcFlJRS1remaBq0Dn63i8cu3jBVm0oXMZA5uuPgRNCJRdYjTCzWLfAC+pswjh87YnMY
MmEG8NqhLu7muKODFJoS0hwrwlVN9SzaSX3R0Th+1chCvAeX27nhaGYXidWAYsTV8wO+9o/f558f
1twQbGF4mEmOBwE59bOcpqBbsiq5kAEsdbx2dB+NspkWLazNWjXvf3P7/fSF/vHLLIRyy+4eYYbx
6WHtzwK9Ru3kb6ZqZWiERvVOyxlHrLIsueyF0VEugQg8M1G3kt+ILP5253+8TbQ6TDh5iH8+vjvZ
OBDz6+ytynPqPAPTwbjJDO23Vr+PP+nfhcLHuxS6zp6OoAG27J9rrpEoGL1ntfymDQXfGUPnuFih
H9YibwxT6ybXkc9G8IvLlZpKp/SMvkQBjsDV9Ma0RfaFWM+8qs3aOeTksNxz3jaIH7q0fcgyyky9
zbNypbeaOKt9nH/POsM+5kwzzsiHdVKhKOtwmBP06uLhuzIyh/uYTFKTZidhdK0NDn1o7UxvcYFh
gM6y3miBVL+pY2u4M9fvNwKHTyI8PpKlDEDbwOdicEZ/LgkIRG1GgfL2TXTLhx9GRrgl8jndjfP4
Ldec9NlQnNHr4Magta0VcydyQOTer28/uTzdfroy1iLWXNan4Hs5xj8tfCHeZ0zbQust6Jiz0X3W
yWq0peV4DUPF1utFhnA9a3F9R0qZMRwtsl1Bm3fZlybJqakVKFczAPCdMU/0mbXvfM0ApIORSJTL
aMqt42RAmzYy446RQXoFCAovk8kceXLndmRKGRdoqK3SsW7QgvTFZhDR98mMo5Nhwb1JGKzsoqAo
rzIoo61X+E33MqVhd6/ivDsruc0BYY7asDFQbHcrsgCCuwEXf+yGlcobCEfNWfU4WlPWPRV8S4sz
8VZIxT5G4SSWmFW4QMzoYEb8+sP9eYvPJeazxSa9OBWRqFmfXcpkizONVi3/rYqEPCmVET+UkTEB
TKhy9aQNCIR+8xu1n4WvH7+S2kB3WN9jRUbd8XM9ppH8Umccne9xGYsDXaZCUDKmgQv6+njD3K7l
SS+D+q001PQhCsb2GEWOelZ6x9j85t3//dai1OTxqUOFRon7WQxYDyjBQRbk78HIPI5dVOF/hQMf
9mBxJwlvSE9oCLIC6lAraa29ODTlLlys3LQVjgNLRUHBXxem9RQhvV8mJUyccqUJLxMzanaVYYwn
E17/PpBWANyZELBh1UyaDo2lVLNuVWt24drZLMutwseyiZNWuSQuDwwolb9yNJtwuiYJj+MsllG5
CQZObxdaQnLM2IpQURpZj2ejSnM2sDAZ1z07ggfZM+OgFmluW33M92GWGvWqttgucycyXXVNmuRr
w4lyNhQIUEYWAIxhW9BmARYhq7wcSkjChCKVJrpaWy+0PbtcHBGkZOuPbV1ET10+tN8FnnE6oz72
f9cn/v35QzCag8YEpQdBEn9rgw2dxUEyDsm7DSkcZ9bgxC8sRSeG7FwyhFLW29x0/t7MlRf8dQOm
NbMvs/+PG3Zx8GNbR7mKm/fTDYuwoMma2Urf/cwkcezjgphzF6bHiDzkjTr3zh188Q7AS+ivSwg4
z6Fd9yX3yazd/fqO/dTPfnx7sE8yiuHRgTTps2J3zrqhL8Ykfg8s1bytTK250VMFtxFzkAvOxe7U
pVV7KEWe7cHeaZdtjuF5hTlzJJg8tBEkk5N5jJTO+I5yvpIQhaLk9jev8uceYHmVJvIwGIg6mmma
yk8fWZ/5U+ZUontnSFQF91QWEvOkLqZV16j9STf7hBFsM5s2gBlZfA9n1UoWahuR3IZVNA+SCJSj
ag3JvV7jynE7ToFNHWMnU+cAs5eo2I78uND/tTHfTSUY/29vGcnqEZ676LX9yY0sqA3+coH/FgBw
laTfIA/+ZLWg7lx+6E8Ls/gC+JLAEKoFviZ8Z//0WqDGWlC3JiKojxaGfvxfZgvDWv4Nyj7czzol
7h9GC8P4wt0jJZAIij5+7j9j2cqfDxwKSCZAnDeLeF/XGDp8uhlrvIr5aGrVQbRk1bHDwQfYtxsD
ZMlZEgRU7KUTKKgloM/Cma3NTsELIWP4s6bO6mwkAQT+U5Y5kb9VOsWo7zoGcRd24ETxdWvm9VeQ
0tazJBXwEOLvumiRJHmOAmAEKF+UHUidY8fLup7Ja5wfYxQ8sDPDsiD0pSvnbTZhlxpgygczS8IN
uas1i41oMuydrYawJtpqMp/6Yexs5pTSgj8UhZhSQYSvDSC2uYsMw46+9a0SPnUoF6l/6iIhmZEY
OvMIKCdk5IEWVBUL0zwiWDAbQLkMp5TtnW1t7CqdS6QSDW83HJvaogKZYuHvaI6Melxz0qARAhPP
sIVST6dqkF7SQfU62eTZdQOeYT7PalnudyBnfOmoWKZ79jXoi3xNfR0GAgnndRJGEq4QjBsJfSdn
M5a4qONmhc1uBzOJXpXpE24uTHlkQdtzJTRPxqWY3cRkAVuyaSv1kIcFK8hijt+QnE6NTBioB5OE
819EAi2Q6IOtnox+faIuVPbqkNfXamyjvXEUY8V6Bb5vE3IsMt7cBrLU8YKSoLUyGhUZhJYPZzbr
cmM6Swx1GSfrAbSlOyVTCGMfllhvZ8mxJkliWzQi24NT7LZJ3lftim2duaIQWAx0o2sxe95kWU7H
aIbBFU1WzjA3HT1TBIknWkk2lRkUu2Z2/HOdDdkjXpq2XCU+SaOz0pdXaWzes7EOzkZQNddD2Ftn
eqD+OQR17wXgZA51GY5n7ocCAl0REY0z+tepXkyP2FAUpttdR9YR3DBv0CLr5DiJ/xCWo7EbQ1Mh
eNtfnKKINze9VRtHH4nVVgHsOWPlxaL+UFa2XMFmNO85a/JbKImJtoK5EYDxQnrE0iwD8OEWQHX2
ORZiUq7bJlt3eFP3AwldW4avwYPB7uPCma2FYlvK4Y6JJ6Z9mxzlmHV3nX7XELakrCBmKlwodfma
HdzMNEWX1wS6Wft6kHcx4ZZN3AljJUhpPWqgPgOCcuaUdRErviuYqvqFNo7FDiNKR2zCxLXukPGe
iezKH9hy5VuWEeXLoIePWlX3bpva9oErna1JPRBYmUr7coYWe/Y55A853s+7gNiCpw46YLag3/XX
uKjVC4V0U/ySlWEdhnR0NiIu33un8neaBB5PEDpEEt+Kb9HIdk8ou9LHCdnQozG0kXTxKSSPFQxt
byCOZ2cqLTWVBW/NsYZ2Q7l1MRQxmzdGOVs07NNV7uTyMIyNg3BwgjC64meVK40cBeZXQLFXaJij
a1RP42FUSsKmiiAxuIsBnoTSHtNV1CqNJ5RqWhdMO1124IRRpEtVYKWhGygq4IFmOBSqQ8DmJPUH
YSnGVavU99Fc38a0qG+jLBKSjByEbiuwhRakKKr1O6uOxUUGlfOI+p+ZUdz4nhUFeyxL1uU01BVf
ja65xUaQerJWi1ezU5mpDnNxjaV2fqkg0zAGVdJxhUSsvAiw/d4HoZCuWcG8X+HmxrUwO8ElSuDu
uZWKhwgmcCEBqy72KOrYeKwPXVQG3/DmRu/pAPa76auj3vnDml3G6IV9ZzzpAGB2SBx1ezUOw3TU
xxKPW2IOxBXhQ+cbJ0L6HVifm5p4JQheql2ck7hp4Ge1GrrMBX7YNxF9GEhaBgRhNsTjTg/b8aYY
BGCWJBiMW+SS9gsTLCA12G3AUjI9dtbkTE9ISny4bn0uv3VQiy+cJQ8c8/PCVu4WOm2goQLAOh42
KyJZwfgtCMxJU5qTBThuWgWdAcjRAHUGPy7cE/YC662c4C0jgy5OTYRF3Rlk4bbq+Fpx5t1ouL/3
KC8alz8UnFfsN0S2lIgFKjEelXYJC7FL+1UUtfxeKOItKiv9qFksB92JBogcEKzQdazwJVfogsEP
XDpGkhxDtSALKp5fQxWPICviAsDxeF+o9e1YQdGztTpEhseQBstRuInIltyq0eycK60u1oqph4Yr
mqHZBUp4SlGpb6jxfDzmtQZkXYJTYK6x4fv+GoM4uKn0ZqBTTos7FrM8QcguPgwxyIC69mV6KRmH
ubLJ+8siV4OdMowTYCTcLVt2KsWZOzfzctUZriMAQW/VCEFgpZdaStkj7IfA9MWBV8h4GemUW0gg
HDjgZXad+YrcIGwq9miIdBd/BUm3jRodlTqwVmaeF9sWObAnurF91us69FK7oAezkq9to73EVZkQ
EaHPx37IAuRODaIFYVf4w5si8eD96O5kjM13zeiTdadN3W2smpL2DcpoERB9KOB5ekat+LcYlZsT
47d2i2q54lVE9VXPCkNbk9Fdk16sQw9R6lDZD0AgIwGvLx9eEIOmXytEpzSNdvKWIcVdT7PKdbXt
r6GdvtdJ1OwNheOe8pukdMn/Q8bmrPCamrs+atW9CnvIQ+XMwJkd1HEulfjViW18CWmobAnDUYgv
8dNz3KYGRMU42pRtXO07CpI1yejOzhBFs7FGKi+2DXKb6GF/gYgEOHQ6QtpoNZoX8oVbd0Qdhbau
yV9bOUQur/0u6gLN7abQ3A29UbmRRBY4lLtcZOgeS0ffMAV+rdTy3HU2pQMUDOLi5i2PaGU1GcqT
FtFxICiPNlEyU2EgMV4nanGyyvpsqQ0zcXKBwaLgxU+GJTTwxlZI3IWEF2xytIYrQk/0lRnlMIXD
8NDMabDxRXppZIpy4zTjsE3Z8OyQhoJFNLIzkSjXYATDDbE80WouYJ+b6UQ2VKd5SZSk26Yt2SLM
BBmLoMCej3x0m/fGzEPYMq6UFo4nz3brrhV6tJtjH4Sp1N4rtOBrsATZKkKftAK+LTnIkpDzwOjO
A2Oz1yhjoG4p3H4FygRz7POzqfQ2h/GMeFV2RHI6Zbcfs9rZxZB1GFbO9iFrp3Maya8okH/MjP/b
S/22l5Im/cc/I6Gu6nfql5/br48f+dO1rplfsD8j62PYbpjG4t38EwalC0BRhm2Ty8EglP/qX52U
ML8AocU65DAIUX+ErP3RTS0RvWQcWvA8IP4Bi3L+I9u6/vPEUKrYsSVNmQ5DECMt6Kmfx3dJ083J
0DnRdZyQ0ui4AJSglNRBYl45finEWZiIyrdFqubIPX3GA5CH+sh0E7/HqnCqkFrBYkgqhkZtlLTG
DU8iCoBHRKpKgh4cmvSSUJDsEP+rw/UiEn/L1HJQWcM1eWS7tRbaPME7rQAUWwB1sPtt4Qiyl8Iq
PmRoxb4bAW3diq+3/aLobBNH0w4OViKqVVEEsNYQhN5INBbbAEG2ZzipegUzm1BQIBBdR4NT84SZ
05LEsdkQyj1K1hd7NEMvw7/Nt86xTmbYR/uIUBJw2yLaW3zJvg4xWZVQl2AvYdMKb2rLTkKvKcbp
uu9wx3ilPmR4N0reMZG4c2vj1kxLz1HD8KKiRwz6iGjvYDBfItJM7huwMvFJ6hDICVewrsisF7CV
oxFMTWoCwW1ZWLB7dEanXzVqG023lmzb3ONKTE/+xONAoWbrVtPoB7coJHzUI6hzE5dRVb+PTD+8
mIcRQmsUcUSbYlT3QW70a2yFDUFQKHG0jQUeNVgIfuXjVFNdBkEVU1FYfXZQmpz8CWVxlQAXme0r
Oxks5tup4JaI54gkR2tkCsbksmlqz0yt6bmldzaveSe66uokrI6ek4ajF6mdsW5USiLQBeF3q4ZP
FAZRssP0h4Q5MExPLoFWxORa52om6neVgxjFvNRSp6GGPmDrwASXVdpZkc6wzvvMPPgolxWU1tJ8
Y5wJdZAvzYkpwcw2Y0IMDkVkcmxtU+VKeRSBCsZYzTvVKg96Iga75PFLxAVgEmiyGMhIoC6vRVIx
MpjzSBMrFRFBsJjJYAMxJ27EkfwusFfIqJlDILZn1SS8DOqIce6agGs1a711m5V5RHzAIi1/SOve
qoDUNKqHU9gkdVVdUiAgaC2JV3rQFJxHfu0czTII37IKwTI8QMR5nOJTphx7CRgRUvtICajY0bHP
2/DC9PPhm56FbC6TZgC8VuZQs0a8yJLhrp7XrMNNNdxNYHiKHWvbVEP5RDGKGApNFmumzNrkQRRd
R+NEkY1wl3iwAjkK32zfhsZslOgnPTTU3eCWftn3x3mOusrTFYFsPeRqemWfIS9XkRAj7aBnCa7N
nCWyix0usy7HOWP8gBB3W0OuhrOGMZ87TiiEzFkU56liRScFdg/Let9P6XKQrUByTe3hSY8aai/o
SMFBqM3NPLbxfMZo84qaLuc7pWAhc0HRTfLUouYH/FSFGSvybiqeRr9QxcoG3Hw3U51B/fHLOt/y
D8lYINqobXc8iaZbUTljsdcldB6XvF/d3KZqqA/7j/wGrFX190ER97Iz7aMRyQbRL/vDcjckoUa8
mj+Nnl0qhJ82jXo5+7F+FmA46VSFE2d40HiayU7NV8lU4dUeDfsQK/aUePagjOORXRGh2DAzcUqX
dbK1bb9Zp1rgU4pzrYoNEqrY02dhnJVyUvsNS9jUM51YvyA1zFkbdgzTVUEbEXqC7dJdOYvIA1Ov
c51xFMYvdWXF32K1Ve5xuvbP1LZ9jaJbCL5rYuxJfptxiGt0p3tId+RwgF5u1iZ9RH3BfyAw9SkY
s0FLmuUEFh2DYngQQMdJRppgAZSgwaaUCOqRDsBFSqUG9Kk1GoS8B1mnYDUp1v4ig2TLKrNOULyX
iP3t3E/vtCkwHsgFeQQKa2Li/wh/QNav70x7sM54SzQvaP3Ja/Ww2lsOW3C0phDiUdj6gVuMw3iT
+404pRhL+hUTiky7ZHlfXEJoNuOtXRXGU9WOT4RdwGxvzQgiKf7BFMhmr7YNGjAUApdZmS06R0bs
WVzE9NWcX8FZG3u/Bt4l0mmedplhtQiQXbq7wD/AVx/sk7AT7cem6r/11O/qKSbDv5xNX7/neTOl
/bc8+nk+/eMH/6iqLPHFdHDfstEmPW3x4f6rqrLVL7BPkAlSQBF1Ru3076pKp6pCxaQuS/CPsfa/
Z9TOF+xlTKdR1BoOyoT/CAbE5uanHTeyS/awYIVYfgprkWIyJP+rAzzNeEplpTrtSFBLJo/ahltc
poNx0nHtOEvQiGYwgo7qbDNg5XVWelPXezpEQuHnCv2NG6aq4oCAbFPphY6Er0isZOfVzmvJVOJq
MElXZNCseiJiloHnCos/h22DpVObhDebKexFxWiIlAfYVsKbY3Crr+Gez9tlwsAAbeKUXbIeEfap
dBvzfO/rCtENAk/+uv4IiOTsqm6JFCI2Uq0cIiTRLZIm+REsmXyETBamQeAkRVLiAaT0vS7Md5E1
R++E1Aavw0xW5cjPPMmpiDum6GRZsr0k1lKzGiIuQa00TEyW5MtiycAErp1e9EsuJo6v9rIfyMrU
ltRMeEiYd4qWLE0qPYhzVhD3zAnI2hzpiVdKbWI4ZKrP7Kn0iV5c8jntmo8Z4QNAfOIe1UNuBh3i
aiT4+pLuqTt88iIi8XOYney6XVJA2yUPVF2SQeMlIzT8iAtlTpYf2EdwVi9poskQWhuWeWrrwky7
zC0tUNeTZTKIqxMe5W4u1UdgTO2xK8RTg1zvVmuanGxdxAoph2oclND9STjN6854GNNE38ToR7ak
qcREoc6+f4nHIPImQ2WgXhD5iLmiubHMwo7XpunLg4Gi7jsnY74WmXZj9deZk+ZeM4hqS+FzLbqO
QHVqA+PEyKl7Xqar93VmjFcgOqSLenCNOhcPT5awMA7bbGvkY3oAru4fgcflZ8kE8DIR+mPEKNfD
Q5Lg1+2mTV4F/u3UyWptKjLbDWrmqoXWukkSxzd+V6lXeFYszyfpaE9yOnHLhMVnAqZf2KmF589F
FsF0Lfxd7Phy05lZ8h2q9KvmO8qG8wrbWdim2g03ObHgIzpKtq4ZxbtjrDVbDl6ChgrypTwX3G2u
ZjkXxULKwmZoekrYPM1koK3m0VI2oW5q2BBsXmVDoRR0AYRUDO6HFAH2Ey1WsC/TsLqRaVleTmgu
D6gTyXBAKLeuORbcVNTEcfUV9w237YALctK35RT6qy4PI5y0gtK7NIGawlaAgz+0coVETxQBtXc2
Bdq97adjtGkcbQCuKNGZmp0XD2EQ2jcDxnkTl6ni2N2tridyuJUcq1KsJJEe2oMmuBfWqoyjC0Rg
1pnAFz98HMWcIbvU4tTY5E6Bli4lponf30cnx150R8zmVYy3GvPwxUldr3EBIYocHSOP98OS7LhK
2bTwbsgLEvm2xnHd3/YRflryqyPUnSvkrLFxSgx0Tc9J0tZz7s19klu4+SXKp6k0nRnNpz7yZOui
IHhGVRWAtQ41yuBEKTJuT4wj6nqc0Olg3InGhS05TFbggV2kAK8yo02C3dTa4rkr0B28YgLTEvOZ
z8jhiE+7tjig6THYH+Q+XSV/Mf1kH6uFZLVHPdr6d3nSmdSYlaGbrt7WrEQIRxrXH+38f0/q35zU
yMQWAcc/Tz5ui+4fYhn/+NE/z2r7C1g81TJNExPux2L4jwGIbXxh9oCP8N8r4z9DGeUXGNjIBMlL
NHEw/QWGbehfVBQk0mJkyYltQFH63//5SWjZfPr7v1Lg0E1/OqnBiaDAXfiAvA7tb3LyjvzxvI6j
Yjey3BxwBiTG4CJOdLYhYaIbM9dF5+ZBbJ+dyCDAAYJNdOK7W3h9GtoLk6DTSPqLjMcPIQm51/lt
35j+V6QnYDWw2JTktsxyV9ZLoAEyKlTqCoQlwuXpanAbmpnHIjtmU8ve2zgySyBKm+9ssoIeYxzQ
yqbVunKiYF7V0zTAHKUEH/lGIjpsMnYlOJImsUmURlyFWjxeJ6EvXAU3p7JWK8U40L3gFWJrj4kZ
E5COkn1EEUwAuHmpg1vA5a0TYtdlhsE5aBt7ZyTXZT2mVf+sUhA7qKf89p3fovUg+3L8qn6XN+C1
ywo9mcVM9Efm3ujniIswxBbJOuIw30UqMPI1QTzZd5TWcid9ssB4dhPyps2R/zabEsF4QhTQYzmT
COP6vLJHwfrqMR/U5MZJkMP6YxReDZ2f35WNXVy1Td1PF2M1BpJRPfrtlR/y3OboTzWfjhPXMCiF
0j6PCa+rMks+yFjz/Wzp7sG2ini0znM0l1+1wLav/bQYCAaaawTJPuR0hi0YBDaWnTVQZK39WGbl
VaJVzjUQhmVLL5BtNnx+aM4r58jTl5lzGC6RNgywx7DPAPbLvLjVtMo+o1qOTjCVM5yrttxlGpjn
zK+JcEMGu0dcZhyUlDy8sbOKq6SueuV25uRYmzhmab84NUl46YQHMUk2u1nJsDNCEABxE1Uvw5xV
z3VX6I9UmrTpePokVphANm+4YOx13YbkuPPYdc4jwwZgqMK51RErnkdSRIM1blYqTNkbXylK0YZx
50lCi0Jl+GYTTuUmjeYcMWdZwaaDNHYQY5xHOx85/bzvOnxT28jvlKNOAM/gDroFdEQlHYc8JMq3
dh9KzjREb2V3YzE1ZM1kjCR22YpmrLTaNO9z6tTL8Ec2DTMm1jg4UJfUGvMjwibAsgzTXPkj3eYj
6mb6iL2pehJwlI8wHHyiBOMkHyE5MM46EnNgq9mboP5I0vGLWmkPrQkUep9+xO3oZUPQDnIViV6B
2+fJ8gPllt1mw/jKv7SyjH1GT4JPSJSPv2T6pN0S7xMzKSTrR/+R/BNkqpV71pIIhMKffcQ8wYZY
8oL8JTlIXTKEWvSO+2oOhoeI1ZynOGFxSUJitW7K9iZecojAp+smcj1sVUAmw+GByi6AzWuSX5Qv
SUZFDX+W4hiTtwtVpQTzSeqRueQfse5riELKeQ27SY0Qy/ad3nlTO44Xiq3G+6JTpTc5+U0x28eW
Te4eK17DhrAYD0MUd2trjNK1aBliVcW4ZfqhvMmZJw0kZrfy5+1oA32eIkYMdA/WCanAbUtaLVzy
YWu3sXzQ6npaxR0D1hlo3NVgqzcacvNVX89ctoZUq0BASO9T9qA2ft4NoTku1Wd+oeZl8x5P1kmd
df+5qpMB7m+V3uZmb1/FPViQKRFQbtKmv9Y639hUS0zIgHh2K8z5FFVQfFJB9R3iN9hMGhqGUeGn
tGRKsF/WRUk41vxc+Cy2AYxdzWV92Q6J76I16d2EKNht5TPPjk1FvWTrOFyZDQoNxlAvDk/bLcNA
ex35k78p6pZq3kfuVmh6tZsLUORp3ysHWDHaxZSSBtdZwdci0hsvAHriJhZgFN3pFrRAUT+ilxt2
Krag+0UPzo0xKNugHr/jBU+3Ezlr67YetLte0/2vRiLRzgIVF3szFllMSpiu7juzGBJSBIS8yIma
3cBFpeorUcZsyy4RB9tfLE4KuvOuDB3QzRxN8WI7b6VgFdabs3WagJKwyUS0ALivilqWXZX/4FSS
r6zMfKy0XXgiBbh6yQsgNJTPUfJUkiC20bq+XvmRbm8AzznbYu7L53Lw1UfWlMq67cklLoZ8PqHz
KYBeDzUTlMw+47LNLzFiKFfocR+soGK/rzlE9wWIBAEbkOm1Ys2aaAc5xsHRSTLbWQW5rMgqjDrL
TXSjIIKBQY4nBjbXsiX+r9c142SwfKfZDUdmnoxdtxbzyy3U2+TAGjcl2ovVbIWq66Et1Qb5TZNX
XtShRVCNemGxF2dAYerJiJPcs1s+6S7lNhDDRh11aDRauLSG8DP6RijM/az43UAS9A5micSV0CB2
ju57kJyD5nTIYcwaLugZ6S1DrHv4Mf0NnmH7bST3HO1oZR8rX/+qON13/KfBEzOLcaVMueo2Qt5j
UFTIs2sSVzeSHokHKV7zVPn3QS22oxF/9c3u1dYruZ0L0aKnRFLGhPpp6ifHa1Mw7pZVf6sySLq9
oe5BBSc0Lnr5HvhWD7BWgbtFltiu14FoujqZA1gjfe06JYNszSA5OecansigzY/ZXHfrrNXZJuts
LbDxhvVQrhstm09LOgiBIM1bF4d3U+FRSlFfRLMBH8XoSWUjg9WT/qIdAJxDrpmslmKmst1W1Ojt
OOXWYe5H3/QkuVN0E/XUUKlfiWkn4Sayrfdaq2+6XvvuA/u364hgOsV6zsnAZIVNCuyYqNbBmfz5
WKodcjCjembrU27oFA5DnmB8DstyTfY749agN3ADTdkeO8deTqx7Y1O7j4YpOeKUJow3Ak6u1Y2D
xagN3VKNt3WfloeiHW/FHDYbbQ7zVdpDQweK9NZSf7qt0RW3TOR7F/cwn7WfGRMhGXmPIKVoibNs
ss3YFRnMPPvVD/QnkiT9ZxWW4RWbJVCctkQp0XJfyddMzzTWTJjpyzAqL8ocp2xX6e9WNsAY1d4a
cvlClHZpSeJ1M+zskklJI0qxjipG9lgQwy0Vi3UDvCbwwnSIISAo45WeW/517ReHmotepPU2Qv8C
uVS4/8femSw3jqRZ9116jzTHDCx6g4GkKFFzSKHYwBQT5hlwOPD0/0FEVnZk1t/ZVfvalWVZkJJI
+HC/e8+1XQjuhe6lzCMU4H+YqregAz6osnMeEwLUR5joNkKM0bSPcza3YTEiCUj6GrGyBRZb+o3W
j04ES/cF2MJxP2z2enPXulMaWot/DQflO1MLCOw1Hj9N3CXLeLdVXE2zifEAvP+iqz+RFAcBP6rn
ZZzvO33CkNRcOK1R7eBsK899okL4MCVnQOpHVsqzA8yJWPdt9HggJZCcb5rC826cum8o7RoCY3Xt
kQRmvd2DKyt/ZrL+c/H7Fy5+DKn/r4vfP7cg7dc+/uE/LMTMvS2qw2zPN4nAkkb/Q6LVhfWbQGM1
kVQs0B02M+nfL3571ZEFBBcou7/74v/HRWzBePd2hZZgC4Vk3CT/nXufYf5FoRX7RcsQAnEWqZi7
5o4D/iUf7YuxmZIEPpNl6fKBET2xcWuwr+oK5q7bzWNEEMB4NCtHHr3W2mKdRffK0z1ONWW7PK/c
25gGMR6hkdg7lXjISDAWRRPSyVuErtNkcTmlj2lnnqxyAkdmDVVoWZQFz+X9YrCel0uKywcHTaA7
qH4MOHxscw2cF6tkvNJblfE0NT34vs5ww81M61trkeMz82rO2O5kRSvm4K9CYyDsmR+YaXw3O0y7
bjI/rP7KIbN17GO/2BY0iGKuH/Nim8/U7/TXq4tlOlB9DYrI3JCyqkbdrIvjXtWpYp5VbNPZQqs8
TOPM6lG2mwMHUIjbwdEMRXHpmkRScTdiINyThlqBsZwAQolYkFbFf9jbN2LwTgzaHjuhuyAlff0C
E+26SVQdFQpDZ+ox4YHju+K8hD8/ia4O+cK0sdfoQ9CnRApyvMeYH4eQD6u+3iarPLi25mIKwFFJ
uKcm4ukCxzVS9GkFDRM7JuDFuKy2p95m51/W7IVrq/GBZJBzRShIvjV6awTZ2NMMDrQgue2G1RBx
1Wb5gNyuZbq4lk1ibk/NgDdujnNYydqXEvoz+hcdeNqGaDkWHMubdtxCymnoINasCbMwJvP1kQyP
d+unQBhp1cBRy6Vd9suxRuA/QYdQR7duOIwxbnbvVN1Mj5o7wR2j86XOyI5voymDKc3tG7eEf1pA
SSljrdy4xU7SZ4HFMVveaivzey3SagXY48hMca+pIMr3o7Wi/FliwQuNVFp0Pwsu3KSZHOou9uqL
YWPJL9ms23xvxRg4qBbLQzKV9bHpW88lrehuUi4HP0Fp244W5+f9zMiVz/mwCDIfT5pc8WDEml9U
tU/tEdK/caBbwONSAaGmtYW6LDldff0B9mUzh1D29Vf6rNXDgqcQdAksvD31rBdtWGopjgHwtEmo
zSO1gFTtaS9ZaeclQ1GX8x+8IXUpdYHbtPF77ilpzygV4/pjg2+tC1lJ6Fopyi57SeymrG/pSwAy
VjNMvdvk4sgD8+clCWdm/TCQKOZl8qFnp7ahGQpDspmGFOSsTwNaQhpgoVOvZV75mGN7x4THbRlR
ldbpXZ+t/Z3T5x5H364LnQxvOW0BHTNhMdpxnfaInk21nYghdvfOODQvjLW5nLm9vl9o1oJhB+Or
4QoWa3KVeRRVe52rMT0eJ1zw6aTsiEbyCXoehdp85FQpBbDFphW6QGbEmRgnzkpuc997XXp0eyvI
dGnf+YVMn8FpquuOSyVRNy3d3v6jhP4rvSUwJgz2of99Q3xmZvmNqPm3X21gv/+r33dDT/8NsjiZ
t983td8VUF/8xppkkjthlmn+nGP+QwJ1fqN5E3KHZQjk032/+yNQY/3GBrmbw2ghAKL97w0rIUb8
RQL1CNOwCxLKBalCeQQ79a9bIQl+U8sWu7mCITHq3VEiiRQyhq62GAHWRzr79nbM5WbaC5zrEQ+3
DmLqCMnaPfW1lYN3SggJoOPqt2NvOc+c2Amw7+XQaeqMdrgMmA9SR31kverxu5KEf/f3amljL5me
fRuday+edhP369x0VFFTUXK0uTFFNPj1ob5XVm8bqYwVbhN6Jy5Ush9qPMCgq4kQewz4CtwgFvmG
92YY66uZhfEgcucwj64biUmKUBZ5eqfvRdrNmlMtlZk4rrnnMWhihNB+zPS5PxpS287jj07ulPjD
Z9wxNHWrH63dNdaJSzus04eymLwbVWzicV4GI2oqUt+z7l9EgZ3Xq9P0U5WNuM651p02d5bYRbl8
JIUYjgMr8WnJLargKBdv4QVeDY3RHByNnXDjGnRHPP+cNmVkEwy8p5qF03hiwLVcFy+uMBAFc9nb
T4Mw6W3qLREyxrFu/EKNV/O4aTBUN7TDMtPO1dh0JC96DD/4PwhbiPbS/2hSp2QG49uyzM96zt2C
VhH3Jk1q+2h1en0wetPmVcftoZPGeHFzjTvWbDw7igL3Ffk5BpmB7uqW48NWckFZVqc6OHOLKbij
Bt7aC+FnzvNds34SdT4e9Y5r6CypT+Twl7xI+K4HFkDnK06rcr0gJhaXlFkkJqi9i14paum9mgKu
HI39xHV1OPQOItoqGGF7tk0h7V5uD+nS/+wNzfI9ReU8bHtnHdoVHb48N1gX12Wk96voQDjoxQc8
Veu7RoIY08pmiws9O/La0/Z6KgyJoEd8+uS7dCdqGIkXZWig50Q4zR2U7fZSLfqHTGkM0jXT6k/e
3JYPqu21MwhHeQci2r+2+pzrfUfD8RDmSLDuadbmfD0M9DjKgFL6Egc51OAzugYsWAOvyqYG85BZ
nRca3Bp3Kc6oT+vsITptvp0GTB9EE1YGTXsmiTIjIn9JbEZniKqMrb7XNPtEcXEZZHPTXwbHeG+r
3k1uesA22TWu+FcnH1wy9PYx0TxduxoBGifGsZpQQNxA+uC6vmyAqPI4TdaNzVKN9+NsePUXv6EB
48aC99140/zBJmR0P3hzhlBAo9yzlYxF7A8zde1V45+X1jXqwE9Git4BuXSPndIocCBALVNqKDnM
fDCqBbpoZDNLn7KocdzWPRMc80YNH2ZhCE4dDn/3WnbbASo1swR884l427J+mUJB1dhtvxJ5fuWc
YfRDPNqr/tBwlEy+Fkk/hhTz+gErHDuipVmx4NbON9cmW+aTYgv8wdLLUEmaxAMxkT12tWQF+9ZI
QWSwrRYtaL0ZLoicB1rz9quxdQEy5r/Ua2e/lzqhHtiaq57SsTYJOCwQZu6bybW+or5P5REVHceY
u/ZIw1LLOT2QBkmg0Nklb4nZfHdDwj98NrGp1sjrFZEesUAcYO3jHacSY1xg+CMurzqliS+Qud+0
dy5z3dYJVw4v5nRdkmQTUdtKTN+uctMYn7tzBztOHWyLwYoQlSyCweZvjJCerM/V4hnXnNvHISiJ
5xC0qf3lWFimc2l8q78qc5/nXtlJZJOgmEJjNt3jTKL92LjSO7bZUN7v7QMb8TSXfLvd3qjMzq6T
rnMP7QJ5i0GV5+5OMAIn0QwcnrCWY5w9dzgyrYWkgVzM+pU6eTykrakdhJuLJ7fq8DIYjPdDc6Eq
3NGa5tZFgHj0pAsi22H8ZBeJgSJlgsIBPkAqfsB5r6z0OA3oZsG2zbBySXPDjF77z+xRwy3TRuew
UDgeQnPnvGiIXjylGxBTRWTwA42344OFvYvNoamuqtQd79rJ0zggruIsG5F82biy3oM9jUbXSckU
Fsmp5qU+li7wkLH2vTdJsqgNJvLNp8Lu1TWY0O0CcsML0l6VUbesBfKWibrZt/LWStUBscMK1CTw
hkxmhmO6kKYVF4ha99j8ijgr/eNYNR1c2na6Ivc+HwF/Uzsra8qiCp1J0DbipVy4qNzBF7KLaFCG
d52bLPFALOyI+WITLLw/fdOWHRg6ozmgl9k9fj4KFaGLxyA/cSbwCxAkLSUH0cXKWBo366Np9gN7
IRyUd+kZ04W7jv6NgUJ7oFsGDpOe6Cdn7M1XSHsdtpk2jTp9TA9FjvI2NFN1W4KZfZl5Di/o3MM9
LUL+DQGVJkRPK26QJumnNzN5W7b2FtpG5ZyqTX7qPSu/WQljvCbMK26TRPd5kdHhJFBveHY8SmTb
2hS3o8LxuTNGvXvoYuqI/Wt499wGg5RTRiaa7sNAvWQdWLXnXNXokLiIs+1a5+76eRlTWF+qFjRU
tuIqE+lrgqEbhQ1ZukLEDTRtNWNGwRDChK59VE0i4iVr+4tqfIiUGmQSbIdpHynN7CILlbgIlD59
0IwZkiFWYMZnlqtin1AM8ATlcJWkRSJEUye8RG3wFPa1Z9BaKUpHT3k1QU2U6fFQD0A32yS33w2F
uKUsZMfApfyD3W0ofdJFkmGS+2QOhZey5aV1nmbPo7N2+cN/zvf/2vlet/6P8716H/98tv/xL/6h
dJm/2YJHjOgD1QG0sfwalucUDw0BvoOOqMUB/w+ly0Qfo3DKQP8Ch2ORDvnjfG/Yv8FZw0RocZ/9
2RL+F0vD31kcdPSzPx/wIQ3alsGk3eAiwfJnEDT59YCPQKzJvuWbv5CEeJWa5QZs0188ZVS3m64R
cdWop6YOr3x0F+8yjp386Miif+pa2rvFMJ5nAgZB7+2rXDtrVytlRMlRAsm759ihvc+uSzzDaUV/
ApzuotzaON3vQSmuJosthQU1KddKd682ffCMW9/aRPthrHpjZspVbq15pH0aF5bXYXWCBI5ZWNGw
6suptmCxlYV12LZUMNXolmHoP9BjNWENchuG/md6dR0jQAzwp9jNhDUessoyuvNk8aAxAGhKLKEc
l9YVZaEuOB277Uoqdk1HDk5bS/8ikwqYykee0NW+wjlnC068a+4WzxwRNAxJ4HNlH2U0Nb4XTeJ9
TZ2Cc9hm4ATo4yEDMeVQjrBva1gJio4pemWNRxomjGvQoNtetuyzZUJqYQ3HYTweJK0nMqZXZQWa
0RanGuDQm2ryqQ4qoOCnQlNevAjPflslpjCo+NkpH/OntKo6Pqy5uPQo9qfCWF6KluR6AaUg0Guf
evTlJ9UtzV5zGLtpvBJtcT11aa3hOiNA/jqmdUMTMsCYWhEGaaSPHSR1vkwqWYJhXt42Eh4hBcVh
qcyrVJUvSoL0XakBPkMc/ZzSxBubSTk/bd48cprW6iNn+BfNBKnOwGE5ji4OSc9ojtw9H+WWv2BH
/d5W+XS9Qd2Ep57ecqxzgQVMb209nqkWak7llHfkjc2IMIEBVYfsdId6eBgg9mZwz4PSKF86oeXR
zJgjLmv5jTCfc6mdLblffJL6+N6h189zggchiUrGCUdLWkyHN47omFYjKYnxp4R0mVzI7CaZq+Hi
TYsRu7YlruAw5IeGpoBg1lJunHvgiNivPNbEMj57Wa/OCg9O3PW2hrK7WiAP0m+JmbR3tjY9MaxS
TyQzqiNaJst+3uWnpiRDP+fCCcx25ZTT2PNhQm6+Yl3IDsNg+IeUAgVg6poPFn751tplDWx/wivJ
2hHg+c2bEA/M55ZLbyjthgKUlIwoPe8jx8AduNxMsM03jX50IQGLsVsFlDk963YjArpbXrQquaJc
fOGk1JFNmbRXe8Uha5aqOGe97Yca7ZffTXLMn+bNRXOckNI4q7OT9Y5FqaAATiTL+dpxJp74efD6
yKQP/XsLLYNTKt2oNigkT6QkSCTDnLVW2skoxfyIZWhxnyqrRA0TRt0EfTLke5mzc2DC68UJV37m
9tVcsKexw09C39JjXrTGuZnTgfCBOfFufLEI4Sf4BMHhmKFIpLynHU7H38/XIvUlgRdPqfVr37Go
xqlrred5ypsTgK51ISHNV0uFdGIKFfb8tCW5SmBHet9TaJcuCUYvYMDZd/Q5n2dt8XvEOtF3yy1t
YuPbyMka80dmZdtBl7WggM6vjyA34LX3mnEUBqpiX5ImWQvn6GYtq4RaaAsSDMlthuHka7YUk3Rv
xuTkqyMDwjwwvO2jApT24uaduq0K7Z1H6tXYchHQktbGNeCfSeut2wJuVTRURnHdaPnXhKLLKDe6
/KUeCqLaTmfnFwOVGfv3TBXsptf6PY6tD0TuSyKjvomLx6ras+5DSXFNeSMxjT1apq89lQT7CRbZ
OUMNv99vBkMRzGnGYwwdwYiTtlEHXA7i4hA/i6dkwuYwTRNJH1odeJ3m0GpiRdTgqQV/4DzUmzQP
SW+rWOur7OjSXw2UJEfSHU8L/adGkOwZVkoDvYB6nuZhMde3Zm7tE+UA/pfBGB9gX5OFHUtTnkxv
+uj8SMoK9HRYbVfEZTxQJRhNuF110/cEz3BcaJN2jSk5O3h7NrcRmx93rcqDNfX2iK/OeuCtt/ni
lXebJuRlhY4JfWF2o7xRRqBGVGjpGnNMUjc9Zr5FF8RieCFH8zno9OG4aunAGjxd/JlVawOpFsCo
4Zs4QeMigmMHzkK6MNWXR/jcRlB6eODaPdjM7+afeqWO2tr7V4OQCVYShYjl+PWXdQ9JC82cICIR
nOZYjv/4R5oafN74DJDGj0yPBAHDIPh4U3+FgR6AjNZ9V737oc7dNt58EuFi7+5FA9lCzWKEAsab
PvG5Vmet7L9i/LgwX52haVQVDfS7zcJwmzuDkwnoBD7YRqyw2vaA+LZHxTWb0HjfNfgKsEKGXoq8
RpwJ3FNJDTdoRda73vm07eHzZo+hZ+X0yWjL8truEkzWK0OsxFxWeAaFfsN3YDyS+8vCpSy/z07l
H1S3fUo7XrX8kXcn2ZVcklZPMA8VLP3UEH2uO30JoccN90lpJDTgEZlfLE+yuRNsIH/0Rlr8OxaL
b9aUVwe6jVQglfVaDwAs63LsXyqPlwJZT0v5rKbvw2wZzLYLQC0sooRPye+3dlU8+EbbXYkfyf5y
4s9A4H+uExGxmLas2rl89daWDWMyn/LcgfiSIugXymNdd/Lqs7HTBOqdKzBbtXMopLuGpL6bw1hs
9Y2hG0tMq4dFYfP6mXLlNZBMOYPF52dYQJnHApfIyyiM7b40SXOym5L2CDJ3Vg1/sI4fX05l8cZj
X064mBrvuXdt/q0pmFfsuLRKLaFW+enDDMTu3p6S4s0taP91nCWErnFrGe14Mmcvpck9K7rYHhP+
0JgZrQ/Y8pZQEeSCXOHF1pY4Bjcq+rGCWS6gOnZqRO5IHJ9pa+A2Uw2eMj7nwOj09k7qG9lCvPYn
V9nepwW29tsMraKgwuhuE6ZWxFJm8gQJ1ryza0fi+ixUw8raMRC14dH6aGAIibbNN0LUj73n24/L
CpohZNXUOGIYnRHa1lh9HwfQ0/uDmvKZuoKc6uoOzrHrdJtHhrKM9oSrY6OCBfRbRODsqYM5HzJb
u/Gww30cwSh/pg/gXC1ZQoK1zaDNp+ZXOuhtfGe58QXACqgiLPoINxqZmqtu2WkmeZmRW1H2qr6I
nXvS/SCg7CyUhMXzQpSgOvqNcw8t6jrBE+FGku1AnXRtK/g6O9L9mqRuHWbG6N75k52/2t1gXfQ5
tyMQQVVsM8oLu7bbcC/1mCjbyWwfB9MaKEzhT3GrSsPDXJi0gHumbgZNMHhTzfh1hCWzU2VSfSgO
yU6b2SWquOPnQh9xtGOBfFIfe7fKX1nNyle2uPkjdd/iCf06OYnCza+EvXDiTXrn3DcSTTjXRsh/
q7NUL6mRF+u11FZ0vS0bzr5m8EBkYiljUKn+GQ1OhlmtdPid1OJFAJ1EzBxseJiIcL4Kb5u/2t0i
6RBoSWlA4L6j4nb40Jo2yE93bIspMkltlLVNKIHT1fbiQylvC64P4wKqhxU25J40+9Hmd6aDH7Bb
ZZwXPA/XTEVqNOKdZLQk3uZ8TMudciQ9xc7qzZbPgzjAQloHh4GwVVoOylCZvUl3IUrVuvNTtTUr
Gk/WaBem3/kb8ndzYDpAs0m9qQqLayOiwitSL7CsUvOCcQc6Cbo5HxBlmDfXLK9D7T8tNWdjfGbz
52ZHQ2mZWxycaUuvhx/wqB8cqamW9bOeLVTqCtc4LjtwCgppf1hrtNA27SHUa1uF53jo7MOyI6tw
fw9DZG9MuQvJEFgW+nxTN9sMHqRoTrOr0nujM5P10XOLob1Tacbw0E+V6J2SQLdjcFio8QSuoxfM
s4Hz9SvHzRxnWgBueLGe2iklGM4ytjL0HUYSOVntBzAn5XZdKUsLmXPrMSixZojMMWMdhZ4OWRKI
2GmCnPlqeBAsoo0WCfdE8KnTPxO/SyKBZJbe5FLmPaZjMRSx4aUL6edZgk9nEMvqA3HyRk5ad5pJ
xzyqfuIuoPfaEQR/Fslp1c6YCburge9kNE9mftOBywwTY3a/1+Rav4hmd4gO9NsVR6Yzz2PpJ/mb
ruPWry1/wVbnUJw1bhvWPCLf3xg9pydnrjmC61icwx5Z/IUYjIhzh9U5JoVWHkbUyHfBwfp6QfIN
Ku7HrduJY8vLnjejnx66Lu8+ZsqqH5dFt89bly+hQZg8sjOdjIue1WaclrCYCCVxOujLEfsasemB
aPWtBeYwMvkZP4ycImOsun64UVkap+x1HM4hOiljmOK5cq8wN8qo5eL+iBnAPwylMN5tgrqnmta0
IClZmSqsHIFLTO6Yp6aEWmrv2eXa4eOlwPJz5QNDg7p0Z6rM/wq+4U7ykzDtFwY+WGM99XrVc5Sa
0xs4655iLm3t7mmnP3S+suMeDy5M7A2FFThVFi90mMV+xTaeKK38hEmlo0rSrU8aTZ3QYNhJmsVp
yPxW2L40oa3QW0zz0CYWKpbvaneTua2P3ZKdZrz5F1ViHgV6Dcg0pe4srmgT/9ZRRHpJkjxnoe3T
U9JqPLsjC//cFVh5M7oNhwpSEI4aNp1lfUCJ92+lSssYc7pzgtJqx9iyWTDHlgiR0O89r4amMI6q
DeedK+USg2jaddrj/L13W5JdDtEGy1ivEisoCJq9/VC6zWVscOvnWf2mdeMbdDCmLAjilq10EbSd
/CoUG6uXi+1qrYd9rk8aChF1mgPVkIdaiarRM5w6EaUy7zZlgrHk0wqMRn3sPC4RqRetW/+1KaqP
Y4F9iDGPaOMZtjqJBNOMibIaQZX7ybnIRyYQoOCCOhX0t5gEP0OtUUUVDxCy5hRCww0Qp4Zvy+ge
dVG6oTGgrVZpWt6jPwgRzRa8wVh2Qt6OE+ftQjBO6nf5R3ljd+X3fRVvi9xOhF3Et6XhilZMhTzV
1jRHi9YbD8WEn6Tshi9TpqazW+eML7zSPWMfjrJs7bAyOD0bsFaeSQNIZoPUuqZ5/5n7Gkextclp
c9mK+qqZackLUzmur7hpxwC952ISj3nhKPWca30f0nTkXmcOWRy6azk4tnREL9vuK521IWrk/MnX
+8uir2aQFcZLo7HkFZK4O3hbL1xs03slJ18H6NokOoQnGWsk9vPWljaxjtK4btYMamrzNnXueFrH
7Glw4Iywkh6WldNRk3bNU9Yab4j1FWbSxvo6guqKRDpAQtDqF+V65veuq7EDpY1Hqh3Vg8O36mbs
yU79SC0wHq42LfRo6rzkkxQzFl8l5YBAsS6PPbAzPOJegn0ZAWKh9MxaMWLV+EOtSkFWmk3/sWHB
moLOtJn/FMDuZvyx2aTxJNSxI8rhjO8zWDaoylx1koiPqnMvZWF3d9KxEAl00niBQfeaHjgGZL1Y
epU+xrPIaDUkt3zF/+D/Khvvu5Eaj7TKs3h4eXb2O1GeV5vNVTeXL0nZMRovtTKNlbNbcN2iJs6s
zlsOIl4T+svAlhRWOqzD2di1wK7Bw+nPbuDqDs5me+KUh8PnaNichNPRYEmgMlkuJ4gTJ+oYPqXe
dgbrgh6fd1iZU+2SUHFAYz1JU8hh506H8bmYpRu7pVOdOxv5D5zTGDYc9cFjKSNMrP5mSOWDX4xf
mTrzjU9Wm5RL89BbIJoQZtwreoIMekGm7MjdBQFxq7U7zHiv2LHG6wkafLQMDkW1ldkcM1rC4ryt
9ZMquJwN9jxeNVMqUC6mFiHf/ooT3n+YNYEMl8C4ytr1U5kSsjCm1Tww8syDYjI/J7bUnxbPLiNH
ETQJIV0u3+zRlU+sffCoHHsIXdHP56FHjILSgt+Byshq8DR0ljwntC2oPPKd5mJNFXCQzbTmyMgX
nxBHqtf4awX9vz37o+5v7aHM1+591Nv2zcaOUpPI3LYv2AwZyOtrqb234FXuXIrATgUb3gCm0VUn
j0piLGdckXCdFFmk8hQvMRQes17Xz5yzeLTSrn7PsRLftYuZwF7I5i9a7nwna7N2gZ9p47lHhn7Y
qMBlGOsuTdjlYmHubs/3hpFZ2+2gvLYLFrduj6igNQ6JiXkKREDnsEfkXbItuYo6QnZM0Emtw0/E
HmlRrHyr54NN3pvN4JQn8nlN7Q+cEOynPknhZ/TrdOI5IDk1jNjSfe9l8RxW+KwxnlKBm3rMzDtP
H5P3WlF/V9SJR3bYwFJQcUnXrheQFuYNA7gx6CeZXXOGmNQhdYY2JB3ozGerYf0JnIkS5GOa0NGM
SATFZEEL2ythSBo3XG443i1tZ2P/bIeXobP6a7yNHnRBQOEimEn0H9euSMKVdeENqolv3mK+Fs/A
bXQn8vp5e51Lpjw8xjRqmgjUDPGadbyYczffuHx7egbhC9y4vsmht3XdELFhwbwY5pQTExHkgPZX
IsLDtJ+EWGXe6tJxP5Fk9ni052I6dR4spV5TPYdWzwK0llLgF2LXVU/23E2ITwJrOJ4O2nU6Q/Nf
aGAnaZQBc4wayutVhKa2Pq6lVGVo8qDFG2T9nAP93hxhsEVzBK27SJrdd4LXVIQ3/cOqcazfyDef
u9KZIrubl2OaJ/2DSqXxWuz+04gYKUHvwdbvxx4gOtNe6T2O9sB+ylrW3lcQVF81K5/PJmSoOaiZ
rl2GVZtey04TtwI8+tHoPN3n8jqaDzgL3EefGT/GfNLl1/TxGGD88/I8jZ4kcm0ihipj5iltG5bV
oLY9yHAeLerk7XB4hu5C10c0M80dA3Pw0+IWhX/HMfmDWV0XurHa4AIWm0+6LqCfDGkR0TR2T/0y
80FGdAZsqFY9i81NzwUeiBC34vq9gkPylugjB7XNYXyI0jHcZj4JzyAt8v51dmwqCTR23ZT2UTZ7
GiW57OSxSMfi2GkErQKk0eshUe6VXMQUdwxBbzodtAYne13c0Eu8fJiKZlKssnkdEemzQmewEpaT
SXvoyr67pZ/PO9XwjeNRbt1xGQl1mDRRppAUluniwbD4iHqrsYkt3bPgfHcztP1ymCdO/8iZLiqN
lj2SYZKhR6Ubon1bUME81pd58r9oUscZQrHHycls+ndIgl98yaNhUghLmMG8ajPdu4fkrK6W1ZZn
R3O3hZaGCo4ut46ZE2OI3jycx8yfL0ANyxvP8T83ntJjmazwJL31neJiaDQWSLDEK5AV9aRGKxvW
F1i+ycEFLRZ3BgNsjS/6MZPdGErsvld016PZtGWzGoHvbVFmKj3CGITh0m45y4pteMsraw25Kmwn
MFkOM1md3AJV3+jAul9VEaU9snpUNiCANWOzKew9OYXRp7zRXJzHNuMbNFYcz2ubHXTyaIHfbrd2
ufHfRfIwmmq9W6YGHViWL/5ofDRTFmsME3FumVuEUvLuN1hGfBpzogVoQDTSDBw1YAEPhl5ap8Wq
YT0UjxudPVFr2WAdZnjHabrdwU7FLVH0r5Q3FfdAL3CFGVB6+ukoN0t+0hRjEAOkoikAjoiNE7Lq
NRJlko2a7NJ77Rf9wzL3D8RLqzUQrcfWru8XwazS7jAl0l4pSBL3UHxuLKl9tTR3vvxAUQ2s/wF1
y7RjWb71cVoIl6S1upFdp66Gqn/9z9j6XxpbQ+xj0Pu/21Jfvg2QQaY/Da5//pvfB9eu/htmUHA3
fMg/WTl/RDRcEwC85QpIKD/DFr9QdOzf9uiEwSz0DzsrB/wp++//IqPhGozB6Sez8a7alvvvZDR2
Rs7/9MTYhr97RHyXn5AgyD4j//PU2tNh7OWtR6+3x326zjIvKNLeDH75m9z/fL1fCQC7ufWXd7E8
R6fdyYHAaPoMx/9abZDMsjdMbGanmcopPZDC5wILVOxTM0l1XzuueVVtPej3dpu6n47qP9EIfn3v
/fP6pzeH5uxhH8A7xR/7z79iRjuHMkvPP6WUYZNtGMYFXQ9uQI1J7pENpn1P/bqD8tcwX8HmlH9T
GuZ1TjmOGdGyC1N7JpI1cawPzV7rzzMd9mQui/2MUyXMtdeBFB9LwgUfbPJYO9US/f0f8P/7S7iY
CnQg8DZfpL/Yh8VgdbDiN4YcmzJiZbXbodZq0u3usn7oTQGuXC9d1uB6lSF0ye6Ng6uHuzXdiYe5
vxMBDHXfotJwEdwImPmM2SSW3is4iCUjnUV/rvN5OqxAwfAL1MQ+//53wO7xT58DwoYPxM+jvuCv
EMyR0qt5dRf/hBS7RAP0H25qw0q4tPj+9++Ea/uf34mJP+4O27P/yWvNTWDcBxv+SZqpgH/S8+E5
Xn8eJrN/EDZ4gL9/v788RD++3hSn4CLnK85Aav8G/hJzMvSxaaBX8360AD+womCam1P/5u/f5f+x
d2bNcSNnFv1F6AASie21drKKq0iK5AuCLUrYgURix6+fg2p7LFE9UvQ8Oxxh92IRrCpUIvN+9577
N+8f7nFpOxx6YXZ8LNsKNMsF/kn/oMWQEJdKvymqaA5Z4z/8+kKLYebj++cIch4eXzycNh8XhTTC
ZzNwDx7EzLl89hoiEQH3zDTxwU0F8Ds0OEBQIPyze4wT/knlGMQkBIh7LLLzsXCc+k5PLhlqtyc+
qCySW0RvbXSPXIWXVV7CNeDefOwjShPWwCskTst0IIgvIy4yKikgEQH0bYTbfB7cOTn8+kXa/odw
Gq2tJsk03k7hsacJnA/htFCEeRfPejwMMKGRfComyxG0b6SqbFdlDYdGu/o25tpYPJtEkSYvPeRF
2u16ZqI7JBp9rSiyTVZtaW9qt4RGBTf12iG7+eoNRfGZ8d1WW4P4ZAVFjdWMhvG1ZvP1IMws2MUz
1SMcg8bHOCqxt0fJtKd+wiJk8spylh3c1nFuoo7KQhSt6sjTJT4UKmS/i8nzABxygrydFNsYS9K+
sSv/QYdOepEa6AalVRN0YgL+JSb1QJ4giy4kFbI3KqcYa9XPnjxBc6KLLQSfrXrB1lVCJHVJwufr
1qJfIaMN46kFaZrXTBo52Bs3WBen92maFoxF3KLBtvbeCSU799SNBXB5BR6KNr87J7bNB/J9xWcv
irNvyoopS8rMgGhDoIkpr+iLo4+4jMdnz8eF7xVCH5wgyC/SKR1Pcx24N26e+ZvWT8pgZRfJcINk
R3Q+zZ03s262cEDBt4XZV4OpwRW+J2ODE4mwlKcvi4IBYu5aNb784GLsjfK6ClW4otSJo1ukUYcM
r8Q/kp6W95Mob0q6KfChv1XA7a3CfnFieGtyjGG7ZkVxgnc5PRp51rIvLcz52uoMvIPTEhYyeb5w
1B3svagC/6KDL/mm6UK4TXmfGFtTkb2uvcZ+yCSdyIo7oife3NW2/VbVGiEhFsbGRvQvVsvO7pGD
aMeuGU52H47EkscqOgxTt4tj+06ERbdlbesvCKZPK2qzWn+lY/GOcbHYIK6pu0nnV0noxGtjoG+y
j3LwrwjZoPfbbq1NjoYCZidtqaiwwRh9wltzBQ/jNQYEcqAp27wPrXnaptr9jHqLbaEsUWuadG2k
bvDUOqG/s7Vm3jx2A90mWbCq+nlcF6Ydrbq0NkhTYevyOLWwRME5tYozYLxagBlRsEdeLcFx+SFy
bzzxy4zhDhqxXIMEqio4rnXPzYWdZcNjKNslke/S4TUkuJEiV+x10xhHB0DEqTVwrWomhm8pp6q7
Lmk8YmsTpvWVKVJ1MzMbYJlqLHKYkyUvGNbnB8tOzINX8XVxDUyqpPNqdLtuK2i3YBgc1yv0lnCN
h7n8onsZPaeh1b27XjM9270eLgtkhousD1qMXEqeQKarfY2jfE0wv7/o8J3dGBOKfZdPDEdXzP4a
6wLMkTfXG6t2i21hRsAnjHl8lL1Z7ghFxRdmBvYd64iEcYCnKrC7ZG/RLHxKUL7RCdAZnIq/Tcsu
A07ijvVZONy4VTftDZckRd2Y2S5M++lb3+qhujYnIA0hGvSazmjcSRXOFgXtfpNEPDmsOVwM253a
ogiLLa9YX3ouMdEBqspGxOZ0BN7QfMbyIG8EX9TrKUE422QhUGPsNVX/1Ur1AMLH5NiWpvpLzJRs
R3uv9xRzcj+VRJQeDJP9BcOTGEj0wO6kZ8sHC5QmtYg44wZkW01LnGWymTHd7D6PZP2cpna2ycx5
2ABvGm8NR0EgySz7YpB1hjIWdE9V28B7QTl4n43YPOSpZO3RvMhasf2izjO8nDE+HqbJVtd2PIeX
XqN5cg024COXmlWG0ouZW/e8ckp9bnB4DRuns8W2bmdA1FjXb2ZPoZcz+uLPiCBvPkfIh+tO2/wm
WReY+75veUmkXMgTkOIEP40cvCUx7NxYLAzMm0CDqFbMjH/dfB14XXjJXsWB+usGWLlyfdm73K+W
jVLBHrh/SnrNul6J+jIF3EmriyMFE4ai3lNu4xwZ5Bn3ExeIN0CI2V4ACOLXBk38OoQOGnRIP+29
6Sn+CjPbvTZB2Ggvtp7xNh6bDMgM+m+1b1LB+Z/9on10RpNOCxYFS3f2NVUBaI947y6o9HTXfZ7G
u8oO421VEl/iXIuhsk1WOBmcLQZMKAgl+GxGD/1eq36K97z9XvZFS7+OT7opaojEE6o6zh1qONpC
mxttg/w4BUyAFSvr1GCJ9IWMr/FwjcV8cX68/xcs8DuwgAPL7bud0E+9ZE+JjqCn/cB9JQm4/KF/
n1jhwkmXf4Sh+Yx9ZTv7H5gc7ms4bgFkOHbWS4/1v6OUwR8cSPE+m6btuuwe8T//68SKC5ufxgaM
/aQvBIG+f3Ji9ayfopRcHrmcH8lvgXt72Y5/t932e7eqKsCPnFnxQA0w1uDbUwPN126qT8lgkw4O
X6fSd5ZwQxQ/stYB0TDt6pjEUXdtVy50TI2FzvFCK9xqj8BDPEWKAE+ZP1TlxAaFY/lFHbYPIU/h
JUFQv5kIdzrZMA2PHil/Kp9E6wKfKwaeMz2It3cnLKsjlpfgJKfReStNCsLQahkq2opd32o5PTy1
bmV8zUZvfOSBV4xfyZ8GXnqZAEG+RsDe6gJOfDSmR5Ogtb93e5Bsgy0jzmSR0cnrrhWWxSpdGQ+G
dAjKEf3otwoHBfFnHB9NkdRy4wkqNC094nbJYv81z3LiSQ0nWN6WSoiDNQ4RlWoWU83MRf42OZ5v
Q3+gv8uqQX2HTfanLObyyAMDpqY/y42jZfas04bYnxVKtnksiTn+sych0mnJvhHZkg3PrgqY2y0G
TNPbnzFLULKNF5ZtHuGgRh8JV8ckNalIWdVzX3tPqkn6FjF/hL490yOqgGaGZr0LgyhP1uwmW3FT
gwWsdwa0wgdNnOWtU7hEV5yz1YuMJLiSwLIeRgYmvMssdhGzgMB6CDKkmtUkONpGScvDNFeLCaa1
c04jumoJ0oLSWvxLDSMJW5UM/HxOj+jTMc6xtaFrGrgHzIVHC2eovT7/ZQ4XFFIuM1B3VXec/NZT
XPBnHHvKvJMqOXuLYIZQ57QMW1PA1sn6jDxve8mBKI/JSW2i0QmesC/acA/bMHhiQ0lCVvsLdG3J
0D2QFuVlFF2f7Aevgg9AvZt9YdOx96aABjZ72ULxWemxmY8BHhteZ2FxSIisjH4nYAINmzDeFPxD
Mj222ZzHl7gL+QUGclURMy1ABtD5Q/VClxfQxCjs6fxxyCmnG3/0aLBBh3XFddjnQ7hr2tCMLlrV
J2ifeIregcgR/gJ2hYcX+BD0fnaz+T7HgETTqlH2Tb8C/MW/YPrBjx/d5cX7aAvzaqZmfV7rYeSf
zDXij3SRMkZ22z3jCxQgtFRjLQ3Fiwg7Yd76Se+ezld0vY4y695weRTnxGpXdb90VaRDFD4NGBb8
NUAUQgNyEP28Z6Mq30z24f6afFh1dE2tXmqqDPoV5ll9IP/nyLso7YJtZi8NBYmd6GYLEcq217VI
+PmRnfOyJnZ+pxgf1Gd088l4Ov+Wfs4p/5BPEu84CXR+WUe53GUGobTrQOc4O/OsITDWuAOfM076
ev4EIQ0RqsqXj1Tgt+U9SRcDWjsFS79VA+BLV/x9MCUEF9H8sQ4ZFYfvrAJoDLoEMcMbclYoL631
QRamNe2SWuXfcOFwR6ausdxT1uIiiyhDLvYVLkPA+FYxUrBOFfh69LJ22LQB2xNAYcM9Kanxtk8n
9UKNKCQSs+pg5eVxWVirQAbq1PqcSJTjgwgTRo3PQ4CP6AroeetJN9R6UIZ8TIMpeOLDxFlks9m6
T+MJwEKuG/XClKxhUJCK8VPPXbxPcWbtIFvRD9VHDnv3tvmSGoBDGdXztciDfPzku/gEPaG5sYUe
NC+GN+DkohPw6vDG2mRK6JlYt4PO7Y0TlAyoectwVowc9XFBB94XCpORxKyy8u2tDLG/rEQDETKK
UnkB3JH3dxrj8ElTFn9yO1KEXLAYbvAcyS1tiILTZGsPK1GTmCOZJtWFPS71hbkfx2vNEwO0lyrv
857+AMBveVrR0RKLR0YQ3s5gO/1VeoV9Geo2OaS9b73njjc/+VE3ejsaJdNTzRj8q03b1EPnONOF
KsgdTEiKa5ghj3SI6SfO9s0G6Baz8Dzw2cha2AfFaOQni8Ms/2wsd6YPzLKMzPkrxRogJW1qI49Q
nD1QVqlHfqKYQ/uFFjyG7wMbRwyhnsVBVWdXhUMnpTMMyw5ybNn4JeHsnZyohkGji6+OE8TgzHyO
rBDGalhs7ehfI0LdWwWIGsDJFtwYumQa65QzlanvOP1CPjUJA/RkZbGp9xvyPxQjA3JZZUYX3pa9
ZjWZPJIbhurumacxkxloI2uDhlQCdnf7pDImHo+hsqunIc71JzLNt7HT1/eTIMI7RI3FKdXyPpUe
kxRa5lr/pgaYBhI951QTxeZzJIbxKEP/YY6E+7mDqrKv6OMjKzuUVcD3A4LHAe/i8sWHi6iCAt+S
uG0aaFwufj5ni73JPA3VjMUorFvzDi9+hXPMA2OTamvVpLYesSq1xNnzwcTFCDl6eA1JQOZrnGwO
zLACc/iB1tO8WxuWzLdssqmtHs32QRCXekkE1goehTY471QyauU4edG7Nnf1AJdu5PF+pEOzu26F
+brMwK8U6jSz52FULmWjYXuC6pVuekTJT1NgyOM0ptZdZrntt54extcpiKr6jUBs3t9RthJGnCPm
7CLKM0wDtX4W0xzexbFFiMeF8AY/gwFSC8w9B6BCPFhfdo1t3GjdAiMQdI1gBy6+5u0wnuqFchg6
E36lpO1fIAyEm4jiidtABc4N2kDE6LKMYc2ZRJWuSYFnV2ZImGoDody4kyRUN57shi1vFwl56Y6X
DDXLVxRoYjqVegw7ZV5SEv/U8kjcYj9yFrTCiyWii3RIm5MxOfJ5GJjm8Z2bNG6OxoKmQSdQE3GE
sxEfrjpPgxBA8sk80eKphXK58io1yhN94JJX6HO+i6WdbyJFxpSHn3HtSm4VM4lPxeBXB5Fbn0OG
yqsod5lwCw7pSEiLx4ThpKVw+jUCtEM8cqyL7ADPM+dYF4w2j/BdIEG1rrCE2nd+JN1bH+Ptp0pL
rKEaJB2vJwbpPo87w2vp4dO4pnAeP7pmzTxTM4+07FGtcSY4u6Atik8EdvqSmHKa7wR9OZtR5NSL
qCWNxbyYBDMOq/i2WGAHYMWnB1Pr/jg1tvkZ+DgLFKS5K1ag/pCMTdJs2iK4s1uz36uyi/lbIdUR
9GJ9HztAIdYQ94Yt2HASzvFQWZedTLs7rPkc5EL3grA5xYwZCq7Z5CGhqKJ7irsYwaRADXEsamOj
sY8ee7IDmBZGrOh1Y1+6qhgPo4m9XAaxD83C5XNoASMR2i9MghW+17l6N2WxwzehaCG/j069w47A
0zGPSWVg3s73iozCE/5JY9WrUX8COOntmrEOUwQWC55f2iQbevSAEhCUMEdt3cekYJoVvQyUNhBJ
PFZykgg08dQdRy1xAggxQkBlPYVOS2fj2mO9eU/rzv2G1Dlsk8x15kMctPkX5Xn1IdBBuM2XrRXM
Rg3LcEI7wlpRrVGIXcDMtcIr2RPr6PzualCW2IRTTkVkX8Mp8TxxzNKiv54bX9mPPN8yOsdzottr
qhWK27RN7HWTObACizFy73GZ0nfnGMESU0jZFpSD/DOzhBntMCzhTutN9oKEnrObiIds1OfjCctW
syWbF4zkMXxG4WwDrgQUflbeyY6e8Q7io55txFv6dV4i6jPu53BI6UyI4l2dddPJaRznui7jWiOU
1QY9Ug62kCpvj6NVT3u/TMZby2mbh3go8MXUR+XP46YORH1T0Ir8xWW13PdtrS+hJ4V7HflPbNSG
HZLMpve0vEOyIivj9FlG1cRYRDk+hHmwdkkwUz04SI0flVkBrpZCuPN9Z5vqzzErcsobA5GTUyWa
urKBZ4AHAaORkVgk7rPQNYwAzoaBvA9yQyVO9yejdQTpqYTHof+icxQGi9tFOLp7kA/efQXGQ52B
HuUZ7mGX5ls7BOpqhHW1SnzuhYtswE2zmtMp22LlinG+COmYn5OCv9IDtRRleFvhBtg5hM81yFic
+Z/nmEihtLUfebeRUPUtT7+LtuAJOvxmpvFx7hWY9oIqoq+bibKUH4eEERmlCUqbPnhay4vB5iTq
JLF4mCeveQ+09duJ3seRFCVXtuU7gtmxCXnB+TD4Ahw5gZ5vqkMJmeVEnlK9NCzMb5nRgtcQVfeF
ghUpr6Pe7+wLzTw1nNYNVbHFFbGJnJWPL/YWrVPqm0L31nVhuLO61AJCQR+3wbbPKjaAci5Dtm2F
i+UwMu2AA71s50/CNUK9hQWhD0nXsc3Evf5WOf3QfgKqTfp3bi2o5+vSJa/9OnOegHvpjxzYotCx
2etHnEUoxWXw6dkMTPOpeeeWKb/5c19+smnjpOi2XvzJDDPVi1lIWqYizkbGsnaaHLAQ++5mmj+a
XZBycNj7UaUBRRe8HFkpy93r2HJHAK9+9XI+CxdubV1/J9/c/jxbX9SO72frDB4dV6LUkGc1EWeW
Yd53akjGDplpA+5IB9WXk2ZCdBphNee49usLLT/opwtR28M2AJ+a+Hh3+ZoTXJ1zIQzifMTKJxrC
SIbPh++efGsSn7N1VI0cQuBr/G6M//PVGej6MLQI7OO1W0hd379MZUyWh5mUAFKqxIM7DKjZdTKx
f8z1oaJu3sU36HEIMIaCY9uvX7pF1dGH1+6DDzD9QFieDfbiw5s8pI4BCVFTOm6RTVj1QwS2hj5G
8VCmDcdmzA+8+F5O1bElcseARZfdkleJvBzfwWg9nH+h/8qbv5M33XPN0//tx/mcNF8q1PUf2kIR
JBeR8F/6pu/+QQ2FoPlCYE70MaT8r74ZiD+IUVMKytZs8Sgsd9m/oaneHyZ3PbRV/o1AfeQH/seR
A/XeQ2Hky8E9wrX+AUrix0Vccos7Hjh71lR+muXaH250lNU4I2TrHtm864MuMKo4VqkP8zSh7LQa
OfHXN/ffXdATIJuk5Zg4dZYF5vsFhFethCqco+0If0OUPNnPQYdhJPfrQzQ1v1uwfnxo/PUCPeny
fpGKRmBe5vLfXS9I3bnhBCqPXhW7b2nABew0tR4aB63r1y/tx0XjfCk+aj5r8rR0vC7QkO8vpYmC
RV1myWNWDM4bpAmGzO3MF9hFJ7tusUQ/eRmoZubm4/2vL/03r5I7CTAvNgO0BuvDxzjUGaM3Q8tj
I1AbSp8d4MpwSoyofcQT5dcX+7A+nV8odyBZPRRQHwzwhxc6VnlTUDUgj0PlciG6mpHShtTkgdC3
HrpRaacqvoQMiBQ26bhvnmksynGgQzNdm6L8Z2aV5RdyUeZdfAr0x2Fc+rBggv2E+hCF8ugPkpd7
lq1MI0v2/89rcdqnho5bmBvnww1FpbeJ43eSR7sZrOtOGs271xbjfZeK3z2FlvfxP8/Av14WTz8m
HZ7p+ObHDU/SKk1PZiePfRh/+0sGE4Xxm0/z51vHNVmE8OXxv6xSHz5MCqGk14pcHmcstMfU73m0
+K4y1tZM/PJ3j7YfbTB/vSQbwUewCeIt/Aim9EPAezN1IcdUJDzJ7J5rMvBDdjxrd36dOW9g+PmS
4iLDidzCKulpsvnHdzDaHcueuXxVJVamH7+qoWAbE7qZPI4Qiy9tCmENMBYB1iKj4Q6tA3YbWSZ4
zE9zR6T0/OVFc032rCD68Ovf5u8+AboFETeXT9ozP9xRWR5AYSQVfmyY/twz8hpWZ+lfKh1s//ml
2H/SG4jaYP+0hR6Vryvt1fYxcXh7g/PMg2Znlnp/EYN/fbEfl3qWb8xc7BcDyZMFUsjH21cBPKGg
RRmXWLvZ+xqGVi+lnauX+SwBYz3xf3MvL3Dy774xyyWxq1Gv7VIKyQf8074tm3HNUSB3acIk2TML
QIVtdDPeU9Ix3idNyOdqO/N4G/spsbQIZbkYW/Rqo8QHhq5EH0jN4++8gsCmZk8+zYKpQxiD4ARo
jDPq128Ss8kff2ce/MBNl+4rDlSMQc/Fk989oXC/p3IsbHnZ5GaBcRsnQ5W4xi6ymqwjdFpMY7TO
kQErlNpUTe7W4ofd4StigIR+y++IDMLaG1JK+E7Jffs+gj3DZR6TzkBPNlh5Sexa5POtgd2iFQXy
rY798T53EfXNlD+mMdKCOuHPIRQJxh0irV/a3quOiEn0TaW8gStE3ekWAJOhtyCymC7OkPTWcRDW
1sFqHH40jCC8GkUQk93LNSHSFawbm2LesuYaPu/0uVKrrhd8k+wlRhjAJUzG4oo7RElLvUwE7qmz
DAkQXQ5osgwSo0JvJm2V8WWGEewdYEX94qkSHhQtdWzKURJvDdEazHPYDSev1hTwkXmz7YI1GKiW
fKrxhryUbea+ZSDhZlKswnmbrKB5/2uL7fa981ZMmfii5lAcGBTW99qlQhFdm+RiEgEEZwxBoHOg
bxpA/MSwy0BgPcqRWQ2lgcbaHiXvaJiET5MUyT60bcLZDWEQoxLWA3YP3p8ARfwe2Xd+EjgV31Ug
+ZwKd2AkN+rmPSsisRgBOYvOTYg06k8aep6a+H+ReqHGKyz5KUU6WQ94l61rUKIcQs5PORKLCwTQ
zW1mc7FOl4MAsaPJI8W4kTFK46oop9m7JMuuDwbEvVs6XIKTyaDkPqM4bESENgx340D1uq4TUC8U
M5rOm0eAC1Nymqp2zfB7gpZhhp57qZb10qAaGxKI7DH3CabP9RoLZEaat+W56FaQFLiDo4nm99m3
rmOjIHA5OQWTs7DyMZUwMFhmpGdMplXa3Mt9Sj6pQb3lgNtiKgbPx9zb8nkWtfC0F3YNz2VckA4j
UgV382r2ckwxVlI4bxR4OW9uTG8XpyFNL6czWfpTZM/iMJNp9zYicuVr2fflg0+07Io8Ur6pcb1Z
9F+DodlhHdWXSV716NbLmLPJx5FB7Ewc1mxC9yHP54RqVBcb4YpS4enaxwpOtCwmA1dkQUBRWAOT
wzEkkuY8PWQYrNE1aTNBXl64gdyTpEmpKrhr6T5DYA274mvl6PabL2egpcLrrgPXIUeNvE68r8tY
mdYzLajbwVTobq0xqWfcirrZQUt1v4z4hsDIlOWJgnId7TjXetC4OoWii/sIpFtXXcMSB71Szk38
GtkG1ImqVVcA4FCjyik8WlPr1Xu/GdwXlVDDDel8fnWjobq0ZYEQPw5yfkWoyrZQ4GY0lZ6P0ScE
SUfoUL6mTL5aErzoumjo3n7ZjKJXjHVDOYkujG3NHnApsyp2EBPbZWGitgXL3H2XNcZFSXbpItU0
tUxON30l/DeAr0sMGg+q4jnJerqtp5LMbJnQ+1aDwiKH+ea19KP5yWxsQmrU112vrV2hKn6Qb1wv
XkqWfyhezIE0gd+N6+VkPNdZjduDqh+8I1G1fPJqOLHTxXxsW5OzKZMeIyZh9QwyRRBuUM/jC/KN
DWUmGAnmagJZVFTdI5E3QoJ92ew6JwMOE5tfcvAXz0GeCKjD1rhrDCL0Xc7vEVCifcdTaYZMx/J+
cmU90PZk8ol6kUhPBAnLW7PtFC0+LTe14bIje5tCHAMG5sKGpDsnhm2FxSs9umPIBhvDBYNvVtv2
PdImC1I140CYzJlb1mz7gCljx9jd70YHQmYSQ2hpq9rsV4UXMgwXjlERV5PjLcY4Y+1NqBptE/A8
9jsH2AaIAbwlOl9+mjUqqHdJyxLEarwUzVSstiPnqAbwDg1K/Ww99Ery1e9iB1rgSB3fwbEy9aIU
t+268nrG1Fle5i+iqiP2czHoXgv7WbU4uxuKZJw09tW3SfUSPplHNVGOSWJbpnL4WvhDHZERNZzP
gRtCW4qD5oAdFbByOUZJt8IgEf/Z9O1bqhx760jKS9fUfNXNM+HCzvhELWBlH3wR+9c9uc+1S1xw
Gw9DDY7PnXeTvxBag4jILVWBw2Pv6OLejdQ3kYPywut8gw23PbCuUvsjAkjJktHde9TG0fucJMOn
qPP45PjGp9u6zyLKhyPKIVd9nCw1GHnjXdIj1VSbcSAkSDEO6/g6Ay86HNpgNI+yrqarumnte5eK
LmOlC0hYK5dPgcZy9IQnzA0jzY1WC14BofUGD0R+UzPzuy8Sv17rymq+kNbKgczM9p9V4PbH1lXw
qpxQJODzfJsGs5gs5NDNA4PlOme5oKeXXLovL6eh/zMkf/hpaKPszuo684o2Qec1G1xamDVDEJ6V
jH9WNSo+kMcpucIGS8VhMAQQjfqoeRMJVVxomlCRkb6PhI9gi8u2KTSWwilhNF1CSx8tIcJVIkNv
BPdU2g8ucJFDX9LKoZI4PJlTN9+1MRCgoI+Gly5v625rNo1MLsdkHJ013FhweH4I8OvaHc1B7YO4
a+BalcYp9ebq0UxAoVC+glVgJQzPzA4dN8/1wBP+m9XXzVWnVL/HGTIdkdEKaBRBjPESRJWNX5eK
OGBnVrJW7CwMQAZefxeJfoCBnIZ4COHH65dsbG0I5blzGhPBMsrcKwADq/py2AgoVSHo2Upctd4E
b3AKairn/NyTLIgWFEDhduEuMGrwAiqSF6BDMGHmLr6IzkvuG1gpj501NU8+Jo9tP86QxVOAZxkh
I/LSTE5hHqYe7u3BIxYezjGReMASq9YkhUNjI4ANyVt128+cU2is8DSzzTC5ESb+L1MPxpWTtBin
E7u2d75ha2YzqnR20KGg9VciCZp9x737Lczj8bPy7fbL4IDvH9zWTXamcju6/nLLwYBe5R4dcj6J
BQoSa2xq8TwR+m/VNyeGYdOkBQ0yc9K0l/Ywkk2uKppbAAbX00oyLgCUDbvEoOpqK0w3bEHcLID8
eQL4ZeJLgzaK5u4fsw4aGWzT/jl2pwrrVDSnN9g/PHMV4p+6KUlttiuiRsZdbNh8aojqFjwVNeRj
9zRiMAX/cd6v/1cL/Z0WClgAnfoXWugbZakUy1U/iqF//bF/iaFUM/3BwMjBwPxXhxQpmH+ZPS0h
/1hMluj9ggPyv3XQ4A8TcVIusybGDigG/9FBHUqIcXwEOHc8yQTK+ic66MczuIPUT0mLNIkEI4Z8
nGvM1VxTct4BO+xzCgGZNXZ3msexy96nbl6/e2Nu/1Jwvg8J/nhKxXodkABCpjNRQRHIPh6MI2eU
OY9uyU2LDaqUlXiYlof2X0/Z8/gHMK58C3p26v+PS9toCL6/9G59PCAnRmZx3rXkHVUbXDqgLnbb
TwOca6/D7mgTxWbTa2q2IU04/1b/+fGsu7xyT6AGLLI1cixZoB91F2EnUYkh377LC+S5tW8wr12z
9WEMl1TL5cbF+vbrlyx+HKf866LcKhJWGtusj4E51riwi1Qg7hxRMkKBOn8h4MvWO5KvwZNqSZTJ
xObindUxVovbrn13F60nN1zeh5qswV7hYBwPDYWU4XaeGUC5/nLYYQtsWsdehWhEyVwtagNtG4vQ
WeLp+/XrWBJi36uBy3t3NiEv0wTzp0SeP/g2Vq5Y8JTmhJR1OSbGfPEn+g0TnzxhGjRmHCp/fVWM
1D9fNeCORcHhwsGHTwxTpZeOjrbu0A+sB9hRQN+9Mv5mpiMICGse7x3JQRS6JBbZKcaR++vr//zF
9GzL58zCyID75uN3pQ8CjgfZaN25houCs3xhgNBwdu1/O9u0/uZGQdXlm7UM/7BhL9/b75SYcPLa
0jQ7604u4iORIfy4fQJZGPIlh/kxk/KtN131EpkmG1vlDXxZzidp+qD/qS7Lx23bpmS1XMTmn+5a
IY0qqM2QsBG5iZq9ILXWJzggbOKTMvudgv53X5Il/M33kv94P8nAlkrNxLB7cXeWLEApcUw4u1g7
z6yOYGklyCQkwrpOuMuDfGZ83hPpotaRpmZwYnN1NNx+vI/wulLXZgoqigkvba0W33oc9xz2yynl
WwaSg76UgBqyfPfre+U85vjwFfHYzSzBVYceznMI87sPMGUG0Pkgre9CennqHTsgfTjfN2NbqJfl
KLrOfVzc5cQbyOYw2EbspqmrZK92UFOBtpJkEiljHmZOuFZoNu++Nn83rfmbVZCJHsK+yQwdy8YH
wdeAUNK7IGzvnNnjDTm/zZZCHbXM0HqoCYH/Zmq/PEF/+Ba7+N4Y2gdgAZi6EZv48c4uWs6ZZjY1
d2dFDau48xYChOO/bE6TnYnEom0XtRD5CpcDQ4GY5gngs5+Sbmk6scupfberfrxNTVYAduLqJbGx
wsvlnji/RQ1PDXdFRUVw4gyHsZjR5skwaEIXQDuu2R/+TjrlFXx8WbwSPmdmUVKgo34cRM1+FniM
5aO7irtkHahp1pvUM9IbunKgB6FIUGOeej1USo68OYbTvgjjXRBjxV7l/GwTlUVRdpcKmL1F6+36
OTLaA3HjzsK2GcEio24Gox3Ad+xgZjwYj6DConZjelWlMYcSilqTIEH6YNrANyNthm7LI8BVtPXi
ipa+Ku86mluOflOkJ3Jx1XWf4ouFEK9NSMQiN56tycturGrKv5hZY21gqnNewy85K36/Pn6fHPS5
y3aKy03S8vy+ZDpc2CSrUnVbs2EuoMByOl5JJKCN48U+mVvPM9RTV+bpsLFDz/sUBHVMcC2NMhdr
IcYw4DiRhmDiBhgaSeT5f6IUQ1ori6bNDjP9GxD4u05SbFdTZXgR4tQ4iahDr1N9eGmyx6FkvSfV
4WFf1nfGYFvEPB2UOYCzgnqvIo6UuvUiRL81DSZxuPFTpM4Ife5JZdwjHo6xaOVWUPzrIgZrz9Yg
2Hp05fHbVY7zBrqbbULps9qwBWQh7hVPgSaZ+GPYjJAoQ5vTmt8As1qNeBW9E/S6rOPJbMGiUYR0
OnJqlyTz0+mKhHV9IsrrW7toqooYmFQy+hckeePrPgvaL6h6Lt5vUomYMlO9Cewiotpa6p0OQArV
iMiDac7PVuMnlwIw6QbRFQJRW1VYYVAsvUCEO+g01St9Jc4zxTj09rkqfudGGb9GXZguEZqo3Jgd
Hw+J4rbEqKacTWF5/Zob65xsDctxBKVNg8nKr9p3WcMHHKnjVQ+G4ycZZZY+zvLLssyD4sHrw8oM
uAFylPNN4RX+0is5oR0Ay5IUMAr+1yJz6gC1kolh0Yo1gU0vNn5mBerZiDEB8+tmKSSYqSZ7sDPM
ZfMzM6WGC8w7XRpUGpuRz2aIFZzZgT/gdIdMrNCUo/B/2Du33raRpA3/lWDuJfB8uJgFPp9PcZzY
ySB7Iyi2QlGiSPEkkvr139NNOhFpJzPZzgWxWA4w2B3bTbLZXVVd9b5vRR/rSc4XkxkrpMVgBOxc
X9AHBJMgbFiVR0tPx5laNIg0j9HN2H726aBFMgZ6aHQE1JSim5Z5J5VfsbziANgB7Www2aEVvC9d
iBzH+8ax5jPQ40dByIH2tIjgEcCEtuc1tYJPQCpJ5oN+o/23g+GxsEOutaG+ky3RGEzZod7xhmPp
9oje3jwcJ47kmrBu9ql0duiPN5vkeh2vjYdUE7Qd5KHBmBU77DPmDGBnZPmb4ETXC/5LQEd2MtWi
ctGyKmAjwrPwSPvOMwNPfVSQbQQButRXt2hlYWKAc3g3MuHuu0n9gdI6Tr0lngobSQzn3czgGl9L
ogXJ8fwp9cVUSn5OTs/WkoCDpwXmDZUAAiX6GoSdxlFph81dKmORdYRE4DsIC9lFEABwK8Gk3e4E
TqgRtCTEnf1TSaAqQ44bZkQNjG5MuOeCPOhJI6LHxmDudej3pHzYvytYl7v8ifYZNRwL/tcua8hI
QuexoBJTNEEkwj/1RXi0jfC2qR+kn0kLEv3WYd58kIHCfk2W+QplS2duiHIJHTP5tCkPUxve6glI
NEWWkHDokuZrqH4t2dJOMqNFEK0OkhuWEd8O+DHBe5LieHKgKiIl+kFbifJHkqT+qUw4ggLAm1PG
oUI1M6hyOfkeNhCMCaS80zwT5QX+Zie4wQ2w8klG6lQGOCg5As7fQzVqDz+mIPA0Kx+ie2Q3FlLh
qK6vgDo4QLEqu4Gfs7Gt+dJFnuIct8MDbg26Bx55k5isBnJgsy8RyEPy3HIL6WglwCSqMxEG4XmK
k6x671lV/hQJSAonCI/gjv/r08kiO6WNPLYtEUeV9XIDi1rUmzAD5qXDl76Nc9O95HWSayS1nQ+o
YiPkPllGPC2MhuwCigWAE7E8ZTFHQwYbXXarZGS0zOs7CxZQ+XZbBZMlemEzzoC6E7NqUaiAvAL4
j4eZ2SzgtgRa6OQh613oPqzWqDicFqkWnlMAZI1IdN5yUzGntA7m/aURWEcmxfswZlYiepHdOA0I
SIrqbDhH3H5TUQCSDKuo0LefV6KsKgFIhPvpRToz+aqhkXsndIYQ81ARgvoxlbXJsqnv6iZw5rKY
uNZEXYT6LGWrwGbHZ1nOk8iVaMFOQPQ3xATYOtWu05ZUZwVpkN/59cyoSOyLD7RKLUyTkczSi00G
FDRE6tonXQ7U8nTvFKKE6lGkPDJoHHdPJRuCpQAQGRMgiXQT4BhCDVCHNklBlq6TCKwdYed9Sm+h
L8hlWzZ6CoviTr4hnogYOafXDJxAatTywLuvJlTFQdo+ANehLo3p1o4qjrQPKDfoDxQI+CyFiNL2
VDOjNmKUbrPZa6yobTSBredJRpu99W9iA3WJFfWWk6wsOcmIWcu2u9pH3ECP9ifIhLDpHd5iHc6s
+RY1ZpMaBgheyBpsq31DqxXX3Jtn6M/DzrLzAHMUrtlcYNawjss8s5FpZcnTSnANamEZzhzztKIa
eNGENoVp2y8j+0OdVcg+gh+n5jrJKCZ27L0QEmJcaxxbo9K6XKcJvV9oY1pFdI1x+Gu0Uoz0Hr5+
RcQ+QxPjeC/KIeFK2r7aWE3Ok0DHyBOKBOJIjoomLTE3FJj3YgJaWyQO7jsBy5GGNQtcPI5cuyge
4tZq8DUXtRs2X1Bdmr2X69NCU/Z8RSLgfBen1vqtW3osEU8rIb/Z693VMmhoKNYuCLTDva9bFwnm
Y+DEoqYa+0ge01gQBr/+IFeFU6/ZFHQ70OF6IHKkp7F+u7JFtoHSV5gcA6jXKc7YktkJ4ubYTQ2S
EJm9ouhKLY5TlYSYIpUZHWdWxc8aAqHshLOnfquDEblgyekPYPiS6kSPAnaWO0vxMLByUWresmjK
VYK1N0P9HfI0+/ctLkCb6JBRIbRlF9IC0tGcak4yc5lsVFOF+6bFH31U0fYmGYQDoltQYDbV8XZH
6RId3Gw3O0sn8ExOYxSr9iy4gm1mUikwyXA39YdNI8rblGV8WibD1wtsdO9QttmhdlgZVjE5WVlZ
jX41sdD+fqd7YX1RlLt4+U4XjU0vY8zoLdgynsL2Cu5AkyJWu0buO3so7JIgJJis/U8UA0h408yS
93X96s4qDfe+9OrNO8O0H5eT2eR4jYLshR2lNOnIsOzAIFZfA3ozHLnw7Y5Meg6tKW6bbOAafvEq
3OKRmhD534KUp0+E0jifQD8wz+GWD5rYdLM6n5Qr80yLvWZHk8AEzs+u3lyG2+3qrWnlun6M19xc
crKvLwRzrzmGDhHTE4OsuV9HxAuOQbYesCcrLMsNujUAmCu0q1QY/yv01klEosHAQbu0Ek4wVNAu
JZYAHUU+XRpBMrwPVgafJ9ts+Xfq60ySxLdIFJFnVtkFYi3YpXRHjLMRIZ0EfqyDgghP1P7KFLqm
PCivQVtfV6bPVvWXKbBuLePxYOiRbKKdBiCCWcWT1tKZzJbY7b0dJmuK1z4maQ0V6xQCpHkJZ3D2
aeaJMqU8GAZaEG+vALAgF5EV2LTEqWFwkk+DOgBz+ib0qYZUW1+/lTxlfVLkT8aeHlqo+wPEZzmZ
Z7Fj4D+p37FaNwHWak9/h4cddz6WdtNfrTGOIEDN00YAeKBSYdQlRGGTIWmPQAnpq6q2tp/p+14d
JQV2L4Oce1tELJ5whsD1JLHPHNEFjCaU6Pgfc7ZbXhioQS6snaPlNEIp2XGF6C5rU0e+mbQRBiCQ
UjCEN0guW5euCxX9kgNbTdGQ8w2NC8rsHCGR8iwSQDTOKpCqtTVFU8DBpOxsH6tEnocpcYE+kGua
GZwkJHbfgfHwsCRjfSKJy1u7Zj/sA5xRGzLb2uarAwfniCzZRjtDPMj1Tp2mMM648/KBvq71x3rp
7G+WFO4+Qvdan+TsEKwzp539GSxzIefsbJCPb6zt5E7ADWvEiP3YOzUzs74wIPU+llvTflr55X6B
9PiOll91TrhdwYshrjKu9W2u3egEZecRyRWQnpqToQJEEekoTeNVepomiMjYkFlvQ3frnQQrJ/xr
sy2Ce4cYH4TDhv6y69zWzhvPbm59czv7uJwg75GkDSPR8SrMiZRjP7jbxxNOrJANKl20AaGxUebv
nM8yi/S/Cs/fVXgccNAHCbcXYh5/cSamwtNTn2z/5rm8o1lTzQbe6ZAqBkzqGt/LO7rOj0ScIpqb
A3f7XuIR4pMoPnigGiySvELl4xnqrk1BbaNuCxYefTgqQ79S4umjaUl7aTZ5QcgclJqoKJkiR3aQ
HJyVlR7as7S6LTdPQR6hevrlYDZeKev0E/QvbzBIlWe1GW22NTfwVpTGUdgq/Xm4uw19ApO/ycrL
tPf3TCf3AjpLNQwXTmPYlynEBqmpyAYIBbOJVl6CRocOgObQwsoz1qn973xVB97jMpl5BbmMrZFP
9nDbbGLyK7JeabB5IpvhuQGKb9ZS893zWRaIDRiXixBIU7i5KTMrh+RLunt/GeX+apY9eCvUmuDl
JLOHJi3OgPDaVznKvnerNFnRmYtWsTHNhmMDy29m6PEYO2eCxFm1M334rtEmXa7vIewFOxJOVkyW
8ISHQHEqxI4gPlUaVxmMl48NdY3raJaWtOWCs1ed0as3MjfXbkGPXBvl3ltPX9vVvxHlopvehP6p
R8B4s2O4S5b5zpq42/31qkC9/L5C8sCKT81dMPPJtyCcRD9EOphlYd7WKf5rrEb3ImJTn0ot2vfl
Ims+LHKQFN96j4qf3iVhXDzQH6wIi+ZXf+mZifL6QG8WctC/sUMip3uw8b4NJZ/lZ0NEcx65fFr8
+YeJaq0DoQVzQqDDxYBRgqZh++OJIOWgwGMaGhU+eR26iG93fGUWfv6C7XT+/Hd6b/CYlHEhPgOR
a69ujon6Z3MwGOFgDvypTQ7LFWzJ1+bAp7ROYc0RuHN5tTc8WCc/Wgk/f79fnoP5E17lBCxIFj4W
h87FxV38s0kYDPF9Eix9Cr9Jt02TKou4KPkdLgSXhYK8KZ4FbwC2YURvD72kfaZWe/jbovyVbWBN
hT6soFC2nxiPdfj2Ok6ZbUJRFxZENztjmwSbL9YDnchV+WuTANaAii5ixvJiTR1OAiw8ggIg8zBs
5DW6lQD01FGdBcuYwmOF5ofNk9fAIrr2lJBNg9DVLRWCl3EtBdRfwCaoLQV3isqcgzxX5xYG1kDX
/SkAEehJFnQocY1tEoDstB9GwSh4BNWoPwqGsbyGk6AJYBU0Gqf1wmMyiZaU51NaA5Y1hditAUPq
PvHAHOi6NXXQGhSEpbF9fc8T+Del1zcFoA4wDYmvdoWzxA+tIXYAJQdHCC20Px/dJBgWRkpxFiwT
a0hplt306iygZTLFH6DX3d5pRHsA+CTgDbU1gAXQ2OF0SRh8fFjnUEHpHtF9/NGFhDrAN5IKSq9v
eFNbNKIwzMHa94gEPIA5hsg2iGt8BhCT3X4TBftvTB2LkNcCTievgf336BMCGxUQVRcPjW8WwOcp
Hwy0KWkgYGK2EAbgGrgBz5+ChgMgC2S1veSqG5Eh4PE81a2ANyAWQvS1mwQR8Bx6A87JHB4Afvrd
8Wl8BoEuL5xqlAwCsTEwPIejstXuiEFs7JucpDWBDO9+PrrYGEy1325TBbtA2OeBSkRCqb0GdsF3
mQWZh0UjWF6j2xFg6VUjA9PDB1gAvwUPX1zDWfAIH8mbkFlpJ6FdfGOyC1h35QiBb21QmCQUHBgE
1Lo91yU+6tbA6JwDSsWUCdQMAovAdMB/g75uFwEDHppFkTKQiuCwWOQ1OoOANounbBCovgioMFiF
7mMPZkGferRXIr3ULYbROQfkPSzVWcA5kBEgHHK7oHBgEOi4BriaXHLnhsZkCai0qVoCy56aZEyA
03+3d4dbwfGnyEbBm0KlX17jWwR0X1eOEIgW6SXnU3F71SC45AxcuCloL411FjSONupm0RduwR5E
ia4zdTWadH2rJIzQKeiCuKQWJVpTDysAq+T1xJFnU0qgUiqYffIanVPAUjt8OrVZoKBCfpSGGG3F
QBu6Rn+KzxDEudFm00nuqgYIloNVhC0KlqG1BwOn4FtTNCPoayM6KzLfI3IKQopJeRGQJ6KiBoP1
9QMT7VjIMRCHIfI1vve3xZpV2gSivIz0Iha/M/cDg0jygIqaIYTF2uUxPlOA0FT7af7zA6Plkihy
TKAoZjcN/fgQV0kuWdQfn73i6NYCO1S5xupPO2r664kkQXl3bJvwUHSA5GpPqCOyCMR3hqpzJJFk
EiRTV+iyBwO3ICvNbteOaWwWUXhtRYtAQcHxqEuAKmt3PCHQYZjMKQFlP1Lrz4CU0fkFHrxzVgoW
Afgf1GH+Gb4+OWcWGRoLnakYX1XJRA5RcRGY1hRtA0FG7WKjwSwAfJ1CYecg4Y3PCBAVqZ4VTapq
0HGZg+6UNHh/TyNhQFkBYzDWCNl0hCiAWnBAHhVREqGq3L4ltqVnCqgsAN1ErbZbJeMLDohd+HRK
s2CJbw3SoouPX+RRXXeKqIMn0qztLLUFnRG5RXLqypVWZgGZa5uzwusYPCqOvD9FptGGSEhQdNC4
/9wtmDZoS06EaM60znEQHFBlMi2RbD6wmyM7NAk0qeqOIFFoeIb/nDMeVhxFiACoWxN4PHm1W3BE
OwL6vhDcVbML+EiMrEU09Kp1FIcG9h2H627Cx/T+aPeqrgKTyopuIMSB6K+8BgUW15sKo0lDgM5H
ji5SMlkGyocmnZMhnQ0IBVqLMMyfcJwAqYh36PDZo/MO2OwXcmi/ikwVB2ggRrbr/WAvSBSSKOd1
dajxRY0kOVQtAsU2kPpMAhlkeQ3iJaJGh6CaqPl7VDku79A1/FC1iyDxKTBAWWivftRISol6LLAl
JHzkNT7v8Ap97Jd3BChl+hAYzg+w2mSWweXRbIpT9vMs/dO18A8cyTcezPEyjJ4kAyZc5K9xYH70
C8/UiJc/72gfl09//iG4Hb1fFISY9t7fCTL/6nEaZAb54IfPGWV5n+7Puxd8eevevZ7f6vk/XoSL
bJ49LunZKQg/3WPezjfQaP4vmn+Zb+aHnAz2ICvv+5P8+UfvOQ+ig78ZOF8PxhWlSuVxM0T24v7A
kkahPvB6Hufz/PkRxWekqRcGWXXk43kUfk2yQY/0FuyuPDaNfbP5U/L8lOKpWwS5+shxvHgswsey
6A0uGTuqg58sonk1zxaHI7fQZ+WRO5bRm+TrG+iO5eZLvzV9C65VvcsZsx4+9Vdhi1tVHfl8kWRB
/5GB4ghIqOrIF8x4GD6PI5e3KRtSqQ58+TRf9hag3oL4lcdFySdOwv6ObIGhykPHT+F8YEVasKXy
yEnVXxYtelF12OuXtqmFwikPzADl47rprYsWX6Y69E1ShvmLaW5hS6pjv52Hcc96UIz9He7l7Rxt
73n8dDgdVPkEsEL9kfN8/ohg+aIoemu6wzApjx8+LsNg3ueYkocl+ag+NL4gT4reykZCWVTZ1cfO
aQ6co5nSs02A/EQR93eMnpTZcOjf8uBJXAxsSFd5V33o28WXDPG7/my3yA71oXfzvt8iFSMqpOoD
V28u5pttvgz7bp3xRe3td4x/tcjyRc9SwZsUyK/fMfjbRR0+9twYg4uC0e8Y/DPNtp9HkueDlu+p
PHSSFcs3x/MswVP2l0tb5vg9NziZr4d7vwUXqA7/bhn2Z7xNyCsPu46ISPqnmg4/rzx0tgiGNH5J
VlMd+G4Rx3kT7eaDYwIqkaJSozr8h2XytHhzmb/wbW3aW3X4+6T8wUIUGeXfcOxrb/ByIXYJa9Xn
f2D2F3m+6IUUXWFEfey6f6rs0quq434s5svnhSFsSgfyUB320yLb4Nl6I7fAAeWRQ042g+Vttgl3
1aH/+mlnih9LknxL6P0slfHXIi/efHrt4dvcqPLD/6zFsOqz/1jQ6acjv5Zp+gZyfJl/elYEee3P
+sk18RuP0WKe/ev/AQAA//8=</cx:binary>
              </cx:geoCache>
            </cx:geography>
          </cx:layoutPr>
          <cx:valueColors>
            <cx:minColor>
              <a:schemeClr val="accent6">
                <a:lumMod val="60000"/>
                <a:lumOff val="40000"/>
              </a:schemeClr>
            </cx:minColor>
            <cx:midColor>
              <a:schemeClr val="accent6">
                <a:lumMod val="75000"/>
              </a:schemeClr>
            </cx:midColor>
            <cx:maxColor>
              <a:srgbClr val="00B0F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30480</xdr:colOff>
      <xdr:row>6</xdr:row>
      <xdr:rowOff>148590</xdr:rowOff>
    </xdr:from>
    <xdr:to>
      <xdr:col>12</xdr:col>
      <xdr:colOff>167640</xdr:colOff>
      <xdr:row>21</xdr:row>
      <xdr:rowOff>148590</xdr:rowOff>
    </xdr:to>
    <xdr:graphicFrame macro="">
      <xdr:nvGraphicFramePr>
        <xdr:cNvPr id="2" name="Chart 1">
          <a:extLst>
            <a:ext uri="{FF2B5EF4-FFF2-40B4-BE49-F238E27FC236}">
              <a16:creationId xmlns:a16="http://schemas.microsoft.com/office/drawing/2014/main" id="{E09D478D-8753-5073-8617-CDA455BA6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106680</xdr:colOff>
      <xdr:row>3</xdr:row>
      <xdr:rowOff>34290</xdr:rowOff>
    </xdr:from>
    <xdr:to>
      <xdr:col>13</xdr:col>
      <xdr:colOff>411480</xdr:colOff>
      <xdr:row>18</xdr:row>
      <xdr:rowOff>34290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E3A12C0-ABE7-4438-0280-60B71ED5C1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7740" y="5829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148590</xdr:rowOff>
    </xdr:from>
    <xdr:to>
      <xdr:col>11</xdr:col>
      <xdr:colOff>548640</xdr:colOff>
      <xdr:row>21</xdr:row>
      <xdr:rowOff>148590</xdr:rowOff>
    </xdr:to>
    <xdr:graphicFrame macro="">
      <xdr:nvGraphicFramePr>
        <xdr:cNvPr id="2" name="Chart 1">
          <a:extLst>
            <a:ext uri="{FF2B5EF4-FFF2-40B4-BE49-F238E27FC236}">
              <a16:creationId xmlns:a16="http://schemas.microsoft.com/office/drawing/2014/main" id="{D832F051-A08D-73F6-CDEF-8125B7836D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228600</xdr:colOff>
      <xdr:row>2</xdr:row>
      <xdr:rowOff>156210</xdr:rowOff>
    </xdr:from>
    <xdr:to>
      <xdr:col>13</xdr:col>
      <xdr:colOff>533400</xdr:colOff>
      <xdr:row>17</xdr:row>
      <xdr:rowOff>156210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87257DB-24CD-75A9-8D7C-D1C0D8E51A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71160" y="5219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148590</xdr:rowOff>
    </xdr:from>
    <xdr:to>
      <xdr:col>11</xdr:col>
      <xdr:colOff>594360</xdr:colOff>
      <xdr:row>21</xdr:row>
      <xdr:rowOff>148590</xdr:rowOff>
    </xdr:to>
    <xdr:graphicFrame macro="">
      <xdr:nvGraphicFramePr>
        <xdr:cNvPr id="2" name="Chart 1">
          <a:extLst>
            <a:ext uri="{FF2B5EF4-FFF2-40B4-BE49-F238E27FC236}">
              <a16:creationId xmlns:a16="http://schemas.microsoft.com/office/drawing/2014/main" id="{7AD7C358-8065-1E4F-722C-5E6A5D880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83820</xdr:colOff>
      <xdr:row>17</xdr:row>
      <xdr:rowOff>163830</xdr:rowOff>
    </xdr:from>
    <xdr:to>
      <xdr:col>1</xdr:col>
      <xdr:colOff>716280</xdr:colOff>
      <xdr:row>20</xdr:row>
      <xdr:rowOff>60960</xdr:rowOff>
    </xdr:to>
    <xdr:graphicFrame macro="">
      <xdr:nvGraphicFramePr>
        <xdr:cNvPr id="2" name="Chart 1">
          <a:extLst>
            <a:ext uri="{FF2B5EF4-FFF2-40B4-BE49-F238E27FC236}">
              <a16:creationId xmlns:a16="http://schemas.microsoft.com/office/drawing/2014/main" id="{B6F66132-FD22-513F-EE02-5C3BAA675A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83820</xdr:colOff>
      <xdr:row>17</xdr:row>
      <xdr:rowOff>167640</xdr:rowOff>
    </xdr:from>
    <xdr:to>
      <xdr:col>4</xdr:col>
      <xdr:colOff>662940</xdr:colOff>
      <xdr:row>20</xdr:row>
      <xdr:rowOff>76200</xdr:rowOff>
    </xdr:to>
    <xdr:graphicFrame macro="">
      <xdr:nvGraphicFramePr>
        <xdr:cNvPr id="3" name="Chart 2">
          <a:extLst>
            <a:ext uri="{FF2B5EF4-FFF2-40B4-BE49-F238E27FC236}">
              <a16:creationId xmlns:a16="http://schemas.microsoft.com/office/drawing/2014/main" id="{7552BE87-1BAE-B6DC-4488-3B0F1AE5A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160020</xdr:colOff>
      <xdr:row>17</xdr:row>
      <xdr:rowOff>163830</xdr:rowOff>
    </xdr:from>
    <xdr:to>
      <xdr:col>7</xdr:col>
      <xdr:colOff>815340</xdr:colOff>
      <xdr:row>20</xdr:row>
      <xdr:rowOff>76200</xdr:rowOff>
    </xdr:to>
    <xdr:graphicFrame macro="">
      <xdr:nvGraphicFramePr>
        <xdr:cNvPr id="4" name="Chart 3">
          <a:extLst>
            <a:ext uri="{FF2B5EF4-FFF2-40B4-BE49-F238E27FC236}">
              <a16:creationId xmlns:a16="http://schemas.microsoft.com/office/drawing/2014/main" id="{511669D5-D052-A512-92BC-F59404968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243840</xdr:colOff>
      <xdr:row>17</xdr:row>
      <xdr:rowOff>171450</xdr:rowOff>
    </xdr:from>
    <xdr:to>
      <xdr:col>10</xdr:col>
      <xdr:colOff>784860</xdr:colOff>
      <xdr:row>20</xdr:row>
      <xdr:rowOff>45720</xdr:rowOff>
    </xdr:to>
    <xdr:graphicFrame macro="">
      <xdr:nvGraphicFramePr>
        <xdr:cNvPr id="5" name="Chart 4">
          <a:extLst>
            <a:ext uri="{FF2B5EF4-FFF2-40B4-BE49-F238E27FC236}">
              <a16:creationId xmlns:a16="http://schemas.microsoft.com/office/drawing/2014/main" id="{6186578F-8E60-F83D-68F5-75561769A1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160020</xdr:colOff>
      <xdr:row>17</xdr:row>
      <xdr:rowOff>163830</xdr:rowOff>
    </xdr:from>
    <xdr:to>
      <xdr:col>13</xdr:col>
      <xdr:colOff>754380</xdr:colOff>
      <xdr:row>20</xdr:row>
      <xdr:rowOff>45720</xdr:rowOff>
    </xdr:to>
    <xdr:graphicFrame macro="">
      <xdr:nvGraphicFramePr>
        <xdr:cNvPr id="6" name="Chart 5">
          <a:extLst>
            <a:ext uri="{FF2B5EF4-FFF2-40B4-BE49-F238E27FC236}">
              <a16:creationId xmlns:a16="http://schemas.microsoft.com/office/drawing/2014/main" id="{91B32251-4D34-D782-2804-562205C7D7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xdr:colOff>
      <xdr:row>0</xdr:row>
      <xdr:rowOff>99060</xdr:rowOff>
    </xdr:from>
    <xdr:to>
      <xdr:col>21</xdr:col>
      <xdr:colOff>231493</xdr:colOff>
      <xdr:row>2</xdr:row>
      <xdr:rowOff>137160</xdr:rowOff>
    </xdr:to>
    <xdr:sp macro="" textlink="">
      <xdr:nvSpPr>
        <xdr:cNvPr id="2" name="Rectangle: Rounded Corners 1">
          <a:extLst>
            <a:ext uri="{FF2B5EF4-FFF2-40B4-BE49-F238E27FC236}">
              <a16:creationId xmlns:a16="http://schemas.microsoft.com/office/drawing/2014/main" id="{586B9381-870B-D886-2B4E-21F0CD817C2C}"/>
            </a:ext>
          </a:extLst>
        </xdr:cNvPr>
        <xdr:cNvSpPr/>
      </xdr:nvSpPr>
      <xdr:spPr>
        <a:xfrm>
          <a:off x="15240" y="99060"/>
          <a:ext cx="12977342" cy="404632"/>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mn-lt"/>
              <a:cs typeface="Times New Roman" panose="02020603050405020304" pitchFamily="18" charset="0"/>
            </a:rPr>
            <a:t>ECOMMERCE</a:t>
          </a:r>
          <a:r>
            <a:rPr lang="en-IN" sz="2000" b="1" baseline="0">
              <a:latin typeface="+mn-lt"/>
              <a:cs typeface="Times New Roman" panose="02020603050405020304" pitchFamily="18" charset="0"/>
            </a:rPr>
            <a:t> SALES ANALYSIS DASHBOARD</a:t>
          </a:r>
          <a:endParaRPr lang="en-IN" sz="2000" b="1">
            <a:latin typeface="+mn-lt"/>
            <a:cs typeface="Times New Roman" panose="02020603050405020304" pitchFamily="18" charset="0"/>
          </a:endParaRPr>
        </a:p>
      </xdr:txBody>
    </xdr:sp>
    <xdr:clientData/>
  </xdr:twoCellAnchor>
  <xdr:twoCellAnchor>
    <xdr:from>
      <xdr:col>0</xdr:col>
      <xdr:colOff>126452</xdr:colOff>
      <xdr:row>2</xdr:row>
      <xdr:rowOff>113239</xdr:rowOff>
    </xdr:from>
    <xdr:to>
      <xdr:col>21</xdr:col>
      <xdr:colOff>231492</xdr:colOff>
      <xdr:row>12</xdr:row>
      <xdr:rowOff>128480</xdr:rowOff>
    </xdr:to>
    <xdr:grpSp>
      <xdr:nvGrpSpPr>
        <xdr:cNvPr id="8" name="Group 7">
          <a:extLst>
            <a:ext uri="{FF2B5EF4-FFF2-40B4-BE49-F238E27FC236}">
              <a16:creationId xmlns:a16="http://schemas.microsoft.com/office/drawing/2014/main" id="{9B18D2C8-C411-6E32-30B8-2375C849DFE7}"/>
            </a:ext>
          </a:extLst>
        </xdr:cNvPr>
        <xdr:cNvGrpSpPr/>
      </xdr:nvGrpSpPr>
      <xdr:grpSpPr>
        <a:xfrm>
          <a:off x="126452" y="479771"/>
          <a:ext cx="12866129" cy="1867190"/>
          <a:chOff x="126452" y="479771"/>
          <a:chExt cx="12866129" cy="1867190"/>
        </a:xfrm>
      </xdr:grpSpPr>
      <xdr:grpSp>
        <xdr:nvGrpSpPr>
          <xdr:cNvPr id="60" name="Group 59">
            <a:extLst>
              <a:ext uri="{FF2B5EF4-FFF2-40B4-BE49-F238E27FC236}">
                <a16:creationId xmlns:a16="http://schemas.microsoft.com/office/drawing/2014/main" id="{306387F4-F175-38ED-651D-04E772A9BD41}"/>
              </a:ext>
            </a:extLst>
          </xdr:cNvPr>
          <xdr:cNvGrpSpPr/>
        </xdr:nvGrpSpPr>
        <xdr:grpSpPr>
          <a:xfrm>
            <a:off x="126452" y="479771"/>
            <a:ext cx="12866129" cy="1867190"/>
            <a:chOff x="68580" y="594360"/>
            <a:chExt cx="12359640" cy="1889760"/>
          </a:xfrm>
        </xdr:grpSpPr>
        <xdr:grpSp>
          <xdr:nvGrpSpPr>
            <xdr:cNvPr id="27" name="Group 26">
              <a:extLst>
                <a:ext uri="{FF2B5EF4-FFF2-40B4-BE49-F238E27FC236}">
                  <a16:creationId xmlns:a16="http://schemas.microsoft.com/office/drawing/2014/main" id="{250DD587-D327-7922-07E5-DD4D5C7B0EAD}"/>
                </a:ext>
              </a:extLst>
            </xdr:cNvPr>
            <xdr:cNvGrpSpPr/>
          </xdr:nvGrpSpPr>
          <xdr:grpSpPr>
            <a:xfrm>
              <a:off x="68580" y="594360"/>
              <a:ext cx="2324100" cy="1859280"/>
              <a:chOff x="68580" y="594360"/>
              <a:chExt cx="2324100" cy="1859280"/>
            </a:xfrm>
          </xdr:grpSpPr>
          <xdr:sp macro="" textlink="">
            <xdr:nvSpPr>
              <xdr:cNvPr id="4" name="Rectangle: Rounded Corners 3">
                <a:extLst>
                  <a:ext uri="{FF2B5EF4-FFF2-40B4-BE49-F238E27FC236}">
                    <a16:creationId xmlns:a16="http://schemas.microsoft.com/office/drawing/2014/main" id="{F90DCDD9-7EEC-9668-23CE-AB04C05DDBD6}"/>
                  </a:ext>
                </a:extLst>
              </xdr:cNvPr>
              <xdr:cNvSpPr/>
            </xdr:nvSpPr>
            <xdr:spPr>
              <a:xfrm>
                <a:off x="68580" y="1043940"/>
                <a:ext cx="2324100" cy="1409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E964D8D7-9829-AF84-6A9C-22B6E2F386CE}"/>
                  </a:ext>
                </a:extLst>
              </xdr:cNvPr>
              <xdr:cNvSpPr/>
            </xdr:nvSpPr>
            <xdr:spPr>
              <a:xfrm>
                <a:off x="137160" y="594360"/>
                <a:ext cx="217932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t>SALES</a:t>
                </a:r>
                <a:endParaRPr lang="en-IN" sz="1200" b="1"/>
              </a:p>
            </xdr:txBody>
          </xdr:sp>
          <xdr:sp macro="" textlink="KPI!B17">
            <xdr:nvSpPr>
              <xdr:cNvPr id="5" name="Rectangle: Rounded Corners 4">
                <a:extLst>
                  <a:ext uri="{FF2B5EF4-FFF2-40B4-BE49-F238E27FC236}">
                    <a16:creationId xmlns:a16="http://schemas.microsoft.com/office/drawing/2014/main" id="{33E3E745-74CD-C772-8248-8CB256E04140}"/>
                  </a:ext>
                </a:extLst>
              </xdr:cNvPr>
              <xdr:cNvSpPr/>
            </xdr:nvSpPr>
            <xdr:spPr>
              <a:xfrm>
                <a:off x="213360" y="1127760"/>
                <a:ext cx="200406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57AD357-3874-4724-B8D9-A950E9D06C12}" type="TxLink">
                  <a:rPr lang="en-US" sz="1600" b="1" i="0" u="none" strike="noStrike">
                    <a:solidFill>
                      <a:schemeClr val="bg1"/>
                    </a:solidFill>
                    <a:latin typeface="Calibri"/>
                    <a:ea typeface="Calibri"/>
                    <a:cs typeface="Calibri"/>
                  </a:rPr>
                  <a:pPr algn="ctr"/>
                  <a:t> $22,97,200.86 </a:t>
                </a:fld>
                <a:endParaRPr lang="en-IN" sz="1600" b="1">
                  <a:solidFill>
                    <a:schemeClr val="bg1"/>
                  </a:solidFill>
                </a:endParaRPr>
              </a:p>
            </xdr:txBody>
          </xdr:sp>
          <xdr:sp macro="" textlink="">
            <xdr:nvSpPr>
              <xdr:cNvPr id="13" name="Rectangle: Rounded Corners 12">
                <a:extLst>
                  <a:ext uri="{FF2B5EF4-FFF2-40B4-BE49-F238E27FC236}">
                    <a16:creationId xmlns:a16="http://schemas.microsoft.com/office/drawing/2014/main" id="{C761BB0A-150D-C230-030C-9CDB8AF7703D}"/>
                  </a:ext>
                </a:extLst>
              </xdr:cNvPr>
              <xdr:cNvSpPr/>
            </xdr:nvSpPr>
            <xdr:spPr>
              <a:xfrm>
                <a:off x="152400" y="2019300"/>
                <a:ext cx="190500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t>YOY</a:t>
                </a:r>
                <a:r>
                  <a:rPr lang="en-IN" sz="1200" b="1" baseline="0"/>
                  <a:t> GROWTH</a:t>
                </a:r>
                <a:endParaRPr lang="en-IN" sz="1200" b="1"/>
              </a:p>
            </xdr:txBody>
          </xdr:sp>
        </xdr:grpSp>
        <xdr:grpSp>
          <xdr:nvGrpSpPr>
            <xdr:cNvPr id="28" name="Group 27">
              <a:extLst>
                <a:ext uri="{FF2B5EF4-FFF2-40B4-BE49-F238E27FC236}">
                  <a16:creationId xmlns:a16="http://schemas.microsoft.com/office/drawing/2014/main" id="{0541F2DF-78C6-35B1-6FDA-600793C05AFA}"/>
                </a:ext>
              </a:extLst>
            </xdr:cNvPr>
            <xdr:cNvGrpSpPr/>
          </xdr:nvGrpSpPr>
          <xdr:grpSpPr>
            <a:xfrm>
              <a:off x="2575560" y="617220"/>
              <a:ext cx="2324100" cy="1836420"/>
              <a:chOff x="68580" y="594360"/>
              <a:chExt cx="2324100" cy="1836420"/>
            </a:xfrm>
          </xdr:grpSpPr>
          <xdr:sp macro="" textlink="">
            <xdr:nvSpPr>
              <xdr:cNvPr id="29" name="Rectangle: Rounded Corners 28">
                <a:extLst>
                  <a:ext uri="{FF2B5EF4-FFF2-40B4-BE49-F238E27FC236}">
                    <a16:creationId xmlns:a16="http://schemas.microsoft.com/office/drawing/2014/main" id="{F55F2E06-4E58-ACD3-9319-725E5EEE01B6}"/>
                  </a:ext>
                </a:extLst>
              </xdr:cNvPr>
              <xdr:cNvSpPr/>
            </xdr:nvSpPr>
            <xdr:spPr>
              <a:xfrm>
                <a:off x="68580" y="1021080"/>
                <a:ext cx="2324100" cy="1409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Rectangle: Rounded Corners 29">
                <a:extLst>
                  <a:ext uri="{FF2B5EF4-FFF2-40B4-BE49-F238E27FC236}">
                    <a16:creationId xmlns:a16="http://schemas.microsoft.com/office/drawing/2014/main" id="{6039237D-F258-08DE-DE6E-473D4D5836AB}"/>
                  </a:ext>
                </a:extLst>
              </xdr:cNvPr>
              <xdr:cNvSpPr/>
            </xdr:nvSpPr>
            <xdr:spPr>
              <a:xfrm>
                <a:off x="137160" y="594360"/>
                <a:ext cx="217932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t>PROFIT</a:t>
                </a:r>
                <a:endParaRPr lang="en-IN" sz="1200" b="1"/>
              </a:p>
            </xdr:txBody>
          </xdr:sp>
          <xdr:sp macro="" textlink="KPI!$E$17">
            <xdr:nvSpPr>
              <xdr:cNvPr id="31" name="Rectangle: Rounded Corners 30">
                <a:extLst>
                  <a:ext uri="{FF2B5EF4-FFF2-40B4-BE49-F238E27FC236}">
                    <a16:creationId xmlns:a16="http://schemas.microsoft.com/office/drawing/2014/main" id="{F669FB4B-2C7D-DEBD-633C-093EBA9BFA41}"/>
                  </a:ext>
                </a:extLst>
              </xdr:cNvPr>
              <xdr:cNvSpPr/>
            </xdr:nvSpPr>
            <xdr:spPr>
              <a:xfrm>
                <a:off x="213360" y="1127760"/>
                <a:ext cx="200406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71AE8AE-93C6-4347-97FC-9BC63A7D167B}" type="TxLink">
                  <a:rPr lang="en-US" sz="1600" b="1" i="0" u="none" strike="noStrike">
                    <a:solidFill>
                      <a:schemeClr val="bg1"/>
                    </a:solidFill>
                    <a:latin typeface="Calibri"/>
                    <a:ea typeface="Calibri"/>
                    <a:cs typeface="Calibri"/>
                  </a:rPr>
                  <a:pPr algn="ctr"/>
                  <a:t> $2,86,397.02 </a:t>
                </a:fld>
                <a:endParaRPr lang="en-IN" sz="2400" b="1">
                  <a:solidFill>
                    <a:schemeClr val="bg1"/>
                  </a:solidFill>
                </a:endParaRPr>
              </a:p>
            </xdr:txBody>
          </xdr:sp>
          <xdr:sp macro="" textlink="">
            <xdr:nvSpPr>
              <xdr:cNvPr id="32" name="Rectangle: Rounded Corners 31">
                <a:extLst>
                  <a:ext uri="{FF2B5EF4-FFF2-40B4-BE49-F238E27FC236}">
                    <a16:creationId xmlns:a16="http://schemas.microsoft.com/office/drawing/2014/main" id="{EF38ED1B-8834-DF6A-6AA4-AA6FAD9CAADC}"/>
                  </a:ext>
                </a:extLst>
              </xdr:cNvPr>
              <xdr:cNvSpPr/>
            </xdr:nvSpPr>
            <xdr:spPr>
              <a:xfrm>
                <a:off x="152400" y="2019300"/>
                <a:ext cx="190500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t>YOY</a:t>
                </a:r>
                <a:r>
                  <a:rPr lang="en-IN" sz="1200" b="1" baseline="0"/>
                  <a:t> GROWTH</a:t>
                </a:r>
                <a:endParaRPr lang="en-IN" sz="1200" b="1"/>
              </a:p>
            </xdr:txBody>
          </xdr:sp>
        </xdr:grpSp>
        <xdr:grpSp>
          <xdr:nvGrpSpPr>
            <xdr:cNvPr id="33" name="Group 32">
              <a:extLst>
                <a:ext uri="{FF2B5EF4-FFF2-40B4-BE49-F238E27FC236}">
                  <a16:creationId xmlns:a16="http://schemas.microsoft.com/office/drawing/2014/main" id="{7942DCEA-A9B0-791D-A850-72868EB58CBA}"/>
                </a:ext>
              </a:extLst>
            </xdr:cNvPr>
            <xdr:cNvGrpSpPr/>
          </xdr:nvGrpSpPr>
          <xdr:grpSpPr>
            <a:xfrm>
              <a:off x="5090160" y="609600"/>
              <a:ext cx="2324100" cy="1836420"/>
              <a:chOff x="68580" y="594360"/>
              <a:chExt cx="2324100" cy="1836420"/>
            </a:xfrm>
          </xdr:grpSpPr>
          <xdr:sp macro="" textlink="">
            <xdr:nvSpPr>
              <xdr:cNvPr id="34" name="Rectangle: Rounded Corners 33">
                <a:extLst>
                  <a:ext uri="{FF2B5EF4-FFF2-40B4-BE49-F238E27FC236}">
                    <a16:creationId xmlns:a16="http://schemas.microsoft.com/office/drawing/2014/main" id="{41B6527C-67F3-4836-4C13-F195FABF9985}"/>
                  </a:ext>
                </a:extLst>
              </xdr:cNvPr>
              <xdr:cNvSpPr/>
            </xdr:nvSpPr>
            <xdr:spPr>
              <a:xfrm>
                <a:off x="68580" y="1021080"/>
                <a:ext cx="2324100" cy="1409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5" name="Rectangle: Rounded Corners 34">
                <a:extLst>
                  <a:ext uri="{FF2B5EF4-FFF2-40B4-BE49-F238E27FC236}">
                    <a16:creationId xmlns:a16="http://schemas.microsoft.com/office/drawing/2014/main" id="{C6905FCB-37AB-0A7B-46BC-94E4DBF7B0F3}"/>
                  </a:ext>
                </a:extLst>
              </xdr:cNvPr>
              <xdr:cNvSpPr/>
            </xdr:nvSpPr>
            <xdr:spPr>
              <a:xfrm>
                <a:off x="137160" y="594360"/>
                <a:ext cx="217932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t>QUANTITY</a:t>
                </a:r>
                <a:endParaRPr lang="en-IN" sz="1200" b="1"/>
              </a:p>
            </xdr:txBody>
          </xdr:sp>
          <xdr:sp macro="" textlink="KPI!$H$17">
            <xdr:nvSpPr>
              <xdr:cNvPr id="36" name="Rectangle: Rounded Corners 35">
                <a:extLst>
                  <a:ext uri="{FF2B5EF4-FFF2-40B4-BE49-F238E27FC236}">
                    <a16:creationId xmlns:a16="http://schemas.microsoft.com/office/drawing/2014/main" id="{4B48CBBC-C949-B140-8486-F40806C487AF}"/>
                  </a:ext>
                </a:extLst>
              </xdr:cNvPr>
              <xdr:cNvSpPr/>
            </xdr:nvSpPr>
            <xdr:spPr>
              <a:xfrm>
                <a:off x="213360" y="1127760"/>
                <a:ext cx="200406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2B3FDB-7D22-4B11-899F-B88552A717D2}" type="TxLink">
                  <a:rPr lang="en-US" sz="1600" b="1" i="0" u="none" strike="noStrike">
                    <a:solidFill>
                      <a:schemeClr val="bg1"/>
                    </a:solidFill>
                    <a:latin typeface="Calibri"/>
                    <a:ea typeface="Calibri"/>
                    <a:cs typeface="Calibri"/>
                  </a:rPr>
                  <a:pPr algn="ctr"/>
                  <a:t># 37873</a:t>
                </a:fld>
                <a:endParaRPr lang="en-IN" sz="2400" b="1">
                  <a:solidFill>
                    <a:schemeClr val="bg1"/>
                  </a:solidFill>
                </a:endParaRPr>
              </a:p>
            </xdr:txBody>
          </xdr:sp>
          <xdr:sp macro="" textlink="">
            <xdr:nvSpPr>
              <xdr:cNvPr id="37" name="Rectangle: Rounded Corners 36">
                <a:extLst>
                  <a:ext uri="{FF2B5EF4-FFF2-40B4-BE49-F238E27FC236}">
                    <a16:creationId xmlns:a16="http://schemas.microsoft.com/office/drawing/2014/main" id="{B4D866B8-5A76-CC49-BAC6-704B281F679B}"/>
                  </a:ext>
                </a:extLst>
              </xdr:cNvPr>
              <xdr:cNvSpPr/>
            </xdr:nvSpPr>
            <xdr:spPr>
              <a:xfrm>
                <a:off x="152400" y="2019300"/>
                <a:ext cx="190500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t>YOY</a:t>
                </a:r>
                <a:r>
                  <a:rPr lang="en-IN" sz="1200" b="1" baseline="0"/>
                  <a:t> GROWTH</a:t>
                </a:r>
                <a:endParaRPr lang="en-IN" sz="1200" b="1"/>
              </a:p>
            </xdr:txBody>
          </xdr:sp>
        </xdr:grpSp>
        <xdr:grpSp>
          <xdr:nvGrpSpPr>
            <xdr:cNvPr id="38" name="Group 37">
              <a:extLst>
                <a:ext uri="{FF2B5EF4-FFF2-40B4-BE49-F238E27FC236}">
                  <a16:creationId xmlns:a16="http://schemas.microsoft.com/office/drawing/2014/main" id="{7A7AE9A5-C16E-9A13-D0EC-A01F6D3328D4}"/>
                </a:ext>
              </a:extLst>
            </xdr:cNvPr>
            <xdr:cNvGrpSpPr/>
          </xdr:nvGrpSpPr>
          <xdr:grpSpPr>
            <a:xfrm>
              <a:off x="7597140" y="647700"/>
              <a:ext cx="2324100" cy="1836420"/>
              <a:chOff x="68580" y="594360"/>
              <a:chExt cx="2324100" cy="1836420"/>
            </a:xfrm>
          </xdr:grpSpPr>
          <xdr:sp macro="" textlink="">
            <xdr:nvSpPr>
              <xdr:cNvPr id="39" name="Rectangle: Rounded Corners 38">
                <a:extLst>
                  <a:ext uri="{FF2B5EF4-FFF2-40B4-BE49-F238E27FC236}">
                    <a16:creationId xmlns:a16="http://schemas.microsoft.com/office/drawing/2014/main" id="{6DB4F60B-EFA1-2514-A039-4B55A5624B63}"/>
                  </a:ext>
                </a:extLst>
              </xdr:cNvPr>
              <xdr:cNvSpPr/>
            </xdr:nvSpPr>
            <xdr:spPr>
              <a:xfrm>
                <a:off x="68580" y="1021080"/>
                <a:ext cx="2324100" cy="1409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0" name="Rectangle: Rounded Corners 39">
                <a:extLst>
                  <a:ext uri="{FF2B5EF4-FFF2-40B4-BE49-F238E27FC236}">
                    <a16:creationId xmlns:a16="http://schemas.microsoft.com/office/drawing/2014/main" id="{E62F4495-C7DF-5A96-D865-14AAA77CBFA8}"/>
                  </a:ext>
                </a:extLst>
              </xdr:cNvPr>
              <xdr:cNvSpPr/>
            </xdr:nvSpPr>
            <xdr:spPr>
              <a:xfrm>
                <a:off x="137160" y="594360"/>
                <a:ext cx="217932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t>NO</a:t>
                </a:r>
                <a:r>
                  <a:rPr lang="en-IN" sz="2000" b="1" baseline="0"/>
                  <a:t> OF ORDERS</a:t>
                </a:r>
                <a:endParaRPr lang="en-IN" sz="1200" b="1"/>
              </a:p>
            </xdr:txBody>
          </xdr:sp>
          <xdr:sp macro="" textlink="KPI!$K$17">
            <xdr:nvSpPr>
              <xdr:cNvPr id="41" name="Rectangle: Rounded Corners 40">
                <a:extLst>
                  <a:ext uri="{FF2B5EF4-FFF2-40B4-BE49-F238E27FC236}">
                    <a16:creationId xmlns:a16="http://schemas.microsoft.com/office/drawing/2014/main" id="{C92A021F-7B22-EE50-1734-47566BBE3E72}"/>
                  </a:ext>
                </a:extLst>
              </xdr:cNvPr>
              <xdr:cNvSpPr/>
            </xdr:nvSpPr>
            <xdr:spPr>
              <a:xfrm>
                <a:off x="213360" y="1127760"/>
                <a:ext cx="200406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B364C80-8E32-4DB5-B419-65605AE22987}" type="TxLink">
                  <a:rPr lang="en-US" sz="1600" b="1" i="0" u="none" strike="noStrike">
                    <a:solidFill>
                      <a:schemeClr val="bg1"/>
                    </a:solidFill>
                    <a:latin typeface="Calibri"/>
                    <a:ea typeface="Calibri"/>
                    <a:cs typeface="Calibri"/>
                  </a:rPr>
                  <a:pPr algn="ctr"/>
                  <a:t># 9994</a:t>
                </a:fld>
                <a:endParaRPr lang="en-IN" sz="2400" b="1">
                  <a:solidFill>
                    <a:schemeClr val="bg1"/>
                  </a:solidFill>
                </a:endParaRPr>
              </a:p>
            </xdr:txBody>
          </xdr:sp>
          <xdr:sp macro="" textlink="">
            <xdr:nvSpPr>
              <xdr:cNvPr id="42" name="Rectangle: Rounded Corners 41">
                <a:extLst>
                  <a:ext uri="{FF2B5EF4-FFF2-40B4-BE49-F238E27FC236}">
                    <a16:creationId xmlns:a16="http://schemas.microsoft.com/office/drawing/2014/main" id="{703CC239-2C68-8BAB-E6DD-FA4D1CA8F6AA}"/>
                  </a:ext>
                </a:extLst>
              </xdr:cNvPr>
              <xdr:cNvSpPr/>
            </xdr:nvSpPr>
            <xdr:spPr>
              <a:xfrm>
                <a:off x="152400" y="2019300"/>
                <a:ext cx="190500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t>YOY</a:t>
                </a:r>
                <a:r>
                  <a:rPr lang="en-IN" sz="1200" b="1" baseline="0"/>
                  <a:t> GROWTH</a:t>
                </a:r>
                <a:endParaRPr lang="en-IN" sz="1200" b="1"/>
              </a:p>
            </xdr:txBody>
          </xdr:sp>
        </xdr:grpSp>
        <xdr:grpSp>
          <xdr:nvGrpSpPr>
            <xdr:cNvPr id="43" name="Group 42">
              <a:extLst>
                <a:ext uri="{FF2B5EF4-FFF2-40B4-BE49-F238E27FC236}">
                  <a16:creationId xmlns:a16="http://schemas.microsoft.com/office/drawing/2014/main" id="{B5DF184B-3E03-1CD0-87C8-58E9F9445D6C}"/>
                </a:ext>
              </a:extLst>
            </xdr:cNvPr>
            <xdr:cNvGrpSpPr/>
          </xdr:nvGrpSpPr>
          <xdr:grpSpPr>
            <a:xfrm>
              <a:off x="10104120" y="647700"/>
              <a:ext cx="2324100" cy="1836420"/>
              <a:chOff x="68580" y="594360"/>
              <a:chExt cx="2324100" cy="1836420"/>
            </a:xfrm>
          </xdr:grpSpPr>
          <xdr:sp macro="" textlink="">
            <xdr:nvSpPr>
              <xdr:cNvPr id="44" name="Rectangle: Rounded Corners 43">
                <a:extLst>
                  <a:ext uri="{FF2B5EF4-FFF2-40B4-BE49-F238E27FC236}">
                    <a16:creationId xmlns:a16="http://schemas.microsoft.com/office/drawing/2014/main" id="{A5010E64-590E-72EE-E8A2-011C6C36BF31}"/>
                  </a:ext>
                </a:extLst>
              </xdr:cNvPr>
              <xdr:cNvSpPr/>
            </xdr:nvSpPr>
            <xdr:spPr>
              <a:xfrm>
                <a:off x="68580" y="1021080"/>
                <a:ext cx="2324100" cy="1409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5" name="Rectangle: Rounded Corners 44">
                <a:extLst>
                  <a:ext uri="{FF2B5EF4-FFF2-40B4-BE49-F238E27FC236}">
                    <a16:creationId xmlns:a16="http://schemas.microsoft.com/office/drawing/2014/main" id="{C3868605-58B4-CA16-1C7D-05FA2526F49F}"/>
                  </a:ext>
                </a:extLst>
              </xdr:cNvPr>
              <xdr:cNvSpPr/>
            </xdr:nvSpPr>
            <xdr:spPr>
              <a:xfrm>
                <a:off x="137160" y="594360"/>
                <a:ext cx="2179320" cy="3886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t>PROFIT</a:t>
                </a:r>
                <a:r>
                  <a:rPr lang="en-IN" sz="2000" b="1" baseline="0"/>
                  <a:t> MARGIN</a:t>
                </a:r>
                <a:endParaRPr lang="en-IN" sz="1200" b="1"/>
              </a:p>
            </xdr:txBody>
          </xdr:sp>
          <xdr:sp macro="" textlink="KPI!$N$17">
            <xdr:nvSpPr>
              <xdr:cNvPr id="46" name="Rectangle: Rounded Corners 45">
                <a:extLst>
                  <a:ext uri="{FF2B5EF4-FFF2-40B4-BE49-F238E27FC236}">
                    <a16:creationId xmlns:a16="http://schemas.microsoft.com/office/drawing/2014/main" id="{C0D5862B-CE06-A284-98C3-136090A94D2E}"/>
                  </a:ext>
                </a:extLst>
              </xdr:cNvPr>
              <xdr:cNvSpPr/>
            </xdr:nvSpPr>
            <xdr:spPr>
              <a:xfrm>
                <a:off x="213360" y="1127760"/>
                <a:ext cx="200406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BB908C-6FB0-4359-8121-1FC9648A8F54}" type="TxLink">
                  <a:rPr lang="en-US" sz="1600" b="1" i="0" u="none" strike="noStrike">
                    <a:solidFill>
                      <a:schemeClr val="bg1"/>
                    </a:solidFill>
                    <a:latin typeface="Calibri"/>
                    <a:ea typeface="Calibri"/>
                    <a:cs typeface="Calibri"/>
                  </a:rPr>
                  <a:pPr algn="ctr"/>
                  <a:t>12.47%</a:t>
                </a:fld>
                <a:endParaRPr lang="en-IN" sz="2400" b="1">
                  <a:solidFill>
                    <a:schemeClr val="bg1"/>
                  </a:solidFill>
                </a:endParaRPr>
              </a:p>
            </xdr:txBody>
          </xdr:sp>
          <xdr:sp macro="" textlink="">
            <xdr:nvSpPr>
              <xdr:cNvPr id="47" name="Rectangle: Rounded Corners 46">
                <a:extLst>
                  <a:ext uri="{FF2B5EF4-FFF2-40B4-BE49-F238E27FC236}">
                    <a16:creationId xmlns:a16="http://schemas.microsoft.com/office/drawing/2014/main" id="{0A382B77-B1E5-5829-AFBD-34A14B5B1070}"/>
                  </a:ext>
                </a:extLst>
              </xdr:cNvPr>
              <xdr:cNvSpPr/>
            </xdr:nvSpPr>
            <xdr:spPr>
              <a:xfrm>
                <a:off x="152400" y="2019300"/>
                <a:ext cx="190500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t>YOY</a:t>
                </a:r>
                <a:r>
                  <a:rPr lang="en-IN" sz="1200" b="1" baseline="0"/>
                  <a:t> GROWTH</a:t>
                </a:r>
                <a:endParaRPr lang="en-IN" sz="1200" b="1"/>
              </a:p>
            </xdr:txBody>
          </xdr:sp>
        </xdr:grpSp>
      </xdr:grpSp>
      <xdr:graphicFrame macro="">
        <xdr:nvGraphicFramePr>
          <xdr:cNvPr id="7" name="Chart 6">
            <a:extLst>
              <a:ext uri="{FF2B5EF4-FFF2-40B4-BE49-F238E27FC236}">
                <a16:creationId xmlns:a16="http://schemas.microsoft.com/office/drawing/2014/main" id="{B7926BB6-5648-4575-9181-8404BB15BBCF}"/>
              </a:ext>
            </a:extLst>
          </xdr:cNvPr>
          <xdr:cNvGraphicFramePr>
            <a:graphicFrameLocks/>
          </xdr:cNvGraphicFramePr>
        </xdr:nvGraphicFramePr>
        <xdr:xfrm>
          <a:off x="410902" y="1464101"/>
          <a:ext cx="1739193" cy="446541"/>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15" name="Picture 14">
                <a:extLst>
                  <a:ext uri="{FF2B5EF4-FFF2-40B4-BE49-F238E27FC236}">
                    <a16:creationId xmlns:a16="http://schemas.microsoft.com/office/drawing/2014/main" id="{72A9EDBD-A49F-AA17-771E-3BCBE4EDC16F}"/>
                  </a:ext>
                </a:extLst>
              </xdr:cNvPr>
              <xdr:cNvPicPr>
                <a:picLocks noChangeAspect="1" noChangeArrowheads="1"/>
                <a:extLst>
                  <a:ext uri="{84589F7E-364E-4C9E-8A38-B11213B215E9}">
                    <a14:cameraTool cellRange="'KPI YOY'!$H$8" spid="_x0000_s8415"/>
                  </a:ext>
                </a:extLst>
              </xdr:cNvPicPr>
            </xdr:nvPicPr>
            <xdr:blipFill>
              <a:blip xmlns:r="http://schemas.openxmlformats.org/officeDocument/2006/relationships" r:embed="rId2"/>
              <a:srcRect/>
              <a:stretch>
                <a:fillRect/>
              </a:stretch>
            </xdr:blipFill>
            <xdr:spPr bwMode="auto">
              <a:xfrm>
                <a:off x="1261545" y="1955543"/>
                <a:ext cx="1061213" cy="244226"/>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3" name="Chart 52">
            <a:extLst>
              <a:ext uri="{FF2B5EF4-FFF2-40B4-BE49-F238E27FC236}">
                <a16:creationId xmlns:a16="http://schemas.microsoft.com/office/drawing/2014/main" id="{34447619-B059-4111-AEF3-7BD3CBCF103F}"/>
              </a:ext>
            </a:extLst>
          </xdr:cNvPr>
          <xdr:cNvGraphicFramePr>
            <a:graphicFrameLocks/>
          </xdr:cNvGraphicFramePr>
        </xdr:nvGraphicFramePr>
        <xdr:xfrm>
          <a:off x="2939102" y="1498632"/>
          <a:ext cx="1830632" cy="457971"/>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5" name="Chart 54">
            <a:extLst>
              <a:ext uri="{FF2B5EF4-FFF2-40B4-BE49-F238E27FC236}">
                <a16:creationId xmlns:a16="http://schemas.microsoft.com/office/drawing/2014/main" id="{AA6928ED-BBC1-4776-8C63-9A292BB877BD}"/>
              </a:ext>
            </a:extLst>
          </xdr:cNvPr>
          <xdr:cNvGraphicFramePr>
            <a:graphicFrameLocks/>
          </xdr:cNvGraphicFramePr>
        </xdr:nvGraphicFramePr>
        <xdr:xfrm>
          <a:off x="5585074" y="1396582"/>
          <a:ext cx="1876353" cy="461781"/>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57" name="Chart 56">
            <a:extLst>
              <a:ext uri="{FF2B5EF4-FFF2-40B4-BE49-F238E27FC236}">
                <a16:creationId xmlns:a16="http://schemas.microsoft.com/office/drawing/2014/main" id="{5A85E7A5-7B5A-4428-9A75-35F708ABB264}"/>
              </a:ext>
            </a:extLst>
          </xdr:cNvPr>
          <xdr:cNvGraphicFramePr>
            <a:graphicFrameLocks/>
          </xdr:cNvGraphicFramePr>
        </xdr:nvGraphicFramePr>
        <xdr:xfrm>
          <a:off x="8106619" y="1477316"/>
          <a:ext cx="1960172" cy="423681"/>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59" name="Chart 58">
            <a:extLst>
              <a:ext uri="{FF2B5EF4-FFF2-40B4-BE49-F238E27FC236}">
                <a16:creationId xmlns:a16="http://schemas.microsoft.com/office/drawing/2014/main" id="{CA5D8077-0B1C-495E-81AD-E23D7CBA0B36}"/>
              </a:ext>
            </a:extLst>
          </xdr:cNvPr>
          <xdr:cNvGraphicFramePr>
            <a:graphicFrameLocks/>
          </xdr:cNvGraphicFramePr>
        </xdr:nvGraphicFramePr>
        <xdr:xfrm>
          <a:off x="10597780" y="1478859"/>
          <a:ext cx="1927764" cy="431301"/>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pic>
            <xdr:nvPicPr>
              <xdr:cNvPr id="62" name="Picture 61">
                <a:extLst>
                  <a:ext uri="{FF2B5EF4-FFF2-40B4-BE49-F238E27FC236}">
                    <a16:creationId xmlns:a16="http://schemas.microsoft.com/office/drawing/2014/main" id="{A3ACDD21-B075-0C54-64A0-B886D5C94F3E}"/>
                  </a:ext>
                </a:extLst>
              </xdr:cNvPr>
              <xdr:cNvPicPr>
                <a:picLocks noChangeAspect="1" noChangeArrowheads="1"/>
                <a:extLst>
                  <a:ext uri="{84589F7E-364E-4C9E-8A38-B11213B215E9}">
                    <a14:cameraTool cellRange="'KPI YOY'!$I$8" spid="_x0000_s8416"/>
                  </a:ext>
                </a:extLst>
              </xdr:cNvPicPr>
            </xdr:nvPicPr>
            <xdr:blipFill>
              <a:blip xmlns:r="http://schemas.openxmlformats.org/officeDocument/2006/relationships" r:embed="rId7"/>
              <a:srcRect/>
              <a:stretch>
                <a:fillRect/>
              </a:stretch>
            </xdr:blipFill>
            <xdr:spPr bwMode="auto">
              <a:xfrm>
                <a:off x="3837971" y="1963163"/>
                <a:ext cx="994766" cy="228986"/>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64" name="Picture 63">
                <a:extLst>
                  <a:ext uri="{FF2B5EF4-FFF2-40B4-BE49-F238E27FC236}">
                    <a16:creationId xmlns:a16="http://schemas.microsoft.com/office/drawing/2014/main" id="{AD049A19-EAB4-33F0-A868-3C145D018912}"/>
                  </a:ext>
                </a:extLst>
              </xdr:cNvPr>
              <xdr:cNvPicPr>
                <a:picLocks noChangeAspect="1" noChangeArrowheads="1"/>
                <a:extLst>
                  <a:ext uri="{84589F7E-364E-4C9E-8A38-B11213B215E9}">
                    <a14:cameraTool cellRange="'KPI YOY'!$J$8" spid="_x0000_s8417"/>
                  </a:ext>
                </a:extLst>
              </xdr:cNvPicPr>
            </xdr:nvPicPr>
            <xdr:blipFill>
              <a:blip xmlns:r="http://schemas.openxmlformats.org/officeDocument/2006/relationships" r:embed="rId8"/>
              <a:srcRect/>
              <a:stretch>
                <a:fillRect/>
              </a:stretch>
            </xdr:blipFill>
            <xdr:spPr bwMode="auto">
              <a:xfrm>
                <a:off x="6483945" y="1951972"/>
                <a:ext cx="904851" cy="249501"/>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66" name="Picture 65">
                <a:extLst>
                  <a:ext uri="{FF2B5EF4-FFF2-40B4-BE49-F238E27FC236}">
                    <a16:creationId xmlns:a16="http://schemas.microsoft.com/office/drawing/2014/main" id="{E93D4E8A-220B-FB03-EC00-2CE06A4A3403}"/>
                  </a:ext>
                </a:extLst>
              </xdr:cNvPr>
              <xdr:cNvPicPr>
                <a:picLocks noChangeAspect="1" noChangeArrowheads="1"/>
                <a:extLst>
                  <a:ext uri="{84589F7E-364E-4C9E-8A38-B11213B215E9}">
                    <a14:cameraTool cellRange="'KPI YOY'!$K$8" spid="_x0000_s8418"/>
                  </a:ext>
                </a:extLst>
              </xdr:cNvPicPr>
            </xdr:nvPicPr>
            <xdr:blipFill>
              <a:blip xmlns:r="http://schemas.openxmlformats.org/officeDocument/2006/relationships" r:embed="rId9"/>
              <a:srcRect/>
              <a:stretch>
                <a:fillRect/>
              </a:stretch>
            </xdr:blipFill>
            <xdr:spPr bwMode="auto">
              <a:xfrm>
                <a:off x="9164449" y="1963163"/>
                <a:ext cx="984343" cy="274706"/>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68" name="Picture 67">
                <a:extLst>
                  <a:ext uri="{FF2B5EF4-FFF2-40B4-BE49-F238E27FC236}">
                    <a16:creationId xmlns:a16="http://schemas.microsoft.com/office/drawing/2014/main" id="{4A4A82F6-8FE0-6835-26B8-00AFCFE15787}"/>
                  </a:ext>
                </a:extLst>
              </xdr:cNvPr>
              <xdr:cNvPicPr>
                <a:picLocks noChangeAspect="1" noChangeArrowheads="1"/>
                <a:extLst>
                  <a:ext uri="{84589F7E-364E-4C9E-8A38-B11213B215E9}">
                    <a14:cameraTool cellRange="'KPI YOY'!$L$8" spid="_x0000_s8419"/>
                  </a:ext>
                </a:extLst>
              </xdr:cNvPicPr>
            </xdr:nvPicPr>
            <xdr:blipFill>
              <a:blip xmlns:r="http://schemas.openxmlformats.org/officeDocument/2006/relationships" r:embed="rId10"/>
              <a:srcRect/>
              <a:stretch>
                <a:fillRect/>
              </a:stretch>
            </xdr:blipFill>
            <xdr:spPr bwMode="auto">
              <a:xfrm>
                <a:off x="11690121" y="1976377"/>
                <a:ext cx="1047702" cy="228986"/>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99060</xdr:colOff>
      <xdr:row>13</xdr:row>
      <xdr:rowOff>91440</xdr:rowOff>
    </xdr:from>
    <xdr:to>
      <xdr:col>21</xdr:col>
      <xdr:colOff>83820</xdr:colOff>
      <xdr:row>26</xdr:row>
      <xdr:rowOff>129540</xdr:rowOff>
    </xdr:to>
    <xdr:grpSp>
      <xdr:nvGrpSpPr>
        <xdr:cNvPr id="82" name="Group 81">
          <a:extLst>
            <a:ext uri="{FF2B5EF4-FFF2-40B4-BE49-F238E27FC236}">
              <a16:creationId xmlns:a16="http://schemas.microsoft.com/office/drawing/2014/main" id="{69D0F42C-22BB-507D-A58B-891AEBED6FF5}"/>
            </a:ext>
          </a:extLst>
        </xdr:cNvPr>
        <xdr:cNvGrpSpPr/>
      </xdr:nvGrpSpPr>
      <xdr:grpSpPr>
        <a:xfrm>
          <a:off x="99060" y="2493187"/>
          <a:ext cx="12745849" cy="2420556"/>
          <a:chOff x="99060" y="2484120"/>
          <a:chExt cx="12786360" cy="2415540"/>
        </a:xfrm>
      </xdr:grpSpPr>
      <xdr:sp macro="" textlink="">
        <xdr:nvSpPr>
          <xdr:cNvPr id="69" name="Rectangle: Rounded Corners 68">
            <a:extLst>
              <a:ext uri="{FF2B5EF4-FFF2-40B4-BE49-F238E27FC236}">
                <a16:creationId xmlns:a16="http://schemas.microsoft.com/office/drawing/2014/main" id="{762510F2-124E-A990-D371-0D0916EFA389}"/>
              </a:ext>
            </a:extLst>
          </xdr:cNvPr>
          <xdr:cNvSpPr/>
        </xdr:nvSpPr>
        <xdr:spPr>
          <a:xfrm>
            <a:off x="99060" y="2491740"/>
            <a:ext cx="4968240" cy="2392680"/>
          </a:xfrm>
          <a:prstGeom prst="roundRect">
            <a:avLst>
              <a:gd name="adj" fmla="val 800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1" name="Rectangle: Rounded Corners 70">
            <a:extLst>
              <a:ext uri="{FF2B5EF4-FFF2-40B4-BE49-F238E27FC236}">
                <a16:creationId xmlns:a16="http://schemas.microsoft.com/office/drawing/2014/main" id="{587D96B5-EA25-ECF0-7052-9843CC2B7F07}"/>
              </a:ext>
            </a:extLst>
          </xdr:cNvPr>
          <xdr:cNvSpPr/>
        </xdr:nvSpPr>
        <xdr:spPr>
          <a:xfrm>
            <a:off x="5189220" y="2484120"/>
            <a:ext cx="4587240" cy="2392680"/>
          </a:xfrm>
          <a:prstGeom prst="roundRect">
            <a:avLst>
              <a:gd name="adj" fmla="val 800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2" name="Rectangle: Rounded Corners 71">
            <a:extLst>
              <a:ext uri="{FF2B5EF4-FFF2-40B4-BE49-F238E27FC236}">
                <a16:creationId xmlns:a16="http://schemas.microsoft.com/office/drawing/2014/main" id="{F954A4D4-5EDA-691F-C608-64B132FACBDF}"/>
              </a:ext>
            </a:extLst>
          </xdr:cNvPr>
          <xdr:cNvSpPr/>
        </xdr:nvSpPr>
        <xdr:spPr>
          <a:xfrm>
            <a:off x="9921240" y="2506980"/>
            <a:ext cx="2964180" cy="2392680"/>
          </a:xfrm>
          <a:prstGeom prst="roundRect">
            <a:avLst>
              <a:gd name="adj" fmla="val 800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6" name="Rectangle: Rounded Corners 75">
            <a:extLst>
              <a:ext uri="{FF2B5EF4-FFF2-40B4-BE49-F238E27FC236}">
                <a16:creationId xmlns:a16="http://schemas.microsoft.com/office/drawing/2014/main" id="{EB9544C5-A2F0-AEBE-7853-3FB839DB0579}"/>
              </a:ext>
            </a:extLst>
          </xdr:cNvPr>
          <xdr:cNvSpPr/>
        </xdr:nvSpPr>
        <xdr:spPr>
          <a:xfrm>
            <a:off x="182880" y="2506980"/>
            <a:ext cx="3147060" cy="3886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t>SALES</a:t>
            </a:r>
            <a:r>
              <a:rPr lang="en-IN" sz="1600" b="1" baseline="0"/>
              <a:t> AND PROFIT ANALYSIS</a:t>
            </a:r>
            <a:endParaRPr lang="en-IN" sz="1100" b="1"/>
          </a:p>
        </xdr:txBody>
      </xdr:sp>
      <xdr:sp macro="" textlink="">
        <xdr:nvSpPr>
          <xdr:cNvPr id="77" name="Rectangle: Rounded Corners 76">
            <a:extLst>
              <a:ext uri="{FF2B5EF4-FFF2-40B4-BE49-F238E27FC236}">
                <a16:creationId xmlns:a16="http://schemas.microsoft.com/office/drawing/2014/main" id="{888AB22E-59F8-44A1-87B7-F6B48EEE0E50}"/>
              </a:ext>
            </a:extLst>
          </xdr:cNvPr>
          <xdr:cNvSpPr/>
        </xdr:nvSpPr>
        <xdr:spPr>
          <a:xfrm>
            <a:off x="5189220" y="2484120"/>
            <a:ext cx="3147060" cy="3886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solidFill>
                  <a:schemeClr val="bg1"/>
                </a:solidFill>
              </a:rPr>
              <a:t>CATEGORY</a:t>
            </a:r>
            <a:r>
              <a:rPr lang="en-IN" sz="1600" b="1" baseline="0">
                <a:solidFill>
                  <a:schemeClr val="bg1"/>
                </a:solidFill>
              </a:rPr>
              <a:t> WISE PROFIT</a:t>
            </a:r>
            <a:endParaRPr lang="en-IN" sz="1600" b="1">
              <a:solidFill>
                <a:schemeClr val="bg1"/>
              </a:solidFill>
            </a:endParaRPr>
          </a:p>
        </xdr:txBody>
      </xdr:sp>
      <xdr:sp macro="" textlink="">
        <xdr:nvSpPr>
          <xdr:cNvPr id="78" name="Rectangle: Rounded Corners 77">
            <a:extLst>
              <a:ext uri="{FF2B5EF4-FFF2-40B4-BE49-F238E27FC236}">
                <a16:creationId xmlns:a16="http://schemas.microsoft.com/office/drawing/2014/main" id="{9D701600-01FA-49DC-87DA-6F1CF173D47C}"/>
              </a:ext>
            </a:extLst>
          </xdr:cNvPr>
          <xdr:cNvSpPr/>
        </xdr:nvSpPr>
        <xdr:spPr>
          <a:xfrm>
            <a:off x="9921240" y="2506980"/>
            <a:ext cx="2651760" cy="47244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t>CATEGORY WISE</a:t>
            </a:r>
            <a:r>
              <a:rPr lang="en-IN" sz="1400" b="1" baseline="0"/>
              <a:t> SALES SHARE %</a:t>
            </a:r>
            <a:endParaRPr lang="en-IN" sz="1400" b="1"/>
          </a:p>
        </xdr:txBody>
      </xdr:sp>
    </xdr:grpSp>
    <xdr:clientData/>
  </xdr:twoCellAnchor>
  <xdr:twoCellAnchor>
    <xdr:from>
      <xdr:col>0</xdr:col>
      <xdr:colOff>137160</xdr:colOff>
      <xdr:row>27</xdr:row>
      <xdr:rowOff>28938</xdr:rowOff>
    </xdr:from>
    <xdr:to>
      <xdr:col>21</xdr:col>
      <xdr:colOff>424405</xdr:colOff>
      <xdr:row>40</xdr:row>
      <xdr:rowOff>154331</xdr:rowOff>
    </xdr:to>
    <xdr:grpSp>
      <xdr:nvGrpSpPr>
        <xdr:cNvPr id="83" name="Group 82">
          <a:extLst>
            <a:ext uri="{FF2B5EF4-FFF2-40B4-BE49-F238E27FC236}">
              <a16:creationId xmlns:a16="http://schemas.microsoft.com/office/drawing/2014/main" id="{B7169EEF-4A3E-3646-9D9D-E1817505BE29}"/>
            </a:ext>
          </a:extLst>
        </xdr:cNvPr>
        <xdr:cNvGrpSpPr/>
      </xdr:nvGrpSpPr>
      <xdr:grpSpPr>
        <a:xfrm>
          <a:off x="137160" y="4996406"/>
          <a:ext cx="13048334" cy="2507849"/>
          <a:chOff x="106680" y="4983480"/>
          <a:chExt cx="13045440" cy="2409475"/>
        </a:xfrm>
      </xdr:grpSpPr>
      <xdr:sp macro="" textlink="">
        <xdr:nvSpPr>
          <xdr:cNvPr id="73" name="Rectangle: Rounded Corners 72">
            <a:extLst>
              <a:ext uri="{FF2B5EF4-FFF2-40B4-BE49-F238E27FC236}">
                <a16:creationId xmlns:a16="http://schemas.microsoft.com/office/drawing/2014/main" id="{2AE952A3-17EF-48EA-A988-8E46317F2492}"/>
              </a:ext>
            </a:extLst>
          </xdr:cNvPr>
          <xdr:cNvSpPr/>
        </xdr:nvSpPr>
        <xdr:spPr>
          <a:xfrm>
            <a:off x="106680" y="4983480"/>
            <a:ext cx="4968240" cy="2392680"/>
          </a:xfrm>
          <a:prstGeom prst="roundRect">
            <a:avLst>
              <a:gd name="adj" fmla="val 800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4" name="Rectangle: Rounded Corners 73">
            <a:extLst>
              <a:ext uri="{FF2B5EF4-FFF2-40B4-BE49-F238E27FC236}">
                <a16:creationId xmlns:a16="http://schemas.microsoft.com/office/drawing/2014/main" id="{0C9B8CB7-E0C1-4AA0-9C39-D1359E603E43}"/>
              </a:ext>
            </a:extLst>
          </xdr:cNvPr>
          <xdr:cNvSpPr/>
        </xdr:nvSpPr>
        <xdr:spPr>
          <a:xfrm>
            <a:off x="5250180" y="4991100"/>
            <a:ext cx="4465320" cy="2392680"/>
          </a:xfrm>
          <a:prstGeom prst="roundRect">
            <a:avLst>
              <a:gd name="adj" fmla="val 800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5" name="Rectangle: Rounded Corners 74">
            <a:extLst>
              <a:ext uri="{FF2B5EF4-FFF2-40B4-BE49-F238E27FC236}">
                <a16:creationId xmlns:a16="http://schemas.microsoft.com/office/drawing/2014/main" id="{B2888271-FB9C-4A2B-9B69-ACA59697FAA6}"/>
              </a:ext>
            </a:extLst>
          </xdr:cNvPr>
          <xdr:cNvSpPr/>
        </xdr:nvSpPr>
        <xdr:spPr>
          <a:xfrm>
            <a:off x="9776460" y="4998720"/>
            <a:ext cx="3375660" cy="2394235"/>
          </a:xfrm>
          <a:prstGeom prst="roundRect">
            <a:avLst>
              <a:gd name="adj" fmla="val 800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9" name="Rectangle: Rounded Corners 78">
            <a:extLst>
              <a:ext uri="{FF2B5EF4-FFF2-40B4-BE49-F238E27FC236}">
                <a16:creationId xmlns:a16="http://schemas.microsoft.com/office/drawing/2014/main" id="{BC525C34-6EE8-4DCF-9DAC-0DD75BAED535}"/>
              </a:ext>
            </a:extLst>
          </xdr:cNvPr>
          <xdr:cNvSpPr/>
        </xdr:nvSpPr>
        <xdr:spPr>
          <a:xfrm>
            <a:off x="106680" y="4983480"/>
            <a:ext cx="3147060" cy="3886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t>SALES BY STATE</a:t>
            </a:r>
          </a:p>
        </xdr:txBody>
      </xdr:sp>
      <xdr:sp macro="" textlink="">
        <xdr:nvSpPr>
          <xdr:cNvPr id="80" name="Rectangle: Rounded Corners 79">
            <a:extLst>
              <a:ext uri="{FF2B5EF4-FFF2-40B4-BE49-F238E27FC236}">
                <a16:creationId xmlns:a16="http://schemas.microsoft.com/office/drawing/2014/main" id="{E4D1F396-ECB4-498F-AFE9-01B2B352D632}"/>
              </a:ext>
            </a:extLst>
          </xdr:cNvPr>
          <xdr:cNvSpPr/>
        </xdr:nvSpPr>
        <xdr:spPr>
          <a:xfrm>
            <a:off x="5250180" y="4991100"/>
            <a:ext cx="3147060" cy="3886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t>TOP 10 SUB CATEGORIES</a:t>
            </a:r>
          </a:p>
        </xdr:txBody>
      </xdr:sp>
      <xdr:sp macro="" textlink="">
        <xdr:nvSpPr>
          <xdr:cNvPr id="81" name="Rectangle: Rounded Corners 80">
            <a:extLst>
              <a:ext uri="{FF2B5EF4-FFF2-40B4-BE49-F238E27FC236}">
                <a16:creationId xmlns:a16="http://schemas.microsoft.com/office/drawing/2014/main" id="{2DFB3527-FB20-4151-9871-774936DA50ED}"/>
              </a:ext>
            </a:extLst>
          </xdr:cNvPr>
          <xdr:cNvSpPr/>
        </xdr:nvSpPr>
        <xdr:spPr>
          <a:xfrm>
            <a:off x="9761220" y="5059680"/>
            <a:ext cx="2705100" cy="37338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solidFill>
                  <a:schemeClr val="bg1"/>
                </a:solidFill>
              </a:rPr>
              <a:t>FILTERS</a:t>
            </a:r>
          </a:p>
        </xdr:txBody>
      </xdr:sp>
    </xdr:grpSp>
    <xdr:clientData/>
  </xdr:twoCellAnchor>
  <xdr:twoCellAnchor>
    <xdr:from>
      <xdr:col>0</xdr:col>
      <xdr:colOff>53340</xdr:colOff>
      <xdr:row>15</xdr:row>
      <xdr:rowOff>160020</xdr:rowOff>
    </xdr:from>
    <xdr:to>
      <xdr:col>8</xdr:col>
      <xdr:colOff>91440</xdr:colOff>
      <xdr:row>26</xdr:row>
      <xdr:rowOff>83820</xdr:rowOff>
    </xdr:to>
    <xdr:graphicFrame macro="">
      <xdr:nvGraphicFramePr>
        <xdr:cNvPr id="84" name="Chart 83">
          <a:extLst>
            <a:ext uri="{FF2B5EF4-FFF2-40B4-BE49-F238E27FC236}">
              <a16:creationId xmlns:a16="http://schemas.microsoft.com/office/drawing/2014/main" id="{1C623B2A-A08C-4516-908A-7860CB05C8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335280</xdr:colOff>
      <xdr:row>15</xdr:row>
      <xdr:rowOff>129540</xdr:rowOff>
    </xdr:from>
    <xdr:to>
      <xdr:col>15</xdr:col>
      <xdr:colOff>579120</xdr:colOff>
      <xdr:row>26</xdr:row>
      <xdr:rowOff>76200</xdr:rowOff>
    </xdr:to>
    <mc:AlternateContent xmlns:mc="http://schemas.openxmlformats.org/markup-compatibility/2006">
      <mc:Choice xmlns:cx1="http://schemas.microsoft.com/office/drawing/2015/9/8/chartex" Requires="cx1">
        <xdr:graphicFrame macro="">
          <xdr:nvGraphicFramePr>
            <xdr:cNvPr id="85" name="Chart 84">
              <a:extLst>
                <a:ext uri="{FF2B5EF4-FFF2-40B4-BE49-F238E27FC236}">
                  <a16:creationId xmlns:a16="http://schemas.microsoft.com/office/drawing/2014/main" id="{61882784-DB30-4602-B80B-A07AB3AFC5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12080" y="2887980"/>
              <a:ext cx="4511040" cy="1958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160020</xdr:colOff>
      <xdr:row>16</xdr:row>
      <xdr:rowOff>99060</xdr:rowOff>
    </xdr:from>
    <xdr:to>
      <xdr:col>21</xdr:col>
      <xdr:colOff>76200</xdr:colOff>
      <xdr:row>26</xdr:row>
      <xdr:rowOff>121920</xdr:rowOff>
    </xdr:to>
    <xdr:graphicFrame macro="">
      <xdr:nvGraphicFramePr>
        <xdr:cNvPr id="86" name="Chart 85">
          <a:extLst>
            <a:ext uri="{FF2B5EF4-FFF2-40B4-BE49-F238E27FC236}">
              <a16:creationId xmlns:a16="http://schemas.microsoft.com/office/drawing/2014/main" id="{DC38F571-1402-4575-8217-B6ED9716D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198120</xdr:colOff>
      <xdr:row>29</xdr:row>
      <xdr:rowOff>167640</xdr:rowOff>
    </xdr:from>
    <xdr:to>
      <xdr:col>8</xdr:col>
      <xdr:colOff>175260</xdr:colOff>
      <xdr:row>40</xdr:row>
      <xdr:rowOff>114300</xdr:rowOff>
    </xdr:to>
    <mc:AlternateContent xmlns:mc="http://schemas.openxmlformats.org/markup-compatibility/2006">
      <mc:Choice xmlns:cx4="http://schemas.microsoft.com/office/drawing/2016/5/10/chartex" Requires="cx4">
        <xdr:graphicFrame macro="">
          <xdr:nvGraphicFramePr>
            <xdr:cNvPr id="87" name="Chart 86">
              <a:extLst>
                <a:ext uri="{FF2B5EF4-FFF2-40B4-BE49-F238E27FC236}">
                  <a16:creationId xmlns:a16="http://schemas.microsoft.com/office/drawing/2014/main" id="{0128B286-886C-43AD-A699-ECE92F0FC6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8120" y="5486400"/>
              <a:ext cx="4853940" cy="1958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381000</xdr:colOff>
      <xdr:row>29</xdr:row>
      <xdr:rowOff>175260</xdr:rowOff>
    </xdr:from>
    <xdr:to>
      <xdr:col>15</xdr:col>
      <xdr:colOff>563880</xdr:colOff>
      <xdr:row>40</xdr:row>
      <xdr:rowOff>121920</xdr:rowOff>
    </xdr:to>
    <xdr:graphicFrame macro="">
      <xdr:nvGraphicFramePr>
        <xdr:cNvPr id="88" name="Chart 87">
          <a:extLst>
            <a:ext uri="{FF2B5EF4-FFF2-40B4-BE49-F238E27FC236}">
              <a16:creationId xmlns:a16="http://schemas.microsoft.com/office/drawing/2014/main" id="{F5663074-105C-4121-890C-4DC6B4698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68580</xdr:colOff>
      <xdr:row>30</xdr:row>
      <xdr:rowOff>53340</xdr:rowOff>
    </xdr:from>
    <xdr:to>
      <xdr:col>17</xdr:col>
      <xdr:colOff>525780</xdr:colOff>
      <xdr:row>39</xdr:row>
      <xdr:rowOff>183265</xdr:rowOff>
    </xdr:to>
    <mc:AlternateContent xmlns:mc="http://schemas.openxmlformats.org/markup-compatibility/2006" xmlns:a14="http://schemas.microsoft.com/office/drawing/2010/main">
      <mc:Choice Requires="a14">
        <xdr:graphicFrame macro="">
          <xdr:nvGraphicFramePr>
            <xdr:cNvPr id="90" name="Year 1">
              <a:extLst>
                <a:ext uri="{FF2B5EF4-FFF2-40B4-BE49-F238E27FC236}">
                  <a16:creationId xmlns:a16="http://schemas.microsoft.com/office/drawing/2014/main" id="{DF242BB2-0F6C-4EDE-82C8-EB9984E5402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22180" y="5554981"/>
              <a:ext cx="1066800" cy="1379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518160</xdr:colOff>
      <xdr:row>30</xdr:row>
      <xdr:rowOff>30481</xdr:rowOff>
    </xdr:from>
    <xdr:to>
      <xdr:col>21</xdr:col>
      <xdr:colOff>365760</xdr:colOff>
      <xdr:row>37</xdr:row>
      <xdr:rowOff>154330</xdr:rowOff>
    </xdr:to>
    <mc:AlternateContent xmlns:mc="http://schemas.openxmlformats.org/markup-compatibility/2006" xmlns:a14="http://schemas.microsoft.com/office/drawing/2010/main">
      <mc:Choice Requires="a14">
        <xdr:graphicFrame macro="">
          <xdr:nvGraphicFramePr>
            <xdr:cNvPr id="91" name="Segment 1">
              <a:extLst>
                <a:ext uri="{FF2B5EF4-FFF2-40B4-BE49-F238E27FC236}">
                  <a16:creationId xmlns:a16="http://schemas.microsoft.com/office/drawing/2014/main" id="{275042E1-986D-4F22-8540-5D34BB2D91D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100560" y="5532120"/>
              <a:ext cx="1066800" cy="1516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533400</xdr:colOff>
      <xdr:row>30</xdr:row>
      <xdr:rowOff>30481</xdr:rowOff>
    </xdr:from>
    <xdr:to>
      <xdr:col>19</xdr:col>
      <xdr:colOff>472440</xdr:colOff>
      <xdr:row>38</xdr:row>
      <xdr:rowOff>22861</xdr:rowOff>
    </xdr:to>
    <mc:AlternateContent xmlns:mc="http://schemas.openxmlformats.org/markup-compatibility/2006" xmlns:a14="http://schemas.microsoft.com/office/drawing/2010/main">
      <mc:Choice Requires="a14">
        <xdr:graphicFrame macro="">
          <xdr:nvGraphicFramePr>
            <xdr:cNvPr id="92" name="Region 1">
              <a:extLst>
                <a:ext uri="{FF2B5EF4-FFF2-40B4-BE49-F238E27FC236}">
                  <a16:creationId xmlns:a16="http://schemas.microsoft.com/office/drawing/2014/main" id="{07B8D8DE-B861-4A95-A6B2-AA805AFC302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896600" y="5532121"/>
              <a:ext cx="115824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pna More" refreshedDate="45765.52400740741" createdVersion="8" refreshedVersion="8" minRefreshableVersion="3" recordCount="9994" xr:uid="{68FCD434-32D2-45EF-B8D1-ECDE86D1D36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2571743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CB0086-876F-4344-BAB2-AA2995983F83}"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D2BB10-6044-4003-BFCB-A817A902879F}"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159806-A281-4352-B19A-07AA31EDEB0C}"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D0AC9D-F92B-433F-A3E4-A546069958D3}"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D6EB49-9565-4ED0-9879-6F5F5D33A379}"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0"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1F584B-DAF6-427E-A616-6081DD37DFA9}"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7"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5794B4-F42A-42F2-A5FB-A789BD8E6D21}"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4">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5"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8DD7AD-D020-4AD5-9A97-647499C0BD6C}"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7">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AB41EC-F8A1-4ECD-A2AB-B84F54EE218B}"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4">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1F0A01-2EC7-4B7A-B98B-8950292190EE}"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0">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9"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41CAB0B-90DA-415C-A405-7FBF6694A7B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pivotField showAll="0">
      <items count="8">
        <item x="0"/>
        <item x="1"/>
        <item x="2"/>
        <item x="3"/>
        <item x="4"/>
        <item x="5"/>
        <item x="6"/>
        <item t="default"/>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5D4033C-3F3A-4006-A476-ABEA83E576BA}"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25717436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B9EE79B-F65D-4001-8C87-92A9BFED43D4}"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25717436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CB62847-C5D4-40A6-B19E-0E2903643FD1}"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25717436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FA0C4D4-A1E8-4F62-9D43-FF7CACA6FBC6}" cache="Slicer_Year" caption="Year" style="AB" rowHeight="234950"/>
  <slicer name="Segment 1" xr10:uid="{FC8DC24E-F58D-4861-9F8C-0022E7054F92}" cache="Slicer_Segment" caption="Segment" style="AB" rowHeight="234950"/>
  <slicer name="Region 1" xr10:uid="{DBE5239D-19D4-4285-A77E-E649D8D17D11}"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Normal="100" workbookViewId="0">
      <selection activeCell="D2" sqref="D2"/>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45E5B-425B-4FB3-A343-20EB20BE5DCB}">
  <dimension ref="A3:C16"/>
  <sheetViews>
    <sheetView workbookViewId="0">
      <selection activeCell="B25" sqref="B25"/>
    </sheetView>
  </sheetViews>
  <sheetFormatPr defaultRowHeight="14.4"/>
  <cols>
    <col min="1" max="1" width="12.5546875" bestFit="1" customWidth="1"/>
    <col min="2" max="2" width="11.6640625" bestFit="1" customWidth="1"/>
    <col min="3" max="3" width="12.109375" bestFit="1" customWidth="1"/>
  </cols>
  <sheetData>
    <row r="3" spans="1:3">
      <c r="A3" s="4" t="s">
        <v>10932</v>
      </c>
      <c r="B3" t="s">
        <v>10946</v>
      </c>
      <c r="C3" t="s">
        <v>10947</v>
      </c>
    </row>
    <row r="4" spans="1:3">
      <c r="A4" s="5" t="s">
        <v>10934</v>
      </c>
      <c r="B4" s="6">
        <v>95365.937600000019</v>
      </c>
      <c r="C4" s="6">
        <v>9199.2699999999986</v>
      </c>
    </row>
    <row r="5" spans="1:3">
      <c r="A5" s="5" t="s">
        <v>10935</v>
      </c>
      <c r="B5" s="6">
        <v>60172.649400000024</v>
      </c>
      <c r="C5" s="6">
        <v>10288.898699999991</v>
      </c>
    </row>
    <row r="6" spans="1:3">
      <c r="A6" s="5" t="s">
        <v>10936</v>
      </c>
      <c r="B6" s="6">
        <v>199252.98399999991</v>
      </c>
      <c r="C6" s="6">
        <v>26806.573700000015</v>
      </c>
    </row>
    <row r="7" spans="1:3">
      <c r="A7" s="5" t="s">
        <v>10937</v>
      </c>
      <c r="B7" s="6">
        <v>141851.5674</v>
      </c>
      <c r="C7" s="6">
        <v>13437.806799999998</v>
      </c>
    </row>
    <row r="8" spans="1:3">
      <c r="A8" s="5" t="s">
        <v>10938</v>
      </c>
      <c r="B8" s="6">
        <v>156122.28669999994</v>
      </c>
      <c r="C8" s="6">
        <v>22308.51279999999</v>
      </c>
    </row>
    <row r="9" spans="1:3">
      <c r="A9" s="5" t="s">
        <v>10939</v>
      </c>
      <c r="B9" s="6">
        <v>147082.61130000011</v>
      </c>
      <c r="C9" s="6">
        <v>20899.334500000012</v>
      </c>
    </row>
    <row r="10" spans="1:3">
      <c r="A10" s="5" t="s">
        <v>10940</v>
      </c>
      <c r="B10" s="6">
        <v>149580.83800000031</v>
      </c>
      <c r="C10" s="6">
        <v>13535.38299999998</v>
      </c>
    </row>
    <row r="11" spans="1:3">
      <c r="A11" s="5" t="s">
        <v>10941</v>
      </c>
      <c r="B11" s="6">
        <v>159589.45099999988</v>
      </c>
      <c r="C11" s="6">
        <v>21896.715399999972</v>
      </c>
    </row>
    <row r="12" spans="1:3">
      <c r="A12" s="5" t="s">
        <v>10942</v>
      </c>
      <c r="B12" s="6">
        <v>309770.09970000025</v>
      </c>
      <c r="C12" s="6">
        <v>37293.192500000034</v>
      </c>
    </row>
    <row r="13" spans="1:3">
      <c r="A13" s="5" t="s">
        <v>10943</v>
      </c>
      <c r="B13" s="6">
        <v>197115.20170000009</v>
      </c>
      <c r="C13" s="6">
        <v>31469.663800000035</v>
      </c>
    </row>
    <row r="14" spans="1:3">
      <c r="A14" s="5" t="s">
        <v>10944</v>
      </c>
      <c r="B14" s="6">
        <v>349120.07400000008</v>
      </c>
      <c r="C14" s="6">
        <v>35825.536599999927</v>
      </c>
    </row>
    <row r="15" spans="1:3">
      <c r="A15" s="5" t="s">
        <v>10945</v>
      </c>
      <c r="B15" s="6">
        <v>332177.15950000001</v>
      </c>
      <c r="C15" s="6">
        <v>43436.13390000003</v>
      </c>
    </row>
    <row r="16" spans="1:3">
      <c r="A16" s="5" t="s">
        <v>10933</v>
      </c>
      <c r="B16">
        <v>2297200.8603000008</v>
      </c>
      <c r="C16">
        <v>286397.02169999998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D63A5-4CF8-4BA4-9DA8-243B8B186B6B}">
  <dimension ref="A3:E7"/>
  <sheetViews>
    <sheetView workbookViewId="0">
      <selection activeCell="X10" sqref="X10"/>
    </sheetView>
  </sheetViews>
  <sheetFormatPr defaultRowHeight="14.4"/>
  <cols>
    <col min="1" max="1" width="13.109375" bestFit="1" customWidth="1"/>
    <col min="2" max="2" width="12.109375" bestFit="1" customWidth="1"/>
    <col min="4" max="4" width="13.109375" bestFit="1" customWidth="1"/>
    <col min="5" max="5" width="12" bestFit="1" customWidth="1"/>
  </cols>
  <sheetData>
    <row r="3" spans="1:5">
      <c r="A3" s="4" t="s">
        <v>10932</v>
      </c>
      <c r="B3" t="s">
        <v>10947</v>
      </c>
      <c r="D3" t="s">
        <v>15</v>
      </c>
      <c r="E3" t="s">
        <v>21</v>
      </c>
    </row>
    <row r="4" spans="1:5">
      <c r="A4" s="5" t="s">
        <v>71</v>
      </c>
      <c r="B4">
        <v>145454.9480999998</v>
      </c>
      <c r="D4" t="str">
        <f>A4</f>
        <v>Technology</v>
      </c>
      <c r="E4" s="6">
        <f>GETPIVOTDATA("Profit",$A$3,"Category",A4)</f>
        <v>145454.9480999998</v>
      </c>
    </row>
    <row r="5" spans="1:5">
      <c r="A5" s="5" t="s">
        <v>46</v>
      </c>
      <c r="B5">
        <v>122490.8008000001</v>
      </c>
      <c r="D5" t="str">
        <f t="shared" ref="D5:D7" si="0">A5</f>
        <v>Office Supplies</v>
      </c>
      <c r="E5" s="6">
        <f>GETPIVOTDATA("Profit",$A$3,"Category",A5)</f>
        <v>122490.8008000001</v>
      </c>
    </row>
    <row r="6" spans="1:5">
      <c r="A6" s="5" t="s">
        <v>32</v>
      </c>
      <c r="B6">
        <v>18451.272799999992</v>
      </c>
      <c r="D6" t="str">
        <f t="shared" si="0"/>
        <v>Furniture</v>
      </c>
      <c r="E6" s="6">
        <f>GETPIVOTDATA("Profit",$A$3,"Category",A6)</f>
        <v>18451.272799999992</v>
      </c>
    </row>
    <row r="7" spans="1:5">
      <c r="A7" s="5" t="s">
        <v>10933</v>
      </c>
      <c r="B7">
        <v>286397.02169999992</v>
      </c>
      <c r="D7" t="str">
        <f t="shared" si="0"/>
        <v>Grand Total</v>
      </c>
      <c r="E7" s="6">
        <f>GETPIVOTDATA("Profit",$A$3)</f>
        <v>286397.02169999992</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29E54-76E2-49EF-87EC-95E1FFBD155D}">
  <dimension ref="A3:B7"/>
  <sheetViews>
    <sheetView workbookViewId="0">
      <selection activeCell="A3" sqref="A3"/>
    </sheetView>
  </sheetViews>
  <sheetFormatPr defaultRowHeight="14.4"/>
  <cols>
    <col min="1" max="1" width="13.109375" bestFit="1" customWidth="1"/>
    <col min="2" max="2" width="11.6640625" bestFit="1" customWidth="1"/>
  </cols>
  <sheetData>
    <row r="3" spans="1:2">
      <c r="A3" s="4" t="s">
        <v>10932</v>
      </c>
      <c r="B3" t="s">
        <v>10946</v>
      </c>
    </row>
    <row r="4" spans="1:2">
      <c r="A4" s="5" t="s">
        <v>32</v>
      </c>
      <c r="B4" s="8">
        <v>0.32300170530281774</v>
      </c>
    </row>
    <row r="5" spans="1:2">
      <c r="A5" s="5" t="s">
        <v>46</v>
      </c>
      <c r="B5" s="8">
        <v>0.31301008302169103</v>
      </c>
    </row>
    <row r="6" spans="1:2">
      <c r="A6" s="5" t="s">
        <v>71</v>
      </c>
      <c r="B6" s="8">
        <v>0.36398821167549117</v>
      </c>
    </row>
    <row r="7" spans="1:2">
      <c r="A7" s="5" t="s">
        <v>10933</v>
      </c>
      <c r="B7" s="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CC2DC-3991-4C5E-AF75-B4ADB515120F}">
  <dimension ref="A3:E53"/>
  <sheetViews>
    <sheetView workbookViewId="0">
      <selection activeCell="E3" sqref="E3"/>
    </sheetView>
  </sheetViews>
  <sheetFormatPr defaultRowHeight="14.4"/>
  <cols>
    <col min="1" max="1" width="17.33203125" bestFit="1" customWidth="1"/>
    <col min="2" max="2" width="12" bestFit="1" customWidth="1"/>
    <col min="4" max="4" width="17.33203125" bestFit="1" customWidth="1"/>
    <col min="5" max="5" width="12" bestFit="1" customWidth="1"/>
  </cols>
  <sheetData>
    <row r="3" spans="1:5">
      <c r="A3" s="4" t="s">
        <v>10932</v>
      </c>
      <c r="B3" t="s">
        <v>10946</v>
      </c>
      <c r="D3" s="7" t="s">
        <v>11</v>
      </c>
      <c r="E3" s="7" t="s">
        <v>18</v>
      </c>
    </row>
    <row r="4" spans="1:5">
      <c r="A4" s="5" t="s">
        <v>358</v>
      </c>
      <c r="B4">
        <v>19510.639999999992</v>
      </c>
      <c r="D4" t="str">
        <f>A4</f>
        <v>Alabama</v>
      </c>
      <c r="E4" s="6">
        <f>GETPIVOTDATA("Sales",$A$3,"State",A4)</f>
        <v>19510.639999999992</v>
      </c>
    </row>
    <row r="5" spans="1:5">
      <c r="A5" s="5" t="s">
        <v>310</v>
      </c>
      <c r="B5">
        <v>35282.000999999997</v>
      </c>
      <c r="D5" t="str">
        <f t="shared" ref="D5:D52" si="0">A5</f>
        <v>Arizona</v>
      </c>
      <c r="E5" s="6">
        <f t="shared" ref="E5:E52" si="1">GETPIVOTDATA("Sales",$A$3,"State",A5)</f>
        <v>35282.000999999997</v>
      </c>
    </row>
    <row r="6" spans="1:5">
      <c r="A6" s="5" t="s">
        <v>1707</v>
      </c>
      <c r="B6">
        <v>11678.129999999997</v>
      </c>
      <c r="D6" t="str">
        <f t="shared" si="0"/>
        <v>Arkansas</v>
      </c>
      <c r="E6" s="6">
        <f t="shared" si="1"/>
        <v>11678.129999999997</v>
      </c>
    </row>
    <row r="7" spans="1:5">
      <c r="A7" s="5" t="s">
        <v>43</v>
      </c>
      <c r="B7">
        <v>457687.63150000101</v>
      </c>
      <c r="D7" t="str">
        <f t="shared" si="0"/>
        <v>California</v>
      </c>
      <c r="E7" s="6">
        <f t="shared" si="1"/>
        <v>457687.63150000101</v>
      </c>
    </row>
    <row r="8" spans="1:5">
      <c r="A8" s="5" t="s">
        <v>457</v>
      </c>
      <c r="B8">
        <v>32108.117999999995</v>
      </c>
      <c r="D8" t="str">
        <f t="shared" si="0"/>
        <v>Colorado</v>
      </c>
      <c r="E8" s="6">
        <f t="shared" si="1"/>
        <v>32108.117999999995</v>
      </c>
    </row>
    <row r="9" spans="1:5">
      <c r="A9" s="5" t="s">
        <v>747</v>
      </c>
      <c r="B9">
        <v>13384.356999999996</v>
      </c>
      <c r="D9" t="str">
        <f t="shared" si="0"/>
        <v>Connecticut</v>
      </c>
      <c r="E9" s="6">
        <f t="shared" si="1"/>
        <v>13384.356999999996</v>
      </c>
    </row>
    <row r="10" spans="1:5">
      <c r="A10" s="5" t="s">
        <v>245</v>
      </c>
      <c r="B10">
        <v>27451.068999999992</v>
      </c>
      <c r="D10" t="str">
        <f t="shared" si="0"/>
        <v>Delaware</v>
      </c>
      <c r="E10" s="6">
        <f t="shared" si="1"/>
        <v>27451.068999999992</v>
      </c>
    </row>
    <row r="11" spans="1:5">
      <c r="A11" s="5" t="s">
        <v>3034</v>
      </c>
      <c r="B11">
        <v>2865.0199999999995</v>
      </c>
      <c r="D11" t="str">
        <f t="shared" si="0"/>
        <v>District of Columbia</v>
      </c>
      <c r="E11" s="6">
        <f t="shared" si="1"/>
        <v>2865.0199999999995</v>
      </c>
    </row>
    <row r="12" spans="1:5">
      <c r="A12" s="5" t="s">
        <v>54</v>
      </c>
      <c r="B12">
        <v>89473.707999999999</v>
      </c>
      <c r="D12" t="str">
        <f t="shared" si="0"/>
        <v>Florida</v>
      </c>
      <c r="E12" s="6">
        <f t="shared" si="1"/>
        <v>89473.707999999999</v>
      </c>
    </row>
    <row r="13" spans="1:5">
      <c r="A13" s="5" t="s">
        <v>1272</v>
      </c>
      <c r="B13">
        <v>49095.840000000004</v>
      </c>
      <c r="D13" t="str">
        <f t="shared" si="0"/>
        <v>Georgia</v>
      </c>
      <c r="E13" s="6">
        <f t="shared" si="1"/>
        <v>49095.840000000004</v>
      </c>
    </row>
    <row r="14" spans="1:5">
      <c r="A14" s="5" t="s">
        <v>6260</v>
      </c>
      <c r="B14">
        <v>4382.4860000000017</v>
      </c>
      <c r="D14" t="str">
        <f t="shared" si="0"/>
        <v>Idaho</v>
      </c>
      <c r="E14" s="6">
        <f t="shared" si="1"/>
        <v>4382.4860000000017</v>
      </c>
    </row>
    <row r="15" spans="1:5">
      <c r="A15" s="5" t="s">
        <v>211</v>
      </c>
      <c r="B15">
        <v>80166.10099999985</v>
      </c>
      <c r="D15" t="str">
        <f t="shared" si="0"/>
        <v>Illinois</v>
      </c>
      <c r="E15" s="6">
        <f t="shared" si="1"/>
        <v>80166.10099999985</v>
      </c>
    </row>
    <row r="16" spans="1:5">
      <c r="A16" s="5" t="s">
        <v>254</v>
      </c>
      <c r="B16">
        <v>53555.360000000001</v>
      </c>
      <c r="D16" t="str">
        <f t="shared" si="0"/>
        <v>Indiana</v>
      </c>
      <c r="E16" s="6">
        <f t="shared" si="1"/>
        <v>53555.360000000001</v>
      </c>
    </row>
    <row r="17" spans="1:5">
      <c r="A17" s="5" t="s">
        <v>489</v>
      </c>
      <c r="B17">
        <v>4579.7599999999993</v>
      </c>
      <c r="D17" t="str">
        <f t="shared" si="0"/>
        <v>Iowa</v>
      </c>
      <c r="E17" s="6">
        <f t="shared" si="1"/>
        <v>4579.7599999999993</v>
      </c>
    </row>
    <row r="18" spans="1:5">
      <c r="A18" s="5" t="s">
        <v>4530</v>
      </c>
      <c r="B18">
        <v>2914.31</v>
      </c>
      <c r="D18" t="str">
        <f t="shared" si="0"/>
        <v>Kansas</v>
      </c>
      <c r="E18" s="6">
        <f t="shared" si="1"/>
        <v>2914.31</v>
      </c>
    </row>
    <row r="19" spans="1:5">
      <c r="A19" s="5" t="s">
        <v>29</v>
      </c>
      <c r="B19">
        <v>36591.749999999971</v>
      </c>
      <c r="D19" t="str">
        <f t="shared" si="0"/>
        <v>Kentucky</v>
      </c>
      <c r="E19" s="6">
        <f t="shared" si="1"/>
        <v>36591.749999999971</v>
      </c>
    </row>
    <row r="20" spans="1:5">
      <c r="A20" s="5" t="s">
        <v>736</v>
      </c>
      <c r="B20">
        <v>9217.0299999999988</v>
      </c>
      <c r="D20" t="str">
        <f t="shared" si="0"/>
        <v>Louisiana</v>
      </c>
      <c r="E20" s="6">
        <f t="shared" si="1"/>
        <v>9217.0299999999988</v>
      </c>
    </row>
    <row r="21" spans="1:5">
      <c r="A21" s="5" t="s">
        <v>5235</v>
      </c>
      <c r="B21">
        <v>1270.53</v>
      </c>
      <c r="D21" t="str">
        <f t="shared" si="0"/>
        <v>Maine</v>
      </c>
      <c r="E21" s="6">
        <f t="shared" si="1"/>
        <v>1270.53</v>
      </c>
    </row>
    <row r="22" spans="1:5">
      <c r="A22" s="5" t="s">
        <v>2735</v>
      </c>
      <c r="B22">
        <v>23705.523000000005</v>
      </c>
      <c r="D22" t="str">
        <f t="shared" si="0"/>
        <v>Maryland</v>
      </c>
      <c r="E22" s="6">
        <f t="shared" si="1"/>
        <v>23705.523000000005</v>
      </c>
    </row>
    <row r="23" spans="1:5">
      <c r="A23" s="5" t="s">
        <v>1245</v>
      </c>
      <c r="B23">
        <v>28634.43399999999</v>
      </c>
      <c r="D23" t="str">
        <f t="shared" si="0"/>
        <v>Massachusetts</v>
      </c>
      <c r="E23" s="6">
        <f t="shared" si="1"/>
        <v>28634.43399999999</v>
      </c>
    </row>
    <row r="24" spans="1:5">
      <c r="A24" s="5" t="s">
        <v>238</v>
      </c>
      <c r="B24">
        <v>76269.614000000016</v>
      </c>
      <c r="D24" t="str">
        <f t="shared" si="0"/>
        <v>Michigan</v>
      </c>
      <c r="E24" s="6">
        <f t="shared" si="1"/>
        <v>76269.614000000016</v>
      </c>
    </row>
    <row r="25" spans="1:5">
      <c r="A25" s="5" t="s">
        <v>229</v>
      </c>
      <c r="B25">
        <v>29863.149999999994</v>
      </c>
      <c r="D25" t="str">
        <f t="shared" si="0"/>
        <v>Minnesota</v>
      </c>
      <c r="E25" s="6">
        <f t="shared" si="1"/>
        <v>29863.149999999994</v>
      </c>
    </row>
    <row r="26" spans="1:5">
      <c r="A26" s="5" t="s">
        <v>1487</v>
      </c>
      <c r="B26">
        <v>10771.34</v>
      </c>
      <c r="D26" t="str">
        <f t="shared" si="0"/>
        <v>Mississippi</v>
      </c>
      <c r="E26" s="6">
        <f t="shared" si="1"/>
        <v>10771.34</v>
      </c>
    </row>
    <row r="27" spans="1:5">
      <c r="A27" s="5" t="s">
        <v>596</v>
      </c>
      <c r="B27">
        <v>22205.149999999998</v>
      </c>
      <c r="D27" t="str">
        <f t="shared" si="0"/>
        <v>Missouri</v>
      </c>
      <c r="E27" s="6">
        <f t="shared" si="1"/>
        <v>22205.149999999998</v>
      </c>
    </row>
    <row r="28" spans="1:5">
      <c r="A28" s="5" t="s">
        <v>1762</v>
      </c>
      <c r="B28">
        <v>5589.3519999999971</v>
      </c>
      <c r="D28" t="str">
        <f t="shared" si="0"/>
        <v>Montana</v>
      </c>
      <c r="E28" s="6">
        <f t="shared" si="1"/>
        <v>5589.3519999999971</v>
      </c>
    </row>
    <row r="29" spans="1:5">
      <c r="A29" s="5" t="s">
        <v>138</v>
      </c>
      <c r="B29">
        <v>7464.9299999999985</v>
      </c>
      <c r="D29" t="str">
        <f t="shared" si="0"/>
        <v>Nebraska</v>
      </c>
      <c r="E29" s="6">
        <f t="shared" si="1"/>
        <v>7464.9299999999985</v>
      </c>
    </row>
    <row r="30" spans="1:5">
      <c r="A30" s="5" t="s">
        <v>1392</v>
      </c>
      <c r="B30">
        <v>16729.101999999999</v>
      </c>
      <c r="D30" t="str">
        <f t="shared" si="0"/>
        <v>Nevada</v>
      </c>
      <c r="E30" s="6">
        <f t="shared" si="1"/>
        <v>16729.101999999999</v>
      </c>
    </row>
    <row r="31" spans="1:5">
      <c r="A31" s="5" t="s">
        <v>2694</v>
      </c>
      <c r="B31">
        <v>7292.5239999999994</v>
      </c>
      <c r="D31" t="str">
        <f t="shared" si="0"/>
        <v>New Hampshire</v>
      </c>
      <c r="E31" s="6">
        <f t="shared" si="1"/>
        <v>7292.5239999999994</v>
      </c>
    </row>
    <row r="32" spans="1:5">
      <c r="A32" s="5" t="s">
        <v>788</v>
      </c>
      <c r="B32">
        <v>35764.312000000013</v>
      </c>
      <c r="D32" t="str">
        <f t="shared" si="0"/>
        <v>New Jersey</v>
      </c>
      <c r="E32" s="6">
        <f t="shared" si="1"/>
        <v>35764.312000000013</v>
      </c>
    </row>
    <row r="33" spans="1:5">
      <c r="A33" s="5" t="s">
        <v>668</v>
      </c>
      <c r="B33">
        <v>4783.5220000000008</v>
      </c>
      <c r="D33" t="str">
        <f t="shared" si="0"/>
        <v>New Mexico</v>
      </c>
      <c r="E33" s="6">
        <f t="shared" si="1"/>
        <v>4783.5220000000008</v>
      </c>
    </row>
    <row r="34" spans="1:5">
      <c r="A34" s="5" t="s">
        <v>267</v>
      </c>
      <c r="B34">
        <v>310876.27099999978</v>
      </c>
      <c r="D34" t="str">
        <f t="shared" si="0"/>
        <v>New York</v>
      </c>
      <c r="E34" s="6">
        <f t="shared" si="1"/>
        <v>310876.27099999978</v>
      </c>
    </row>
    <row r="35" spans="1:5">
      <c r="A35" s="5" t="s">
        <v>88</v>
      </c>
      <c r="B35">
        <v>55603.163999999968</v>
      </c>
      <c r="D35" t="str">
        <f t="shared" si="0"/>
        <v>North Carolina</v>
      </c>
      <c r="E35" s="6">
        <f t="shared" si="1"/>
        <v>55603.163999999968</v>
      </c>
    </row>
    <row r="36" spans="1:5">
      <c r="A36" s="5" t="s">
        <v>7449</v>
      </c>
      <c r="B36">
        <v>919.91</v>
      </c>
      <c r="D36" t="str">
        <f t="shared" si="0"/>
        <v>North Dakota</v>
      </c>
      <c r="E36" s="6">
        <f t="shared" si="1"/>
        <v>919.91</v>
      </c>
    </row>
    <row r="37" spans="1:5">
      <c r="A37" s="5" t="s">
        <v>498</v>
      </c>
      <c r="B37">
        <v>78258.135999999926</v>
      </c>
      <c r="D37" t="str">
        <f t="shared" si="0"/>
        <v>Ohio</v>
      </c>
      <c r="E37" s="6">
        <f t="shared" si="1"/>
        <v>78258.135999999926</v>
      </c>
    </row>
    <row r="38" spans="1:5">
      <c r="A38" s="5" t="s">
        <v>649</v>
      </c>
      <c r="B38">
        <v>19683.390000000003</v>
      </c>
      <c r="D38" t="str">
        <f t="shared" si="0"/>
        <v>Oklahoma</v>
      </c>
      <c r="E38" s="6">
        <f t="shared" si="1"/>
        <v>19683.390000000003</v>
      </c>
    </row>
    <row r="39" spans="1:5">
      <c r="A39" s="5" t="s">
        <v>420</v>
      </c>
      <c r="B39">
        <v>17431.149999999991</v>
      </c>
      <c r="D39" t="str">
        <f t="shared" si="0"/>
        <v>Oregon</v>
      </c>
      <c r="E39" s="6">
        <f t="shared" si="1"/>
        <v>17431.149999999991</v>
      </c>
    </row>
    <row r="40" spans="1:5">
      <c r="A40" s="5" t="s">
        <v>147</v>
      </c>
      <c r="B40">
        <v>116511.91400000003</v>
      </c>
      <c r="D40" t="str">
        <f t="shared" si="0"/>
        <v>Pennsylvania</v>
      </c>
      <c r="E40" s="6">
        <f t="shared" si="1"/>
        <v>116511.91400000003</v>
      </c>
    </row>
    <row r="41" spans="1:5">
      <c r="A41" s="5" t="s">
        <v>1399</v>
      </c>
      <c r="B41">
        <v>22627.955999999995</v>
      </c>
      <c r="D41" t="str">
        <f t="shared" si="0"/>
        <v>Rhode Island</v>
      </c>
      <c r="E41" s="6">
        <f t="shared" si="1"/>
        <v>22627.955999999995</v>
      </c>
    </row>
    <row r="42" spans="1:5">
      <c r="A42" s="5" t="s">
        <v>383</v>
      </c>
      <c r="B42">
        <v>8481.7099999999991</v>
      </c>
      <c r="D42" t="str">
        <f t="shared" si="0"/>
        <v>South Carolina</v>
      </c>
      <c r="E42" s="6">
        <f t="shared" si="1"/>
        <v>8481.7099999999991</v>
      </c>
    </row>
    <row r="43" spans="1:5">
      <c r="A43" s="5" t="s">
        <v>5326</v>
      </c>
      <c r="B43">
        <v>1315.5600000000002</v>
      </c>
      <c r="D43" t="str">
        <f t="shared" si="0"/>
        <v>South Dakota</v>
      </c>
      <c r="E43" s="6">
        <f t="shared" si="1"/>
        <v>1315.5600000000002</v>
      </c>
    </row>
    <row r="44" spans="1:5">
      <c r="A44" s="5" t="s">
        <v>335</v>
      </c>
      <c r="B44">
        <v>30661.872999999981</v>
      </c>
      <c r="D44" t="str">
        <f t="shared" si="0"/>
        <v>Tennessee</v>
      </c>
      <c r="E44" s="6">
        <f t="shared" si="1"/>
        <v>30661.872999999981</v>
      </c>
    </row>
    <row r="45" spans="1:5">
      <c r="A45" s="5" t="s">
        <v>104</v>
      </c>
      <c r="B45">
        <v>170188.04580000002</v>
      </c>
      <c r="D45" t="str">
        <f t="shared" si="0"/>
        <v>Texas</v>
      </c>
      <c r="E45" s="6">
        <f t="shared" si="1"/>
        <v>170188.04580000002</v>
      </c>
    </row>
    <row r="46" spans="1:5">
      <c r="A46" s="5" t="s">
        <v>121</v>
      </c>
      <c r="B46">
        <v>11220.055999999999</v>
      </c>
      <c r="D46" t="str">
        <f t="shared" si="0"/>
        <v>Utah</v>
      </c>
      <c r="E46" s="6">
        <f t="shared" si="1"/>
        <v>11220.055999999999</v>
      </c>
    </row>
    <row r="47" spans="1:5">
      <c r="A47" s="5" t="s">
        <v>5203</v>
      </c>
      <c r="B47">
        <v>8929.369999999999</v>
      </c>
      <c r="D47" t="str">
        <f t="shared" si="0"/>
        <v>Vermont</v>
      </c>
      <c r="E47" s="6">
        <f t="shared" si="1"/>
        <v>8929.369999999999</v>
      </c>
    </row>
    <row r="48" spans="1:5">
      <c r="A48" s="5" t="s">
        <v>319</v>
      </c>
      <c r="B48">
        <v>70636.719999999987</v>
      </c>
      <c r="D48" t="str">
        <f t="shared" si="0"/>
        <v>Virginia</v>
      </c>
      <c r="E48" s="6">
        <f t="shared" si="1"/>
        <v>70636.719999999987</v>
      </c>
    </row>
    <row r="49" spans="1:5">
      <c r="A49" s="5" t="s">
        <v>96</v>
      </c>
      <c r="B49">
        <v>138641.26999999993</v>
      </c>
      <c r="D49" t="str">
        <f t="shared" si="0"/>
        <v>Washington</v>
      </c>
      <c r="E49" s="6">
        <f t="shared" si="1"/>
        <v>138641.26999999993</v>
      </c>
    </row>
    <row r="50" spans="1:5">
      <c r="A50" s="5" t="s">
        <v>9726</v>
      </c>
      <c r="B50">
        <v>1209.8240000000001</v>
      </c>
      <c r="D50" t="str">
        <f t="shared" si="0"/>
        <v>West Virginia</v>
      </c>
      <c r="E50" s="6">
        <f t="shared" si="1"/>
        <v>1209.8240000000001</v>
      </c>
    </row>
    <row r="51" spans="1:5">
      <c r="A51" s="5" t="s">
        <v>114</v>
      </c>
      <c r="B51">
        <v>32114.610000000019</v>
      </c>
      <c r="D51" t="str">
        <f t="shared" si="0"/>
        <v>Wisconsin</v>
      </c>
      <c r="E51" s="6">
        <f t="shared" si="1"/>
        <v>32114.610000000019</v>
      </c>
    </row>
    <row r="52" spans="1:5">
      <c r="A52" s="5" t="s">
        <v>8542</v>
      </c>
      <c r="B52">
        <v>1603.1360000000002</v>
      </c>
      <c r="D52" t="str">
        <f t="shared" si="0"/>
        <v>Wyoming</v>
      </c>
      <c r="E52" s="6">
        <f t="shared" si="1"/>
        <v>1603.1360000000002</v>
      </c>
    </row>
    <row r="53" spans="1:5">
      <c r="A53" s="5" t="s">
        <v>10933</v>
      </c>
      <c r="B53">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35342-FA38-426F-BE0A-34F1A651B13F}">
  <dimension ref="A3:B9"/>
  <sheetViews>
    <sheetView workbookViewId="0">
      <selection activeCell="A3" sqref="A3"/>
    </sheetView>
  </sheetViews>
  <sheetFormatPr defaultRowHeight="14.4"/>
  <cols>
    <col min="1" max="1" width="12.5546875" bestFit="1" customWidth="1"/>
    <col min="2" max="2" width="11.6640625" bestFit="1" customWidth="1"/>
  </cols>
  <sheetData>
    <row r="3" spans="1:2">
      <c r="A3" s="4" t="s">
        <v>10932</v>
      </c>
      <c r="B3" t="s">
        <v>10946</v>
      </c>
    </row>
    <row r="4" spans="1:2">
      <c r="A4" s="5" t="s">
        <v>75</v>
      </c>
      <c r="B4">
        <v>203412.73300000009</v>
      </c>
    </row>
    <row r="5" spans="1:2">
      <c r="A5" s="5" t="s">
        <v>56</v>
      </c>
      <c r="B5">
        <v>206965.53200000009</v>
      </c>
    </row>
    <row r="6" spans="1:2">
      <c r="A6" s="5" t="s">
        <v>59</v>
      </c>
      <c r="B6">
        <v>223843.60800000012</v>
      </c>
    </row>
    <row r="7" spans="1:2">
      <c r="A7" s="5" t="s">
        <v>36</v>
      </c>
      <c r="B7">
        <v>328449.1030000007</v>
      </c>
    </row>
    <row r="8" spans="1:2">
      <c r="A8" s="5" t="s">
        <v>72</v>
      </c>
      <c r="B8">
        <v>330007.05400000012</v>
      </c>
    </row>
    <row r="9" spans="1:2">
      <c r="A9" s="5" t="s">
        <v>10933</v>
      </c>
      <c r="B9">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FEBEE-D3D1-4558-9961-1D37AD6D6F51}">
  <dimension ref="A3:N17"/>
  <sheetViews>
    <sheetView workbookViewId="0">
      <selection activeCell="E17" sqref="E17"/>
    </sheetView>
  </sheetViews>
  <sheetFormatPr defaultRowHeight="14.4"/>
  <cols>
    <col min="1" max="1" width="12.5546875" bestFit="1" customWidth="1"/>
    <col min="2" max="2" width="13.6640625" bestFit="1" customWidth="1"/>
    <col min="3" max="3" width="3.21875" customWidth="1"/>
    <col min="4" max="4" width="12.5546875" bestFit="1" customWidth="1"/>
    <col min="5" max="5" width="12.77734375" customWidth="1"/>
    <col min="6" max="6" width="2.77734375" customWidth="1"/>
    <col min="7" max="7" width="12.5546875" bestFit="1" customWidth="1"/>
    <col min="8" max="8" width="14.88671875" bestFit="1" customWidth="1"/>
    <col min="9" max="9" width="3.21875" customWidth="1"/>
    <col min="10" max="10" width="12.5546875" bestFit="1" customWidth="1"/>
    <col min="11" max="11" width="15.88671875" bestFit="1" customWidth="1"/>
    <col min="12" max="12" width="3" customWidth="1"/>
    <col min="13" max="13" width="12.5546875" bestFit="1" customWidth="1"/>
    <col min="14" max="14" width="18.77734375" bestFit="1" customWidth="1"/>
  </cols>
  <sheetData>
    <row r="3" spans="1:14">
      <c r="A3" s="4" t="s">
        <v>10932</v>
      </c>
      <c r="B3" t="s">
        <v>10946</v>
      </c>
      <c r="D3" s="4" t="s">
        <v>10932</v>
      </c>
      <c r="E3" t="s">
        <v>10947</v>
      </c>
      <c r="G3" s="4" t="s">
        <v>10932</v>
      </c>
      <c r="H3" t="s">
        <v>10948</v>
      </c>
      <c r="J3" s="4" t="s">
        <v>10932</v>
      </c>
      <c r="K3" t="s">
        <v>10949</v>
      </c>
      <c r="M3" s="4" t="s">
        <v>10932</v>
      </c>
      <c r="N3" t="s">
        <v>10950</v>
      </c>
    </row>
    <row r="4" spans="1:14">
      <c r="A4" s="5" t="s">
        <v>10934</v>
      </c>
      <c r="B4">
        <v>95365.937600000019</v>
      </c>
      <c r="D4" s="5" t="s">
        <v>10934</v>
      </c>
      <c r="E4">
        <v>9199.2699999999986</v>
      </c>
      <c r="G4" s="5" t="s">
        <v>10934</v>
      </c>
      <c r="H4">
        <v>1500</v>
      </c>
      <c r="J4" s="5" t="s">
        <v>10934</v>
      </c>
      <c r="K4">
        <v>387</v>
      </c>
      <c r="M4" s="5" t="s">
        <v>10934</v>
      </c>
      <c r="N4">
        <v>9.6462848596792869E-2</v>
      </c>
    </row>
    <row r="5" spans="1:14">
      <c r="A5" s="5" t="s">
        <v>10935</v>
      </c>
      <c r="B5">
        <v>60172.649400000024</v>
      </c>
      <c r="D5" s="5" t="s">
        <v>10935</v>
      </c>
      <c r="E5">
        <v>10288.898699999991</v>
      </c>
      <c r="G5" s="5" t="s">
        <v>10935</v>
      </c>
      <c r="H5">
        <v>1068</v>
      </c>
      <c r="J5" s="5" t="s">
        <v>10935</v>
      </c>
      <c r="K5">
        <v>301</v>
      </c>
      <c r="M5" s="5" t="s">
        <v>10935</v>
      </c>
      <c r="N5">
        <v>0.17098962406664425</v>
      </c>
    </row>
    <row r="6" spans="1:14">
      <c r="A6" s="5" t="s">
        <v>10936</v>
      </c>
      <c r="B6">
        <v>199252.98399999991</v>
      </c>
      <c r="D6" s="5" t="s">
        <v>10936</v>
      </c>
      <c r="E6">
        <v>26806.573700000015</v>
      </c>
      <c r="G6" s="5" t="s">
        <v>10936</v>
      </c>
      <c r="H6">
        <v>2491</v>
      </c>
      <c r="J6" s="5" t="s">
        <v>10936</v>
      </c>
      <c r="K6">
        <v>680</v>
      </c>
      <c r="M6" s="5" t="s">
        <v>10936</v>
      </c>
      <c r="N6">
        <v>0.13453536886554246</v>
      </c>
    </row>
    <row r="7" spans="1:14">
      <c r="A7" s="5" t="s">
        <v>10937</v>
      </c>
      <c r="B7">
        <v>141851.5674</v>
      </c>
      <c r="D7" s="5" t="s">
        <v>10937</v>
      </c>
      <c r="E7">
        <v>13437.806799999998</v>
      </c>
      <c r="G7" s="5" t="s">
        <v>10937</v>
      </c>
      <c r="H7">
        <v>2441</v>
      </c>
      <c r="J7" s="5" t="s">
        <v>10937</v>
      </c>
      <c r="K7">
        <v>663</v>
      </c>
      <c r="M7" s="5" t="s">
        <v>10937</v>
      </c>
      <c r="N7">
        <v>9.4731465053942004E-2</v>
      </c>
    </row>
    <row r="8" spans="1:14">
      <c r="A8" s="5" t="s">
        <v>10938</v>
      </c>
      <c r="B8">
        <v>156122.28669999994</v>
      </c>
      <c r="D8" s="5" t="s">
        <v>10938</v>
      </c>
      <c r="E8">
        <v>22308.51279999999</v>
      </c>
      <c r="G8" s="5" t="s">
        <v>10938</v>
      </c>
      <c r="H8">
        <v>2850</v>
      </c>
      <c r="J8" s="5" t="s">
        <v>10938</v>
      </c>
      <c r="K8">
        <v>750</v>
      </c>
      <c r="M8" s="5" t="s">
        <v>10938</v>
      </c>
      <c r="N8">
        <v>0.14289127626517142</v>
      </c>
    </row>
    <row r="9" spans="1:14">
      <c r="A9" s="5" t="s">
        <v>10939</v>
      </c>
      <c r="B9">
        <v>147082.61130000011</v>
      </c>
      <c r="D9" s="5" t="s">
        <v>10939</v>
      </c>
      <c r="E9">
        <v>20899.334500000012</v>
      </c>
      <c r="G9" s="5" t="s">
        <v>10939</v>
      </c>
      <c r="H9">
        <v>2644</v>
      </c>
      <c r="J9" s="5" t="s">
        <v>10939</v>
      </c>
      <c r="K9">
        <v>709</v>
      </c>
      <c r="M9" s="5" t="s">
        <v>10939</v>
      </c>
      <c r="N9">
        <v>0.1420924901678027</v>
      </c>
    </row>
    <row r="10" spans="1:14">
      <c r="A10" s="5" t="s">
        <v>10940</v>
      </c>
      <c r="B10">
        <v>149580.83800000031</v>
      </c>
      <c r="D10" s="5" t="s">
        <v>10940</v>
      </c>
      <c r="E10">
        <v>13535.38299999998</v>
      </c>
      <c r="G10" s="5" t="s">
        <v>10940</v>
      </c>
      <c r="H10">
        <v>2705</v>
      </c>
      <c r="J10" s="5" t="s">
        <v>10940</v>
      </c>
      <c r="K10">
        <v>708</v>
      </c>
      <c r="M10" s="5" t="s">
        <v>10940</v>
      </c>
      <c r="N10">
        <v>9.0488749635163512E-2</v>
      </c>
    </row>
    <row r="11" spans="1:14">
      <c r="A11" s="5" t="s">
        <v>10941</v>
      </c>
      <c r="B11">
        <v>159589.45099999988</v>
      </c>
      <c r="D11" s="5" t="s">
        <v>10941</v>
      </c>
      <c r="E11">
        <v>21896.715399999972</v>
      </c>
      <c r="G11" s="5" t="s">
        <v>10941</v>
      </c>
      <c r="H11">
        <v>2796</v>
      </c>
      <c r="J11" s="5" t="s">
        <v>10941</v>
      </c>
      <c r="K11">
        <v>710</v>
      </c>
      <c r="M11" s="5" t="s">
        <v>10941</v>
      </c>
      <c r="N11">
        <v>0.13720653378273723</v>
      </c>
    </row>
    <row r="12" spans="1:14">
      <c r="A12" s="5" t="s">
        <v>10942</v>
      </c>
      <c r="B12">
        <v>309770.09970000025</v>
      </c>
      <c r="D12" s="5" t="s">
        <v>10942</v>
      </c>
      <c r="E12">
        <v>37293.192500000034</v>
      </c>
      <c r="G12" s="5" t="s">
        <v>10942</v>
      </c>
      <c r="H12">
        <v>5073</v>
      </c>
      <c r="J12" s="5" t="s">
        <v>10942</v>
      </c>
      <c r="K12">
        <v>1386</v>
      </c>
      <c r="M12" s="5" t="s">
        <v>10942</v>
      </c>
      <c r="N12">
        <v>0.12038990379031732</v>
      </c>
    </row>
    <row r="13" spans="1:14">
      <c r="A13" s="5" t="s">
        <v>10943</v>
      </c>
      <c r="B13">
        <v>197115.20170000009</v>
      </c>
      <c r="D13" s="5" t="s">
        <v>10943</v>
      </c>
      <c r="E13">
        <v>31469.663800000035</v>
      </c>
      <c r="G13" s="5" t="s">
        <v>10943</v>
      </c>
      <c r="H13">
        <v>3095</v>
      </c>
      <c r="J13" s="5" t="s">
        <v>10943</v>
      </c>
      <c r="K13">
        <v>817</v>
      </c>
      <c r="M13" s="5" t="s">
        <v>10943</v>
      </c>
      <c r="N13">
        <v>0.15965112547684351</v>
      </c>
    </row>
    <row r="14" spans="1:14">
      <c r="A14" s="5" t="s">
        <v>10944</v>
      </c>
      <c r="B14">
        <v>349120.07400000008</v>
      </c>
      <c r="D14" s="5" t="s">
        <v>10944</v>
      </c>
      <c r="E14">
        <v>35825.536599999927</v>
      </c>
      <c r="G14" s="5" t="s">
        <v>10944</v>
      </c>
      <c r="H14">
        <v>5741</v>
      </c>
      <c r="J14" s="5" t="s">
        <v>10944</v>
      </c>
      <c r="K14">
        <v>1462</v>
      </c>
      <c r="M14" s="5" t="s">
        <v>10944</v>
      </c>
      <c r="N14">
        <v>0.10261666191099604</v>
      </c>
    </row>
    <row r="15" spans="1:14">
      <c r="A15" s="5" t="s">
        <v>10945</v>
      </c>
      <c r="B15">
        <v>332177.15950000001</v>
      </c>
      <c r="D15" s="5" t="s">
        <v>10945</v>
      </c>
      <c r="E15">
        <v>43436.13390000003</v>
      </c>
      <c r="G15" s="5" t="s">
        <v>10945</v>
      </c>
      <c r="H15">
        <v>5469</v>
      </c>
      <c r="J15" s="5" t="s">
        <v>10945</v>
      </c>
      <c r="K15">
        <v>1421</v>
      </c>
      <c r="M15" s="5" t="s">
        <v>10945</v>
      </c>
      <c r="N15">
        <v>0.13076195234308405</v>
      </c>
    </row>
    <row r="16" spans="1:14">
      <c r="A16" s="5" t="s">
        <v>10933</v>
      </c>
      <c r="B16">
        <v>2297200.8603000008</v>
      </c>
      <c r="D16" s="5" t="s">
        <v>10933</v>
      </c>
      <c r="E16">
        <v>286397.02169999998</v>
      </c>
      <c r="G16" s="5" t="s">
        <v>10933</v>
      </c>
      <c r="H16">
        <v>37873</v>
      </c>
      <c r="J16" s="5" t="s">
        <v>10933</v>
      </c>
      <c r="K16">
        <v>9994</v>
      </c>
      <c r="M16" s="5" t="s">
        <v>10933</v>
      </c>
      <c r="N16">
        <v>0.12467217240315856</v>
      </c>
    </row>
    <row r="17" spans="2:14">
      <c r="B17" s="9">
        <f>GETPIVOTDATA("Sales",$A$3)</f>
        <v>2297200.8603000008</v>
      </c>
      <c r="E17" s="9">
        <f>GETPIVOTDATA("Profit",$E$3)</f>
        <v>286397.02169999998</v>
      </c>
      <c r="H17" s="10">
        <f>GETPIVOTDATA("Quantity",$G$3)</f>
        <v>37873</v>
      </c>
      <c r="K17" s="10">
        <f>GETPIVOTDATA("Order ID",$J$3)</f>
        <v>9994</v>
      </c>
      <c r="N17" s="11">
        <f>GETPIVOTDATA("Profit Margin",$M$3)</f>
        <v>0.12467217240315856</v>
      </c>
    </row>
  </sheetData>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4ECAB-C3FF-4765-92DA-1FBBF1E3E253}">
  <dimension ref="A3:L9"/>
  <sheetViews>
    <sheetView workbookViewId="0">
      <selection activeCell="H8" sqref="H8"/>
    </sheetView>
  </sheetViews>
  <sheetFormatPr defaultRowHeight="14.4"/>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8" max="9" width="12" bestFit="1" customWidth="1"/>
    <col min="10" max="10" width="10" bestFit="1" customWidth="1"/>
    <col min="11" max="11" width="12" bestFit="1" customWidth="1"/>
    <col min="12" max="12" width="12.6640625" bestFit="1" customWidth="1"/>
  </cols>
  <sheetData>
    <row r="3" spans="1:12">
      <c r="A3" s="4" t="s">
        <v>10932</v>
      </c>
      <c r="B3" t="s">
        <v>10946</v>
      </c>
      <c r="C3" t="s">
        <v>10947</v>
      </c>
      <c r="D3" t="s">
        <v>10948</v>
      </c>
      <c r="E3" t="s">
        <v>10949</v>
      </c>
      <c r="F3" t="s">
        <v>10950</v>
      </c>
    </row>
    <row r="4" spans="1:12">
      <c r="A4" s="5">
        <v>2011</v>
      </c>
      <c r="B4">
        <v>484247.49810000096</v>
      </c>
      <c r="C4">
        <v>49543.974100000007</v>
      </c>
      <c r="D4">
        <v>7581</v>
      </c>
      <c r="E4">
        <v>1993</v>
      </c>
      <c r="F4">
        <v>0.10231126499236715</v>
      </c>
    </row>
    <row r="5" spans="1:12">
      <c r="A5" s="5">
        <v>2012</v>
      </c>
      <c r="B5">
        <v>470532.50899999985</v>
      </c>
      <c r="C5">
        <v>61618.603700000051</v>
      </c>
      <c r="D5">
        <v>7979</v>
      </c>
      <c r="E5">
        <v>2102</v>
      </c>
      <c r="F5">
        <v>0.13095504034557592</v>
      </c>
    </row>
    <row r="6" spans="1:12">
      <c r="A6" s="5">
        <v>2013</v>
      </c>
      <c r="B6">
        <v>608473.83000000066</v>
      </c>
      <c r="C6">
        <v>81726.930800000177</v>
      </c>
      <c r="D6">
        <v>9810</v>
      </c>
      <c r="E6">
        <v>2580</v>
      </c>
      <c r="F6">
        <v>0.13431461924993568</v>
      </c>
    </row>
    <row r="7" spans="1:12">
      <c r="A7" s="5">
        <v>2014</v>
      </c>
      <c r="B7">
        <v>733947.0231999997</v>
      </c>
      <c r="C7">
        <v>93507.513099999967</v>
      </c>
      <c r="D7">
        <v>12503</v>
      </c>
      <c r="E7">
        <v>3319</v>
      </c>
      <c r="F7">
        <v>0.12740362743390987</v>
      </c>
    </row>
    <row r="8" spans="1:12">
      <c r="H8" s="13">
        <f>(GETPIVOTDATA("Sum of Sales",$A$3,"Year",2014)/GETPIVOTDATA("Sum of Sales",$A$3,"Year",2013))-1</f>
        <v>0.20620967905883303</v>
      </c>
      <c r="I8" s="13">
        <f>(GETPIVOTDATA("Sum of Profit",$A$3,"Year",2014)/GETPIVOTDATA("Sum of Profit",$A$3,"Year",2013))-1</f>
        <v>0.14414565902185772</v>
      </c>
      <c r="J8" s="13">
        <f>(GETPIVOTDATA("Sum of Quantity",$A$3,"Year",2014)/GETPIVOTDATA("Sum of Quantity",$A$3,"Year",2013))-1</f>
        <v>0.27451580020387367</v>
      </c>
      <c r="K8" s="13">
        <f>(GETPIVOTDATA("Count of Order ID",$A$3,"Year",2014)/GETPIVOTDATA("Count of Order ID",$A$3,"Year",2013))-1</f>
        <v>0.2864341085271318</v>
      </c>
      <c r="L8" s="13">
        <f>(GETPIVOTDATA("Sum of Profit Margin",$A$3,"Year",2014)/GETPIVOTDATA("Sum of Profit Margin",$A$3,"Year",2013))-1</f>
        <v>-5.1453757264990463E-2</v>
      </c>
    </row>
    <row r="9" spans="1:12">
      <c r="H9" s="1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13C9F-FF27-43FF-8C01-FADF75E16A5F}">
  <dimension ref="E8:F19"/>
  <sheetViews>
    <sheetView showGridLines="0" showRowColHeaders="0" tabSelected="1" topLeftCell="A3" zoomScale="79" zoomScaleNormal="79" workbookViewId="0">
      <selection activeCell="Y23" sqref="Y23"/>
    </sheetView>
  </sheetViews>
  <sheetFormatPr defaultRowHeight="14.4"/>
  <sheetData>
    <row r="8" spans="5:5" ht="15.6">
      <c r="E8" s="14"/>
    </row>
    <row r="19" spans="6:6">
      <c r="F19" s="13"/>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Map Chart</vt:lpstr>
      <vt:lpstr>Top 5</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sapnamore2001@outlook.com</cp:lastModifiedBy>
  <dcterms:created xsi:type="dcterms:W3CDTF">2015-06-05T18:17:20Z</dcterms:created>
  <dcterms:modified xsi:type="dcterms:W3CDTF">2025-07-01T07:08:50Z</dcterms:modified>
</cp:coreProperties>
</file>