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28800" windowHeight="1746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1" i="1"/>
  <c r="B32" i="1"/>
  <c r="C30" i="1"/>
  <c r="B33" i="1"/>
  <c r="B24" i="1"/>
  <c r="B25" i="1"/>
  <c r="B26" i="1"/>
  <c r="C24" i="1"/>
  <c r="B27" i="1"/>
  <c r="B5" i="1"/>
  <c r="B6" i="1"/>
  <c r="B7" i="1"/>
  <c r="C5" i="1"/>
  <c r="B11" i="1"/>
  <c r="B12" i="1"/>
  <c r="B13" i="1"/>
  <c r="C11" i="1"/>
  <c r="B8" i="1"/>
  <c r="B14" i="1"/>
</calcChain>
</file>

<file path=xl/sharedStrings.xml><?xml version="1.0" encoding="utf-8"?>
<sst xmlns="http://schemas.openxmlformats.org/spreadsheetml/2006/main" count="44" uniqueCount="18">
  <si>
    <t>Total Trips 2012</t>
  </si>
  <si>
    <t>Total Trips 2013</t>
  </si>
  <si>
    <t>Total trips From JFK 2012</t>
  </si>
  <si>
    <t>Total trips To JFK 2012</t>
  </si>
  <si>
    <t>Total trips From JFK 2013</t>
  </si>
  <si>
    <t>Total trips To JFK 2013</t>
  </si>
  <si>
    <t>Total trips From EWR 2012</t>
  </si>
  <si>
    <t>Total trips To EWR 2012</t>
  </si>
  <si>
    <t>Total trips From EWR 2013</t>
  </si>
  <si>
    <t>Total trips To EWR 2013</t>
  </si>
  <si>
    <t>Total trips From LGA 2012</t>
  </si>
  <si>
    <t>Total trips To LGA 2012</t>
  </si>
  <si>
    <t>Total trips From LGA 2013</t>
  </si>
  <si>
    <t>Total trips To LGA 2013</t>
  </si>
  <si>
    <t>JFK</t>
  </si>
  <si>
    <t>LGA</t>
  </si>
  <si>
    <t>EWR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</si>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</sst>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0" fontId="5" fillId="0" borderId="0" xfId="1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0" borderId="0" xfId="0" applyNumberFormat="1" applyFont="1"/>
  </cellXfs>
  <cellStyles count="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C18" sqref="C18"/>
    </sheetView>
  </sheetViews>
  <sheetFormatPr baseColWidth="10" defaultRowHeight="15" x14ac:dyDescent="0"/>
  <cols>
    <col min="1" max="2" width="15.33203125" style="3" bestFit="1" customWidth="1"/>
    <col min="3" max="3" width="24.1640625" style="3" bestFit="1" customWidth="1"/>
    <col min="4" max="4" width="21.5" style="3" bestFit="1" customWidth="1"/>
    <col min="5" max="5" width="24.1640625" style="3" bestFit="1" customWidth="1"/>
    <col min="6" max="6" width="21.5" style="3" bestFit="1" customWidth="1"/>
    <col min="7" max="7" width="25.1640625" style="3" bestFit="1" customWidth="1"/>
    <col min="8" max="8" width="22.6640625" style="3" bestFit="1" customWidth="1"/>
    <col min="9" max="9" width="25.1640625" style="3" bestFit="1" customWidth="1"/>
    <col min="10" max="10" width="22.6640625" style="3" bestFit="1" customWidth="1"/>
    <col min="11" max="11" width="24.5" style="3" bestFit="1" customWidth="1"/>
    <col min="12" max="12" width="21.83203125" style="3" bestFit="1" customWidth="1"/>
    <col min="13" max="13" width="24.5" style="3" bestFit="1" customWidth="1"/>
    <col min="14" max="14" width="21.83203125" style="3" bestFit="1" customWidth="1"/>
    <col min="15" max="16384" width="10.83203125" style="3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174226975</v>
      </c>
      <c r="B2" s="2">
        <v>170236964</v>
      </c>
      <c r="C2" s="2">
        <v>2536161</v>
      </c>
      <c r="D2" s="2">
        <v>996487</v>
      </c>
      <c r="E2" s="2">
        <v>2688095</v>
      </c>
      <c r="F2" s="2">
        <v>1145993</v>
      </c>
      <c r="G2" s="2">
        <v>14326</v>
      </c>
      <c r="H2" s="2">
        <v>204513</v>
      </c>
      <c r="I2" s="2">
        <v>9922</v>
      </c>
      <c r="J2" s="2">
        <v>233503</v>
      </c>
      <c r="K2" s="2">
        <v>3544775</v>
      </c>
      <c r="L2" s="2">
        <v>2284551</v>
      </c>
      <c r="M2" s="2">
        <v>3650186</v>
      </c>
      <c r="N2" s="2">
        <v>2255724</v>
      </c>
    </row>
    <row r="4" spans="1:14">
      <c r="A4" s="4">
        <v>2012</v>
      </c>
    </row>
    <row r="5" spans="1:14">
      <c r="A5" s="3" t="s">
        <v>14</v>
      </c>
      <c r="B5" s="3">
        <f>C2+D2</f>
        <v>3532648</v>
      </c>
      <c r="C5" s="5">
        <f>SUM(B5:B7)/A2</f>
        <v>5.4990411215025688E-2</v>
      </c>
    </row>
    <row r="6" spans="1:14">
      <c r="A6" s="3" t="s">
        <v>15</v>
      </c>
      <c r="B6" s="3">
        <f>K2+L2</f>
        <v>5829326</v>
      </c>
    </row>
    <row r="7" spans="1:14">
      <c r="A7" s="3" t="s">
        <v>16</v>
      </c>
      <c r="B7" s="3">
        <f>G2+H2</f>
        <v>218839</v>
      </c>
    </row>
    <row r="8" spans="1:14">
      <c r="A8" s="3" t="s">
        <v>17</v>
      </c>
      <c r="B8" s="3">
        <f>A2-SUM(B5:B7)</f>
        <v>164646162</v>
      </c>
    </row>
    <row r="10" spans="1:14">
      <c r="A10" s="4">
        <v>2013</v>
      </c>
    </row>
    <row r="11" spans="1:14">
      <c r="A11" s="3" t="s">
        <v>14</v>
      </c>
      <c r="B11" s="3">
        <f>E2+F2</f>
        <v>3834088</v>
      </c>
      <c r="C11" s="5">
        <f>SUM(B11:B13)/B2</f>
        <v>5.8644273049888271E-2</v>
      </c>
    </row>
    <row r="12" spans="1:14">
      <c r="A12" s="3" t="s">
        <v>15</v>
      </c>
      <c r="B12" s="3">
        <f>M2+N2</f>
        <v>5905910</v>
      </c>
    </row>
    <row r="13" spans="1:14">
      <c r="A13" s="3" t="s">
        <v>16</v>
      </c>
      <c r="B13" s="3">
        <f>I2+J2</f>
        <v>243425</v>
      </c>
    </row>
    <row r="14" spans="1:14">
      <c r="A14" s="3" t="s">
        <v>17</v>
      </c>
      <c r="B14" s="3">
        <f>B2-B13-B12-B11</f>
        <v>160253541</v>
      </c>
    </row>
    <row r="20" spans="1:14">
      <c r="A20" s="1" t="s">
        <v>0</v>
      </c>
      <c r="B20" s="1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</row>
    <row r="21" spans="1:14">
      <c r="A21" s="6">
        <v>2280286761.3100801</v>
      </c>
      <c r="B21" s="7">
        <v>2723261419.4102998</v>
      </c>
      <c r="C21" s="7">
        <v>120626099.76000001</v>
      </c>
      <c r="D21" s="7">
        <v>52489490.560000502</v>
      </c>
      <c r="E21" s="7">
        <v>156041435.66999701</v>
      </c>
      <c r="F21" s="7">
        <v>73549128.710000694</v>
      </c>
      <c r="G21" s="2">
        <v>1151010.4099999999</v>
      </c>
      <c r="H21" s="7">
        <v>16055805.93</v>
      </c>
      <c r="I21" s="2">
        <v>899983.48</v>
      </c>
      <c r="J21" s="7">
        <v>22248063.199999999</v>
      </c>
      <c r="K21" s="7">
        <v>119553017.449999</v>
      </c>
      <c r="L21" s="7">
        <v>77803353.640000403</v>
      </c>
      <c r="M21" s="7">
        <v>154397570.46999601</v>
      </c>
      <c r="N21" s="7">
        <v>96771346.410001203</v>
      </c>
    </row>
    <row r="23" spans="1:14">
      <c r="A23" s="4">
        <v>2012</v>
      </c>
    </row>
    <row r="24" spans="1:14">
      <c r="A24" s="3" t="s">
        <v>14</v>
      </c>
      <c r="B24" s="8">
        <f>C21+D21</f>
        <v>173115590.3200005</v>
      </c>
      <c r="C24" s="5">
        <f>SUM(B24:B26)/A21</f>
        <v>0.1700131686627295</v>
      </c>
    </row>
    <row r="25" spans="1:14">
      <c r="A25" s="3" t="s">
        <v>15</v>
      </c>
      <c r="B25" s="8">
        <f>K21+L21</f>
        <v>197356371.08999941</v>
      </c>
    </row>
    <row r="26" spans="1:14">
      <c r="A26" s="3" t="s">
        <v>16</v>
      </c>
      <c r="B26" s="8">
        <f>G21+H21</f>
        <v>17206816.34</v>
      </c>
    </row>
    <row r="27" spans="1:14">
      <c r="A27" s="3" t="s">
        <v>17</v>
      </c>
      <c r="B27" s="8">
        <f>A21-SUM(B24:B26)</f>
        <v>1892607983.5600801</v>
      </c>
    </row>
    <row r="29" spans="1:14">
      <c r="A29" s="4">
        <v>2013</v>
      </c>
    </row>
    <row r="30" spans="1:14">
      <c r="A30" s="3" t="s">
        <v>14</v>
      </c>
      <c r="B30" s="8">
        <f>E21+F21</f>
        <v>229590564.3799977</v>
      </c>
      <c r="C30" s="5">
        <f>SUM(B30:B32)/B21</f>
        <v>0.1850382502202495</v>
      </c>
    </row>
    <row r="31" spans="1:14">
      <c r="A31" s="3" t="s">
        <v>15</v>
      </c>
      <c r="B31" s="8">
        <f>M21+N21</f>
        <v>251168916.87999719</v>
      </c>
    </row>
    <row r="32" spans="1:14">
      <c r="A32" s="3" t="s">
        <v>16</v>
      </c>
      <c r="B32" s="8">
        <f>I21+J21</f>
        <v>23148046.68</v>
      </c>
    </row>
    <row r="33" spans="1:2">
      <c r="A33" s="3" t="s">
        <v>17</v>
      </c>
      <c r="B33" s="8">
        <f>B21-B32-B31-B30</f>
        <v>2219353891.470305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Dutta</dc:creator>
  <cp:lastModifiedBy>Preetam Dutta</cp:lastModifiedBy>
  <dcterms:created xsi:type="dcterms:W3CDTF">2014-12-22T22:41:02Z</dcterms:created>
  <dcterms:modified xsi:type="dcterms:W3CDTF">2014-12-23T06:07:11Z</dcterms:modified>
</cp:coreProperties>
</file>