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TCDUD.onmicrosoft.com\Tower TMD-FI\Tower TMD-FI - Harmonic Balance\"/>
    </mc:Choice>
  </mc:AlternateContent>
  <xr:revisionPtr revIDLastSave="230" documentId="8_{F21BEEF2-4576-425D-8E1E-C6C88EACCBC0}" xr6:coauthVersionLast="45" xr6:coauthVersionMax="45" xr10:uidLastSave="{841EF188-D5E3-4561-9F78-D1203901A4DC}"/>
  <bookViews>
    <workbookView xWindow="-108" yWindow="-108" windowWidth="23256" windowHeight="12576" activeTab="1" xr2:uid="{C0729FC6-9C1F-43F8-9205-1BB7F10118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s="1"/>
  <c r="F4" i="2" s="1"/>
  <c r="C5" i="2"/>
  <c r="D5" i="2"/>
  <c r="E5" i="2" s="1"/>
  <c r="F5" i="2" s="1"/>
  <c r="C6" i="2"/>
  <c r="D6" i="2"/>
  <c r="E6" i="2" s="1"/>
  <c r="F6" i="2" s="1"/>
  <c r="C7" i="2"/>
  <c r="D7" i="2"/>
  <c r="E7" i="2" s="1"/>
  <c r="F7" i="2" s="1"/>
  <c r="C8" i="2"/>
  <c r="D8" i="2"/>
  <c r="C9" i="2"/>
  <c r="D9" i="2"/>
  <c r="E9" i="2" s="1"/>
  <c r="F9" i="2" s="1"/>
  <c r="C10" i="2"/>
  <c r="D10" i="2"/>
  <c r="C11" i="2"/>
  <c r="D11" i="2"/>
  <c r="E11" i="2" s="1"/>
  <c r="F11" i="2" s="1"/>
  <c r="C12" i="2"/>
  <c r="D12" i="2"/>
  <c r="C13" i="2"/>
  <c r="D13" i="2"/>
  <c r="E13" i="2" s="1"/>
  <c r="F13" i="2" s="1"/>
  <c r="C14" i="2"/>
  <c r="D14" i="2"/>
  <c r="C15" i="2"/>
  <c r="D15" i="2"/>
  <c r="C16" i="2"/>
  <c r="D16" i="2"/>
  <c r="E16" i="2" s="1"/>
  <c r="F16" i="2" s="1"/>
  <c r="C17" i="2"/>
  <c r="D17" i="2"/>
  <c r="E17" i="2" s="1"/>
  <c r="F17" i="2" s="1"/>
  <c r="C18" i="2"/>
  <c r="D18" i="2"/>
  <c r="C19" i="2"/>
  <c r="D19" i="2"/>
  <c r="E19" i="2" s="1"/>
  <c r="F19" i="2" s="1"/>
  <c r="E8" i="2"/>
  <c r="F8" i="2" s="1"/>
  <c r="E10" i="2"/>
  <c r="F10" i="2" s="1"/>
  <c r="E12" i="2"/>
  <c r="F12" i="2" s="1"/>
  <c r="E14" i="2"/>
  <c r="F14" i="2" s="1"/>
  <c r="E15" i="2"/>
  <c r="F15" i="2" s="1"/>
  <c r="E18" i="2"/>
  <c r="F18" i="2" s="1"/>
  <c r="D3" i="2"/>
  <c r="C3" i="2"/>
  <c r="E3" i="2" l="1"/>
  <c r="F3" i="2" s="1"/>
  <c r="B4" i="1"/>
  <c r="D6" i="1"/>
  <c r="D7" i="1"/>
  <c r="D5" i="1" l="1"/>
  <c r="G6" i="1"/>
</calcChain>
</file>

<file path=xl/sharedStrings.xml><?xml version="1.0" encoding="utf-8"?>
<sst xmlns="http://schemas.openxmlformats.org/spreadsheetml/2006/main" count="20" uniqueCount="15">
  <si>
    <t>mt</t>
  </si>
  <si>
    <t>beta</t>
  </si>
  <si>
    <t>b</t>
  </si>
  <si>
    <t>rho</t>
  </si>
  <si>
    <t>Dc</t>
  </si>
  <si>
    <t>Dh</t>
  </si>
  <si>
    <t>A2</t>
  </si>
  <si>
    <t>A1</t>
  </si>
  <si>
    <t>R</t>
  </si>
  <si>
    <t>Area ratio</t>
  </si>
  <si>
    <t>m</t>
  </si>
  <si>
    <t>length</t>
  </si>
  <si>
    <t>D_c</t>
  </si>
  <si>
    <t>D_h</t>
  </si>
  <si>
    <t>fval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</si>
</sst>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11" fontId="0" fillId="0" borderId="0" xfId="0" applyNumberFormat="1" applyFill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7AC-07FB-4F43-8FBB-9375C6F9D111}">
  <dimension ref="A3:G16"/>
  <sheetViews>
    <sheetView workbookViewId="0">
      <selection activeCell="A2" sqref="A2:B2"/>
    </sheetView>
  </sheetViews>
  <sheetFormatPr defaultRowHeight="14.4" x14ac:dyDescent="0.3"/>
  <cols>
    <col min="4" max="4" width="9.5546875" bestFit="1" customWidth="1"/>
    <col min="6" max="6" width="10.5546875" bestFit="1" customWidth="1"/>
  </cols>
  <sheetData>
    <row r="3" spans="1:7" x14ac:dyDescent="0.3">
      <c r="A3" t="s">
        <v>1</v>
      </c>
      <c r="B3" s="3">
        <v>0.2</v>
      </c>
    </row>
    <row r="4" spans="1:7" x14ac:dyDescent="0.3">
      <c r="A4" t="s">
        <v>2</v>
      </c>
      <c r="B4" s="1">
        <f>Sheet2!B1*B3</f>
        <v>77014</v>
      </c>
    </row>
    <row r="5" spans="1:7" x14ac:dyDescent="0.3">
      <c r="A5" t="s">
        <v>3</v>
      </c>
      <c r="B5" s="3">
        <v>997</v>
      </c>
      <c r="C5" t="s">
        <v>11</v>
      </c>
      <c r="D5" s="4">
        <f>B4/B5/D6^2*D7</f>
        <v>1.7484858183124274</v>
      </c>
      <c r="E5" t="s">
        <v>10</v>
      </c>
    </row>
    <row r="6" spans="1:7" x14ac:dyDescent="0.3">
      <c r="A6" t="s">
        <v>4</v>
      </c>
      <c r="B6" s="3">
        <v>1.5</v>
      </c>
      <c r="C6" t="s">
        <v>7</v>
      </c>
      <c r="D6" s="1">
        <f>PI()/4*B6^2</f>
        <v>1.7671458676442586</v>
      </c>
      <c r="F6" t="s">
        <v>9</v>
      </c>
      <c r="G6" s="1">
        <f>D6/D7</f>
        <v>25</v>
      </c>
    </row>
    <row r="7" spans="1:7" x14ac:dyDescent="0.3">
      <c r="A7" t="s">
        <v>5</v>
      </c>
      <c r="B7" s="3">
        <v>0.3</v>
      </c>
      <c r="C7" t="s">
        <v>6</v>
      </c>
      <c r="D7" s="1">
        <f>PI()/4*B7^2</f>
        <v>7.0685834705770348E-2</v>
      </c>
    </row>
    <row r="9" spans="1:7" x14ac:dyDescent="0.3">
      <c r="A9" t="s">
        <v>8</v>
      </c>
      <c r="B9">
        <v>1.2</v>
      </c>
    </row>
    <row r="13" spans="1:7" x14ac:dyDescent="0.3">
      <c r="C13" s="5"/>
    </row>
    <row r="16" spans="1:7" x14ac:dyDescent="0.3">
      <c r="B16" s="6"/>
    </row>
  </sheetData>
  <conditionalFormatting sqref="B9">
    <cfRule type="cellIs" dxfId="0" priority="1" operator="lessThan">
      <formula>$B$6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E58B-02B4-4D31-B99E-CE52E4389A4A}">
  <dimension ref="A1:G19"/>
  <sheetViews>
    <sheetView tabSelected="1" workbookViewId="0">
      <selection activeCell="C3" sqref="C3:E19"/>
    </sheetView>
  </sheetViews>
  <sheetFormatPr defaultRowHeight="14.4" x14ac:dyDescent="0.3"/>
  <cols>
    <col min="3" max="4" width="9" bestFit="1" customWidth="1"/>
    <col min="5" max="5" width="10.5546875" bestFit="1" customWidth="1"/>
  </cols>
  <sheetData>
    <row r="1" spans="1:7" x14ac:dyDescent="0.3">
      <c r="A1" t="s">
        <v>0</v>
      </c>
      <c r="B1" s="2">
        <v>385070</v>
      </c>
      <c r="C1" s="2"/>
      <c r="D1" s="2"/>
      <c r="E1" s="7" t="s">
        <v>11</v>
      </c>
      <c r="F1" s="3">
        <v>1.5</v>
      </c>
    </row>
    <row r="2" spans="1:7" x14ac:dyDescent="0.3">
      <c r="A2" t="s">
        <v>12</v>
      </c>
      <c r="B2" t="s">
        <v>13</v>
      </c>
      <c r="C2" t="s">
        <v>7</v>
      </c>
      <c r="D2" t="s">
        <v>6</v>
      </c>
      <c r="E2" t="s">
        <v>2</v>
      </c>
      <c r="F2" t="s">
        <v>1</v>
      </c>
      <c r="G2" t="s">
        <v>14</v>
      </c>
    </row>
    <row r="3" spans="1:7" x14ac:dyDescent="0.3">
      <c r="A3">
        <v>0.5</v>
      </c>
      <c r="B3" s="8">
        <v>0.2</v>
      </c>
      <c r="C3" s="9">
        <f>PI()/4*A3^2</f>
        <v>0.19634954084936207</v>
      </c>
      <c r="D3" s="9">
        <f>PI()/4*B3^2</f>
        <v>3.1415926535897934E-2</v>
      </c>
      <c r="E3" s="9">
        <f>997*$F$1*C3^2/D3</f>
        <v>1835.254614626381</v>
      </c>
      <c r="F3" s="4">
        <f>E3/$B$1</f>
        <v>4.766028552279796E-3</v>
      </c>
    </row>
    <row r="4" spans="1:7" x14ac:dyDescent="0.3">
      <c r="A4">
        <v>0.6</v>
      </c>
      <c r="B4" s="8">
        <v>0.22500000000000001</v>
      </c>
      <c r="C4" s="9">
        <f t="shared" ref="C4:C19" si="0">PI()/4*A4^2</f>
        <v>0.28274333882308139</v>
      </c>
      <c r="D4" s="9">
        <f t="shared" ref="D4:D19" si="1">PI()/4*B4^2</f>
        <v>3.9760782021995823E-2</v>
      </c>
      <c r="E4" s="9">
        <f t="shared" ref="E4:E19" si="2">997*$F$1*C4^2/D4</f>
        <v>3006.8811606038626</v>
      </c>
      <c r="F4" s="4">
        <f t="shared" ref="F4:F19" si="3">E4/$B$1</f>
        <v>7.808661180055217E-3</v>
      </c>
    </row>
    <row r="5" spans="1:7" x14ac:dyDescent="0.3">
      <c r="A5">
        <v>0.7</v>
      </c>
      <c r="B5" s="8">
        <v>0.25</v>
      </c>
      <c r="C5" s="9">
        <f t="shared" si="0"/>
        <v>0.38484510006474959</v>
      </c>
      <c r="D5" s="9">
        <f t="shared" si="1"/>
        <v>4.9087385212340517E-2</v>
      </c>
      <c r="E5" s="9">
        <f t="shared" si="2"/>
        <v>4512.2010416311705</v>
      </c>
      <c r="F5" s="4">
        <f t="shared" si="3"/>
        <v>1.1717872183320358E-2</v>
      </c>
    </row>
    <row r="6" spans="1:7" x14ac:dyDescent="0.3">
      <c r="A6">
        <v>0.8</v>
      </c>
      <c r="B6" s="8">
        <v>0.27500000000000002</v>
      </c>
      <c r="C6" s="9">
        <f t="shared" si="0"/>
        <v>0.50265482457436694</v>
      </c>
      <c r="D6" s="9">
        <f t="shared" si="1"/>
        <v>5.9395736106932037E-2</v>
      </c>
      <c r="E6" s="9">
        <f t="shared" si="2"/>
        <v>6361.6659265668504</v>
      </c>
      <c r="F6" s="4">
        <f t="shared" si="3"/>
        <v>1.65208038189598E-2</v>
      </c>
    </row>
    <row r="7" spans="1:7" x14ac:dyDescent="0.3">
      <c r="A7">
        <v>0.9</v>
      </c>
      <c r="B7" s="8">
        <v>0.3</v>
      </c>
      <c r="C7" s="9">
        <f t="shared" si="0"/>
        <v>0.63617251235193317</v>
      </c>
      <c r="D7" s="9">
        <f t="shared" si="1"/>
        <v>7.0685834705770348E-2</v>
      </c>
      <c r="E7" s="9">
        <f t="shared" si="2"/>
        <v>8562.5639300008443</v>
      </c>
      <c r="F7" s="4">
        <f t="shared" si="3"/>
        <v>2.2236382813516618E-2</v>
      </c>
    </row>
    <row r="8" spans="1:7" x14ac:dyDescent="0.3">
      <c r="A8">
        <v>1</v>
      </c>
      <c r="B8" s="8">
        <v>0.32500000000000001</v>
      </c>
      <c r="C8" s="9">
        <f t="shared" si="0"/>
        <v>0.78539816339744828</v>
      </c>
      <c r="D8" s="9">
        <f t="shared" si="1"/>
        <v>8.2957681008855477E-2</v>
      </c>
      <c r="E8" s="9">
        <f t="shared" si="2"/>
        <v>11120.122635369315</v>
      </c>
      <c r="F8" s="4">
        <f t="shared" si="3"/>
        <v>2.8878184837482314E-2</v>
      </c>
    </row>
    <row r="9" spans="1:7" x14ac:dyDescent="0.3">
      <c r="A9">
        <v>1.1000000000000001</v>
      </c>
      <c r="B9" s="8">
        <v>0.35</v>
      </c>
      <c r="C9" s="9">
        <f t="shared" si="0"/>
        <v>0.9503317777109126</v>
      </c>
      <c r="D9" s="9">
        <f t="shared" si="1"/>
        <v>9.6211275016187398E-2</v>
      </c>
      <c r="E9" s="9">
        <f t="shared" si="2"/>
        <v>14038.184653189152</v>
      </c>
      <c r="F9" s="4">
        <f t="shared" si="3"/>
        <v>3.6456188883032051E-2</v>
      </c>
    </row>
    <row r="10" spans="1:7" x14ac:dyDescent="0.3">
      <c r="A10">
        <v>1.2</v>
      </c>
      <c r="B10" s="8">
        <v>0.375</v>
      </c>
      <c r="C10" s="9">
        <f t="shared" si="0"/>
        <v>1.1309733552923256</v>
      </c>
      <c r="D10" s="9">
        <f t="shared" si="1"/>
        <v>0.11044661672776616</v>
      </c>
      <c r="E10" s="9">
        <f t="shared" si="2"/>
        <v>17319.635485078252</v>
      </c>
      <c r="F10" s="4">
        <f t="shared" si="3"/>
        <v>4.4977888397118061E-2</v>
      </c>
    </row>
    <row r="11" spans="1:7" x14ac:dyDescent="0.3">
      <c r="A11">
        <v>1.3</v>
      </c>
      <c r="B11" s="8">
        <v>0.4</v>
      </c>
      <c r="C11" s="9">
        <f t="shared" si="0"/>
        <v>1.3273228961416876</v>
      </c>
      <c r="D11" s="9">
        <f t="shared" si="1"/>
        <v>0.12566370614359174</v>
      </c>
      <c r="E11" s="9">
        <f t="shared" si="2"/>
        <v>20966.682819337628</v>
      </c>
      <c r="F11" s="4">
        <f t="shared" si="3"/>
        <v>5.4449016592665302E-2</v>
      </c>
    </row>
    <row r="12" spans="1:7" x14ac:dyDescent="0.3">
      <c r="A12">
        <v>1.4</v>
      </c>
      <c r="B12" s="8">
        <v>0.42499999999999999</v>
      </c>
      <c r="C12" s="9">
        <f t="shared" si="0"/>
        <v>1.5393804002589984</v>
      </c>
      <c r="D12" s="9">
        <f t="shared" si="1"/>
        <v>0.14186254326366407</v>
      </c>
      <c r="E12" s="9">
        <f t="shared" si="2"/>
        <v>24981.043829099908</v>
      </c>
      <c r="F12" s="4">
        <f t="shared" si="3"/>
        <v>6.4874032848832447E-2</v>
      </c>
    </row>
    <row r="13" spans="1:7" x14ac:dyDescent="0.3">
      <c r="A13">
        <v>1.5</v>
      </c>
      <c r="B13" s="8">
        <v>0.45</v>
      </c>
      <c r="C13" s="9">
        <f t="shared" si="0"/>
        <v>1.7671458676442586</v>
      </c>
      <c r="D13" s="9">
        <f t="shared" si="1"/>
        <v>0.15904312808798329</v>
      </c>
      <c r="E13" s="9">
        <f t="shared" si="2"/>
        <v>29364.073834022096</v>
      </c>
      <c r="F13" s="4">
        <f t="shared" si="3"/>
        <v>7.6256456836476735E-2</v>
      </c>
    </row>
    <row r="14" spans="1:7" x14ac:dyDescent="0.3">
      <c r="A14">
        <v>1.6</v>
      </c>
      <c r="B14" s="8">
        <v>0.47499999999999998</v>
      </c>
      <c r="C14" s="9">
        <f t="shared" si="0"/>
        <v>2.0106192982974678</v>
      </c>
      <c r="D14" s="9">
        <f t="shared" si="1"/>
        <v>0.17720546061654927</v>
      </c>
      <c r="E14" s="9">
        <f t="shared" si="2"/>
        <v>34116.856603416687</v>
      </c>
      <c r="F14" s="4">
        <f t="shared" si="3"/>
        <v>8.8599103029102982E-2</v>
      </c>
    </row>
    <row r="15" spans="1:7" x14ac:dyDescent="0.3">
      <c r="A15">
        <v>1.7</v>
      </c>
      <c r="B15" s="8">
        <v>0.5</v>
      </c>
      <c r="C15" s="9">
        <f t="shared" si="0"/>
        <v>2.2698006922186251</v>
      </c>
      <c r="D15" s="9">
        <f t="shared" si="1"/>
        <v>0.19634954084936207</v>
      </c>
      <c r="E15" s="9">
        <f t="shared" si="2"/>
        <v>39240.268971061741</v>
      </c>
      <c r="F15" s="4">
        <f t="shared" si="3"/>
        <v>0.10190424850302994</v>
      </c>
    </row>
    <row r="16" spans="1:7" x14ac:dyDescent="0.3">
      <c r="A16">
        <v>1.8</v>
      </c>
      <c r="B16" s="8">
        <v>0.52500000000000002</v>
      </c>
      <c r="C16" s="9">
        <f t="shared" si="0"/>
        <v>2.5446900494077327</v>
      </c>
      <c r="D16" s="9">
        <f t="shared" si="1"/>
        <v>0.21647536878642168</v>
      </c>
      <c r="E16" s="9">
        <f t="shared" si="2"/>
        <v>44735.027879188092</v>
      </c>
      <c r="F16" s="4">
        <f t="shared" si="3"/>
        <v>0.11617375510735214</v>
      </c>
    </row>
    <row r="17" spans="1:6" x14ac:dyDescent="0.3">
      <c r="A17">
        <v>1.9</v>
      </c>
      <c r="B17" s="8">
        <v>0.55000000000000004</v>
      </c>
      <c r="C17" s="9">
        <f t="shared" si="0"/>
        <v>2.8352873698647882</v>
      </c>
      <c r="D17" s="9">
        <f t="shared" si="1"/>
        <v>0.23758294442772815</v>
      </c>
      <c r="E17" s="9">
        <f t="shared" si="2"/>
        <v>50601.725171882223</v>
      </c>
      <c r="F17" s="4">
        <f t="shared" si="3"/>
        <v>0.13140915981998655</v>
      </c>
    </row>
    <row r="18" spans="1:6" x14ac:dyDescent="0.3">
      <c r="A18">
        <v>2</v>
      </c>
      <c r="B18" s="8">
        <v>0.57499999999999996</v>
      </c>
      <c r="C18" s="9">
        <f t="shared" si="0"/>
        <v>3.1415926535897931</v>
      </c>
      <c r="D18" s="9">
        <f t="shared" si="1"/>
        <v>0.25967226777328128</v>
      </c>
      <c r="E18" s="9">
        <f t="shared" si="2"/>
        <v>56840.853697615566</v>
      </c>
      <c r="F18" s="4">
        <f t="shared" si="3"/>
        <v>0.14761174253412512</v>
      </c>
    </row>
    <row r="19" spans="1:6" x14ac:dyDescent="0.3">
      <c r="A19">
        <v>2.1</v>
      </c>
      <c r="B19" s="8">
        <v>0.6</v>
      </c>
      <c r="C19" s="9">
        <f t="shared" si="0"/>
        <v>3.4636059005827469</v>
      </c>
      <c r="D19" s="9">
        <f t="shared" si="1"/>
        <v>0.28274333882308139</v>
      </c>
      <c r="E19" s="9">
        <f t="shared" si="2"/>
        <v>63452.827147938347</v>
      </c>
      <c r="F19" s="4">
        <f t="shared" si="3"/>
        <v>0.16478257757794257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BF64EEB4B2F40BD1632AB9F0538D0" ma:contentTypeVersion="12" ma:contentTypeDescription="Create a new document." ma:contentTypeScope="" ma:versionID="2bd523883d766189f1e03982bef136ea">
  <xsd:schema xmlns:xsd="http://www.w3.org/2001/XMLSchema" xmlns:xs="http://www.w3.org/2001/XMLSchema" xmlns:p="http://schemas.microsoft.com/office/2006/metadata/properties" xmlns:ns3="2c930a07-50d7-448b-a716-cad46133b2df" xmlns:ns4="c4a53495-70ab-4536-b1e1-0b0ecd8b0e77" targetNamespace="http://schemas.microsoft.com/office/2006/metadata/properties" ma:root="true" ma:fieldsID="1250a2e71dd3ae518a4573b067abffcb" ns3:_="" ns4:_="">
    <xsd:import namespace="2c930a07-50d7-448b-a716-cad46133b2df"/>
    <xsd:import namespace="c4a53495-70ab-4536-b1e1-0b0ecd8b0e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30a07-50d7-448b-a716-cad46133b2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53495-70ab-4536-b1e1-0b0ecd8b0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BBF58-8706-4656-8E91-93F9453A5F7A}">
  <ds:schemaRefs>
    <ds:schemaRef ds:uri="2c930a07-50d7-448b-a716-cad46133b2df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4a53495-70ab-4536-b1e1-0b0ecd8b0e7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0440972-4288-4D46-856B-607C8F2F3E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30a07-50d7-448b-a716-cad46133b2df"/>
    <ds:schemaRef ds:uri="c4a53495-70ab-4536-b1e1-0b0ecd8b0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4E700-0A21-4F5B-8F57-6D0E61CBA9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Saptarshi Sarkar</cp:lastModifiedBy>
  <dcterms:created xsi:type="dcterms:W3CDTF">2020-05-06T08:08:07Z</dcterms:created>
  <dcterms:modified xsi:type="dcterms:W3CDTF">2020-08-24T12:40:16Z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0x0101000A7BF64EEB4B2F40BD1632AB9F0538D0</vt:lpwstr>
  </property>
</Properties>
</file>