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91976\Desktop\Projects\Interactive EXCEL Dashboard on Blinkit's Sales Data with insight report\"/>
    </mc:Choice>
  </mc:AlternateContent>
  <xr:revisionPtr revIDLastSave="0" documentId="13_ncr:1_{4590DDF0-8EB9-458A-A727-529032744C4F}" xr6:coauthVersionLast="47" xr6:coauthVersionMax="47" xr10:uidLastSave="{00000000-0000-0000-0000-000000000000}"/>
  <bookViews>
    <workbookView xWindow="-108" yWindow="-108" windowWidth="23256" windowHeight="12456" activeTab="1" xr2:uid="{F8420BDF-C08E-4FBB-891B-F574F63AC6D0}"/>
  </bookViews>
  <sheets>
    <sheet name="Sheet1" sheetId="2" r:id="rId1"/>
    <sheet name="Dashboard" sheetId="3" r:id="rId2"/>
    <sheet name="BlinkIT Grocery Data" sheetId="1" r:id="rId3"/>
  </sheets>
  <definedNames>
    <definedName name="_xlchart.v2.0" hidden="1">Sheet1!$I$50:$I$52</definedName>
    <definedName name="_xlchart.v2.1" hidden="1">Sheet1!$J$49</definedName>
    <definedName name="_xlchart.v2.2" hidden="1">Sheet1!$J$50:$J$52</definedName>
    <definedName name="_xlchart.v2.3" hidden="1">Sheet1!$I$50:$I$52</definedName>
    <definedName name="_xlchart.v2.4" hidden="1">Sheet1!$J$49</definedName>
    <definedName name="_xlchart.v2.5" hidden="1">Sheet1!$J$50:$J$52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1" i="2" l="1"/>
  <c r="I52" i="2"/>
  <c r="I50" i="2"/>
  <c r="J51" i="2"/>
  <c r="J52" i="2"/>
  <c r="J50" i="2"/>
  <c r="D10" i="2"/>
  <c r="C10" i="2"/>
  <c r="B10" i="2"/>
  <c r="A10" i="2"/>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<sst xmlns="http://schemas.openxmlformats.org/spreadsheetml/2006/main" count="59754" uniqueCount="1633">
  <si>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</si>
  <si>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</si>
  <si>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</si>
  <si>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</si>
  <si>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</si>
  <si>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</si>
  <si>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</si>
  <si>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</si>
  <si>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</si>
  <si>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</si>
  <si>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</si>
  <si>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</si>
  <si>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</si>
  <si>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</si>
  <si>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</si>
  <si>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</si>
  <si>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</si>
  <si>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</si>
  <si>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</si>
  <si>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</si>
  <si>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</si>
  <si>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</si>
  <si>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</si>
  <si>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</si>
  <si>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</si>
  <si>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</si>
  <si>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</si>
  <si>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</si>
  <si>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</si>
  <si>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</si>
  <si>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</si>
  <si>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</si>
  <si>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</si>
  <si>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</si>
  <si>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</si>
  <si>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</si>
  <si>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</si>
  <si>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</si>
  <si>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</si>
  <si>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</si>
  <si>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</si>
  <si>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</si>
  <si>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</si>
  <si>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</si>
  <si>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</si>
  <si>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</si>
  <si>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</si>
  <si>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</si>
  <si>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</si>
  <si>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</si>
  <si>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</si>
  <si>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</si>
  <si>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</si>
  <si>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</si>
  <si>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</si>
  <si>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</si>
  <si>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</si>
  <si>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</si>
  <si>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</si>
  <si>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</si>
  <si>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</si>
  <si>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</si>
  <si>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</si>
  <si>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</si>
  <si>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</si>
  <si>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</si>
  <si>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</si>
  <si>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</si>
  <si>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</si>
  <si>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</si>
  <si>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</si>
  <si>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</si>
  <si>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</si>
  <si>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</si>
  <si>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</si>
  <si>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</si>
  <si>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</si>
  <si>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</si>
  <si>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</si>
  <si>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</si>
  <si>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</si>
  <si>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</si>
  <si>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</si>
  <si>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</si>
  <si>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</si>
  <si>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</si>
  <si>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</si>
  <si>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</si>
  <si>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</si>
  <si>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</si>
  <si>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</si>
  <si>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</si>
  <si>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</si>
  <si>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</si>
  <si>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</si>
  <si>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</si>
  <si>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</si>
  <si>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</si>
  <si>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</si>
  <si>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</si>
  <si>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</si>
  <si>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</si>
  <si>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</si>
  <si>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</si>
  <si>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</si>
  <si>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</si>
  <si>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</si>
  <si>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</si>
  <si>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</si>
  <si>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</si>
  <si>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</si>
  <si>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</si>
  <si>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</si>
  <si>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</si>
  <si>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</si>
  <si>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</si>
  <si>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</si>
  <si>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</si>
  <si>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</si>
  <si>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</si>
  <si>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</si>
  <si>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</si>
  <si>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</si>
  <si>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</si>
  <si>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</si>
  <si>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</si>
  <si>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</si>
  <si>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</si>
  <si>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</si>
  <si>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</si>
  <si>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</si>
  <si>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</si>
  <si>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</si>
  <si>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</si>
  <si>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</si>
  <si>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</si>
  <si>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</si>
  <si>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</si>
  <si>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</si>
  <si>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</si>
  <si>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</si>
  <si>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</si>
  <si>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</si>
  <si>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</si>
  <si>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</si>
  <si>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</si>
  <si>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</si>
  <si>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</si>
  <si>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</si>
  <si>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</si>
  <si>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</si>
  <si>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</si>
  <si>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</si>
  <si>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</si>
  <si>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</si>
  <si>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</si>
  <si>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</si>
  <si>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</si>
  <si>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</si>
  <si>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</si>
  <si>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</si>
  <si>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</si>
  <si>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</si>
  <si>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</si>
  <si>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</si>
  <si>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</si>
  <si>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</si>
  <si>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</si>
  <si>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</si>
  <si>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</si>
  <si>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</si>
  <si>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</si>
  <si>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</si>
  <si>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</si>
  <si>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</si>
  <si>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</si>
  <si>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</si>
  <si>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</si>
  <si>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</si>
  <si>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</si>
  <si>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</si>
  <si>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</si>
  <si>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</si>
  <si>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</si>
  <si>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</si>
  <si>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</si>
  <si>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</si>
  <si>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</si>
  <si>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</si>
  <si>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</si>
  <si>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</si>
  <si>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</si>
  <si>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</si>
  <si>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</si>
  <si>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</si>
  <si>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</si>
  <si>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</si>
  <si>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</si>
  <si>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</si>
  <si>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</si>
  <si>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</si>
  <si>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</si>
  <si>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</si>
  <si>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</si>
  <si>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</si>
  <si>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</si>
  <si>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</si>
  <si>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</si>
  <si>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</si>
  <si>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</si>
  <si>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</si>
  <si>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</si>
  <si>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</si>
  <si>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</si>
  <si>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</si>
  <si>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</si>
  <si>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</si>
  <si>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</si>
  <si>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</si>
  <si>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</si>
  <si>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</si>
  <si>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</si>
  <si>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</si>
  <si>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</si>
  <si>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</si>
  <si>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</si>
  <si>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</si>
  <si>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</si>
  <si>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</si>
  <si>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</si>
  <si>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</si>
  <si>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</si>
  <si>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</si>
  <si>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</si>
  <si>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</si>
  <si>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</si>
  <si>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</si>
  <si>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</si>
  <si>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</si>
  <si>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</si>
  <si>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</si>
  <si>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</si>
  <si>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</si>
  <si>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</si>
  <si>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</si>
  <si>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</si>
  <si>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</si>
  <si>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</si>
  <si>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</si>
  <si>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</si>
  <si>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</si>
  <si>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</si>
  <si>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</si>
  <si>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</si>
  <si>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</si>
  <si>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</si>
  <si>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</si>
  <si>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</si>
  <si>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</si>
  <si>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</si>
  <si>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</si>
  <si>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</si>
  <si>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</si>
  <si>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</si>
  <si>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</si>
  <si>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</si>
  <si>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</si>
  <si>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</si>
  <si>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</si>
  <si>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</si>
  <si>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</si>
  <si>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</si>
  <si>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</si>
  <si>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</si>
  <si>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</si>
  <si>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</si>
  <si>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</si>
  <si>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</si>
  <si>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</si>
  <si>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</si>
  <si>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</si>
  <si>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</si>
  <si>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</si>
  <si>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</si>
  <si>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</si>
  <si>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</si>
  <si>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</si>
  <si>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</si>
  <si>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</si>
  <si>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</si>
  <si>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</si>
  <si>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</si>
  <si>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</si>
  <si>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</si>
  <si>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</si>
  <si>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</si>
  <si>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</si>
  <si>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</si>
  <si>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</si>
  <si>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</si>
  <si>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</si>
  <si>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</si>
  <si>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</si>
  <si>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</si>
  <si>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</si>
  <si>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</si>
  <si>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</si>
  <si>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</si>
  <si>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</si>
  <si>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</si>
  <si>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</si>
  <si>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</si>
  <si>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</si>
  <si>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</si>
  <si>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</si>
  <si>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</si>
  <si>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</si>
  <si>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</si>
  <si>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</si>
  <si>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</si>
  <si>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</si>
  <si>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</si>
  <si>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</si>
  <si>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</si>
  <si>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</si>
  <si>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</si>
  <si>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</si>
  <si>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</si>
  <si>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</si>
  <si>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</si>
  <si>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</si>
  <si>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</si>
  <si>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</si>
  <si>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</si>
  <si>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</si>
  <si>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</si>
  <si>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</si>
  <si>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</si>
  <si>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</si>
  <si>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</si>
  <si>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</si>
  <si>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</si>
  <si>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</si>
  <si>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</si>
  <si>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</si>
  <si>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</si>
  <si>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</si>
  <si>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</si>
  <si>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</si>
  <si>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</si>
  <si>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</si>
  <si>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</si>
  <si>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</si>
  <si>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</si>
  <si>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</si>
  <si>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</si>
  <si>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</si>
  <si>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</si>
  <si>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</si>
  <si>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</si>
  <si>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</si>
  <si>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</si>
  <si>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</si>
  <si>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</si>
  <si>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</si>
  <si>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</si>
  <si>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</si>
  <si>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</si>
  <si>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</si>
  <si>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</si>
  <si>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</si>
  <si>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</si>
  <si>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</si>
  <si>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</si>
  <si>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</si>
  <si>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</si>
  <si>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</si>
  <si>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</si>
  <si>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</si>
  <si>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</si>
  <si>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</si>
  <si>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</si>
  <si>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</si>
  <si>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</si>
  <si>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</si>
  <si>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</si>
  <si>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</si>
  <si>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</si>
  <si>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</si>
  <si>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</si>
  <si>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</si>
  <si>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</si>
  <si>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</si>
  <si>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</si>
  <si>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</si>
  <si>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</si>
  <si>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</si>
  <si>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</si>
  <si>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</si>
  <si>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</si>
  <si>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</si>
  <si>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</si>
  <si>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</si>
  <si>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</si>
  <si>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</si>
  <si>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</si>
  <si>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</si>
  <si>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</si>
  <si>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</si>
  <si>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</si>
  <si>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</si>
  <si>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</si>
  <si>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</si>
  <si>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</si>
  <si>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</si>
  <si>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</si>
  <si>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</si>
  <si>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</si>
  <si>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</si>
  <si>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</si>
  <si>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</si>
  <si>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</si>
  <si>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</si>
  <si>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</si>
  <si>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</si>
  <si>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</si>
  <si>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</si>
  <si>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</si>
  <si>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</si>
  <si>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</si>
  <si>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</si>
  <si>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</si>
  <si>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</si>
  <si>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</si>
  <si>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</si>
  <si>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</si>
  <si>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</si>
  <si>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</si>
  <si>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</si>
  <si>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</si>
  <si>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</si>
  <si>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</si>
  <si>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</si>
  <si>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</si>
  <si>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</si>
  <si>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</si>
  <si>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</si>
  <si>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</si>
  <si>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</si>
  <si>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</si>
  <si>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</si>
  <si>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</si>
  <si>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</si>
  <si>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</si>
  <si>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</si>
  <si>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</si>
  <si>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</si>
  <si>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</si>
  <si>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</si>
  <si>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</si>
  <si>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</si>
  <si>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</si>
  <si>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</si>
  <si>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</si>
  <si>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</si>
  <si>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</si>
  <si>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</si>
  <si>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</si>
  <si>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</si>
  <si>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</si>
  <si>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</si>
  <si>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</si>
  <si>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</si>
  <si>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</si>
  <si>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</si>
  <si>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</si>
  <si>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</si>
  <si>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</si>
  <si>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</si>
  <si>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</si>
  <si>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</si>
  <si>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</si>
  <si>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</si>
  <si>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</si>
  <si>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</si>
  <si>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</si>
  <si>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</si>
  <si>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</si>
  <si>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</si>
  <si>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</si>
  <si>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</si>
  <si>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</si>
  <si>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</si>
  <si>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</si>
  <si>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</si>
  <si>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</si>
  <si>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</si>
  <si>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</si>
  <si>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</si>
  <si>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</si>
  <si>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</si>
  <si>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</si>
  <si>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</si>
  <si>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</si>
  <si>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</si>
  <si>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</si>
  <si>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</si>
  <si>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</si>
  <si>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</si>
  <si>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</si>
  <si>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</si>
  <si>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</si>
  <si>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</si>
  <si>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</si>
  <si>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</si>
  <si>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</si>
  <si>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</si>
  <si>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</si>
  <si>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</si>
  <si>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</si>
  <si>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</si>
  <si>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</si>
  <si>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</si>
  <si>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</si>
  <si>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</si>
  <si>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</si>
  <si>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</si>
  <si>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</si>
  <si>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</si>
  <si>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</si>
  <si>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</si>
  <si>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</si>
  <si>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</si>
  <si>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</si>
  <si>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</si>
  <si>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</si>
  <si>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</si>
  <si>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</si>
  <si>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</si>
  <si>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</si>
  <si>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</si>
  <si>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</si>
  <si>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</si>
  <si>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</si>
  <si>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</si>
  <si>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</si>
  <si>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</si>
  <si>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</si>
  <si>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</si>
  <si>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</si>
  <si>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</si>
  <si>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</si>
  <si>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</si>
  <si>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</si>
  <si>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</si>
  <si>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</si>
  <si>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</si>
  <si>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</si>
  <si>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</si>
  <si>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</si>
  <si>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</si>
  <si>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</si>
  <si>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</si>
  <si>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</si>
  <si>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</si>
  <si>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</si>
  <si>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</si>
  <si>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</si>
  <si>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</si>
  <si>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</si>
  <si>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</si>
  <si>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</si>
  <si>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</si>
  <si>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</si>
  <si>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</si>
  <si>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</si>
  <si>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</si>
  <si>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</si>
  <si>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</si>
  <si>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</si>
  <si>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</si>
  <si>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</si>
  <si>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</si>
  <si>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</si>
  <si>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</si>
  <si>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</si>
  <si>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</si>
  <si>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</si>
  <si>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</si>
  <si>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</si>
  <si>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</si>
  <si>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</si>
  <si>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</si>
  <si>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</si>
  <si>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</si>
  <si>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</si>
  <si>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</si>
  <si>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</si>
  <si>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</si>
  <si>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</si>
  <si>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</si>
  <si>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</si>
  <si>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</si>
  <si>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</si>
  <si>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</si>
  <si>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</si>
  <si>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</si>
  <si>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</si>
  <si>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</si>
  <si>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</si>
  <si>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</si>
  <si>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</si>
  <si>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</si>
  <si>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</si>
  <si>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</si>
  <si>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</si>
  <si>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</si>
  <si>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</si>
  <si>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</si>
  <si>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</si>
  <si>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</si>
  <si>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</si>
  <si>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</si>
  <si>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</si>
  <si>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</si>
  <si>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</si>
  <si>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</si>
  <si>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</si>
  <si>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</si>
  <si>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</si>
  <si>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</si>
  <si>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</si>
  <si>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</si>
  <si>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</si>
  <si>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</si>
  <si>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</si>
  <si>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</si>
  <si>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</si>
  <si>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</si>
  <si>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</si>
  <si>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</si>
  <si>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</si>
  <si>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</si>
  <si>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</si>
  <si>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</si>
  <si>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</si>
  <si>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</si>
  <si>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</si>
  <si>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</si>
  <si>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</si>
  <si>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</si>
  <si>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</si>
  <si>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</si>
  <si>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</si>
  <si>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</si>
  <si>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</si>
  <si>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</si>
  <si>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</si>
  <si>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</si>
  <si>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</si>
  <si>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</si>
  <si>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</si>
  <si>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</si>
  <si>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</si>
  <si>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</si>
  <si>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</si>
  <si>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</si>
  <si>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</si>
  <si>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</si>
  <si>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</si>
  <si>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</si>
  <si>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</si>
  <si>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</si>
  <si>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</si>
  <si>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</si>
  <si>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</si>
  <si>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</si>
  <si>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</si>
  <si>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</si>
  <si>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</si>
  <si>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</si>
  <si>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</si>
  <si>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</si>
  <si>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</si>
  <si>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</si>
  <si>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</si>
  <si>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</si>
  <si>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</si>
  <si>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</si>
  <si>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</si>
  <si>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</si>
  <si>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</si>
  <si>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</si>
  <si>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</si>
  <si>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</si>
  <si>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</si>
  <si>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</si>
  <si>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</si>
  <si>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</si>
  <si>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</si>
  <si>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</si>
  <si>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</si>
  <si>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</si>
  <si>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</si>
  <si>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</si>
  <si>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</si>
  <si>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</si>
  <si>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</si>
  <si>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</si>
  <si>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</si>
  <si>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</si>
  <si>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</si>
  <si>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</si>
  <si>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</si>
  <si>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</si>
  <si>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</si>
  <si>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</si>
  <si>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</si>
  <si>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</si>
  <si>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</si>
  <si>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</si>
  <si>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</si>
  <si>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</si>
  <si>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</si>
  <si>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</si>
  <si>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</si>
  <si>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</si>
  <si>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</si>
  <si>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</si>
  <si>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</si>
  <si>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</si>
  <si>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</si>
  <si>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</si>
  <si>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</si>
  <si>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</si>
  <si>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</si>
  <si>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</si>
  <si>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</si>
  <si>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</si>
  <si>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</si>
  <si>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</si>
  <si>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</si>
  <si>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</si>
  <si>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</si>
  <si>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</si>
  <si>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</si>
  <si>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</si>
  <si>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</si>
  <si>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</si>
  <si>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</si>
  <si>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</si>
  <si>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</si>
  <si>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</si>
  <si>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</si>
  <si>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</si>
  <si>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</si>
  <si>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</si>
  <si>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</si>
  <si>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</si>
  <si>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</si>
  <si>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</si>
  <si>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</si>
  <si>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</si>
  <si>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</si>
  <si>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</si>
  <si>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</si>
  <si>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</si>
  <si>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</si>
  <si>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</si>
  <si>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</si>
  <si>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</si>
  <si>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</si>
  <si>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</si>
  <si>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</si>
  <si>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</si>
  <si>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</si>
  <si>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</si>
  <si>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</si>
  <si>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</si>
  <si>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</si>
  <si>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</si>
  <si>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</si>
  <si>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</si>
  <si>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</si>
  <si>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</si>
  <si>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</si>
  <si>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</si>
  <si>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</si>
  <si>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</si>
  <si>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</si>
  <si>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</si>
  <si>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</si>
  <si>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</si>
  <si>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</si>
  <si>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</si>
  <si>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</si>
  <si>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</si>
  <si>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</si>
  <si>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</si>
  <si>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</si>
  <si>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</si>
  <si>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</si>
  <si>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</si>
  <si>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</si>
  <si>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</si>
  <si>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</si>
  <si>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</si>
  <si>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</si>
  <si>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</si>
  <si>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</si>
  <si>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</si>
  <si>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</si>
  <si>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</si>
  <si>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</si>
  <si>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</si>
  <si>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</si>
  <si>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</si>
  <si>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</si>
  <si>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</si>
  <si>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</si>
  <si>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</si>
  <si>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</si>
  <si>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</si>
  <si>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</si>
  <si>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</si>
  <si>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</si>
  <si>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</si>
  <si>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</si>
  <si>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</si>
  <si>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</si>
  <si>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</si>
  <si>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</si>
  <si>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</si>
  <si>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</si>
  <si>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</si>
  <si>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</si>
  <si>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</si>
  <si>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</si>
  <si>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</si>
  <si>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</si>
  <si>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</si>
  <si>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</si>
  <si>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</si>
  <si>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</si>
  <si>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</si>
  <si>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</si>
  <si>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</si>
  <si>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</si>
  <si>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</si>
  <si>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</si>
  <si>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</si>
  <si>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</si>
  <si>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</si>
  <si>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</si>
  <si>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</si>
  <si>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</si>
  <si>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</si>
  <si>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</si>
  <si>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</si>
  <si>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</si>
  <si>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</si>
  <si>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</si>
  <si>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</si>
  <si>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</si>
  <si>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</si>
  <si>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</si>
  <si>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</si>
  <si>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</si>
  <si>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</si>
  <si>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</si>
  <si>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</si>
  <si>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</si>
  <si>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</si>
  <si>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</si>
  <si>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</si>
  <si>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</si>
  <si>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</si>
  <si>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</si>
  <si>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</si>
  <si>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</si>
  <si>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</si>
  <si>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</si>
  <si>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</si>
  <si>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</si>
  <si>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</si>
  <si>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</si>
  <si>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</si>
  <si>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</si>
  <si>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</si>
  <si>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</si>
  <si>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</si>
  <si>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</si>
  <si>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</si>
  <si>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</si>
  <si>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</si>
  <si>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</si>
  <si>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</si>
  <si>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</si>
  <si>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</si>
  <si>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</si>
  <si>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</si>
  <si>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</si>
  <si>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</si>
  <si>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</si>
  <si>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</si>
  <si>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</si>
  <si>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</si>
  <si>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</si>
  <si>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</si>
  <si>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</si>
  <si>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</si>
  <si>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</si>
  <si>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</si>
  <si>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</si>
  <si>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</si>
  <si>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</si>
  <si>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</si>
  <si>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</si>
  <si>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</si>
  <si>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</si>
  <si>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</si>
  <si>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</si>
  <si>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</si>
  <si>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</si>
  <si>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</si>
  <si>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</si>
  <si>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</si>
  <si>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</si>
  <si>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</si>
  <si>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</si>
  <si>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</si>
  <si>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</si>
  <si>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</si>
  <si>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</si>
  <si>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</si>
  <si>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</si>
  <si>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</si>
  <si>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</si>
  <si>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</si>
  <si>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</si>
  <si>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</si>
  <si>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</si>
  <si>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</si>
  <si>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</si>
  <si>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</si>
  <si>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</si>
  <si>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</si>
  <si>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</si>
  <si>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</si>
  <si>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</si>
  <si>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</si>
  <si>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</si>
  <si>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</si>
  <si>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</si>
  <si>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</si>
  <si>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</si>
  <si>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</si>
  <si>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</si>
  <si>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</si>
  <si>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</si>
  <si>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</si>
  <si>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</si>
  <si>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</si>
  <si>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</si>
  <si>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</si>
  <si>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</si>
  <si>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</si>
  <si>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</si>
  <si>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</si>
  <si>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</si>
  <si>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</si>
  <si>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</si>
  <si>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</si>
  <si>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</si>
  <si>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</si>
  <si>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</si>
  <si>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</si>
  <si>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</si>
  <si>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</si>
  <si>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</si>
  <si>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</si>
  <si>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</si>
  <si>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</si>
  <si>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</si>
  <si>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</si>
  <si>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</si>
  <si>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</si>
  <si>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</si>
  <si>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</si>
  <si>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</si>
  <si>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</si>
  <si>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</si>
  <si>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</si>
  <si>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</si>
  <si>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</si>
  <si>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</si>
  <si>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</si>
  <si>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</si>
  <si>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</si>
  <si>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</si>
  <si>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</si>
  <si>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</si>
  <si>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</si>
  <si>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</si>
  <si>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</si>
  <si>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</si>
  <si>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</si>
  <si>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</si>
  <si>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</si>
  <si>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</si>
  <si>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</si>
  <si>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</si>
  <si>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</si>
  <si>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</si>
  <si>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</si>
  <si>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</si>
  <si>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</si>
  <si>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</si>
  <si>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</si>
  <si>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</si>
  <si>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</si>
  <si>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</si>
  <si>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</si>
  <si>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</si>
  <si>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</si>
  <si>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</si>
  <si>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</si>
  <si>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</si>
  <si>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</si>
  <si>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</si>
  <si>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</si>
  <si>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</si>
  <si>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</si>
  <si>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</si>
  <si>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</si>
  <si>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</si>
  <si>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</si>
  <si>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</si>
  <si>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</si>
  <si>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</si>
  <si>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</si>
  <si>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</si>
  <si>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</si>
  <si>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</si>
  <si>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</si>
  <si>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</si>
  <si>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</si>
  <si>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</si>
  <si>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</si>
  <si>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</si>
  <si>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</si>
  <si>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</si>
  <si>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</si>
  <si>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</si>
  <si>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</si>
  <si>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</si>
  <si>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</si>
  <si>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</si>
  <si>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</si>
  <si>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</si>
  <si>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</si>
  <si>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</si>
  <si>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</si>
  <si>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</si>
  <si>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</si>
  <si>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</si>
  <si>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</si>
  <si>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</si>
  <si>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</si>
  <si>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</si>
  <si>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</si>
  <si>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</si>
  <si>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</si>
  <si>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</si>
  <si>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</si>
  <si>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</si>
  <si>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</si>
  <si>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</si>
  <si>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</si>
  <si>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</si>
  <si>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</si>
  <si>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</si>
  <si>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</si>
  <si>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</si>
  <si>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</si>
  <si>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</si>
  <si>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</si>
  <si>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</si>
  <si>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</si>
  <si>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</si>
  <si>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</si>
  <si>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</si>
  <si>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</si>
  <si>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</si>
  <si>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</si>
  <si>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</si>
  <si>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</si>
  <si>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</si>
  <si>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</si>
  <si>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</si>
  <si>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</si>
  <si>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</si>
  <si>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</si>
  <si>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</si>
  <si>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</si>
  <si>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</si>
  <si>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</si>
  <si>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</si>
  <si>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</si>
  <si>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</si>
  <si>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</si>
  <si>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</si>
  <si>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</si>
  <si>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</si>
  <si>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</si>
  <si>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</si>
  <si>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</si>
  <si>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</si>
  <si>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</si>
  <si>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</si>
  <si>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</si>
  <si>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</si>
  <si>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</si>
  <si>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</si>
  <si>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</si>
  <si>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</si>
  <si>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</si>
  <si>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</si>
  <si>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</si>
  <si>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</si>
  <si>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</si>
  <si>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</si>
  <si>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</si>
  <si>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</si>
  <si>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</si>
  <si>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</si>
  <si>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</si>
  <si>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</si>
  <si>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</si>
  <si>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</si>
  <si>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</si>
  <si>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</si>
  <si>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</si>
  <si>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</si>
  <si>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</si>
  <si>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</si>
  <si>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</si>
  <si>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</si>
  <si>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</si>
  <si>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</si>
  <si>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</si>
  <si>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</si>
  <si>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</si>
  <si>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</si>
  <si>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</si>
  <si>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</si>
  <si>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</si>
  <si>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</si>
  <si>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</si>
  <si>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</si>
  <si>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</si>
  <si>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</si>
  <si>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</si>
  <si>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</si>
  <si>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</si>
  <si>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</si>
  <si>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</si>
  <si>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</si>
  <si>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</si>
  <si>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</si>
  <si>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</si>
  <si>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</si>
  <si>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</si>
  <si>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</si>
  <si>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</si>
  <si>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</si>
  <si>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</si>
  <si>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</si>
  <si>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</si>
  <si>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</si>
  <si>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</si>
  <si>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</si>
  <si>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</si>
  <si>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</si>
  <si>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</si>
  <si>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</si>
  <si>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</si>
  <si>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</si>
  <si>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</si>
  <si>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</si>
  <si>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</si>
  <si>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</si>
  <si>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</si>
  <si>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</si>
  <si>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</si>
  <si>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</si>
  <si>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</si>
  <si>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</si>
  <si>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</si>
  <si>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</si>
  <si>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</si>
  <si>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</si>
  <si>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</si>
  <si>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</si>
  <si>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</si>
  <si>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</si>
  <si>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</si>
  <si>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</si>
  <si>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</si>
  <si>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</si>
  <si>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</si>
  <si>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</si>
  <si>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</si>
  <si>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</si>
  <si>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</si>
  <si>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</si>
  <si>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</si>
  <si>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</si>
  <si>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</si>
  <si>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</si>
  <si>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</si>
  <si>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</si>
  <si>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</si>
  <si>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</si>
  <si>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</si>
  <si>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</si>
  <si>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</si>
  <si>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</si>
  <si>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</si>
  <si>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</si>
  <si>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</si>
  <si>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</si>
  <si>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</si>
  <si>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</si>
  <si>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</si>
  <si>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</si>
  <si>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</si>
  <si>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</si>
  <si>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</si>
  <si>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</si>
  <si>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</si>
  <si>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</si>
  <si>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</si>
  <si>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</si>
  <si>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</si>
  <si>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</si>
  <si>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</si>
  <si>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</si>
  <si>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</si>
  <si>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</si>
  <si>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</si>
  <si>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</si>
  <si>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</si>
  <si>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</si>
  <si>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</si>
  <si>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</si>
  <si>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</si>
  <si>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</si>
  <si>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</si>
  <si>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</si>
  <si>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</si>
  <si>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</si>
  <si>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</si>
  <si>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</si>
  <si>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</si>
  <si>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</si>
  <si>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</si>
  <si>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</si>
  <si>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</si>
  <si>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</si>
  <si>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</si>
  <si>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</si>
  <si>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</si>
  <si>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</si>
  <si>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</si>
  <si>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</si>
  <si>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</si>
  <si>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</si>
  <si>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</si>
  <si>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</si>
  <si>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</si>
  <si>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</si>
  <si>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</si>
  <si>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</si>
  <si>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</si>
  <si>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</si>
  <si>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</si>
  <si>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</si>
  <si>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</si>
  <si>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</si>
  <si>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</si>
  <si>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</si>
  <si>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</si>
  <si>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</si>
  <si>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</si>
  <si>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</si>
  <si>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</si>
  <si>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</si>
  <si>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</si>
  <si>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</si>
  <si>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</si>
  <si>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</si>
  <si>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</si>
  <si>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</si>
  <si>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</si>
  <si>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</si>
  <si>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</si>
  <si>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</si>
  <si>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</si>
  <si>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</si>
  <si>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</si>
  <si>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</si>
  <si>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</si>
  <si>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</si>
  <si>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</si>
  <si>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</si>
  <si>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</si>
  <si>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</si>
  <si>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</si>
  <si>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</si>
  <si>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</si>
  <si>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</si>
  <si>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</si>
  <si>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</si>
  <si>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</si>
  <si>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</si>
  <si>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</si>
  <si>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</si>
  <si>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</si>
  <si>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</si>
  <si>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</si>
  <si>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</si>
  <si>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</si>
  <si>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</si>
  <si>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</si>
  <si>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</si>
  <si>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</si>
  <si>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</si>
  <si>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</si>
  <si>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</si>
  <si>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</si>
  <si>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</si>
  <si>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</si>
  <si>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</si>
  <si>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</si>
  <si>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</si>
  <si>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</si>
  <si>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</si>
  <si>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</si>
  <si>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</si>
  <si>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</si>
  <si>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</si>
  <si>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</si>
  <si>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</si>
  <si>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</si>
  <si>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</si>
  <si>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</si>
  <si>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</si>
  <si>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</si>
  <si>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</si>
  <si>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</si>
  <si>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</si>
  <si>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</si>
  <si>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</si>
  <si>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</si>
  <si>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</si>
  <si>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</si>
  <si>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</si>
  <si>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</si>
  <si>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</si>
  <si>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</si>
  <si>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</si>
  <si>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</si>
  <si>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</si>
  <si>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</si>
  <si>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</si>
  <si>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</si>
  <si>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</si>
  <si>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</si>
  <si>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</si>
  <si>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</si>
  <si>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</si>
  <si>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</si>
  <si>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</si>
  <si>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</si>
  <si>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</si>
  <si>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</si>
  <si>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</si>
  <si>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</si>
  <si>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</si>
  <si>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</si>
  <si>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</si>
  <si>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</si>
  <si>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</si>
  <si>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</si>
  <si>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</si>
  <si>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</si>
  <si>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</si>
  <si>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</si>
  <si>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</si>
  <si>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</si>
  <si>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</si>
  <si>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</si>
  <si>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</si>
  <si>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</si>
  <si>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</si>
  <si>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</si>
  <si>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</si>
  <si>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</si>
  <si>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</si>
  <si>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</si>
  <si>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</si>
  <si>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</si>
  <si>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</si>
  <si>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</si>
  <si>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</si>
  <si>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</si>
  <si>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</si>
  <si>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</si>
  <si>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</si>
  <si>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</si>
  <si>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</si>
  <si>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</si>
  <si>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</si>
  <si>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</si>
  <si>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</si>
  <si>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</si>
  <si>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</si>
  <si>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</si>
  <si>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</si>
  <si>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</si>
  <si>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</si>
  <si>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</si>
  <si>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</si>
  <si>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</si>
  <si>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</si>
  <si>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</si>
  <si>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</si>
  <si>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</si>
  <si>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</si>
  <si>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</si>
  <si>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</si>
  <si>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</si>
  <si>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</si>
  <si>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</si>
  <si>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</si>
  <si>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</si>
  <si>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</si>
  <si>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</si>
  <si>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</si>
  <si>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</si>
  <si>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</si>
  <si>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</si>
  <si>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</si>
  <si>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</si>
  <si>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</si>
  <si>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</si>
  <si>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</si>
  <si>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</si>
  <si>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</si>
  <si>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</si>
  <si>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</si>
  <si>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</si>
  <si>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</si>
  <si>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</si>
  <si>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</si>
  <si>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</si>
  <si>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</si>
  <si>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</si>
  <si>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</si>
  <si>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</si>
  <si>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</si>
  <si>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</si>
  <si>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</si>
  <si>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</si>
  <si>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</si>
  <si>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</si>
  <si>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</si>
  <si>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</si>
  <si>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</si>
  <si>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</si>
  <si>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</si>
  <si>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</si>
  <si>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</si>
  <si>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</si>
  <si>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</si>
  <si>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</si>
  <si>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</si>
  <si>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</si>
  <si>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</si>
  <si>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</si>
  <si>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</si>
  <si>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</si>
  <si>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</si>
  <si>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</si>
  <si>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</si>
  <si>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</si>
  <si>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</si>
  <si>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</si>
  <si>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</si>
  <si>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</si>
  <si>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</si>
  <si>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</si>
  <si>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</si>
  <si>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</si>
  <si>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</si>
  <si>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</si>
  <si>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</si>
  <si>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</si>
  <si>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</si>
  <si>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</si>
  <si>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</si>
  <si>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</si>
  <si>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</si>
  <si>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</si>
  <si>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</si>
  <si>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</si>
  <si>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</si>
  <si>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</si>
  <si>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</si>
  <si>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</si>
  <si>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</si>
  <si>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</si>
  <si>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</si>
  <si>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</si>
  <si>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</si>
  <si>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</si>
  <si>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</si>
  <si>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</si>
  <si>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</si>
  <si>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</si>
  <si>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</si>
  <si>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</si>
  <si>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</si>
  <si>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</si>
  <si>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</si>
  <si>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</si>
  <si>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</si>
  <si>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</si>
  <si>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</si>
  <si>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</si>
  <si>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</si>
  <si>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</si>
  <si>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</si>
  <si>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</si>
  <si>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</si>
  <si>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</si>
  <si>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</si>
  <si>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</si>
  <si>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</si>
  <si>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</si>
  <si>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</si>
  <si>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</si>
  <si>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</si>
  <si>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</si>
  <si>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</si>
  <si>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</si>
  <si>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</si>
  <si>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</si>
  <si>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</si>
  <si>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</si>
  <si>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</si>
  <si>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</si>
  <si>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</si>
  <si>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</si>
  <si>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</si>
  <si>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</si>
  <si>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</si>
  <si>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</si>
  <si>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</si>
  <si>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</si>
  <si>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</si>
  <si>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</si>
  <si>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</si>
  <si>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</si>
  <si>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</si>
  <si>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</si>
  <si>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</si>
  <si>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</si>
  <si>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</si>
  <si>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</si>
  <si>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</si>
  <si>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</si>
  <si>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</si>
  <si>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</si>
  <si>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</si>
  <si>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</si>
  <si>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</si>
  <si>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</si>
  <si>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</si>
  <si>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</si>
  <si>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</si>
  <si>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</si>
  <si>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</si>
  <si>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</si>
  <si>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</si>
  <si>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</si>
  <si>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</si>
  <si>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</si>
  <si>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</si>
  <si>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</si>
  <si>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</si>
  <si>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</si>
  <si>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</si>
  <si>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</si>
  <si>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</si>
  <si>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</si>
  <si>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</si>
  <si>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</si>
  <si>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</si>
  <si>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</si>
  <si>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</si>
  <si>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Sales</t>
  </si>
  <si>
    <t>Count of Sr No</t>
  </si>
  <si>
    <t>Number of Items</t>
  </si>
  <si>
    <t>Average Rating</t>
  </si>
  <si>
    <t>Total Sales</t>
  </si>
  <si>
    <t>Avg Sales</t>
  </si>
  <si>
    <t>No of Items</t>
  </si>
  <si>
    <t>Avg Rating</t>
  </si>
  <si>
    <t>KPI's Requirement</t>
  </si>
  <si>
    <t>Row Labels</t>
  </si>
  <si>
    <t>Grand Total</t>
  </si>
  <si>
    <t>Total Sales by Fat Content</t>
  </si>
  <si>
    <t>Column Labels</t>
  </si>
  <si>
    <t>Fat Content by Outlet for Total Sales</t>
  </si>
  <si>
    <t>Total Sales By Item Type</t>
  </si>
  <si>
    <t>Total Sales By Outlet Establishment</t>
  </si>
  <si>
    <t>Sales By Outlet Size</t>
  </si>
  <si>
    <t>Outlet Location</t>
  </si>
  <si>
    <t>Sales By Outlet Location</t>
  </si>
  <si>
    <t>Average of Sales</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</si>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</sst>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xf numFmtId="0" fontId="0" fillId="0" borderId="24" xfId="0" applyBorder="1" applyAlignment="1">
      <alignment horizontal="left"/>
    </xf>
    <xf numFmtId="0" fontId="0" fillId="0" borderId="23" xfId="0" applyBorder="1" applyAlignment="1">
      <alignment horizontal="left"/>
    </xf>
    <xf numFmtId="167" fontId="0" fillId="0" borderId="22"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10" xfId="0" applyBorder="1" applyAlignment="1">
      <alignment horizontal="left"/>
    </xf>
    <xf numFmtId="0" fontId="0" fillId="0" borderId="11" xfId="0" applyBorder="1"/>
    <xf numFmtId="0" fontId="0" fillId="0" borderId="13" xfId="0" applyBorder="1"/>
    <xf numFmtId="167" fontId="0" fillId="0" borderId="23" xfId="0" applyNumberFormat="1" applyBorder="1"/>
    <xf numFmtId="0" fontId="0" fillId="0" borderId="22" xfId="0" applyBorder="1" applyAlignment="1">
      <alignment horizontal="left"/>
    </xf>
    <xf numFmtId="167" fontId="0" fillId="0" borderId="0" xfId="0" applyNumberFormat="1"/>
    <xf numFmtId="167" fontId="0" fillId="0" borderId="10" xfId="0" applyNumberFormat="1" applyBorder="1"/>
    <xf numFmtId="0" fontId="0" fillId="0" borderId="14" xfId="0" applyBorder="1" applyAlignment="1">
      <alignment horizontal="left"/>
    </xf>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0" xfId="0" applyAlignment="1">
      <alignment horizontal="center" vertic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D919E71-2678-4CB6-BAF5-D0C21EEF2B57}">
      <tableStyleElement type="wholeTable" dxfId="111"/>
      <tableStyleElement type="headerRow" dxfId="110"/>
    </tableStyle>
  </tableStyles>
  <colors>
    <mruColors>
      <color rgb="FFFAFAFA"/>
      <color rgb="FFFFD200"/>
      <color rgb="FFD0AC2C"/>
      <color rgb="FFB4AC2C"/>
      <color rgb="FFD09E00"/>
      <color rgb="FFFFA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34-4BDB-9CF0-F59B93661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34-4BDB-9CF0-F59B93661869}"/>
              </c:ext>
            </c:extLst>
          </c:dPt>
          <c:cat>
            <c:strRef>
              <c:f>Sheet1!$A$17:$A$19</c:f>
              <c:strCache>
                <c:ptCount val="2"/>
                <c:pt idx="0">
                  <c:v>Low Fat</c:v>
                </c:pt>
                <c:pt idx="1">
                  <c:v>Regular</c:v>
                </c:pt>
              </c:strCache>
            </c:strRef>
          </c:cat>
          <c:val>
            <c:numRef>
              <c:f>Sheet1!$B$17:$B$19</c:f>
              <c:numCache>
                <c:formatCode>"$"0.0,"K"</c:formatCode>
                <c:ptCount val="2"/>
                <c:pt idx="0">
                  <c:v>776319.68840000057</c:v>
                </c:pt>
                <c:pt idx="1">
                  <c:v>425361.8043999995</c:v>
                </c:pt>
              </c:numCache>
            </c:numRef>
          </c:val>
          <c:extLst>
            <c:ext xmlns:c16="http://schemas.microsoft.com/office/drawing/2014/chart" uri="{C3380CC4-5D6E-409C-BE32-E72D297353CC}">
              <c16:uniqueId val="{00000000-A64B-4811-94E1-D0CB4F058C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Sheet1!$J$4:$J$5</c:f>
              <c:strCache>
                <c:ptCount val="1"/>
                <c:pt idx="0">
                  <c:v>Regular</c:v>
                </c:pt>
              </c:strCache>
            </c:strRef>
          </c:tx>
          <c:spPr>
            <a:solidFill>
              <a:schemeClr val="accent1"/>
            </a:solidFill>
            <a:ln>
              <a:noFill/>
            </a:ln>
            <a:effectLst/>
          </c:spPr>
          <c:invertIfNegative val="0"/>
          <c:cat>
            <c:strRef>
              <c:f>Sheet1!$I$6:$I$9</c:f>
              <c:strCache>
                <c:ptCount val="3"/>
                <c:pt idx="0">
                  <c:v>Tier 1</c:v>
                </c:pt>
                <c:pt idx="1">
                  <c:v>Tier 2</c:v>
                </c:pt>
                <c:pt idx="2">
                  <c:v>Tier 3</c:v>
                </c:pt>
              </c:strCache>
            </c:strRef>
          </c:cat>
          <c:val>
            <c:numRef>
              <c:f>Sheet1!$J$6:$J$9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74B7-433E-8C68-3F0F1E07462D}"/>
            </c:ext>
          </c:extLst>
        </c:ser>
        <c:ser>
          <c:idx val="1"/>
          <c:order val="1"/>
          <c:tx>
            <c:strRef>
              <c:f>Sheet1!$K$4:$K$5</c:f>
              <c:strCache>
                <c:ptCount val="1"/>
                <c:pt idx="0">
                  <c:v>Low Fat</c:v>
                </c:pt>
              </c:strCache>
            </c:strRef>
          </c:tx>
          <c:spPr>
            <a:solidFill>
              <a:schemeClr val="accent2"/>
            </a:solidFill>
            <a:ln>
              <a:noFill/>
            </a:ln>
            <a:effectLst/>
          </c:spPr>
          <c:invertIfNegative val="0"/>
          <c:cat>
            <c:strRef>
              <c:f>Sheet1!$I$6:$I$9</c:f>
              <c:strCache>
                <c:ptCount val="3"/>
                <c:pt idx="0">
                  <c:v>Tier 1</c:v>
                </c:pt>
                <c:pt idx="1">
                  <c:v>Tier 2</c:v>
                </c:pt>
                <c:pt idx="2">
                  <c:v>Tier 3</c:v>
                </c:pt>
              </c:strCache>
            </c:strRef>
          </c:cat>
          <c:val>
            <c:numRef>
              <c:f>Sheet1!$K$6:$K$9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3-74B7-433E-8C68-3F0F1E07462D}"/>
            </c:ext>
          </c:extLst>
        </c:ser>
        <c:dLbls>
          <c:showLegendKey val="0"/>
          <c:showVal val="0"/>
          <c:showCatName val="0"/>
          <c:showSerName val="0"/>
          <c:showPercent val="0"/>
          <c:showBubbleSize val="0"/>
        </c:dLbls>
        <c:gapWidth val="182"/>
        <c:axId val="2103857536"/>
        <c:axId val="478430208"/>
      </c:barChart>
      <c:catAx>
        <c:axId val="2103857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30208"/>
        <c:crosses val="autoZero"/>
        <c:auto val="1"/>
        <c:lblAlgn val="ctr"/>
        <c:lblOffset val="100"/>
        <c:noMultiLvlLbl val="0"/>
      </c:catAx>
      <c:valAx>
        <c:axId val="478430208"/>
        <c:scaling>
          <c:orientation val="minMax"/>
        </c:scaling>
        <c:delete val="1"/>
        <c:axPos val="b"/>
        <c:numFmt formatCode="General" sourceLinked="1"/>
        <c:majorTickMark val="out"/>
        <c:minorTickMark val="none"/>
        <c:tickLblPos val="nextTo"/>
        <c:crossAx val="210385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c:f>
              <c:strCache>
                <c:ptCount val="1"/>
                <c:pt idx="0">
                  <c:v>Total</c:v>
                </c:pt>
              </c:strCache>
            </c:strRef>
          </c:tx>
          <c:spPr>
            <a:solidFill>
              <a:schemeClr val="accent1"/>
            </a:solidFill>
            <a:ln>
              <a:noFill/>
            </a:ln>
            <a:effectLst/>
          </c:spPr>
          <c:invertIfNegative val="0"/>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B59-4EFA-84D2-9EBCA73ADAD2}"/>
            </c:ext>
          </c:extLst>
        </c:ser>
        <c:dLbls>
          <c:showLegendKey val="0"/>
          <c:showVal val="0"/>
          <c:showCatName val="0"/>
          <c:showSerName val="0"/>
          <c:showPercent val="0"/>
          <c:showBubbleSize val="0"/>
        </c:dLbls>
        <c:gapWidth val="182"/>
        <c:axId val="324027264"/>
        <c:axId val="324027744"/>
      </c:barChart>
      <c:catAx>
        <c:axId val="32402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27744"/>
        <c:crosses val="autoZero"/>
        <c:auto val="1"/>
        <c:lblAlgn val="ctr"/>
        <c:lblOffset val="100"/>
        <c:noMultiLvlLbl val="0"/>
      </c:catAx>
      <c:valAx>
        <c:axId val="324027744"/>
        <c:scaling>
          <c:orientation val="minMax"/>
        </c:scaling>
        <c:delete val="1"/>
        <c:axPos val="b"/>
        <c:numFmt formatCode="&quot;$&quot;0.0,&quot;K&quot;" sourceLinked="1"/>
        <c:majorTickMark val="none"/>
        <c:minorTickMark val="none"/>
        <c:tickLblPos val="nextTo"/>
        <c:crossAx val="32402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Sheet1!$I$29</c:f>
              <c:strCache>
                <c:ptCount val="1"/>
                <c:pt idx="0">
                  <c:v>Total</c:v>
                </c:pt>
              </c:strCache>
            </c:strRef>
          </c:tx>
          <c:spPr>
            <a:solidFill>
              <a:schemeClr val="accent1"/>
            </a:solidFill>
            <a:ln>
              <a:noFill/>
            </a:ln>
            <a:effectLst/>
          </c:spPr>
          <c:cat>
            <c:strRef>
              <c:f>Sheet1!$H$30:$H$38</c:f>
              <c:strCache>
                <c:ptCount val="9"/>
                <c:pt idx="0">
                  <c:v>2011</c:v>
                </c:pt>
                <c:pt idx="1">
                  <c:v>2012</c:v>
                </c:pt>
                <c:pt idx="2">
                  <c:v>2014</c:v>
                </c:pt>
                <c:pt idx="3">
                  <c:v>2015</c:v>
                </c:pt>
                <c:pt idx="4">
                  <c:v>2016</c:v>
                </c:pt>
                <c:pt idx="5">
                  <c:v>2017</c:v>
                </c:pt>
                <c:pt idx="6">
                  <c:v>2018</c:v>
                </c:pt>
                <c:pt idx="7">
                  <c:v>2020</c:v>
                </c:pt>
                <c:pt idx="8">
                  <c:v>2022</c:v>
                </c:pt>
              </c:strCache>
            </c:strRef>
          </c:cat>
          <c:val>
            <c:numRef>
              <c:f>Sheet1!$I$30:$I$38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BD-40BB-B7E6-885DD7E3A5C1}"/>
            </c:ext>
          </c:extLst>
        </c:ser>
        <c:dLbls>
          <c:showLegendKey val="0"/>
          <c:showVal val="0"/>
          <c:showCatName val="0"/>
          <c:showSerName val="0"/>
          <c:showPercent val="0"/>
          <c:showBubbleSize val="0"/>
        </c:dLbls>
        <c:axId val="2016650544"/>
        <c:axId val="2016651024"/>
      </c:areaChart>
      <c:catAx>
        <c:axId val="201665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51024"/>
        <c:crosses val="autoZero"/>
        <c:auto val="1"/>
        <c:lblAlgn val="ctr"/>
        <c:lblOffset val="100"/>
        <c:noMultiLvlLbl val="0"/>
      </c:catAx>
      <c:valAx>
        <c:axId val="2016651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5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BA-407F-B3AE-E1881B8E6D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BA-407F-B3AE-E1881B8E6D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BA-407F-B3AE-E1881B8E6DC2}"/>
              </c:ext>
            </c:extLst>
          </c:dPt>
          <c:cat>
            <c:strRef>
              <c:f>Sheet1!$A$55:$A$57</c:f>
              <c:strCache>
                <c:ptCount val="3"/>
                <c:pt idx="0">
                  <c:v>High</c:v>
                </c:pt>
                <c:pt idx="1">
                  <c:v>Medium</c:v>
                </c:pt>
                <c:pt idx="2">
                  <c:v>Small</c:v>
                </c:pt>
              </c:strCache>
            </c:strRef>
          </c:cat>
          <c:val>
            <c:numRef>
              <c:f>Sheet1!$B$55:$B$57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8B8-47A1-BDA9-332E32B97B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Sheet1!$J$59</c:f>
              <c:strCache>
                <c:ptCount val="1"/>
                <c:pt idx="0">
                  <c:v>Total</c:v>
                </c:pt>
              </c:strCache>
            </c:strRef>
          </c:tx>
          <c:spPr>
            <a:solidFill>
              <a:schemeClr val="accent1"/>
            </a:solidFill>
            <a:ln>
              <a:noFill/>
            </a:ln>
            <a:effectLst/>
          </c:spPr>
          <c:invertIfNegative val="0"/>
          <c:cat>
            <c:strRef>
              <c:f>Sheet1!$I$60:$I$63</c:f>
              <c:strCache>
                <c:ptCount val="4"/>
                <c:pt idx="0">
                  <c:v>Grocery Store</c:v>
                </c:pt>
                <c:pt idx="1">
                  <c:v>Supermarket Type3</c:v>
                </c:pt>
                <c:pt idx="2">
                  <c:v>Supermarket Type2</c:v>
                </c:pt>
                <c:pt idx="3">
                  <c:v>Supermarket Type1</c:v>
                </c:pt>
              </c:strCache>
            </c:strRef>
          </c:cat>
          <c:val>
            <c:numRef>
              <c:f>Sheet1!$J$60:$J$63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C6F-475A-A288-F544A68476BD}"/>
            </c:ext>
          </c:extLst>
        </c:ser>
        <c:dLbls>
          <c:showLegendKey val="0"/>
          <c:showVal val="0"/>
          <c:showCatName val="0"/>
          <c:showSerName val="0"/>
          <c:showPercent val="0"/>
          <c:showBubbleSize val="0"/>
        </c:dLbls>
        <c:gapWidth val="182"/>
        <c:axId val="2031605824"/>
        <c:axId val="2031604864"/>
      </c:barChart>
      <c:catAx>
        <c:axId val="2031605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31604864"/>
        <c:crosses val="autoZero"/>
        <c:auto val="1"/>
        <c:lblAlgn val="ctr"/>
        <c:lblOffset val="100"/>
        <c:noMultiLvlLbl val="0"/>
      </c:catAx>
      <c:valAx>
        <c:axId val="2031604864"/>
        <c:scaling>
          <c:orientation val="minMax"/>
        </c:scaling>
        <c:delete val="1"/>
        <c:axPos val="b"/>
        <c:numFmt formatCode="&quot;$&quot;0.0,&quot;K&quot;" sourceLinked="1"/>
        <c:majorTickMark val="none"/>
        <c:minorTickMark val="none"/>
        <c:tickLblPos val="nextTo"/>
        <c:crossAx val="203160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Sheet1!$J$66</c:f>
              <c:strCache>
                <c:ptCount val="1"/>
                <c:pt idx="0">
                  <c:v>Total</c:v>
                </c:pt>
              </c:strCache>
            </c:strRef>
          </c:tx>
          <c:spPr>
            <a:solidFill>
              <a:schemeClr val="accent1"/>
            </a:solidFill>
            <a:ln>
              <a:noFill/>
            </a:ln>
            <a:effectLst/>
          </c:spPr>
          <c:invertIfNegative val="0"/>
          <c:cat>
            <c:strRef>
              <c:f>Sheet1!$I$67:$I$70</c:f>
              <c:strCache>
                <c:ptCount val="4"/>
                <c:pt idx="0">
                  <c:v>Grocery Store</c:v>
                </c:pt>
                <c:pt idx="1">
                  <c:v>Supermarket Type3</c:v>
                </c:pt>
                <c:pt idx="2">
                  <c:v>Supermarket Type2</c:v>
                </c:pt>
                <c:pt idx="3">
                  <c:v>Supermarket Type1</c:v>
                </c:pt>
              </c:strCache>
            </c:strRef>
          </c:cat>
          <c:val>
            <c:numRef>
              <c:f>Sheet1!$J$67:$J$70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300-4A90-B31E-5AAEC2D21928}"/>
            </c:ext>
          </c:extLst>
        </c:ser>
        <c:dLbls>
          <c:showLegendKey val="0"/>
          <c:showVal val="0"/>
          <c:showCatName val="0"/>
          <c:showSerName val="0"/>
          <c:showPercent val="0"/>
          <c:showBubbleSize val="0"/>
        </c:dLbls>
        <c:gapWidth val="182"/>
        <c:axId val="259340400"/>
        <c:axId val="478849744"/>
      </c:barChart>
      <c:catAx>
        <c:axId val="25934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8849744"/>
        <c:crosses val="autoZero"/>
        <c:auto val="1"/>
        <c:lblAlgn val="ctr"/>
        <c:lblOffset val="100"/>
        <c:noMultiLvlLbl val="0"/>
      </c:catAx>
      <c:valAx>
        <c:axId val="4788497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934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Sheet1!$I$73:$I$76</c:f>
              <c:strCache>
                <c:ptCount val="4"/>
                <c:pt idx="0">
                  <c:v>Grocery Store</c:v>
                </c:pt>
                <c:pt idx="1">
                  <c:v>Supermarket Type3</c:v>
                </c:pt>
                <c:pt idx="2">
                  <c:v>Supermarket Type2</c:v>
                </c:pt>
                <c:pt idx="3">
                  <c:v>Supermarket Type1</c:v>
                </c:pt>
              </c:strCache>
            </c:strRef>
          </c:cat>
          <c:val>
            <c:numRef>
              <c:f>Sheet1!$J$73:$J$76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517-493A-B8FF-FE348D11D8AC}"/>
            </c:ext>
          </c:extLst>
        </c:ser>
        <c:dLbls>
          <c:dLblPos val="outEnd"/>
          <c:showLegendKey val="0"/>
          <c:showVal val="1"/>
          <c:showCatName val="0"/>
          <c:showSerName val="0"/>
          <c:showPercent val="0"/>
          <c:showBubbleSize val="0"/>
        </c:dLbls>
        <c:gapWidth val="182"/>
        <c:axId val="26409184"/>
        <c:axId val="26409664"/>
      </c:barChart>
      <c:catAx>
        <c:axId val="26409184"/>
        <c:scaling>
          <c:orientation val="minMax"/>
        </c:scaling>
        <c:delete val="1"/>
        <c:axPos val="l"/>
        <c:numFmt formatCode="General" sourceLinked="1"/>
        <c:majorTickMark val="none"/>
        <c:minorTickMark val="none"/>
        <c:tickLblPos val="nextTo"/>
        <c:crossAx val="26409664"/>
        <c:crosses val="autoZero"/>
        <c:auto val="1"/>
        <c:lblAlgn val="ctr"/>
        <c:lblOffset val="100"/>
        <c:noMultiLvlLbl val="0"/>
      </c:catAx>
      <c:valAx>
        <c:axId val="26409664"/>
        <c:scaling>
          <c:orientation val="minMax"/>
        </c:scaling>
        <c:delete val="1"/>
        <c:axPos val="b"/>
        <c:numFmt formatCode="0" sourceLinked="1"/>
        <c:majorTickMark val="none"/>
        <c:minorTickMark val="none"/>
        <c:tickLblPos val="nextTo"/>
        <c:crossAx val="2640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507448967664466"/>
              <c:y val="7.495590828924170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41430499325231"/>
                  <c:h val="0.29645669291338583"/>
                </c:manualLayout>
              </c15:layout>
            </c:ext>
          </c:extLst>
        </c:dLbl>
      </c:pivotFmt>
      <c:pivotFmt>
        <c:idx val="6"/>
        <c:spPr>
          <a:solidFill>
            <a:schemeClr val="accent6">
              <a:lumMod val="50000"/>
            </a:schemeClr>
          </a:solidFill>
          <a:ln w="19050">
            <a:solidFill>
              <a:schemeClr val="lt1"/>
            </a:solidFill>
          </a:ln>
          <a:effectLst/>
        </c:spPr>
        <c:dLbl>
          <c:idx val="0"/>
          <c:layout>
            <c:manualLayout>
              <c:x val="-0.1183387922097973"/>
              <c:y val="-0.109578188379861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49544667240478"/>
                  <c:h val="0.30832187643211262"/>
                </c:manualLayout>
              </c15:layout>
            </c:ext>
          </c:extLst>
        </c:dLbl>
      </c:pivotFmt>
    </c:pivotFmts>
    <c:plotArea>
      <c:layout>
        <c:manualLayout>
          <c:layoutTarget val="inner"/>
          <c:xMode val="edge"/>
          <c:yMode val="edge"/>
          <c:x val="0.19011734693877552"/>
          <c:y val="0.19738181723495946"/>
          <c:w val="0.6053662131519274"/>
          <c:h val="0.69514379825280892"/>
        </c:manualLayout>
      </c:layout>
      <c:doughnutChart>
        <c:varyColors val="1"/>
        <c:ser>
          <c:idx val="0"/>
          <c:order val="0"/>
          <c:tx>
            <c:strRef>
              <c:f>Sheet1!$B$16</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45E5-43F7-8366-00F4C4FD10F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45E5-43F7-8366-00F4C4FD10F2}"/>
              </c:ext>
            </c:extLst>
          </c:dPt>
          <c:dLbls>
            <c:dLbl>
              <c:idx val="0"/>
              <c:layout>
                <c:manualLayout>
                  <c:x val="0.14507448967664466"/>
                  <c:y val="7.495590828924170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41430499325231"/>
                      <c:h val="0.29645669291338583"/>
                    </c:manualLayout>
                  </c15:layout>
                </c:ext>
                <c:ext xmlns:c16="http://schemas.microsoft.com/office/drawing/2014/chart" uri="{C3380CC4-5D6E-409C-BE32-E72D297353CC}">
                  <c16:uniqueId val="{00000001-45E5-43F7-8366-00F4C4FD10F2}"/>
                </c:ext>
              </c:extLst>
            </c:dLbl>
            <c:dLbl>
              <c:idx val="1"/>
              <c:layout>
                <c:manualLayout>
                  <c:x val="-0.1183387922097973"/>
                  <c:y val="-0.109578188379861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49544667240478"/>
                      <c:h val="0.30832187643211262"/>
                    </c:manualLayout>
                  </c15:layout>
                </c:ext>
                <c:ext xmlns:c16="http://schemas.microsoft.com/office/drawing/2014/chart" uri="{C3380CC4-5D6E-409C-BE32-E72D297353CC}">
                  <c16:uniqueId val="{00000003-45E5-43F7-8366-00F4C4FD10F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Sheet1!$A$17:$A$19</c:f>
              <c:strCache>
                <c:ptCount val="2"/>
                <c:pt idx="0">
                  <c:v>Low Fat</c:v>
                </c:pt>
                <c:pt idx="1">
                  <c:v>Regular</c:v>
                </c:pt>
              </c:strCache>
            </c:strRef>
          </c:cat>
          <c:val>
            <c:numRef>
              <c:f>Sheet1!$B$17:$B$19</c:f>
              <c:numCache>
                <c:formatCode>"$"0.0,"K"</c:formatCode>
                <c:ptCount val="2"/>
                <c:pt idx="0">
                  <c:v>776319.68840000057</c:v>
                </c:pt>
                <c:pt idx="1">
                  <c:v>425361.8043999995</c:v>
                </c:pt>
              </c:numCache>
            </c:numRef>
          </c:val>
          <c:extLst>
            <c:ext xmlns:c16="http://schemas.microsoft.com/office/drawing/2014/chart" uri="{C3380CC4-5D6E-409C-BE32-E72D297353CC}">
              <c16:uniqueId val="{00000004-45E5-43F7-8366-00F4C4FD10F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227604701586214"/>
          <c:y val="2.8409090909090908E-2"/>
          <c:w val="0.5512928411122523"/>
          <c:h val="0.1787416487711763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50000"/>
            </a:schemeClr>
          </a:solidFill>
          <a:ln>
            <a:noFill/>
          </a:ln>
          <a:effectLst/>
        </c:spPr>
      </c:pivotFmt>
      <c:pivotFmt>
        <c:idx val="8"/>
        <c:spPr>
          <a:solidFill>
            <a:schemeClr val="accent6">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09768760656747"/>
          <c:y val="0.14391021718140154"/>
          <c:w val="0.72497076884081069"/>
          <c:h val="0.79853479853479858"/>
        </c:manualLayout>
      </c:layout>
      <c:barChart>
        <c:barDir val="bar"/>
        <c:grouping val="clustered"/>
        <c:varyColors val="0"/>
        <c:ser>
          <c:idx val="0"/>
          <c:order val="0"/>
          <c:tx>
            <c:strRef>
              <c:f>Sheet1!$J$4:$J$5</c:f>
              <c:strCache>
                <c:ptCount val="1"/>
                <c:pt idx="0">
                  <c:v>Regular</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Sheet1!$I$6:$I$9</c:f>
              <c:strCache>
                <c:ptCount val="3"/>
                <c:pt idx="0">
                  <c:v>Tier 1</c:v>
                </c:pt>
                <c:pt idx="1">
                  <c:v>Tier 2</c:v>
                </c:pt>
                <c:pt idx="2">
                  <c:v>Tier 3</c:v>
                </c:pt>
              </c:strCache>
            </c:strRef>
          </c:cat>
          <c:val>
            <c:numRef>
              <c:f>Sheet1!$J$6:$J$9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B641-4524-B21D-5E429ED2DB1C}"/>
            </c:ext>
          </c:extLst>
        </c:ser>
        <c:ser>
          <c:idx val="1"/>
          <c:order val="1"/>
          <c:tx>
            <c:strRef>
              <c:f>Sheet1!$K$4:$K$5</c:f>
              <c:strCache>
                <c:ptCount val="1"/>
                <c:pt idx="0">
                  <c:v>Low Fat</c:v>
                </c:pt>
              </c:strCache>
            </c:strRef>
          </c:tx>
          <c:spPr>
            <a:solidFill>
              <a:schemeClr val="accent6">
                <a:lumMod val="50000"/>
              </a:schemeClr>
            </a:soli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Sheet1!$I$6:$I$9</c:f>
              <c:strCache>
                <c:ptCount val="3"/>
                <c:pt idx="0">
                  <c:v>Tier 1</c:v>
                </c:pt>
                <c:pt idx="1">
                  <c:v>Tier 2</c:v>
                </c:pt>
                <c:pt idx="2">
                  <c:v>Tier 3</c:v>
                </c:pt>
              </c:strCache>
            </c:strRef>
          </c:cat>
          <c:val>
            <c:numRef>
              <c:f>Sheet1!$K$6:$K$9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6-B641-4524-B21D-5E429ED2DB1C}"/>
            </c:ext>
          </c:extLst>
        </c:ser>
        <c:dLbls>
          <c:dLblPos val="outEnd"/>
          <c:showLegendKey val="0"/>
          <c:showVal val="1"/>
          <c:showCatName val="0"/>
          <c:showSerName val="0"/>
          <c:showPercent val="0"/>
          <c:showBubbleSize val="0"/>
        </c:dLbls>
        <c:gapWidth val="60"/>
        <c:axId val="2103857536"/>
        <c:axId val="478430208"/>
      </c:barChart>
      <c:catAx>
        <c:axId val="2103857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8430208"/>
        <c:crosses val="autoZero"/>
        <c:auto val="1"/>
        <c:lblAlgn val="ctr"/>
        <c:lblOffset val="100"/>
        <c:noMultiLvlLbl val="0"/>
      </c:catAx>
      <c:valAx>
        <c:axId val="478430208"/>
        <c:scaling>
          <c:orientation val="minMax"/>
        </c:scaling>
        <c:delete val="1"/>
        <c:axPos val="b"/>
        <c:numFmt formatCode="General" sourceLinked="1"/>
        <c:majorTickMark val="out"/>
        <c:minorTickMark val="none"/>
        <c:tickLblPos val="nextTo"/>
        <c:crossAx val="2103857536"/>
        <c:crosses val="autoZero"/>
        <c:crossBetween val="between"/>
      </c:valAx>
      <c:spPr>
        <a:noFill/>
        <a:ln>
          <a:noFill/>
        </a:ln>
        <a:effectLst/>
      </c:spPr>
    </c:plotArea>
    <c:legend>
      <c:legendPos val="t"/>
      <c:layout>
        <c:manualLayout>
          <c:xMode val="edge"/>
          <c:yMode val="edge"/>
          <c:x val="0.25780328860761564"/>
          <c:y val="7.8988941548183249E-3"/>
          <c:w val="0.48303753697454482"/>
          <c:h val="0.13329477180281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4.0578450420970108E-2"/>
              <c:y val="3.86697602474862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dLbl>
          <c:idx val="0"/>
          <c:layout>
            <c:manualLayout>
              <c:x val="-3.246753246753256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dLbl>
          <c:idx val="0"/>
          <c:layout>
            <c:manualLayout>
              <c:x val="-3.787878787878788E-2"/>
              <c:y val="-1.772343537079349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2.16450216450216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21326514250029"/>
          <c:y val="5.0542170131959309E-2"/>
          <c:w val="0.43336315915056073"/>
          <c:h val="0.91469389992144257"/>
        </c:manualLayout>
      </c:layout>
      <c:barChart>
        <c:barDir val="bar"/>
        <c:grouping val="clustered"/>
        <c:varyColors val="0"/>
        <c:ser>
          <c:idx val="0"/>
          <c:order val="0"/>
          <c:tx>
            <c:strRef>
              <c:f>Sheet1!$B$30</c:f>
              <c:strCache>
                <c:ptCount val="1"/>
                <c:pt idx="0">
                  <c:v>Total</c:v>
                </c:pt>
              </c:strCache>
            </c:strRef>
          </c:tx>
          <c:spPr>
            <a:solidFill>
              <a:srgbClr val="FFD200"/>
            </a:solidFill>
            <a:ln>
              <a:noFill/>
            </a:ln>
            <a:effectLst/>
          </c:spPr>
          <c:invertIfNegative val="0"/>
          <c:dPt>
            <c:idx val="12"/>
            <c:invertIfNegative val="0"/>
            <c:bubble3D val="0"/>
            <c:spPr>
              <a:solidFill>
                <a:srgbClr val="FFD200"/>
              </a:solidFill>
              <a:ln>
                <a:noFill/>
              </a:ln>
              <a:effectLst/>
            </c:spPr>
            <c:extLst>
              <c:ext xmlns:c16="http://schemas.microsoft.com/office/drawing/2014/chart" uri="{C3380CC4-5D6E-409C-BE32-E72D297353CC}">
                <c16:uniqueId val="{00000003-EBE1-4FD9-9FC4-C21BB164906E}"/>
              </c:ext>
            </c:extLst>
          </c:dPt>
          <c:dPt>
            <c:idx val="13"/>
            <c:invertIfNegative val="0"/>
            <c:bubble3D val="0"/>
            <c:spPr>
              <a:solidFill>
                <a:srgbClr val="FFD200"/>
              </a:solidFill>
              <a:ln>
                <a:noFill/>
              </a:ln>
              <a:effectLst/>
            </c:spPr>
            <c:extLst>
              <c:ext xmlns:c16="http://schemas.microsoft.com/office/drawing/2014/chart" uri="{C3380CC4-5D6E-409C-BE32-E72D297353CC}">
                <c16:uniqueId val="{00000002-EBE1-4FD9-9FC4-C21BB164906E}"/>
              </c:ext>
            </c:extLst>
          </c:dPt>
          <c:dPt>
            <c:idx val="14"/>
            <c:invertIfNegative val="0"/>
            <c:bubble3D val="0"/>
            <c:spPr>
              <a:solidFill>
                <a:srgbClr val="FFD200"/>
              </a:solidFill>
              <a:ln>
                <a:noFill/>
              </a:ln>
              <a:effectLst/>
            </c:spPr>
            <c:extLst>
              <c:ext xmlns:c16="http://schemas.microsoft.com/office/drawing/2014/chart" uri="{C3380CC4-5D6E-409C-BE32-E72D297353CC}">
                <c16:uniqueId val="{00000000-EBE1-4FD9-9FC4-C21BB164906E}"/>
              </c:ext>
            </c:extLst>
          </c:dPt>
          <c:dPt>
            <c:idx val="15"/>
            <c:invertIfNegative val="0"/>
            <c:bubble3D val="0"/>
            <c:spPr>
              <a:solidFill>
                <a:srgbClr val="FFD200"/>
              </a:solidFill>
              <a:ln>
                <a:noFill/>
              </a:ln>
              <a:effectLst/>
            </c:spPr>
            <c:extLst>
              <c:ext xmlns:c16="http://schemas.microsoft.com/office/drawing/2014/chart" uri="{C3380CC4-5D6E-409C-BE32-E72D297353CC}">
                <c16:uniqueId val="{00000001-EBE1-4FD9-9FC4-C21BB164906E}"/>
              </c:ext>
            </c:extLst>
          </c:dPt>
          <c:dLbls>
            <c:dLbl>
              <c:idx val="12"/>
              <c:layout>
                <c:manualLayout>
                  <c:x val="-2.164502164502164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E1-4FD9-9FC4-C21BB164906E}"/>
                </c:ext>
              </c:extLst>
            </c:dLbl>
            <c:dLbl>
              <c:idx val="13"/>
              <c:layout>
                <c:manualLayout>
                  <c:x val="-3.787878787878788E-2"/>
                  <c:y val="-1.772343537079349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E1-4FD9-9FC4-C21BB164906E}"/>
                </c:ext>
              </c:extLst>
            </c:dLbl>
            <c:dLbl>
              <c:idx val="14"/>
              <c:layout>
                <c:manualLayout>
                  <c:x val="-4.0578450420970108E-2"/>
                  <c:y val="3.86697602474862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E1-4FD9-9FC4-C21BB164906E}"/>
                </c:ext>
              </c:extLst>
            </c:dLbl>
            <c:dLbl>
              <c:idx val="15"/>
              <c:layout>
                <c:manualLayout>
                  <c:x val="-3.246753246753256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E1-4FD9-9FC4-C21BB16490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38-47B7-8FC8-4343C77CF063}"/>
            </c:ext>
          </c:extLst>
        </c:ser>
        <c:dLbls>
          <c:showLegendKey val="0"/>
          <c:showVal val="0"/>
          <c:showCatName val="0"/>
          <c:showSerName val="0"/>
          <c:showPercent val="0"/>
          <c:showBubbleSize val="0"/>
        </c:dLbls>
        <c:gapWidth val="100"/>
        <c:axId val="324027264"/>
        <c:axId val="324027744"/>
      </c:barChart>
      <c:catAx>
        <c:axId val="32402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4027744"/>
        <c:crosses val="autoZero"/>
        <c:auto val="1"/>
        <c:lblAlgn val="ctr"/>
        <c:lblOffset val="100"/>
        <c:noMultiLvlLbl val="0"/>
      </c:catAx>
      <c:valAx>
        <c:axId val="324027744"/>
        <c:scaling>
          <c:orientation val="minMax"/>
        </c:scaling>
        <c:delete val="1"/>
        <c:axPos val="b"/>
        <c:numFmt formatCode="&quot;$&quot;0.0,&quot;K&quot;" sourceLinked="1"/>
        <c:majorTickMark val="none"/>
        <c:minorTickMark val="none"/>
        <c:tickLblPos val="nextTo"/>
        <c:crossAx val="32402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a:innerShdw dist="12700" dir="16200000">
              <a:schemeClr val="lt1">
                <a:alpha val="75000"/>
              </a:schemeClr>
            </a:innerShdw>
          </a:effectLst>
        </c:spPr>
        <c:dLbl>
          <c:idx val="0"/>
          <c:layout>
            <c:manualLayout>
              <c:x val="-4.6296296296296301E-2"/>
              <c:y val="-0.15676567656765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a:innerShdw dist="12700" dir="16200000">
              <a:schemeClr val="lt1">
                <a:alpha val="75000"/>
              </a:schemeClr>
            </a:innerShdw>
          </a:effectLst>
        </c:spPr>
        <c:dLbl>
          <c:idx val="0"/>
          <c:layout>
            <c:manualLayout>
              <c:x val="-4.9189814814814818E-2"/>
              <c:y val="-0.22277227722772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a:innerShdw dist="12700" dir="16200000">
              <a:schemeClr val="lt1">
                <a:alpha val="75000"/>
              </a:schemeClr>
            </a:innerShdw>
          </a:effectLst>
        </c:spPr>
        <c:dLbl>
          <c:idx val="0"/>
          <c:layout>
            <c:manualLayout>
              <c:x val="-2.6041666666666668E-2"/>
              <c:y val="-0.247524752475247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a:innerShdw dist="12700" dir="16200000">
              <a:schemeClr val="lt1">
                <a:alpha val="75000"/>
              </a:schemeClr>
            </a:innerShdw>
          </a:effectLst>
        </c:spPr>
        <c:dLbl>
          <c:idx val="0"/>
          <c:layout>
            <c:manualLayout>
              <c:x val="-1.7361111111111112E-2"/>
              <c:y val="-0.239273927392739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a:innerShdw dist="12700" dir="16200000">
              <a:schemeClr val="lt1">
                <a:alpha val="75000"/>
              </a:schemeClr>
            </a:innerShdw>
          </a:effectLst>
        </c:spPr>
        <c:dLbl>
          <c:idx val="0"/>
          <c:layout>
            <c:manualLayout>
              <c:x val="-1.1574074074074073E-2"/>
              <c:y val="-0.247524752475247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a:innerShdw dist="12700" dir="16200000">
              <a:schemeClr val="lt1">
                <a:alpha val="75000"/>
              </a:schemeClr>
            </a:innerShdw>
          </a:effectLst>
        </c:spPr>
        <c:dLbl>
          <c:idx val="0"/>
          <c:layout>
            <c:manualLayout>
              <c:x val="-1.1574074074074073E-2"/>
              <c:y val="-0.247524752475247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a:innerShdw dist="12700" dir="16200000">
              <a:schemeClr val="lt1">
                <a:alpha val="75000"/>
              </a:schemeClr>
            </a:innerShdw>
          </a:effectLst>
        </c:spPr>
        <c:dLbl>
          <c:idx val="0"/>
          <c:layout>
            <c:manualLayout>
              <c:x val="-8.6805555555555559E-3"/>
              <c:y val="-0.338283828382838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a:innerShdw dist="12700" dir="16200000">
              <a:schemeClr val="lt1">
                <a:alpha val="75000"/>
              </a:schemeClr>
            </a:innerShdw>
          </a:effectLst>
        </c:spPr>
        <c:dLbl>
          <c:idx val="0"/>
          <c:layout>
            <c:manualLayout>
              <c:x val="-1.1574074074074181E-2"/>
              <c:y val="-0.330033003300330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a:innerShdw dist="12700" dir="16200000">
              <a:schemeClr val="lt1">
                <a:alpha val="75000"/>
              </a:schemeClr>
            </a:innerShdw>
          </a:effectLst>
        </c:spPr>
        <c:dLbl>
          <c:idx val="0"/>
          <c:layout>
            <c:manualLayout>
              <c:x val="0"/>
              <c:y val="-0.23927392739273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0646623717489"/>
          <c:y val="5.7573581604186269E-2"/>
          <c:w val="0.8262753519446433"/>
          <c:h val="0.71490285412436649"/>
        </c:manualLayout>
      </c:layout>
      <c:areaChart>
        <c:grouping val="standard"/>
        <c:varyColors val="0"/>
        <c:ser>
          <c:idx val="0"/>
          <c:order val="0"/>
          <c:tx>
            <c:strRef>
              <c:f>Sheet1!$I$29</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1B3-4C53-930B-B5B48316AF1B}"/>
              </c:ext>
            </c:extLst>
          </c:dPt>
          <c:dPt>
            <c:idx val="1"/>
            <c:bubble3D val="0"/>
            <c:extLst>
              <c:ext xmlns:c16="http://schemas.microsoft.com/office/drawing/2014/chart" uri="{C3380CC4-5D6E-409C-BE32-E72D297353CC}">
                <c16:uniqueId val="{00000002-71B3-4C53-930B-B5B48316AF1B}"/>
              </c:ext>
            </c:extLst>
          </c:dPt>
          <c:dPt>
            <c:idx val="2"/>
            <c:bubble3D val="0"/>
            <c:extLst>
              <c:ext xmlns:c16="http://schemas.microsoft.com/office/drawing/2014/chart" uri="{C3380CC4-5D6E-409C-BE32-E72D297353CC}">
                <c16:uniqueId val="{00000003-71B3-4C53-930B-B5B48316AF1B}"/>
              </c:ext>
            </c:extLst>
          </c:dPt>
          <c:dPt>
            <c:idx val="3"/>
            <c:bubble3D val="0"/>
            <c:extLst>
              <c:ext xmlns:c16="http://schemas.microsoft.com/office/drawing/2014/chart" uri="{C3380CC4-5D6E-409C-BE32-E72D297353CC}">
                <c16:uniqueId val="{00000004-71B3-4C53-930B-B5B48316AF1B}"/>
              </c:ext>
            </c:extLst>
          </c:dPt>
          <c:dPt>
            <c:idx val="4"/>
            <c:bubble3D val="0"/>
            <c:extLst>
              <c:ext xmlns:c16="http://schemas.microsoft.com/office/drawing/2014/chart" uri="{C3380CC4-5D6E-409C-BE32-E72D297353CC}">
                <c16:uniqueId val="{00000005-71B3-4C53-930B-B5B48316AF1B}"/>
              </c:ext>
            </c:extLst>
          </c:dPt>
          <c:dPt>
            <c:idx val="5"/>
            <c:bubble3D val="0"/>
            <c:extLst>
              <c:ext xmlns:c16="http://schemas.microsoft.com/office/drawing/2014/chart" uri="{C3380CC4-5D6E-409C-BE32-E72D297353CC}">
                <c16:uniqueId val="{00000006-71B3-4C53-930B-B5B48316AF1B}"/>
              </c:ext>
            </c:extLst>
          </c:dPt>
          <c:dPt>
            <c:idx val="6"/>
            <c:bubble3D val="0"/>
            <c:extLst>
              <c:ext xmlns:c16="http://schemas.microsoft.com/office/drawing/2014/chart" uri="{C3380CC4-5D6E-409C-BE32-E72D297353CC}">
                <c16:uniqueId val="{00000007-71B3-4C53-930B-B5B48316AF1B}"/>
              </c:ext>
            </c:extLst>
          </c:dPt>
          <c:dPt>
            <c:idx val="7"/>
            <c:bubble3D val="0"/>
            <c:extLst>
              <c:ext xmlns:c16="http://schemas.microsoft.com/office/drawing/2014/chart" uri="{C3380CC4-5D6E-409C-BE32-E72D297353CC}">
                <c16:uniqueId val="{00000008-71B3-4C53-930B-B5B48316AF1B}"/>
              </c:ext>
            </c:extLst>
          </c:dPt>
          <c:dPt>
            <c:idx val="8"/>
            <c:bubble3D val="0"/>
            <c:extLst>
              <c:ext xmlns:c16="http://schemas.microsoft.com/office/drawing/2014/chart" uri="{C3380CC4-5D6E-409C-BE32-E72D297353CC}">
                <c16:uniqueId val="{00000009-71B3-4C53-930B-B5B48316AF1B}"/>
              </c:ext>
            </c:extLst>
          </c:dPt>
          <c:dLbls>
            <c:dLbl>
              <c:idx val="0"/>
              <c:layout>
                <c:manualLayout>
                  <c:x val="-4.6296296296296301E-2"/>
                  <c:y val="-0.156765676567656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B3-4C53-930B-B5B48316AF1B}"/>
                </c:ext>
              </c:extLst>
            </c:dLbl>
            <c:dLbl>
              <c:idx val="1"/>
              <c:layout>
                <c:manualLayout>
                  <c:x val="-4.9189814814814818E-2"/>
                  <c:y val="-0.22277227722772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B3-4C53-930B-B5B48316AF1B}"/>
                </c:ext>
              </c:extLst>
            </c:dLbl>
            <c:dLbl>
              <c:idx val="2"/>
              <c:layout>
                <c:manualLayout>
                  <c:x val="-2.6041666666666668E-2"/>
                  <c:y val="-0.24752475247524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B3-4C53-930B-B5B48316AF1B}"/>
                </c:ext>
              </c:extLst>
            </c:dLbl>
            <c:dLbl>
              <c:idx val="3"/>
              <c:layout>
                <c:manualLayout>
                  <c:x val="-1.7361111111111112E-2"/>
                  <c:y val="-0.2392739273927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B3-4C53-930B-B5B48316AF1B}"/>
                </c:ext>
              </c:extLst>
            </c:dLbl>
            <c:dLbl>
              <c:idx val="4"/>
              <c:layout>
                <c:manualLayout>
                  <c:x val="-1.1574074074074073E-2"/>
                  <c:y val="-0.2475247524752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B3-4C53-930B-B5B48316AF1B}"/>
                </c:ext>
              </c:extLst>
            </c:dLbl>
            <c:dLbl>
              <c:idx val="5"/>
              <c:layout>
                <c:manualLayout>
                  <c:x val="-1.1574074074074073E-2"/>
                  <c:y val="-0.2475247524752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B3-4C53-930B-B5B48316AF1B}"/>
                </c:ext>
              </c:extLst>
            </c:dLbl>
            <c:dLbl>
              <c:idx val="6"/>
              <c:layout>
                <c:manualLayout>
                  <c:x val="-8.6805555555555559E-3"/>
                  <c:y val="-0.33828382838283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B3-4C53-930B-B5B48316AF1B}"/>
                </c:ext>
              </c:extLst>
            </c:dLbl>
            <c:dLbl>
              <c:idx val="7"/>
              <c:layout>
                <c:manualLayout>
                  <c:x val="-1.1574074074074181E-2"/>
                  <c:y val="-0.330033003300330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B3-4C53-930B-B5B48316AF1B}"/>
                </c:ext>
              </c:extLst>
            </c:dLbl>
            <c:dLbl>
              <c:idx val="8"/>
              <c:layout>
                <c:manualLayout>
                  <c:x val="0"/>
                  <c:y val="-0.23927392739273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B3-4C53-930B-B5B48316AF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Sheet1!$H$30:$H$38</c:f>
              <c:strCache>
                <c:ptCount val="9"/>
                <c:pt idx="0">
                  <c:v>2011</c:v>
                </c:pt>
                <c:pt idx="1">
                  <c:v>2012</c:v>
                </c:pt>
                <c:pt idx="2">
                  <c:v>2014</c:v>
                </c:pt>
                <c:pt idx="3">
                  <c:v>2015</c:v>
                </c:pt>
                <c:pt idx="4">
                  <c:v>2016</c:v>
                </c:pt>
                <c:pt idx="5">
                  <c:v>2017</c:v>
                </c:pt>
                <c:pt idx="6">
                  <c:v>2018</c:v>
                </c:pt>
                <c:pt idx="7">
                  <c:v>2020</c:v>
                </c:pt>
                <c:pt idx="8">
                  <c:v>2022</c:v>
                </c:pt>
              </c:strCache>
            </c:strRef>
          </c:cat>
          <c:val>
            <c:numRef>
              <c:f>Sheet1!$I$30:$I$38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B3-4C53-930B-B5B48316AF1B}"/>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2016650544"/>
        <c:axId val="2016651024"/>
      </c:areaChart>
      <c:catAx>
        <c:axId val="20166505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2016651024"/>
        <c:crosses val="autoZero"/>
        <c:auto val="1"/>
        <c:lblAlgn val="ctr"/>
        <c:lblOffset val="100"/>
        <c:noMultiLvlLbl val="0"/>
      </c:catAx>
      <c:valAx>
        <c:axId val="2016651024"/>
        <c:scaling>
          <c:orientation val="minMax"/>
        </c:scaling>
        <c:delete val="1"/>
        <c:axPos val="l"/>
        <c:numFmt formatCode="&quot;$&quot;0.0,&quot;K&quot;" sourceLinked="1"/>
        <c:majorTickMark val="out"/>
        <c:minorTickMark val="none"/>
        <c:tickLblPos val="nextTo"/>
        <c:crossAx val="201665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9150343457693525"/>
              <c:y val="1.02402401382311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501877369495478"/>
                  <c:h val="0.19912295799090685"/>
                </c:manualLayout>
              </c15:layout>
            </c:ext>
          </c:extLst>
        </c:dLbl>
      </c:pivotFmt>
      <c:pivotFmt>
        <c:idx val="7"/>
        <c:spPr>
          <a:solidFill>
            <a:schemeClr val="accent6">
              <a:lumMod val="50000"/>
            </a:schemeClr>
          </a:solidFill>
          <a:ln w="19050">
            <a:solidFill>
              <a:schemeClr val="lt1"/>
            </a:solidFill>
          </a:ln>
          <a:effectLst/>
        </c:spPr>
        <c:dLbl>
          <c:idx val="0"/>
          <c:layout>
            <c:manualLayout>
              <c:x val="0.23557126030624262"/>
              <c:y val="-3.18979266347685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09422850412245"/>
                  <c:h val="0.19912280701754387"/>
                </c:manualLayout>
              </c15:layout>
            </c:ext>
          </c:extLst>
        </c:dLbl>
      </c:pivotFmt>
      <c:pivotFmt>
        <c:idx val="8"/>
        <c:spPr>
          <a:solidFill>
            <a:srgbClr val="FFD200"/>
          </a:solidFill>
          <a:ln w="19050">
            <a:solidFill>
              <a:schemeClr val="lt1"/>
            </a:solidFill>
          </a:ln>
          <a:effectLst/>
        </c:spPr>
        <c:dLbl>
          <c:idx val="0"/>
          <c:layout>
            <c:manualLayout>
              <c:x val="-8.8339222614841034E-2"/>
              <c:y val="-0.15151515151515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65135453474669"/>
                  <c:h val="0.19912280701754387"/>
                </c:manualLayout>
              </c15:layout>
            </c:ext>
          </c:extLst>
        </c:dLbl>
      </c:pivotFmt>
    </c:pivotFmts>
    <c:plotArea>
      <c:layout>
        <c:manualLayout>
          <c:layoutTarget val="inner"/>
          <c:xMode val="edge"/>
          <c:yMode val="edge"/>
          <c:x val="0.18043320998302775"/>
          <c:y val="0.15849376483441963"/>
          <c:w val="0.59201932797269596"/>
          <c:h val="0.80163382687211948"/>
        </c:manualLayout>
      </c:layout>
      <c:doughnutChart>
        <c:varyColors val="1"/>
        <c:ser>
          <c:idx val="0"/>
          <c:order val="0"/>
          <c:tx>
            <c:strRef>
              <c:f>Sheet1!$B$54</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D92B-47D8-B784-5090B1951AA0}"/>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92B-47D8-B784-5090B1951AA0}"/>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D92B-47D8-B784-5090B1951AA0}"/>
              </c:ext>
            </c:extLst>
          </c:dPt>
          <c:dLbls>
            <c:dLbl>
              <c:idx val="0"/>
              <c:layout>
                <c:manualLayout>
                  <c:x val="0.19150343457693525"/>
                  <c:y val="1.0240240138231193E-2"/>
                </c:manualLayout>
              </c:layout>
              <c:showLegendKey val="0"/>
              <c:showVal val="1"/>
              <c:showCatName val="0"/>
              <c:showSerName val="0"/>
              <c:showPercent val="0"/>
              <c:showBubbleSize val="0"/>
              <c:extLst>
                <c:ext xmlns:c15="http://schemas.microsoft.com/office/drawing/2012/chart" uri="{CE6537A1-D6FC-4f65-9D91-7224C49458BB}">
                  <c15:layout>
                    <c:manualLayout>
                      <c:w val="0.30501877369495478"/>
                      <c:h val="0.19912295799090685"/>
                    </c:manualLayout>
                  </c15:layout>
                </c:ext>
                <c:ext xmlns:c16="http://schemas.microsoft.com/office/drawing/2014/chart" uri="{C3380CC4-5D6E-409C-BE32-E72D297353CC}">
                  <c16:uniqueId val="{00000001-D92B-47D8-B784-5090B1951AA0}"/>
                </c:ext>
              </c:extLst>
            </c:dLbl>
            <c:dLbl>
              <c:idx val="1"/>
              <c:layout>
                <c:manualLayout>
                  <c:x val="0.23557126030624262"/>
                  <c:y val="-3.1897926634768592E-2"/>
                </c:manualLayout>
              </c:layout>
              <c:showLegendKey val="0"/>
              <c:showVal val="1"/>
              <c:showCatName val="0"/>
              <c:showSerName val="0"/>
              <c:showPercent val="0"/>
              <c:showBubbleSize val="0"/>
              <c:extLst>
                <c:ext xmlns:c15="http://schemas.microsoft.com/office/drawing/2012/chart" uri="{CE6537A1-D6FC-4f65-9D91-7224C49458BB}">
                  <c15:layout>
                    <c:manualLayout>
                      <c:w val="0.23009422850412245"/>
                      <c:h val="0.19912280701754387"/>
                    </c:manualLayout>
                  </c15:layout>
                </c:ext>
                <c:ext xmlns:c16="http://schemas.microsoft.com/office/drawing/2014/chart" uri="{C3380CC4-5D6E-409C-BE32-E72D297353CC}">
                  <c16:uniqueId val="{00000003-D92B-47D8-B784-5090B1951AA0}"/>
                </c:ext>
              </c:extLst>
            </c:dLbl>
            <c:dLbl>
              <c:idx val="2"/>
              <c:layout>
                <c:manualLayout>
                  <c:x val="-8.8339222614841034E-2"/>
                  <c:y val="-0.15151515151515155"/>
                </c:manualLayout>
              </c:layout>
              <c:showLegendKey val="0"/>
              <c:showVal val="1"/>
              <c:showCatName val="0"/>
              <c:showSerName val="0"/>
              <c:showPercent val="0"/>
              <c:showBubbleSize val="0"/>
              <c:extLst>
                <c:ext xmlns:c15="http://schemas.microsoft.com/office/drawing/2012/chart" uri="{CE6537A1-D6FC-4f65-9D91-7224C49458BB}">
                  <c15:layout>
                    <c:manualLayout>
                      <c:w val="0.25365135453474669"/>
                      <c:h val="0.19912280701754387"/>
                    </c:manualLayout>
                  </c15:layout>
                </c:ext>
                <c:ext xmlns:c16="http://schemas.microsoft.com/office/drawing/2014/chart" uri="{C3380CC4-5D6E-409C-BE32-E72D297353CC}">
                  <c16:uniqueId val="{00000005-D92B-47D8-B784-5090B1951A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Sheet1!$A$55:$A$57</c:f>
              <c:strCache>
                <c:ptCount val="3"/>
                <c:pt idx="0">
                  <c:v>High</c:v>
                </c:pt>
                <c:pt idx="1">
                  <c:v>Medium</c:v>
                </c:pt>
                <c:pt idx="2">
                  <c:v>Small</c:v>
                </c:pt>
              </c:strCache>
            </c:strRef>
          </c:cat>
          <c:val>
            <c:numRef>
              <c:f>Sheet1!$B$55:$B$57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92B-47D8-B784-5090B1951AA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742095842260001"/>
          <c:y val="3.1897926634768738E-2"/>
          <c:w val="0.67326297754447362"/>
          <c:h val="0.1536896002753754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8518376950454"/>
          <c:y val="0.1206140350877193"/>
          <c:w val="0.52236067578931278"/>
          <c:h val="0.75877192982456143"/>
        </c:manualLayout>
      </c:layout>
      <c:barChart>
        <c:barDir val="bar"/>
        <c:grouping val="clustered"/>
        <c:varyColors val="0"/>
        <c:ser>
          <c:idx val="0"/>
          <c:order val="0"/>
          <c:tx>
            <c:strRef>
              <c:f>Sheet1!$J$59</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Sheet1!$I$60:$I$63</c:f>
              <c:strCache>
                <c:ptCount val="4"/>
                <c:pt idx="0">
                  <c:v>Grocery Store</c:v>
                </c:pt>
                <c:pt idx="1">
                  <c:v>Supermarket Type3</c:v>
                </c:pt>
                <c:pt idx="2">
                  <c:v>Supermarket Type2</c:v>
                </c:pt>
                <c:pt idx="3">
                  <c:v>Supermarket Type1</c:v>
                </c:pt>
              </c:strCache>
            </c:strRef>
          </c:cat>
          <c:val>
            <c:numRef>
              <c:f>Sheet1!$J$60:$J$63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58F-43AC-9100-40B1A807A4B5}"/>
            </c:ext>
          </c:extLst>
        </c:ser>
        <c:dLbls>
          <c:dLblPos val="outEnd"/>
          <c:showLegendKey val="0"/>
          <c:showVal val="1"/>
          <c:showCatName val="0"/>
          <c:showSerName val="0"/>
          <c:showPercent val="0"/>
          <c:showBubbleSize val="0"/>
        </c:dLbls>
        <c:gapWidth val="80"/>
        <c:axId val="2031605824"/>
        <c:axId val="2031604864"/>
      </c:barChart>
      <c:catAx>
        <c:axId val="2031605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31604864"/>
        <c:crosses val="autoZero"/>
        <c:auto val="1"/>
        <c:lblAlgn val="ctr"/>
        <c:lblOffset val="100"/>
        <c:noMultiLvlLbl val="0"/>
      </c:catAx>
      <c:valAx>
        <c:axId val="2031604864"/>
        <c:scaling>
          <c:orientation val="minMax"/>
        </c:scaling>
        <c:delete val="1"/>
        <c:axPos val="b"/>
        <c:numFmt formatCode="&quot;$&quot;0.0,&quot;K&quot;" sourceLinked="1"/>
        <c:majorTickMark val="none"/>
        <c:minorTickMark val="none"/>
        <c:tickLblPos val="nextTo"/>
        <c:crossAx val="203160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dLbl>
          <c:idx val="0"/>
          <c:layout>
            <c:manualLayout>
              <c:x val="-1.9012467191600945E-2"/>
              <c:y val="9.63391136801545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71453820797655"/>
          <c:y val="0.11156676224720463"/>
          <c:w val="0.48622710040032874"/>
          <c:h val="0.7927776007767815"/>
        </c:manualLayout>
      </c:layout>
      <c:barChart>
        <c:barDir val="bar"/>
        <c:grouping val="clustered"/>
        <c:varyColors val="0"/>
        <c:ser>
          <c:idx val="0"/>
          <c:order val="0"/>
          <c:tx>
            <c:strRef>
              <c:f>Sheet1!$J$66</c:f>
              <c:strCache>
                <c:ptCount val="1"/>
                <c:pt idx="0">
                  <c:v>Total</c:v>
                </c:pt>
              </c:strCache>
            </c:strRef>
          </c:tx>
          <c:spPr>
            <a:solidFill>
              <a:srgbClr val="92D050"/>
            </a:solidFill>
            <a:ln>
              <a:noFill/>
            </a:ln>
            <a:effectLst/>
          </c:spPr>
          <c:invertIfNegative val="0"/>
          <c:dPt>
            <c:idx val="2"/>
            <c:invertIfNegative val="0"/>
            <c:bubble3D val="0"/>
            <c:spPr>
              <a:solidFill>
                <a:srgbClr val="92D050"/>
              </a:solidFill>
              <a:ln>
                <a:noFill/>
              </a:ln>
              <a:effectLst/>
            </c:spPr>
            <c:extLst>
              <c:ext xmlns:c16="http://schemas.microsoft.com/office/drawing/2014/chart" uri="{C3380CC4-5D6E-409C-BE32-E72D297353CC}">
                <c16:uniqueId val="{00000001-30CD-433F-96A0-1EE65E357F06}"/>
              </c:ext>
            </c:extLst>
          </c:dPt>
          <c:dLbls>
            <c:dLbl>
              <c:idx val="2"/>
              <c:layout>
                <c:manualLayout>
                  <c:x val="-1.9012467191600945E-2"/>
                  <c:y val="9.63391136801545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CD-433F-96A0-1EE65E357F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Sheet1!$I$67:$I$70</c:f>
              <c:strCache>
                <c:ptCount val="4"/>
                <c:pt idx="0">
                  <c:v>Grocery Store</c:v>
                </c:pt>
                <c:pt idx="1">
                  <c:v>Supermarket Type3</c:v>
                </c:pt>
                <c:pt idx="2">
                  <c:v>Supermarket Type2</c:v>
                </c:pt>
                <c:pt idx="3">
                  <c:v>Supermarket Type1</c:v>
                </c:pt>
              </c:strCache>
            </c:strRef>
          </c:cat>
          <c:val>
            <c:numRef>
              <c:f>Sheet1!$J$67:$J$70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0CD-433F-96A0-1EE65E357F06}"/>
            </c:ext>
          </c:extLst>
        </c:ser>
        <c:dLbls>
          <c:dLblPos val="outEnd"/>
          <c:showLegendKey val="0"/>
          <c:showVal val="1"/>
          <c:showCatName val="0"/>
          <c:showSerName val="0"/>
          <c:showPercent val="0"/>
          <c:showBubbleSize val="0"/>
        </c:dLbls>
        <c:gapWidth val="80"/>
        <c:axId val="259340400"/>
        <c:axId val="478849744"/>
      </c:barChart>
      <c:catAx>
        <c:axId val="259340400"/>
        <c:scaling>
          <c:orientation val="minMax"/>
        </c:scaling>
        <c:delete val="1"/>
        <c:axPos val="l"/>
        <c:numFmt formatCode="General" sourceLinked="1"/>
        <c:majorTickMark val="none"/>
        <c:minorTickMark val="none"/>
        <c:tickLblPos val="nextTo"/>
        <c:crossAx val="478849744"/>
        <c:crosses val="autoZero"/>
        <c:auto val="1"/>
        <c:lblAlgn val="ctr"/>
        <c:lblOffset val="100"/>
        <c:noMultiLvlLbl val="0"/>
      </c:catAx>
      <c:valAx>
        <c:axId val="478849744"/>
        <c:scaling>
          <c:orientation val="minMax"/>
        </c:scaling>
        <c:delete val="1"/>
        <c:axPos val="b"/>
        <c:numFmt formatCode="\$0" sourceLinked="1"/>
        <c:majorTickMark val="none"/>
        <c:minorTickMark val="none"/>
        <c:tickLblPos val="nextTo"/>
        <c:crossAx val="25934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Sheet1!$I$73:$I$76</c:f>
              <c:strCache>
                <c:ptCount val="4"/>
                <c:pt idx="0">
                  <c:v>Grocery Store</c:v>
                </c:pt>
                <c:pt idx="1">
                  <c:v>Supermarket Type3</c:v>
                </c:pt>
                <c:pt idx="2">
                  <c:v>Supermarket Type2</c:v>
                </c:pt>
                <c:pt idx="3">
                  <c:v>Supermarket Type1</c:v>
                </c:pt>
              </c:strCache>
            </c:strRef>
          </c:cat>
          <c:val>
            <c:numRef>
              <c:f>Sheet1!$J$73:$J$76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20F-4397-A363-91DAB27DA266}"/>
            </c:ext>
          </c:extLst>
        </c:ser>
        <c:dLbls>
          <c:dLblPos val="outEnd"/>
          <c:showLegendKey val="0"/>
          <c:showVal val="1"/>
          <c:showCatName val="0"/>
          <c:showSerName val="0"/>
          <c:showPercent val="0"/>
          <c:showBubbleSize val="0"/>
        </c:dLbls>
        <c:gapWidth val="80"/>
        <c:axId val="26409184"/>
        <c:axId val="26409664"/>
      </c:barChart>
      <c:catAx>
        <c:axId val="26409184"/>
        <c:scaling>
          <c:orientation val="minMax"/>
        </c:scaling>
        <c:delete val="1"/>
        <c:axPos val="l"/>
        <c:numFmt formatCode="General" sourceLinked="1"/>
        <c:majorTickMark val="none"/>
        <c:minorTickMark val="none"/>
        <c:tickLblPos val="nextTo"/>
        <c:crossAx val="26409664"/>
        <c:crosses val="autoZero"/>
        <c:auto val="1"/>
        <c:lblAlgn val="ctr"/>
        <c:lblOffset val="100"/>
        <c:noMultiLvlLbl val="0"/>
      </c:catAx>
      <c:valAx>
        <c:axId val="26409664"/>
        <c:scaling>
          <c:orientation val="minMax"/>
        </c:scaling>
        <c:delete val="1"/>
        <c:axPos val="b"/>
        <c:numFmt formatCode="0" sourceLinked="1"/>
        <c:majorTickMark val="none"/>
        <c:minorTickMark val="none"/>
        <c:tickLblPos val="nextTo"/>
        <c:crossAx val="2640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6668085-D432-4021-B2FB-F77D47B6C211}">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6668085-D432-4021-B2FB-F77D47B6C211}">
          <cx:tx>
            <cx:txData>
              <cx:f>_xlchart.v2.4</cx:f>
              <cx:v>Sum of Sales</cx:v>
            </cx:txData>
          </cx:tx>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213360</xdr:colOff>
      <xdr:row>1</xdr:row>
      <xdr:rowOff>1</xdr:rowOff>
    </xdr:from>
    <xdr:to>
      <xdr:col>6</xdr:col>
      <xdr:colOff>662940</xdr:colOff>
      <xdr:row>5</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E586A19-B500-79DB-6C7E-36D090B330B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98620" y="205741"/>
              <a:ext cx="17907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15</xdr:row>
      <xdr:rowOff>60960</xdr:rowOff>
    </xdr:from>
    <xdr:to>
      <xdr:col>3</xdr:col>
      <xdr:colOff>1005840</xdr:colOff>
      <xdr:row>24</xdr:row>
      <xdr:rowOff>175260</xdr:rowOff>
    </xdr:to>
    <xdr:graphicFrame macro="">
      <xdr:nvGraphicFramePr>
        <xdr:cNvPr id="3" name="Chart 2">
          <a:extLst>
            <a:ext uri="{FF2B5EF4-FFF2-40B4-BE49-F238E27FC236}">
              <a16:creationId xmlns:a16="http://schemas.microsoft.com/office/drawing/2014/main" id="{A0C15246-0CDA-619B-AE8F-0AE904246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xdr:colOff>
      <xdr:row>3</xdr:row>
      <xdr:rowOff>3810</xdr:rowOff>
    </xdr:from>
    <xdr:to>
      <xdr:col>14</xdr:col>
      <xdr:colOff>891540</xdr:colOff>
      <xdr:row>10</xdr:row>
      <xdr:rowOff>190500</xdr:rowOff>
    </xdr:to>
    <xdr:graphicFrame macro="">
      <xdr:nvGraphicFramePr>
        <xdr:cNvPr id="4" name="Chart 3">
          <a:extLst>
            <a:ext uri="{FF2B5EF4-FFF2-40B4-BE49-F238E27FC236}">
              <a16:creationId xmlns:a16="http://schemas.microsoft.com/office/drawing/2014/main" id="{B962B49C-5568-DE25-AEA3-5F090341E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28</xdr:row>
      <xdr:rowOff>201930</xdr:rowOff>
    </xdr:from>
    <xdr:to>
      <xdr:col>4</xdr:col>
      <xdr:colOff>655320</xdr:colOff>
      <xdr:row>45</xdr:row>
      <xdr:rowOff>182880</xdr:rowOff>
    </xdr:to>
    <xdr:graphicFrame macro="">
      <xdr:nvGraphicFramePr>
        <xdr:cNvPr id="5" name="Chart 4">
          <a:extLst>
            <a:ext uri="{FF2B5EF4-FFF2-40B4-BE49-F238E27FC236}">
              <a16:creationId xmlns:a16="http://schemas.microsoft.com/office/drawing/2014/main" id="{76EE17CB-E845-D6BD-462A-F0467D688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28</xdr:row>
      <xdr:rowOff>68580</xdr:rowOff>
    </xdr:from>
    <xdr:to>
      <xdr:col>12</xdr:col>
      <xdr:colOff>822960</xdr:colOff>
      <xdr:row>37</xdr:row>
      <xdr:rowOff>99060</xdr:rowOff>
    </xdr:to>
    <xdr:graphicFrame macro="">
      <xdr:nvGraphicFramePr>
        <xdr:cNvPr id="6" name="Chart 5">
          <a:extLst>
            <a:ext uri="{FF2B5EF4-FFF2-40B4-BE49-F238E27FC236}">
              <a16:creationId xmlns:a16="http://schemas.microsoft.com/office/drawing/2014/main" id="{820F3030-F459-1A91-A6CA-678BA552D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53</xdr:row>
      <xdr:rowOff>30480</xdr:rowOff>
    </xdr:from>
    <xdr:to>
      <xdr:col>6</xdr:col>
      <xdr:colOff>552450</xdr:colOff>
      <xdr:row>63</xdr:row>
      <xdr:rowOff>171450</xdr:rowOff>
    </xdr:to>
    <xdr:graphicFrame macro="">
      <xdr:nvGraphicFramePr>
        <xdr:cNvPr id="7" name="Chart 6">
          <a:extLst>
            <a:ext uri="{FF2B5EF4-FFF2-40B4-BE49-F238E27FC236}">
              <a16:creationId xmlns:a16="http://schemas.microsoft.com/office/drawing/2014/main" id="{2CD2EBF7-988C-7703-9634-31B395337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220980</xdr:colOff>
      <xdr:row>42</xdr:row>
      <xdr:rowOff>15240</xdr:rowOff>
    </xdr:from>
    <xdr:to>
      <xdr:col>13</xdr:col>
      <xdr:colOff>769620</xdr:colOff>
      <xdr:row>51</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DD7F853-BC5F-DDE3-FAAA-0C06A58AB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585960" y="8732520"/>
              <a:ext cx="3268980" cy="1973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72390</xdr:colOff>
      <xdr:row>58</xdr:row>
      <xdr:rowOff>0</xdr:rowOff>
    </xdr:from>
    <xdr:to>
      <xdr:col>12</xdr:col>
      <xdr:colOff>868680</xdr:colOff>
      <xdr:row>63</xdr:row>
      <xdr:rowOff>152400</xdr:rowOff>
    </xdr:to>
    <xdr:graphicFrame macro="">
      <xdr:nvGraphicFramePr>
        <xdr:cNvPr id="9" name="Chart 8">
          <a:extLst>
            <a:ext uri="{FF2B5EF4-FFF2-40B4-BE49-F238E27FC236}">
              <a16:creationId xmlns:a16="http://schemas.microsoft.com/office/drawing/2014/main" id="{86F755EF-D234-16FA-8500-0FBFA7E84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53340</xdr:colOff>
      <xdr:row>64</xdr:row>
      <xdr:rowOff>60960</xdr:rowOff>
    </xdr:from>
    <xdr:to>
      <xdr:col>12</xdr:col>
      <xdr:colOff>876300</xdr:colOff>
      <xdr:row>70</xdr:row>
      <xdr:rowOff>30480</xdr:rowOff>
    </xdr:to>
    <xdr:graphicFrame macro="">
      <xdr:nvGraphicFramePr>
        <xdr:cNvPr id="10" name="Chart 9">
          <a:extLst>
            <a:ext uri="{FF2B5EF4-FFF2-40B4-BE49-F238E27FC236}">
              <a16:creationId xmlns:a16="http://schemas.microsoft.com/office/drawing/2014/main" id="{25FE1F05-A8E9-F44B-E622-09B5CE58D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53340</xdr:colOff>
      <xdr:row>70</xdr:row>
      <xdr:rowOff>114300</xdr:rowOff>
    </xdr:from>
    <xdr:to>
      <xdr:col>12</xdr:col>
      <xdr:colOff>815340</xdr:colOff>
      <xdr:row>76</xdr:row>
      <xdr:rowOff>129540</xdr:rowOff>
    </xdr:to>
    <xdr:graphicFrame macro="">
      <xdr:nvGraphicFramePr>
        <xdr:cNvPr id="11" name="Chart 10">
          <a:extLst>
            <a:ext uri="{FF2B5EF4-FFF2-40B4-BE49-F238E27FC236}">
              <a16:creationId xmlns:a16="http://schemas.microsoft.com/office/drawing/2014/main" id="{931F656E-D643-59E2-6C74-50DD85C1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60960</xdr:colOff>
      <xdr:row>5</xdr:row>
      <xdr:rowOff>7621</xdr:rowOff>
    </xdr:from>
    <xdr:to>
      <xdr:col>8</xdr:col>
      <xdr:colOff>952500</xdr:colOff>
      <xdr:row>11</xdr:row>
      <xdr:rowOff>38101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A219D96-5226-3B0F-C703-C4A1CC5211D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57900" y="126492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205740</xdr:colOff>
      <xdr:row>12</xdr:row>
      <xdr:rowOff>99061</xdr:rowOff>
    </xdr:from>
    <xdr:to>
      <xdr:col>7</xdr:col>
      <xdr:colOff>556260</xdr:colOff>
      <xdr:row>18</xdr:row>
      <xdr:rowOff>76200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2ACA3044-DEE7-01A9-87E4-F0B4A3F334D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861560" y="2766061"/>
              <a:ext cx="169164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0</xdr:row>
      <xdr:rowOff>114300</xdr:rowOff>
    </xdr:from>
    <xdr:to>
      <xdr:col>20</xdr:col>
      <xdr:colOff>480060</xdr:colOff>
      <xdr:row>26</xdr:row>
      <xdr:rowOff>190500</xdr:rowOff>
    </xdr:to>
    <xdr:sp macro="" textlink="">
      <xdr:nvSpPr>
        <xdr:cNvPr id="2" name="Rectangle 1">
          <a:extLst>
            <a:ext uri="{FF2B5EF4-FFF2-40B4-BE49-F238E27FC236}">
              <a16:creationId xmlns:a16="http://schemas.microsoft.com/office/drawing/2014/main" id="{2A434A03-AF5E-3AC9-6B3F-BC6CA0BED5D6}"/>
            </a:ext>
          </a:extLst>
        </xdr:cNvPr>
        <xdr:cNvSpPr/>
      </xdr:nvSpPr>
      <xdr:spPr>
        <a:xfrm>
          <a:off x="1874520" y="114300"/>
          <a:ext cx="12016740" cy="5227320"/>
        </a:xfrm>
        <a:prstGeom prst="rect">
          <a:avLst/>
        </a:prstGeom>
        <a:solidFill>
          <a:schemeClr val="accent6">
            <a:lumMod val="75000"/>
          </a:schemeClr>
        </a:solidFill>
        <a:ln w="63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601980</xdr:colOff>
      <xdr:row>1</xdr:row>
      <xdr:rowOff>38100</xdr:rowOff>
    </xdr:from>
    <xdr:to>
      <xdr:col>5</xdr:col>
      <xdr:colOff>392430</xdr:colOff>
      <xdr:row>25</xdr:row>
      <xdr:rowOff>175260</xdr:rowOff>
    </xdr:to>
    <xdr:sp macro="" textlink="">
      <xdr:nvSpPr>
        <xdr:cNvPr id="3" name="Rectangle: Top Corners Rounded 2">
          <a:extLst>
            <a:ext uri="{FF2B5EF4-FFF2-40B4-BE49-F238E27FC236}">
              <a16:creationId xmlns:a16="http://schemas.microsoft.com/office/drawing/2014/main" id="{6B5EC3EC-9350-A3EF-3C27-A4BD4F878524}"/>
            </a:ext>
          </a:extLst>
        </xdr:cNvPr>
        <xdr:cNvSpPr/>
      </xdr:nvSpPr>
      <xdr:spPr>
        <a:xfrm rot="5400000">
          <a:off x="398145" y="1781175"/>
          <a:ext cx="4892040" cy="1802130"/>
        </a:xfrm>
        <a:prstGeom prst="round2SameRect">
          <a:avLst>
            <a:gd name="adj1" fmla="val 1286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83820</xdr:colOff>
      <xdr:row>1</xdr:row>
      <xdr:rowOff>121920</xdr:rowOff>
    </xdr:from>
    <xdr:to>
      <xdr:col>5</xdr:col>
      <xdr:colOff>152400</xdr:colOff>
      <xdr:row>4</xdr:row>
      <xdr:rowOff>45720</xdr:rowOff>
    </xdr:to>
    <xdr:sp macro="" textlink="">
      <xdr:nvSpPr>
        <xdr:cNvPr id="4" name="TextBox 3">
          <a:extLst>
            <a:ext uri="{FF2B5EF4-FFF2-40B4-BE49-F238E27FC236}">
              <a16:creationId xmlns:a16="http://schemas.microsoft.com/office/drawing/2014/main" id="{9735103D-19CE-2AAD-75C3-CDE5AF733A6E}"/>
            </a:ext>
          </a:extLst>
        </xdr:cNvPr>
        <xdr:cNvSpPr txBox="1"/>
      </xdr:nvSpPr>
      <xdr:spPr>
        <a:xfrm>
          <a:off x="2095500" y="320040"/>
          <a:ext cx="14097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kern="1200">
              <a:latin typeface="Segoe UI Black" panose="020B0A02040204020203" pitchFamily="34" charset="0"/>
              <a:ea typeface="Segoe UI Black" panose="020B0A02040204020203" pitchFamily="34" charset="0"/>
            </a:rPr>
            <a:t>blink</a:t>
          </a:r>
          <a:r>
            <a:rPr lang="en-IN" sz="3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83820</xdr:colOff>
      <xdr:row>3</xdr:row>
      <xdr:rowOff>152400</xdr:rowOff>
    </xdr:from>
    <xdr:to>
      <xdr:col>5</xdr:col>
      <xdr:colOff>152400</xdr:colOff>
      <xdr:row>4</xdr:row>
      <xdr:rowOff>121920</xdr:rowOff>
    </xdr:to>
    <xdr:sp macro="" textlink="">
      <xdr:nvSpPr>
        <xdr:cNvPr id="5" name="TextBox 4">
          <a:extLst>
            <a:ext uri="{FF2B5EF4-FFF2-40B4-BE49-F238E27FC236}">
              <a16:creationId xmlns:a16="http://schemas.microsoft.com/office/drawing/2014/main" id="{E8DD6EA4-9315-4491-B229-2166D7348CA6}"/>
            </a:ext>
          </a:extLst>
        </xdr:cNvPr>
        <xdr:cNvSpPr txBox="1"/>
      </xdr:nvSpPr>
      <xdr:spPr>
        <a:xfrm>
          <a:off x="2095500" y="746760"/>
          <a:ext cx="140970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dk1"/>
              </a:solidFill>
              <a:latin typeface="Aptos Display" panose="020B0004020202020204" pitchFamily="34" charset="0"/>
              <a:ea typeface="Segoe UI Black" panose="020B0A02040204020203" pitchFamily="34" charset="0"/>
            </a:rPr>
            <a:t>India's</a:t>
          </a:r>
          <a:r>
            <a:rPr lang="en-IN" sz="1000" b="1" kern="1200" baseline="0">
              <a:solidFill>
                <a:schemeClr val="dk1"/>
              </a:solidFill>
              <a:latin typeface="Aptos Display" panose="020B0004020202020204" pitchFamily="34" charset="0"/>
              <a:ea typeface="Segoe UI Black" panose="020B0A02040204020203" pitchFamily="34" charset="0"/>
            </a:rPr>
            <a:t> last minute app</a:t>
          </a:r>
          <a:endParaRPr lang="en-IN" sz="10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613410</xdr:colOff>
      <xdr:row>1</xdr:row>
      <xdr:rowOff>19050</xdr:rowOff>
    </xdr:from>
    <xdr:to>
      <xdr:col>10</xdr:col>
      <xdr:colOff>659130</xdr:colOff>
      <xdr:row>8</xdr:row>
      <xdr:rowOff>57150</xdr:rowOff>
    </xdr:to>
    <xdr:grpSp>
      <xdr:nvGrpSpPr>
        <xdr:cNvPr id="11" name="Group 10">
          <a:extLst>
            <a:ext uri="{FF2B5EF4-FFF2-40B4-BE49-F238E27FC236}">
              <a16:creationId xmlns:a16="http://schemas.microsoft.com/office/drawing/2014/main" id="{CF7FD951-32A7-65BF-BE0E-47CDAA81D910}"/>
            </a:ext>
          </a:extLst>
        </xdr:cNvPr>
        <xdr:cNvGrpSpPr/>
      </xdr:nvGrpSpPr>
      <xdr:grpSpPr>
        <a:xfrm>
          <a:off x="3966210" y="217170"/>
          <a:ext cx="3398520" cy="1424940"/>
          <a:chOff x="3966210" y="274320"/>
          <a:chExt cx="3398520" cy="1424940"/>
        </a:xfrm>
      </xdr:grpSpPr>
      <xdr:sp macro="" textlink="">
        <xdr:nvSpPr>
          <xdr:cNvPr id="7" name="Rectangle: Rounded Corners 6">
            <a:extLst>
              <a:ext uri="{FF2B5EF4-FFF2-40B4-BE49-F238E27FC236}">
                <a16:creationId xmlns:a16="http://schemas.microsoft.com/office/drawing/2014/main" id="{F112900A-2374-5BED-7F56-4CC888E2BE82}"/>
              </a:ext>
            </a:extLst>
          </xdr:cNvPr>
          <xdr:cNvSpPr/>
        </xdr:nvSpPr>
        <xdr:spPr>
          <a:xfrm>
            <a:off x="3966210" y="274320"/>
            <a:ext cx="1592580" cy="647700"/>
          </a:xfrm>
          <a:prstGeom prst="roundRect">
            <a:avLst/>
          </a:prstGeom>
          <a:gradFill flip="none" rotWithShape="1">
            <a:gsLst>
              <a:gs pos="0">
                <a:srgbClr val="FFD200"/>
              </a:gs>
              <a:gs pos="57000">
                <a:schemeClr val="accent6">
                  <a:lumMod val="75000"/>
                  <a:alpha val="70000"/>
                </a:schemeClr>
              </a:gs>
              <a:gs pos="100000">
                <a:schemeClr val="accent6">
                  <a:lumMod val="50000"/>
                  <a:alpha val="6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EE61DEFC-2785-447A-89D6-FF1657807AA8}"/>
              </a:ext>
            </a:extLst>
          </xdr:cNvPr>
          <xdr:cNvSpPr/>
        </xdr:nvSpPr>
        <xdr:spPr>
          <a:xfrm>
            <a:off x="5772150" y="27432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E1735CE1-56F5-4F31-8EA2-17F9AAB0FD47}"/>
              </a:ext>
            </a:extLst>
          </xdr:cNvPr>
          <xdr:cNvSpPr/>
        </xdr:nvSpPr>
        <xdr:spPr>
          <a:xfrm>
            <a:off x="3966210" y="105156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68423238-03F2-44FA-B219-630B6BC3C59F}"/>
              </a:ext>
            </a:extLst>
          </xdr:cNvPr>
          <xdr:cNvSpPr/>
        </xdr:nvSpPr>
        <xdr:spPr>
          <a:xfrm>
            <a:off x="5772150" y="105156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83820</xdr:colOff>
      <xdr:row>1</xdr:row>
      <xdr:rowOff>140970</xdr:rowOff>
    </xdr:from>
    <xdr:to>
      <xdr:col>7</xdr:col>
      <xdr:colOff>342900</xdr:colOff>
      <xdr:row>3</xdr:row>
      <xdr:rowOff>72390</xdr:rowOff>
    </xdr:to>
    <xdr:sp macro="" textlink="Sheet1!A10">
      <xdr:nvSpPr>
        <xdr:cNvPr id="12" name="TextBox 11">
          <a:extLst>
            <a:ext uri="{FF2B5EF4-FFF2-40B4-BE49-F238E27FC236}">
              <a16:creationId xmlns:a16="http://schemas.microsoft.com/office/drawing/2014/main" id="{86DE039C-5176-480F-C86E-B33FE572C2F8}"/>
            </a:ext>
          </a:extLst>
        </xdr:cNvPr>
        <xdr:cNvSpPr txBox="1"/>
      </xdr:nvSpPr>
      <xdr:spPr>
        <a:xfrm>
          <a:off x="4107180" y="339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541222-32BE-44A8-9168-2D5F25B5DEE5}"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a:t>$1.20M</a:t>
          </a:fld>
          <a:endParaRPr lang="en-IN" sz="1800" kern="1200">
            <a:latin typeface="Aptos Display" panose="020B0004020202020204" pitchFamily="34" charset="0"/>
            <a:ea typeface="Segoe UI Black" panose="020B0A02040204020203" pitchFamily="34" charset="0"/>
          </a:endParaRPr>
        </a:p>
      </xdr:txBody>
    </xdr:sp>
    <xdr:clientData/>
  </xdr:twoCellAnchor>
  <xdr:twoCellAnchor>
    <xdr:from>
      <xdr:col>6</xdr:col>
      <xdr:colOff>91440</xdr:colOff>
      <xdr:row>2</xdr:row>
      <xdr:rowOff>190500</xdr:rowOff>
    </xdr:from>
    <xdr:to>
      <xdr:col>7</xdr:col>
      <xdr:colOff>312420</xdr:colOff>
      <xdr:row>4</xdr:row>
      <xdr:rowOff>83820</xdr:rowOff>
    </xdr:to>
    <xdr:sp macro="" textlink="">
      <xdr:nvSpPr>
        <xdr:cNvPr id="13" name="TextBox 12">
          <a:extLst>
            <a:ext uri="{FF2B5EF4-FFF2-40B4-BE49-F238E27FC236}">
              <a16:creationId xmlns:a16="http://schemas.microsoft.com/office/drawing/2014/main" id="{D1ABCDDB-D126-4792-ABDF-15D28DB044FC}"/>
            </a:ext>
          </a:extLst>
        </xdr:cNvPr>
        <xdr:cNvSpPr txBox="1"/>
      </xdr:nvSpPr>
      <xdr:spPr>
        <a:xfrm>
          <a:off x="4114800" y="586740"/>
          <a:ext cx="8915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Total </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Sales</a:t>
          </a:r>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8</xdr:col>
      <xdr:colOff>556260</xdr:colOff>
      <xdr:row>1</xdr:row>
      <xdr:rowOff>140970</xdr:rowOff>
    </xdr:from>
    <xdr:to>
      <xdr:col>10</xdr:col>
      <xdr:colOff>144780</xdr:colOff>
      <xdr:row>3</xdr:row>
      <xdr:rowOff>72390</xdr:rowOff>
    </xdr:to>
    <xdr:sp macro="" textlink="Sheet1!B10">
      <xdr:nvSpPr>
        <xdr:cNvPr id="14" name="TextBox 13">
          <a:extLst>
            <a:ext uri="{FF2B5EF4-FFF2-40B4-BE49-F238E27FC236}">
              <a16:creationId xmlns:a16="http://schemas.microsoft.com/office/drawing/2014/main" id="{7A8B16B1-E732-49C4-85E9-C671F1A85775}"/>
            </a:ext>
          </a:extLst>
        </xdr:cNvPr>
        <xdr:cNvSpPr txBox="1"/>
      </xdr:nvSpPr>
      <xdr:spPr>
        <a:xfrm>
          <a:off x="5920740" y="339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37D182-04D2-4EBA-B421-1A55F9F2E212}"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$141</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8</xdr:col>
      <xdr:colOff>510540</xdr:colOff>
      <xdr:row>2</xdr:row>
      <xdr:rowOff>182880</xdr:rowOff>
    </xdr:from>
    <xdr:to>
      <xdr:col>10</xdr:col>
      <xdr:colOff>60960</xdr:colOff>
      <xdr:row>4</xdr:row>
      <xdr:rowOff>76200</xdr:rowOff>
    </xdr:to>
    <xdr:sp macro="" textlink="">
      <xdr:nvSpPr>
        <xdr:cNvPr id="15" name="TextBox 14">
          <a:extLst>
            <a:ext uri="{FF2B5EF4-FFF2-40B4-BE49-F238E27FC236}">
              <a16:creationId xmlns:a16="http://schemas.microsoft.com/office/drawing/2014/main" id="{0A7715A4-F24D-4868-B309-1CB15B4CED69}"/>
            </a:ext>
          </a:extLst>
        </xdr:cNvPr>
        <xdr:cNvSpPr txBox="1"/>
      </xdr:nvSpPr>
      <xdr:spPr>
        <a:xfrm>
          <a:off x="5875020" y="579120"/>
          <a:ext cx="8915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Avg </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Sales</a:t>
          </a:r>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6</xdr:col>
      <xdr:colOff>83820</xdr:colOff>
      <xdr:row>5</xdr:row>
      <xdr:rowOff>110490</xdr:rowOff>
    </xdr:from>
    <xdr:to>
      <xdr:col>7</xdr:col>
      <xdr:colOff>342900</xdr:colOff>
      <xdr:row>7</xdr:row>
      <xdr:rowOff>41910</xdr:rowOff>
    </xdr:to>
    <xdr:sp macro="" textlink="Sheet1!C10">
      <xdr:nvSpPr>
        <xdr:cNvPr id="16" name="TextBox 15">
          <a:extLst>
            <a:ext uri="{FF2B5EF4-FFF2-40B4-BE49-F238E27FC236}">
              <a16:creationId xmlns:a16="http://schemas.microsoft.com/office/drawing/2014/main" id="{1A839074-42EB-4640-81D7-C517CA9569D0}"/>
            </a:ext>
          </a:extLst>
        </xdr:cNvPr>
        <xdr:cNvSpPr txBox="1"/>
      </xdr:nvSpPr>
      <xdr:spPr>
        <a:xfrm>
          <a:off x="4107180" y="1101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EC6AF8-7AD8-436B-873F-76ECFAFCC028}"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8523</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6</xdr:col>
      <xdr:colOff>45720</xdr:colOff>
      <xdr:row>6</xdr:row>
      <xdr:rowOff>160020</xdr:rowOff>
    </xdr:from>
    <xdr:to>
      <xdr:col>7</xdr:col>
      <xdr:colOff>358140</xdr:colOff>
      <xdr:row>8</xdr:row>
      <xdr:rowOff>53340</xdr:rowOff>
    </xdr:to>
    <xdr:sp macro="" textlink="">
      <xdr:nvSpPr>
        <xdr:cNvPr id="17" name="TextBox 16">
          <a:extLst>
            <a:ext uri="{FF2B5EF4-FFF2-40B4-BE49-F238E27FC236}">
              <a16:creationId xmlns:a16="http://schemas.microsoft.com/office/drawing/2014/main" id="{FC6D3CBE-314C-4AE3-BB55-9E89D81AA2F8}"/>
            </a:ext>
          </a:extLst>
        </xdr:cNvPr>
        <xdr:cNvSpPr txBox="1"/>
      </xdr:nvSpPr>
      <xdr:spPr>
        <a:xfrm>
          <a:off x="4069080" y="134874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No</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 of Items</a:t>
          </a: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8</xdr:col>
      <xdr:colOff>571500</xdr:colOff>
      <xdr:row>5</xdr:row>
      <xdr:rowOff>110490</xdr:rowOff>
    </xdr:from>
    <xdr:to>
      <xdr:col>10</xdr:col>
      <xdr:colOff>160020</xdr:colOff>
      <xdr:row>7</xdr:row>
      <xdr:rowOff>41910</xdr:rowOff>
    </xdr:to>
    <xdr:sp macro="" textlink="Sheet1!D10">
      <xdr:nvSpPr>
        <xdr:cNvPr id="18" name="TextBox 17">
          <a:extLst>
            <a:ext uri="{FF2B5EF4-FFF2-40B4-BE49-F238E27FC236}">
              <a16:creationId xmlns:a16="http://schemas.microsoft.com/office/drawing/2014/main" id="{D2780AE7-D0A0-4E2A-B22D-88CA0FBE6EF6}"/>
            </a:ext>
          </a:extLst>
        </xdr:cNvPr>
        <xdr:cNvSpPr txBox="1"/>
      </xdr:nvSpPr>
      <xdr:spPr>
        <a:xfrm>
          <a:off x="5935980" y="1101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5C9867-081F-40DC-8915-8E8674F8A3A4}"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4.0</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8</xdr:col>
      <xdr:colOff>472440</xdr:colOff>
      <xdr:row>6</xdr:row>
      <xdr:rowOff>167640</xdr:rowOff>
    </xdr:from>
    <xdr:to>
      <xdr:col>10</xdr:col>
      <xdr:colOff>0</xdr:colOff>
      <xdr:row>8</xdr:row>
      <xdr:rowOff>60960</xdr:rowOff>
    </xdr:to>
    <xdr:sp macro="" textlink="">
      <xdr:nvSpPr>
        <xdr:cNvPr id="19" name="TextBox 18">
          <a:extLst>
            <a:ext uri="{FF2B5EF4-FFF2-40B4-BE49-F238E27FC236}">
              <a16:creationId xmlns:a16="http://schemas.microsoft.com/office/drawing/2014/main" id="{6AE1C206-1FEF-40EE-94DB-9B75BD32DD06}"/>
            </a:ext>
          </a:extLst>
        </xdr:cNvPr>
        <xdr:cNvSpPr txBox="1"/>
      </xdr:nvSpPr>
      <xdr:spPr>
        <a:xfrm>
          <a:off x="5836920" y="1356360"/>
          <a:ext cx="8686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Avg Rating</a:t>
          </a: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editAs="oneCell">
    <xdr:from>
      <xdr:col>10</xdr:col>
      <xdr:colOff>403860</xdr:colOff>
      <xdr:row>1</xdr:row>
      <xdr:rowOff>137160</xdr:rowOff>
    </xdr:from>
    <xdr:to>
      <xdr:col>10</xdr:col>
      <xdr:colOff>579120</xdr:colOff>
      <xdr:row>2</xdr:row>
      <xdr:rowOff>114300</xdr:rowOff>
    </xdr:to>
    <xdr:pic>
      <xdr:nvPicPr>
        <xdr:cNvPr id="21" name="Picture 20">
          <a:extLst>
            <a:ext uri="{FF2B5EF4-FFF2-40B4-BE49-F238E27FC236}">
              <a16:creationId xmlns:a16="http://schemas.microsoft.com/office/drawing/2014/main" id="{299DEC51-161D-6B9E-6023-E0B9124019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9460" y="335280"/>
          <a:ext cx="175260" cy="175260"/>
        </a:xfrm>
        <a:prstGeom prst="rect">
          <a:avLst/>
        </a:prstGeom>
      </xdr:spPr>
    </xdr:pic>
    <xdr:clientData/>
  </xdr:twoCellAnchor>
  <xdr:twoCellAnchor editAs="oneCell">
    <xdr:from>
      <xdr:col>7</xdr:col>
      <xdr:colOff>609600</xdr:colOff>
      <xdr:row>5</xdr:row>
      <xdr:rowOff>106680</xdr:rowOff>
    </xdr:from>
    <xdr:to>
      <xdr:col>8</xdr:col>
      <xdr:colOff>121920</xdr:colOff>
      <xdr:row>6</xdr:row>
      <xdr:rowOff>91440</xdr:rowOff>
    </xdr:to>
    <xdr:pic>
      <xdr:nvPicPr>
        <xdr:cNvPr id="23" name="Picture 22">
          <a:extLst>
            <a:ext uri="{FF2B5EF4-FFF2-40B4-BE49-F238E27FC236}">
              <a16:creationId xmlns:a16="http://schemas.microsoft.com/office/drawing/2014/main" id="{D73886C8-A410-B930-73FA-F0C8658ECE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03520" y="1097280"/>
          <a:ext cx="182880" cy="182880"/>
        </a:xfrm>
        <a:prstGeom prst="rect">
          <a:avLst/>
        </a:prstGeom>
      </xdr:spPr>
    </xdr:pic>
    <xdr:clientData/>
  </xdr:twoCellAnchor>
  <xdr:twoCellAnchor editAs="oneCell">
    <xdr:from>
      <xdr:col>10</xdr:col>
      <xdr:colOff>403861</xdr:colOff>
      <xdr:row>5</xdr:row>
      <xdr:rowOff>121921</xdr:rowOff>
    </xdr:from>
    <xdr:to>
      <xdr:col>10</xdr:col>
      <xdr:colOff>594361</xdr:colOff>
      <xdr:row>6</xdr:row>
      <xdr:rowOff>114301</xdr:rowOff>
    </xdr:to>
    <xdr:pic>
      <xdr:nvPicPr>
        <xdr:cNvPr id="25" name="Picture 24">
          <a:extLst>
            <a:ext uri="{FF2B5EF4-FFF2-40B4-BE49-F238E27FC236}">
              <a16:creationId xmlns:a16="http://schemas.microsoft.com/office/drawing/2014/main" id="{D6459121-3667-8B24-DFC6-7F5951B038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09461" y="1112521"/>
          <a:ext cx="190500" cy="190500"/>
        </a:xfrm>
        <a:prstGeom prst="rect">
          <a:avLst/>
        </a:prstGeom>
      </xdr:spPr>
    </xdr:pic>
    <xdr:clientData/>
  </xdr:twoCellAnchor>
  <xdr:twoCellAnchor editAs="oneCell">
    <xdr:from>
      <xdr:col>7</xdr:col>
      <xdr:colOff>609600</xdr:colOff>
      <xdr:row>1</xdr:row>
      <xdr:rowOff>151790</xdr:rowOff>
    </xdr:from>
    <xdr:to>
      <xdr:col>8</xdr:col>
      <xdr:colOff>122530</xdr:colOff>
      <xdr:row>2</xdr:row>
      <xdr:rowOff>137160</xdr:rowOff>
    </xdr:to>
    <xdr:pic>
      <xdr:nvPicPr>
        <xdr:cNvPr id="27" name="Picture 26">
          <a:extLst>
            <a:ext uri="{FF2B5EF4-FFF2-40B4-BE49-F238E27FC236}">
              <a16:creationId xmlns:a16="http://schemas.microsoft.com/office/drawing/2014/main" id="{E8406506-0773-EF8D-EF8E-C033BA4A0D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03520" y="349910"/>
          <a:ext cx="183490" cy="183490"/>
        </a:xfrm>
        <a:prstGeom prst="rect">
          <a:avLst/>
        </a:prstGeom>
      </xdr:spPr>
    </xdr:pic>
    <xdr:clientData/>
  </xdr:twoCellAnchor>
  <xdr:twoCellAnchor>
    <xdr:from>
      <xdr:col>5</xdr:col>
      <xdr:colOff>605790</xdr:colOff>
      <xdr:row>9</xdr:row>
      <xdr:rowOff>91440</xdr:rowOff>
    </xdr:from>
    <xdr:to>
      <xdr:col>12</xdr:col>
      <xdr:colOff>563880</xdr:colOff>
      <xdr:row>26</xdr:row>
      <xdr:rowOff>7620</xdr:rowOff>
    </xdr:to>
    <xdr:sp macro="" textlink="">
      <xdr:nvSpPr>
        <xdr:cNvPr id="28" name="Rectangle: Rounded Corners 27">
          <a:extLst>
            <a:ext uri="{FF2B5EF4-FFF2-40B4-BE49-F238E27FC236}">
              <a16:creationId xmlns:a16="http://schemas.microsoft.com/office/drawing/2014/main" id="{F9F779D4-4CB1-42A9-8309-15D23033F46C}"/>
            </a:ext>
          </a:extLst>
        </xdr:cNvPr>
        <xdr:cNvSpPr/>
      </xdr:nvSpPr>
      <xdr:spPr>
        <a:xfrm>
          <a:off x="3958590" y="1874520"/>
          <a:ext cx="4652010" cy="3284220"/>
        </a:xfrm>
        <a:prstGeom prst="roundRect">
          <a:avLst>
            <a:gd name="adj" fmla="val 18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647700</xdr:colOff>
      <xdr:row>10</xdr:row>
      <xdr:rowOff>114300</xdr:rowOff>
    </xdr:from>
    <xdr:to>
      <xdr:col>9</xdr:col>
      <xdr:colOff>68580</xdr:colOff>
      <xdr:row>17</xdr:row>
      <xdr:rowOff>68580</xdr:rowOff>
    </xdr:to>
    <xdr:graphicFrame macro="">
      <xdr:nvGraphicFramePr>
        <xdr:cNvPr id="29" name="Chart 28">
          <a:extLst>
            <a:ext uri="{FF2B5EF4-FFF2-40B4-BE49-F238E27FC236}">
              <a16:creationId xmlns:a16="http://schemas.microsoft.com/office/drawing/2014/main" id="{CC0CD63D-3621-4BD1-8627-2B78BD173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579120</xdr:colOff>
      <xdr:row>9</xdr:row>
      <xdr:rowOff>68580</xdr:rowOff>
    </xdr:from>
    <xdr:to>
      <xdr:col>7</xdr:col>
      <xdr:colOff>220980</xdr:colOff>
      <xdr:row>10</xdr:row>
      <xdr:rowOff>160020</xdr:rowOff>
    </xdr:to>
    <xdr:sp macro="" textlink="">
      <xdr:nvSpPr>
        <xdr:cNvPr id="30" name="TextBox 29">
          <a:extLst>
            <a:ext uri="{FF2B5EF4-FFF2-40B4-BE49-F238E27FC236}">
              <a16:creationId xmlns:a16="http://schemas.microsoft.com/office/drawing/2014/main" id="{7E9D6502-A4CF-4501-8CA8-2EEB090F92F2}"/>
            </a:ext>
          </a:extLst>
        </xdr:cNvPr>
        <xdr:cNvSpPr txBox="1"/>
      </xdr:nvSpPr>
      <xdr:spPr>
        <a:xfrm>
          <a:off x="3931920" y="185166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Fat Content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5</xdr:col>
      <xdr:colOff>617220</xdr:colOff>
      <xdr:row>18</xdr:row>
      <xdr:rowOff>7620</xdr:rowOff>
    </xdr:from>
    <xdr:to>
      <xdr:col>9</xdr:col>
      <xdr:colOff>335280</xdr:colOff>
      <xdr:row>26</xdr:row>
      <xdr:rowOff>30480</xdr:rowOff>
    </xdr:to>
    <xdr:graphicFrame macro="">
      <xdr:nvGraphicFramePr>
        <xdr:cNvPr id="44" name="Chart 43">
          <a:extLst>
            <a:ext uri="{FF2B5EF4-FFF2-40B4-BE49-F238E27FC236}">
              <a16:creationId xmlns:a16="http://schemas.microsoft.com/office/drawing/2014/main" id="{372E706E-B4E5-45BC-8E9F-B3A88D1EF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563880</xdr:colOff>
      <xdr:row>16</xdr:row>
      <xdr:rowOff>167640</xdr:rowOff>
    </xdr:from>
    <xdr:to>
      <xdr:col>7</xdr:col>
      <xdr:colOff>396240</xdr:colOff>
      <xdr:row>18</xdr:row>
      <xdr:rowOff>60960</xdr:rowOff>
    </xdr:to>
    <xdr:sp macro="" textlink="">
      <xdr:nvSpPr>
        <xdr:cNvPr id="45" name="TextBox 44">
          <a:extLst>
            <a:ext uri="{FF2B5EF4-FFF2-40B4-BE49-F238E27FC236}">
              <a16:creationId xmlns:a16="http://schemas.microsoft.com/office/drawing/2014/main" id="{B0591620-1A51-4D1D-A4B1-ECB03C626A89}"/>
            </a:ext>
          </a:extLst>
        </xdr:cNvPr>
        <xdr:cNvSpPr txBox="1"/>
      </xdr:nvSpPr>
      <xdr:spPr>
        <a:xfrm>
          <a:off x="3916680" y="3337560"/>
          <a:ext cx="11734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Fat By Outlet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9</xdr:col>
      <xdr:colOff>257175</xdr:colOff>
      <xdr:row>9</xdr:row>
      <xdr:rowOff>106680</xdr:rowOff>
    </xdr:from>
    <xdr:to>
      <xdr:col>9</xdr:col>
      <xdr:colOff>257175</xdr:colOff>
      <xdr:row>26</xdr:row>
      <xdr:rowOff>22860</xdr:rowOff>
    </xdr:to>
    <xdr:cxnSp macro="">
      <xdr:nvCxnSpPr>
        <xdr:cNvPr id="50" name="Straight Connector 49">
          <a:extLst>
            <a:ext uri="{FF2B5EF4-FFF2-40B4-BE49-F238E27FC236}">
              <a16:creationId xmlns:a16="http://schemas.microsoft.com/office/drawing/2014/main" id="{6B975F91-0398-B4C3-00BC-E838064E66A1}"/>
            </a:ext>
          </a:extLst>
        </xdr:cNvPr>
        <xdr:cNvCxnSpPr/>
      </xdr:nvCxnSpPr>
      <xdr:spPr>
        <a:xfrm>
          <a:off x="6292215" y="1889760"/>
          <a:ext cx="0" cy="328422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9</xdr:row>
      <xdr:rowOff>91440</xdr:rowOff>
    </xdr:from>
    <xdr:to>
      <xdr:col>12</xdr:col>
      <xdr:colOff>662940</xdr:colOff>
      <xdr:row>26</xdr:row>
      <xdr:rowOff>30480</xdr:rowOff>
    </xdr:to>
    <xdr:graphicFrame macro="">
      <xdr:nvGraphicFramePr>
        <xdr:cNvPr id="54" name="Chart 53">
          <a:extLst>
            <a:ext uri="{FF2B5EF4-FFF2-40B4-BE49-F238E27FC236}">
              <a16:creationId xmlns:a16="http://schemas.microsoft.com/office/drawing/2014/main" id="{718B728C-216F-4E5A-A090-F9A02EC48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114300</xdr:colOff>
      <xdr:row>1</xdr:row>
      <xdr:rowOff>53340</xdr:rowOff>
    </xdr:from>
    <xdr:to>
      <xdr:col>17</xdr:col>
      <xdr:colOff>525780</xdr:colOff>
      <xdr:row>8</xdr:row>
      <xdr:rowOff>76200</xdr:rowOff>
    </xdr:to>
    <xdr:sp macro="" textlink="">
      <xdr:nvSpPr>
        <xdr:cNvPr id="57" name="Rectangle: Rounded Corners 56">
          <a:extLst>
            <a:ext uri="{FF2B5EF4-FFF2-40B4-BE49-F238E27FC236}">
              <a16:creationId xmlns:a16="http://schemas.microsoft.com/office/drawing/2014/main" id="{45F4C81B-2142-4F7B-AA7B-7F73D05D8E64}"/>
            </a:ext>
          </a:extLst>
        </xdr:cNvPr>
        <xdr:cNvSpPr/>
      </xdr:nvSpPr>
      <xdr:spPr>
        <a:xfrm>
          <a:off x="7490460" y="251460"/>
          <a:ext cx="4434840" cy="1409700"/>
        </a:xfrm>
        <a:prstGeom prst="roundRect">
          <a:avLst>
            <a:gd name="adj" fmla="val 568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2</xdr:col>
      <xdr:colOff>662940</xdr:colOff>
      <xdr:row>5</xdr:row>
      <xdr:rowOff>60960</xdr:rowOff>
    </xdr:from>
    <xdr:to>
      <xdr:col>5</xdr:col>
      <xdr:colOff>312420</xdr:colOff>
      <xdr:row>11</xdr:row>
      <xdr:rowOff>160020</xdr:rowOff>
    </xdr:to>
    <mc:AlternateContent xmlns:mc="http://schemas.openxmlformats.org/markup-compatibility/2006" xmlns:a14="http://schemas.microsoft.com/office/drawing/2010/main">
      <mc:Choice Requires="a14">
        <xdr:graphicFrame macro="">
          <xdr:nvGraphicFramePr>
            <xdr:cNvPr id="56" name="Outlet Size 1">
              <a:extLst>
                <a:ext uri="{FF2B5EF4-FFF2-40B4-BE49-F238E27FC236}">
                  <a16:creationId xmlns:a16="http://schemas.microsoft.com/office/drawing/2014/main" id="{26A6F951-F80F-43C7-A04B-29C0B692E6F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04060" y="1051560"/>
              <a:ext cx="166116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129540</xdr:colOff>
      <xdr:row>0</xdr:row>
      <xdr:rowOff>160020</xdr:rowOff>
    </xdr:from>
    <xdr:to>
      <xdr:col>17</xdr:col>
      <xdr:colOff>495300</xdr:colOff>
      <xdr:row>8</xdr:row>
      <xdr:rowOff>114300</xdr:rowOff>
    </xdr:to>
    <xdr:graphicFrame macro="">
      <xdr:nvGraphicFramePr>
        <xdr:cNvPr id="58" name="Chart 57">
          <a:extLst>
            <a:ext uri="{FF2B5EF4-FFF2-40B4-BE49-F238E27FC236}">
              <a16:creationId xmlns:a16="http://schemas.microsoft.com/office/drawing/2014/main" id="{9977A5AC-0301-466D-ABD9-7276B3F2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586740</xdr:colOff>
      <xdr:row>1</xdr:row>
      <xdr:rowOff>38100</xdr:rowOff>
    </xdr:from>
    <xdr:to>
      <xdr:col>14</xdr:col>
      <xdr:colOff>175260</xdr:colOff>
      <xdr:row>2</xdr:row>
      <xdr:rowOff>129540</xdr:rowOff>
    </xdr:to>
    <xdr:sp macro="" textlink="">
      <xdr:nvSpPr>
        <xdr:cNvPr id="59" name="TextBox 58">
          <a:extLst>
            <a:ext uri="{FF2B5EF4-FFF2-40B4-BE49-F238E27FC236}">
              <a16:creationId xmlns:a16="http://schemas.microsoft.com/office/drawing/2014/main" id="{3D53228A-AE08-4720-9001-4DFD6411BE76}"/>
            </a:ext>
          </a:extLst>
        </xdr:cNvPr>
        <xdr:cNvSpPr txBox="1"/>
      </xdr:nvSpPr>
      <xdr:spPr>
        <a:xfrm>
          <a:off x="7962900" y="23622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Establishment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13</xdr:col>
      <xdr:colOff>45720</xdr:colOff>
      <xdr:row>9</xdr:row>
      <xdr:rowOff>91440</xdr:rowOff>
    </xdr:from>
    <xdr:to>
      <xdr:col>20</xdr:col>
      <xdr:colOff>304800</xdr:colOff>
      <xdr:row>26</xdr:row>
      <xdr:rowOff>7620</xdr:rowOff>
    </xdr:to>
    <xdr:sp macro="" textlink="">
      <xdr:nvSpPr>
        <xdr:cNvPr id="60" name="Rectangle: Rounded Corners 59">
          <a:extLst>
            <a:ext uri="{FF2B5EF4-FFF2-40B4-BE49-F238E27FC236}">
              <a16:creationId xmlns:a16="http://schemas.microsoft.com/office/drawing/2014/main" id="{DB498FD8-34EC-45C9-B7A1-6319F58AD4EF}"/>
            </a:ext>
          </a:extLst>
        </xdr:cNvPr>
        <xdr:cNvSpPr/>
      </xdr:nvSpPr>
      <xdr:spPr>
        <a:xfrm>
          <a:off x="8763000" y="1874520"/>
          <a:ext cx="4953000" cy="3284220"/>
        </a:xfrm>
        <a:prstGeom prst="roundRect">
          <a:avLst>
            <a:gd name="adj" fmla="val 1896"/>
          </a:avLst>
        </a:prstGeom>
        <a:solidFill>
          <a:srgbClr val="FAFAFA"/>
        </a:solidFill>
        <a:ln w="9525">
          <a:no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kern="1200"/>
        </a:p>
      </xdr:txBody>
    </xdr:sp>
    <xdr:clientData/>
  </xdr:twoCellAnchor>
  <xdr:twoCellAnchor>
    <xdr:from>
      <xdr:col>13</xdr:col>
      <xdr:colOff>83820</xdr:colOff>
      <xdr:row>10</xdr:row>
      <xdr:rowOff>129540</xdr:rowOff>
    </xdr:from>
    <xdr:to>
      <xdr:col>16</xdr:col>
      <xdr:colOff>266700</xdr:colOff>
      <xdr:row>17</xdr:row>
      <xdr:rowOff>137160</xdr:rowOff>
    </xdr:to>
    <xdr:graphicFrame macro="">
      <xdr:nvGraphicFramePr>
        <xdr:cNvPr id="62" name="Chart 61">
          <a:extLst>
            <a:ext uri="{FF2B5EF4-FFF2-40B4-BE49-F238E27FC236}">
              <a16:creationId xmlns:a16="http://schemas.microsoft.com/office/drawing/2014/main" id="{69BF9CC7-B816-44B4-A87D-926A299D7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38100</xdr:colOff>
      <xdr:row>9</xdr:row>
      <xdr:rowOff>76200</xdr:rowOff>
    </xdr:from>
    <xdr:to>
      <xdr:col>15</xdr:col>
      <xdr:colOff>297180</xdr:colOff>
      <xdr:row>10</xdr:row>
      <xdr:rowOff>167640</xdr:rowOff>
    </xdr:to>
    <xdr:sp macro="" textlink="">
      <xdr:nvSpPr>
        <xdr:cNvPr id="63" name="TextBox 62">
          <a:extLst>
            <a:ext uri="{FF2B5EF4-FFF2-40B4-BE49-F238E27FC236}">
              <a16:creationId xmlns:a16="http://schemas.microsoft.com/office/drawing/2014/main" id="{C9FFA9A4-949D-4D6D-88BC-D5D7F47EA033}"/>
            </a:ext>
          </a:extLst>
        </xdr:cNvPr>
        <xdr:cNvSpPr txBox="1"/>
      </xdr:nvSpPr>
      <xdr:spPr>
        <a:xfrm>
          <a:off x="8755380" y="185928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Size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556260</xdr:colOff>
      <xdr:row>10</xdr:row>
      <xdr:rowOff>129540</xdr:rowOff>
    </xdr:from>
    <xdr:to>
      <xdr:col>20</xdr:col>
      <xdr:colOff>213360</xdr:colOff>
      <xdr:row>17</xdr:row>
      <xdr:rowOff>68580</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493575D8-3EF0-4EFD-B98C-09E5D65B03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285220" y="2110740"/>
              <a:ext cx="2339340" cy="1325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502920</xdr:colOff>
      <xdr:row>9</xdr:row>
      <xdr:rowOff>99060</xdr:rowOff>
    </xdr:from>
    <xdr:to>
      <xdr:col>19</xdr:col>
      <xdr:colOff>91440</xdr:colOff>
      <xdr:row>10</xdr:row>
      <xdr:rowOff>190500</xdr:rowOff>
    </xdr:to>
    <xdr:sp macro="" textlink="">
      <xdr:nvSpPr>
        <xdr:cNvPr id="65" name="TextBox 64">
          <a:extLst>
            <a:ext uri="{FF2B5EF4-FFF2-40B4-BE49-F238E27FC236}">
              <a16:creationId xmlns:a16="http://schemas.microsoft.com/office/drawing/2014/main" id="{C001B33F-6C2B-48BF-B47A-144110E315DB}"/>
            </a:ext>
          </a:extLst>
        </xdr:cNvPr>
        <xdr:cNvSpPr txBox="1"/>
      </xdr:nvSpPr>
      <xdr:spPr>
        <a:xfrm>
          <a:off x="11231880" y="188214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Location</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510540</xdr:colOff>
      <xdr:row>9</xdr:row>
      <xdr:rowOff>91440</xdr:rowOff>
    </xdr:from>
    <xdr:to>
      <xdr:col>16</xdr:col>
      <xdr:colOff>510540</xdr:colOff>
      <xdr:row>17</xdr:row>
      <xdr:rowOff>114300</xdr:rowOff>
    </xdr:to>
    <xdr:cxnSp macro="">
      <xdr:nvCxnSpPr>
        <xdr:cNvPr id="67" name="Straight Connector 66">
          <a:extLst>
            <a:ext uri="{FF2B5EF4-FFF2-40B4-BE49-F238E27FC236}">
              <a16:creationId xmlns:a16="http://schemas.microsoft.com/office/drawing/2014/main" id="{9AA122CF-1990-6E9A-B385-D5901A925BFF}"/>
            </a:ext>
          </a:extLst>
        </xdr:cNvPr>
        <xdr:cNvCxnSpPr>
          <a:stCxn id="60" idx="0"/>
        </xdr:cNvCxnSpPr>
      </xdr:nvCxnSpPr>
      <xdr:spPr>
        <a:xfrm>
          <a:off x="11239500" y="1874520"/>
          <a:ext cx="0" cy="160782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99060</xdr:colOff>
      <xdr:row>18</xdr:row>
      <xdr:rowOff>111178</xdr:rowOff>
    </xdr:from>
    <xdr:to>
      <xdr:col>16</xdr:col>
      <xdr:colOff>480060</xdr:colOff>
      <xdr:row>25</xdr:row>
      <xdr:rowOff>109801</xdr:rowOff>
    </xdr:to>
    <xdr:graphicFrame macro="">
      <xdr:nvGraphicFramePr>
        <xdr:cNvPr id="71" name="Chart 70">
          <a:extLst>
            <a:ext uri="{FF2B5EF4-FFF2-40B4-BE49-F238E27FC236}">
              <a16:creationId xmlns:a16="http://schemas.microsoft.com/office/drawing/2014/main" id="{1196D498-4DDE-4DE9-BE01-28814E079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38100</xdr:colOff>
      <xdr:row>17</xdr:row>
      <xdr:rowOff>160020</xdr:rowOff>
    </xdr:from>
    <xdr:to>
      <xdr:col>15</xdr:col>
      <xdr:colOff>297180</xdr:colOff>
      <xdr:row>19</xdr:row>
      <xdr:rowOff>53340</xdr:rowOff>
    </xdr:to>
    <xdr:sp macro="" textlink="">
      <xdr:nvSpPr>
        <xdr:cNvPr id="72" name="TextBox 71">
          <a:extLst>
            <a:ext uri="{FF2B5EF4-FFF2-40B4-BE49-F238E27FC236}">
              <a16:creationId xmlns:a16="http://schemas.microsoft.com/office/drawing/2014/main" id="{532D901C-CF7C-4F17-B4CA-91C93AAE039F}"/>
            </a:ext>
          </a:extLst>
        </xdr:cNvPr>
        <xdr:cNvSpPr txBox="1"/>
      </xdr:nvSpPr>
      <xdr:spPr>
        <a:xfrm>
          <a:off x="8755380" y="352806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Type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15</xdr:col>
      <xdr:colOff>121920</xdr:colOff>
      <xdr:row>18</xdr:row>
      <xdr:rowOff>137159</xdr:rowOff>
    </xdr:from>
    <xdr:to>
      <xdr:col>18</xdr:col>
      <xdr:colOff>365760</xdr:colOff>
      <xdr:row>25</xdr:row>
      <xdr:rowOff>68579</xdr:rowOff>
    </xdr:to>
    <xdr:graphicFrame macro="">
      <xdr:nvGraphicFramePr>
        <xdr:cNvPr id="73" name="Chart 72">
          <a:extLst>
            <a:ext uri="{FF2B5EF4-FFF2-40B4-BE49-F238E27FC236}">
              <a16:creationId xmlns:a16="http://schemas.microsoft.com/office/drawing/2014/main" id="{F0F18ECB-DF02-48F8-9F90-F6C41C823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297180</xdr:colOff>
      <xdr:row>18</xdr:row>
      <xdr:rowOff>144780</xdr:rowOff>
    </xdr:from>
    <xdr:to>
      <xdr:col>20</xdr:col>
      <xdr:colOff>525780</xdr:colOff>
      <xdr:row>25</xdr:row>
      <xdr:rowOff>99060</xdr:rowOff>
    </xdr:to>
    <xdr:graphicFrame macro="">
      <xdr:nvGraphicFramePr>
        <xdr:cNvPr id="74" name="Chart 73">
          <a:extLst>
            <a:ext uri="{FF2B5EF4-FFF2-40B4-BE49-F238E27FC236}">
              <a16:creationId xmlns:a16="http://schemas.microsoft.com/office/drawing/2014/main" id="{3A056D16-5000-4AE7-AD21-ED94497B9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449580</xdr:colOff>
      <xdr:row>24</xdr:row>
      <xdr:rowOff>91440</xdr:rowOff>
    </xdr:from>
    <xdr:to>
      <xdr:col>16</xdr:col>
      <xdr:colOff>15240</xdr:colOff>
      <xdr:row>25</xdr:row>
      <xdr:rowOff>182880</xdr:rowOff>
    </xdr:to>
    <xdr:sp macro="" textlink="">
      <xdr:nvSpPr>
        <xdr:cNvPr id="75" name="TextBox 74">
          <a:extLst>
            <a:ext uri="{FF2B5EF4-FFF2-40B4-BE49-F238E27FC236}">
              <a16:creationId xmlns:a16="http://schemas.microsoft.com/office/drawing/2014/main" id="{3D6374F0-5D56-4DFC-87A9-E432AC0720F8}"/>
            </a:ext>
          </a:extLst>
        </xdr:cNvPr>
        <xdr:cNvSpPr txBox="1"/>
      </xdr:nvSpPr>
      <xdr:spPr>
        <a:xfrm>
          <a:off x="9837420" y="4846320"/>
          <a:ext cx="9067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Total Sales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464820</xdr:colOff>
      <xdr:row>24</xdr:row>
      <xdr:rowOff>99060</xdr:rowOff>
    </xdr:from>
    <xdr:to>
      <xdr:col>18</xdr:col>
      <xdr:colOff>91440</xdr:colOff>
      <xdr:row>25</xdr:row>
      <xdr:rowOff>190500</xdr:rowOff>
    </xdr:to>
    <xdr:sp macro="" textlink="">
      <xdr:nvSpPr>
        <xdr:cNvPr id="76" name="TextBox 75">
          <a:extLst>
            <a:ext uri="{FF2B5EF4-FFF2-40B4-BE49-F238E27FC236}">
              <a16:creationId xmlns:a16="http://schemas.microsoft.com/office/drawing/2014/main" id="{7EA1457B-AB8F-4123-853F-4DC71BCEBB1A}"/>
            </a:ext>
          </a:extLst>
        </xdr:cNvPr>
        <xdr:cNvSpPr txBox="1"/>
      </xdr:nvSpPr>
      <xdr:spPr>
        <a:xfrm>
          <a:off x="11193780" y="4853940"/>
          <a:ext cx="9677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Avg Sales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18</xdr:col>
      <xdr:colOff>327660</xdr:colOff>
      <xdr:row>24</xdr:row>
      <xdr:rowOff>106680</xdr:rowOff>
    </xdr:from>
    <xdr:to>
      <xdr:col>19</xdr:col>
      <xdr:colOff>632460</xdr:colOff>
      <xdr:row>26</xdr:row>
      <xdr:rowOff>0</xdr:rowOff>
    </xdr:to>
    <xdr:sp macro="" textlink="">
      <xdr:nvSpPr>
        <xdr:cNvPr id="77" name="TextBox 76">
          <a:extLst>
            <a:ext uri="{FF2B5EF4-FFF2-40B4-BE49-F238E27FC236}">
              <a16:creationId xmlns:a16="http://schemas.microsoft.com/office/drawing/2014/main" id="{63F74E1B-6F53-4A41-AF26-F3A4338EB138}"/>
            </a:ext>
          </a:extLst>
        </xdr:cNvPr>
        <xdr:cNvSpPr txBox="1"/>
      </xdr:nvSpPr>
      <xdr:spPr>
        <a:xfrm>
          <a:off x="12397740" y="4861560"/>
          <a:ext cx="9753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No of Items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17</xdr:col>
      <xdr:colOff>655320</xdr:colOff>
      <xdr:row>1</xdr:row>
      <xdr:rowOff>68580</xdr:rowOff>
    </xdr:from>
    <xdr:to>
      <xdr:col>20</xdr:col>
      <xdr:colOff>243840</xdr:colOff>
      <xdr:row>8</xdr:row>
      <xdr:rowOff>83820</xdr:rowOff>
    </xdr:to>
    <xdr:sp macro="" textlink="">
      <xdr:nvSpPr>
        <xdr:cNvPr id="78" name="Rectangle: Rounded Corners 77">
          <a:extLst>
            <a:ext uri="{FF2B5EF4-FFF2-40B4-BE49-F238E27FC236}">
              <a16:creationId xmlns:a16="http://schemas.microsoft.com/office/drawing/2014/main" id="{C11BF007-DDC5-8A45-33F6-E3EA31FC418A}"/>
            </a:ext>
          </a:extLst>
        </xdr:cNvPr>
        <xdr:cNvSpPr/>
      </xdr:nvSpPr>
      <xdr:spPr>
        <a:xfrm>
          <a:off x="12054840" y="266700"/>
          <a:ext cx="1600200" cy="1402080"/>
        </a:xfrm>
        <a:prstGeom prst="roundRect">
          <a:avLst>
            <a:gd name="adj" fmla="val 7428"/>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IN" sz="1600" kern="1200">
            <a:solidFill>
              <a:srgbClr val="FF0000"/>
            </a:solidFill>
          </a:endParaRPr>
        </a:p>
        <a:p>
          <a:pPr algn="l"/>
          <a:endParaRPr lang="en-IN" sz="1100" kern="1200"/>
        </a:p>
      </xdr:txBody>
    </xdr:sp>
    <xdr:clientData/>
  </xdr:twoCellAnchor>
  <xdr:twoCellAnchor editAs="oneCell">
    <xdr:from>
      <xdr:col>2</xdr:col>
      <xdr:colOff>647700</xdr:colOff>
      <xdr:row>12</xdr:row>
      <xdr:rowOff>53340</xdr:rowOff>
    </xdr:from>
    <xdr:to>
      <xdr:col>5</xdr:col>
      <xdr:colOff>320040</xdr:colOff>
      <xdr:row>18</xdr:row>
      <xdr:rowOff>106680</xdr:rowOff>
    </xdr:to>
    <mc:AlternateContent xmlns:mc="http://schemas.openxmlformats.org/markup-compatibility/2006" xmlns:a14="http://schemas.microsoft.com/office/drawing/2010/main">
      <mc:Choice Requires="a14">
        <xdr:graphicFrame macro="">
          <xdr:nvGraphicFramePr>
            <xdr:cNvPr id="79" name="Outlet Location Type 1">
              <a:extLst>
                <a:ext uri="{FF2B5EF4-FFF2-40B4-BE49-F238E27FC236}">
                  <a16:creationId xmlns:a16="http://schemas.microsoft.com/office/drawing/2014/main" id="{E06638E2-3209-4CDF-9CB4-19E31A8A281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88820" y="2430780"/>
              <a:ext cx="168402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18</xdr:row>
      <xdr:rowOff>175260</xdr:rowOff>
    </xdr:from>
    <xdr:to>
      <xdr:col>5</xdr:col>
      <xdr:colOff>327660</xdr:colOff>
      <xdr:row>25</xdr:row>
      <xdr:rowOff>38100</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2EFFB037-746E-4C64-912C-328F28EB221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81200" y="3741420"/>
              <a:ext cx="169926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15240</xdr:colOff>
      <xdr:row>2</xdr:row>
      <xdr:rowOff>53340</xdr:rowOff>
    </xdr:from>
    <xdr:to>
      <xdr:col>20</xdr:col>
      <xdr:colOff>243840</xdr:colOff>
      <xdr:row>8</xdr:row>
      <xdr:rowOff>38100</xdr:rowOff>
    </xdr:to>
    <xdr:sp macro="" textlink="">
      <xdr:nvSpPr>
        <xdr:cNvPr id="6" name="TextBox 5">
          <a:extLst>
            <a:ext uri="{FF2B5EF4-FFF2-40B4-BE49-F238E27FC236}">
              <a16:creationId xmlns:a16="http://schemas.microsoft.com/office/drawing/2014/main" id="{44AD58F1-1980-BDCB-4832-CFF30F78B921}"/>
            </a:ext>
          </a:extLst>
        </xdr:cNvPr>
        <xdr:cNvSpPr txBox="1"/>
      </xdr:nvSpPr>
      <xdr:spPr>
        <a:xfrm>
          <a:off x="12085320" y="449580"/>
          <a:ext cx="1569720"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1200" cap="none" spc="0" normalizeH="0" baseline="0" noProof="0">
              <a:ln>
                <a:noFill/>
              </a:ln>
              <a:solidFill>
                <a:srgbClr val="70AD47">
                  <a:lumMod val="50000"/>
                </a:srgbClr>
              </a:solidFill>
              <a:effectLst/>
              <a:uLnTx/>
              <a:uFillTx/>
              <a:latin typeface="+mn-lt"/>
              <a:ea typeface="+mn-ea"/>
              <a:cs typeface="+mn-cs"/>
            </a:rPr>
            <a:t>Comprehensive analysis of Blinkit's Performance</a:t>
          </a:r>
        </a:p>
        <a:p>
          <a:endParaRPr lang="en-IN" sz="1100" kern="1200"/>
        </a:p>
      </xdr:txBody>
    </xdr:sp>
    <xdr:clientData/>
  </xdr:twoCellAnchor>
  <xdr:twoCellAnchor>
    <xdr:from>
      <xdr:col>9</xdr:col>
      <xdr:colOff>205740</xdr:colOff>
      <xdr:row>9</xdr:row>
      <xdr:rowOff>60960</xdr:rowOff>
    </xdr:from>
    <xdr:to>
      <xdr:col>10</xdr:col>
      <xdr:colOff>518160</xdr:colOff>
      <xdr:row>10</xdr:row>
      <xdr:rowOff>152400</xdr:rowOff>
    </xdr:to>
    <xdr:sp macro="" textlink="">
      <xdr:nvSpPr>
        <xdr:cNvPr id="20" name="TextBox 19">
          <a:extLst>
            <a:ext uri="{FF2B5EF4-FFF2-40B4-BE49-F238E27FC236}">
              <a16:creationId xmlns:a16="http://schemas.microsoft.com/office/drawing/2014/main" id="{E681E9F6-DA7F-42BE-BAE8-1ED3638B143D}"/>
            </a:ext>
          </a:extLst>
        </xdr:cNvPr>
        <xdr:cNvSpPr txBox="1"/>
      </xdr:nvSpPr>
      <xdr:spPr>
        <a:xfrm>
          <a:off x="6240780" y="184404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Item Type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trishi Tiwari" refreshedDate="45665.608894097226" createdVersion="8" refreshedVersion="8" minRefreshableVersion="3" recordCount="8523" xr:uid="{6585067E-0853-444A-A30A-73895322DBD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20277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323E41-DA5D-40E7-B9F8-7B2C2279282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54:B5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11">
      <pivotArea type="all" dataOnly="0" outline="0" fieldPosition="0"/>
    </format>
    <format dxfId="10">
      <pivotArea field="0" type="button" dataOnly="0" labelOnly="1" outline="0"/>
    </format>
    <format dxfId="9">
      <pivotArea dataOnly="0" labelOnly="1" grandRow="1" outline="0" fieldPosition="0"/>
    </format>
    <format dxfId="8">
      <pivotArea type="all" dataOnly="0" outline="0" fieldPosition="0"/>
    </format>
    <format dxfId="7">
      <pivotArea outline="0" collapsedLevelsAreSubtotals="1" fieldPosition="0"/>
    </format>
    <format dxfId="6">
      <pivotArea field="3"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28830-8681-4C65-B6B7-3089D35408B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H29:I3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25">
      <pivotArea type="all" dataOnly="0" outline="0" fieldPosition="0"/>
    </format>
    <format dxfId="24">
      <pivotArea field="0" type="button" dataOnly="0" labelOnly="1" outline="0"/>
    </format>
    <format dxfId="23">
      <pivotArea dataOnly="0" labelOnly="1" grandRow="1" outline="0" fieldPosition="0"/>
    </format>
    <format dxfId="22">
      <pivotArea type="all" dataOnly="0" outline="0" fieldPosition="0"/>
    </format>
    <format dxfId="21">
      <pivotArea outline="0" collapsedLevelsAreSubtotals="1" fieldPosition="0"/>
    </format>
    <format dxfId="20">
      <pivotArea field="3" type="button" dataOnly="0" labelOnly="1" outline="0"/>
    </format>
    <format dxfId="19">
      <pivotArea dataOnly="0" labelOnly="1" outline="0" axis="axisValues" fieldPosition="0"/>
    </format>
    <format dxfId="18">
      <pivotArea outline="0" collapsedLevelsAreSubtotals="1"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4" type="button" dataOnly="0" labelOnly="1" outline="0" axis="axisRow" fieldPosition="0"/>
    </format>
    <format dxfId="13">
      <pivotArea dataOnly="0" labelOnly="1" fieldPosition="0">
        <references count="1">
          <reference field="4" count="0"/>
        </references>
      </pivotArea>
    </format>
    <format dxfId="12">
      <pivotArea dataOnly="0" labelOnly="1" outline="0" axis="axisValues" fieldPosition="0"/>
    </format>
  </formats>
  <chartFormats count="13">
    <chartFormat chart="19"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C8DD0-D09A-479A-B85A-D35687037B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 dxfId="26">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AA34F1-875D-43DA-8BA2-3D4DDB69E28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I59:J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44">
      <pivotArea type="all" dataOnly="0" outline="0" fieldPosition="0"/>
    </format>
    <format dxfId="43">
      <pivotArea field="0" type="button" dataOnly="0" labelOnly="1" outline="0"/>
    </format>
    <format dxfId="42">
      <pivotArea dataOnly="0" labelOnly="1" grandRow="1" outline="0" fieldPosition="0"/>
    </format>
    <format dxfId="41">
      <pivotArea type="all" dataOnly="0" outline="0" fieldPosition="0"/>
    </format>
    <format dxfId="40">
      <pivotArea outline="0" collapsedLevelsAreSubtotals="1" fieldPosition="0"/>
    </format>
    <format dxfId="39">
      <pivotArea field="3" type="button" dataOnly="0" labelOnly="1" outline="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8" type="button" dataOnly="0" labelOnly="1" outline="0" axis="axisRow" fieldPosition="0"/>
    </format>
    <format dxfId="34">
      <pivotArea dataOnly="0" labelOnly="1" fieldPosition="0">
        <references count="1">
          <reference field="8" count="0"/>
        </references>
      </pivotArea>
    </format>
    <format dxfId="3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38487-6732-4F69-85BF-9CE93BD755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Rating" fld="12" subtotal="average" baseField="0" baseItem="3"/>
  </dataFields>
  <formats count="3">
    <format dxfId="47">
      <pivotArea type="all" dataOnly="0" outline="0" fieldPosition="0"/>
    </format>
    <format dxfId="46">
      <pivotArea outline="0" collapsedLevelsAreSubtotals="1" fieldPosition="0"/>
    </format>
    <format dxfId="4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477143-8DD7-4A6E-AE5D-7A0C24922E8E}"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I66:J7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6">
    <format dxfId="63">
      <pivotArea type="all" dataOnly="0" outline="0" fieldPosition="0"/>
    </format>
    <format dxfId="62">
      <pivotArea field="0" type="button" dataOnly="0" labelOnly="1" outline="0"/>
    </format>
    <format dxfId="61">
      <pivotArea dataOnly="0" labelOnly="1" grandRow="1" outline="0" fieldPosition="0"/>
    </format>
    <format dxfId="60">
      <pivotArea type="all" dataOnly="0" outline="0" fieldPosition="0"/>
    </format>
    <format dxfId="59">
      <pivotArea outline="0" collapsedLevelsAreSubtotals="1" fieldPosition="0"/>
    </format>
    <format dxfId="58">
      <pivotArea field="3" type="button" dataOnly="0" labelOnly="1" outline="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7" type="button" dataOnly="0" labelOnly="1" outline="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8" type="button" dataOnly="0" labelOnly="1" outline="0" axis="axisRow" fieldPosition="0"/>
    </format>
    <format dxfId="49">
      <pivotArea dataOnly="0" labelOnly="1" fieldPosition="0">
        <references count="1">
          <reference field="8" count="0"/>
        </references>
      </pivotArea>
    </format>
    <format dxfId="4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7EA398-A485-418F-B39C-6E179F5E91E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5">
  <location ref="I72:J76" firstHeaderRow="1" firstDataRow="1" firstDataCol="1"/>
  <pivotFields count="13">
    <pivotField showAll="0">
      <items count="3">
        <item x="1"/>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6">
    <format dxfId="79">
      <pivotArea type="all" dataOnly="0" outline="0" fieldPosition="0"/>
    </format>
    <format dxfId="78">
      <pivotArea field="0" type="button" dataOnly="0" labelOnly="1" outline="0"/>
    </format>
    <format dxfId="77">
      <pivotArea dataOnly="0" labelOnly="1" grandRow="1" outline="0" fieldPosition="0"/>
    </format>
    <format dxfId="76">
      <pivotArea type="all" dataOnly="0" outline="0" fieldPosition="0"/>
    </format>
    <format dxfId="75">
      <pivotArea outline="0" collapsedLevelsAreSubtotals="1" fieldPosition="0"/>
    </format>
    <format dxfId="74">
      <pivotArea field="3" type="button" dataOnly="0" labelOnly="1" outline="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7" type="button" dataOnly="0" labelOnly="1" outline="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9DF851-9E64-4542-A6EB-980919E3165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88">
      <pivotArea type="all" dataOnly="0" outline="0" fieldPosition="0"/>
    </format>
    <format dxfId="87">
      <pivotArea field="0" type="button" dataOnly="0" labelOnly="1" outline="0"/>
    </format>
    <format dxfId="86">
      <pivotArea dataOnly="0" labelOnly="1" grandRow="1" outline="0" fieldPosition="0"/>
    </format>
    <format dxfId="85">
      <pivotArea collapsedLevelsAreSubtotals="1" fieldPosition="0">
        <references count="1">
          <reference field="3" count="0"/>
        </references>
      </pivotArea>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13"/>
          </reference>
        </references>
      </pivotArea>
    </chartFormat>
    <chartFormat chart="18" format="4">
      <pivotArea type="data" outline="0" fieldPosition="0">
        <references count="2">
          <reference field="4294967294" count="1" selected="0">
            <x v="0"/>
          </reference>
          <reference field="3" count="1" selected="0">
            <x v="6"/>
          </reference>
        </references>
      </pivotArea>
    </chartFormat>
    <chartFormat chart="18" format="5">
      <pivotArea type="data" outline="0" fieldPosition="0">
        <references count="2">
          <reference field="4294967294" count="1" selected="0">
            <x v="0"/>
          </reference>
          <reference field="3" count="1" selected="0">
            <x v="9"/>
          </reference>
        </references>
      </pivotArea>
    </chartFormat>
    <chartFormat chart="18" format="6">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CE23CE-4601-4EDB-8B12-2D8774DB934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I43:J4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2">
    <format dxfId="100">
      <pivotArea type="all" dataOnly="0" outline="0" fieldPosition="0"/>
    </format>
    <format dxfId="99">
      <pivotArea field="0" type="button" dataOnly="0" labelOnly="1" outline="0"/>
    </format>
    <format dxfId="98">
      <pivotArea dataOnly="0" labelOnly="1" grandRow="1" outline="0" fieldPosition="0"/>
    </format>
    <format dxfId="97">
      <pivotArea type="all" dataOnly="0" outline="0" fieldPosition="0"/>
    </format>
    <format dxfId="96">
      <pivotArea outline="0" collapsedLevelsAreSubtotals="1" fieldPosition="0"/>
    </format>
    <format dxfId="95">
      <pivotArea field="3" type="button" dataOnly="0" labelOnly="1" outline="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6" type="button" dataOnly="0" labelOnly="1" outline="0" axis="axisRow" fieldPosition="0"/>
    </format>
    <format dxfId="90">
      <pivotArea dataOnly="0" labelOnly="1" fieldPosition="0">
        <references count="1">
          <reference field="6" count="0"/>
        </references>
      </pivotArea>
    </format>
    <format dxfId="8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6E78EA-2432-4A6D-B05A-FD0D78013253}"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I4:K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9">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0" type="button" dataOnly="0" labelOnly="1" outline="0" axis="axisCol" fieldPosition="0"/>
    </format>
    <format dxfId="105">
      <pivotArea type="topRight" dataOnly="0" labelOnly="1" outline="0" fieldPosition="0"/>
    </format>
    <format dxfId="104">
      <pivotArea field="6" type="button" dataOnly="0" labelOnly="1" outline="0" axis="axisRow" fieldPosition="0"/>
    </format>
    <format dxfId="103">
      <pivotArea dataOnly="0" labelOnly="1" fieldPosition="0">
        <references count="1">
          <reference field="6" count="0"/>
        </references>
      </pivotArea>
    </format>
    <format dxfId="102">
      <pivotArea dataOnly="0" labelOnly="1" grandRow="1" outline="0" fieldPosition="0"/>
    </format>
    <format dxfId="101">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 chart="13" format="9"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57AA6ED-2B69-4310-830A-99E4420B5532}"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02027799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F513085-1FD0-4976-B2CD-51BF53CCCAED}"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2027799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C7D322D-91E7-4733-AB67-62FAB6BDD26D}"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2027799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A5DB20A-F682-40EE-BDFA-0664C0C43C29}" cache="Slicer_Outlet_Size" caption="Outlet Size" rowHeight="260350"/>
  <slicer name="Outlet Location Type" xr10:uid="{E293FE71-69EB-4A75-BA93-3B829EB2D5C7}" cache="Slicer_Outlet_Location_Type" caption="Outlet Location Type" rowHeight="260350"/>
  <slicer name="Item Type" xr10:uid="{38FC811C-99DE-47AA-AC15-4719B4F61C39}" cache="Slicer_Item_Type" caption="Item Type" startItem="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CCF3E63-2FC8-48A2-9853-CB2BAFC3783C}" cache="Slicer_Outlet_Size" caption="Outlet Size" style="Blinkit Analysis" rowHeight="260350"/>
  <slicer name="Outlet Location Type 1" xr10:uid="{9210FAB1-99F8-44E1-BF17-82A643EDDDEA}" cache="Slicer_Outlet_Location_Type" caption="Outlet Location" style="Blinkit Analysis" rowHeight="260350"/>
  <slicer name="Item Type 1" xr10:uid="{B35962FB-57BE-4E6F-8BD9-A4A8D3A540B7}" cache="Slicer_Item_Type" caption="Item Type" startItem="1"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F6E04E1-B4F8-44AE-AB49-4A0F511D8DA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7BEB2-CD79-4215-B6E9-34B7DA0836C2}">
  <dimension ref="A1:O8595"/>
  <sheetViews>
    <sheetView workbookViewId="0">
      <selection activeCell="A17" sqref="A17"/>
    </sheetView>
  </sheetViews>
  <sheetFormatPr defaultRowHeight="15.6" x14ac:dyDescent="0.3"/>
  <cols>
    <col min="1" max="1" width="12.296875" bestFit="1" customWidth="1"/>
    <col min="2" max="2" width="11.3984375" bestFit="1" customWidth="1"/>
    <col min="3" max="3" width="15.09765625" bestFit="1" customWidth="1"/>
    <col min="4" max="4" width="13.5" bestFit="1" customWidth="1"/>
    <col min="8" max="8" width="12.296875" bestFit="1" customWidth="1"/>
    <col min="9" max="9" width="17.296875" bestFit="1" customWidth="1"/>
    <col min="10" max="10" width="14.59765625" bestFit="1" customWidth="1"/>
    <col min="11" max="19" width="11.8984375" bestFit="1" customWidth="1"/>
  </cols>
  <sheetData>
    <row r="1" spans="1:15" ht="16.2" thickBot="1" x14ac:dyDescent="0.35"/>
    <row r="2" spans="1:15" ht="34.200000000000003" thickBot="1" x14ac:dyDescent="0.7">
      <c r="A2" s="37" t="s">
        <v>1620</v>
      </c>
      <c r="B2" s="38"/>
      <c r="C2" s="38"/>
      <c r="D2" s="39"/>
    </row>
    <row r="3" spans="1:15" ht="16.2" thickBot="1" x14ac:dyDescent="0.35">
      <c r="A3" s="8" t="s">
        <v>1611</v>
      </c>
      <c r="B3" s="9" t="s">
        <v>1612</v>
      </c>
      <c r="C3" s="9" t="s">
        <v>1614</v>
      </c>
      <c r="D3" s="10" t="s">
        <v>1615</v>
      </c>
      <c r="I3" s="34" t="s">
        <v>1625</v>
      </c>
      <c r="J3" s="35"/>
      <c r="K3" s="35"/>
      <c r="L3" s="35"/>
      <c r="M3" s="35"/>
      <c r="N3" s="35"/>
      <c r="O3" s="36"/>
    </row>
    <row r="4" spans="1:15" ht="16.2" thickBot="1" x14ac:dyDescent="0.35">
      <c r="A4" s="8">
        <v>1201681.4928000034</v>
      </c>
      <c r="B4" s="9">
        <v>140.99278338613203</v>
      </c>
      <c r="C4" s="9">
        <v>8523</v>
      </c>
      <c r="D4" s="10">
        <v>3.9658570925731196</v>
      </c>
      <c r="I4" s="18" t="s">
        <v>1611</v>
      </c>
      <c r="J4" s="18" t="s">
        <v>1624</v>
      </c>
      <c r="K4" s="17"/>
      <c r="O4" s="2"/>
    </row>
    <row r="5" spans="1:15" ht="16.2" thickBot="1" x14ac:dyDescent="0.35">
      <c r="A5" s="1"/>
      <c r="D5" s="2"/>
      <c r="I5" s="18" t="s">
        <v>1621</v>
      </c>
      <c r="J5" s="8" t="s">
        <v>10</v>
      </c>
      <c r="K5" s="10" t="s">
        <v>17</v>
      </c>
      <c r="O5" s="2"/>
    </row>
    <row r="6" spans="1:15" x14ac:dyDescent="0.3">
      <c r="A6" s="1"/>
      <c r="D6" s="2"/>
      <c r="I6" s="23" t="s">
        <v>14</v>
      </c>
      <c r="J6" s="20">
        <v>121349.89940000001</v>
      </c>
      <c r="K6" s="21">
        <v>215047.9126000001</v>
      </c>
      <c r="O6" s="2"/>
    </row>
    <row r="7" spans="1:15" x14ac:dyDescent="0.3">
      <c r="A7" s="1"/>
      <c r="D7" s="2"/>
      <c r="I7" s="13" t="s">
        <v>34</v>
      </c>
      <c r="J7" s="1">
        <v>138685.86819999994</v>
      </c>
      <c r="K7" s="2">
        <v>254464.77940000014</v>
      </c>
      <c r="O7" s="2"/>
    </row>
    <row r="8" spans="1:15" ht="16.2" thickBot="1" x14ac:dyDescent="0.35">
      <c r="A8" s="1"/>
      <c r="D8" s="2"/>
      <c r="I8" s="14" t="s">
        <v>21</v>
      </c>
      <c r="J8" s="1">
        <v>165326.0368</v>
      </c>
      <c r="K8" s="2">
        <v>306806.99640000012</v>
      </c>
      <c r="O8" s="2"/>
    </row>
    <row r="9" spans="1:15" ht="16.2" thickBot="1" x14ac:dyDescent="0.35">
      <c r="A9" s="1" t="s">
        <v>1616</v>
      </c>
      <c r="B9" t="s">
        <v>1617</v>
      </c>
      <c r="C9" t="s">
        <v>1618</v>
      </c>
      <c r="D9" s="2" t="s">
        <v>1619</v>
      </c>
      <c r="I9" s="19" t="s">
        <v>1622</v>
      </c>
      <c r="J9" s="6">
        <v>425361.80439999996</v>
      </c>
      <c r="K9" s="7">
        <v>776319.68840000033</v>
      </c>
      <c r="O9" s="2"/>
    </row>
    <row r="10" spans="1:15" ht="16.2" thickBot="1" x14ac:dyDescent="0.35">
      <c r="A10" s="11">
        <f>GETPIVOTDATA("Sum of Sales",$A$3)</f>
        <v>1201681.4928000034</v>
      </c>
      <c r="B10" s="3">
        <f>GETPIVOTDATA("Average Sales",$A$3)</f>
        <v>140.99278338613203</v>
      </c>
      <c r="C10" s="4">
        <f>GETPIVOTDATA("Number of Items",$A$3)</f>
        <v>8523</v>
      </c>
      <c r="D10" s="5">
        <f>GETPIVOTDATA("Average Rating",$A$3)</f>
        <v>3.9658570925731196</v>
      </c>
      <c r="I10" s="1"/>
      <c r="O10" s="2"/>
    </row>
    <row r="11" spans="1:15" x14ac:dyDescent="0.3">
      <c r="I11" s="1"/>
      <c r="O11" s="2"/>
    </row>
    <row r="12" spans="1:15" x14ac:dyDescent="0.3">
      <c r="I12" s="1"/>
      <c r="O12" s="2"/>
    </row>
    <row r="13" spans="1:15" ht="16.2" thickBot="1" x14ac:dyDescent="0.35">
      <c r="I13" s="6"/>
      <c r="J13" s="4"/>
      <c r="K13" s="4"/>
      <c r="L13" s="4"/>
      <c r="M13" s="4"/>
      <c r="N13" s="4"/>
      <c r="O13" s="7"/>
    </row>
    <row r="14" spans="1:15" ht="16.2" thickBot="1" x14ac:dyDescent="0.35"/>
    <row r="15" spans="1:15" ht="16.2" thickBot="1" x14ac:dyDescent="0.35">
      <c r="A15" s="34" t="s">
        <v>1623</v>
      </c>
      <c r="B15" s="35"/>
      <c r="C15" s="35"/>
      <c r="D15" s="36"/>
    </row>
    <row r="16" spans="1:15" ht="16.2" thickBot="1" x14ac:dyDescent="0.35">
      <c r="A16" s="18" t="s">
        <v>1621</v>
      </c>
      <c r="B16" s="17" t="s">
        <v>1611</v>
      </c>
      <c r="D16" s="2"/>
    </row>
    <row r="17" spans="1:13" x14ac:dyDescent="0.3">
      <c r="A17" s="23" t="s">
        <v>17</v>
      </c>
      <c r="B17" s="15">
        <v>776319.68840000057</v>
      </c>
      <c r="D17" s="2"/>
    </row>
    <row r="18" spans="1:13" ht="16.2" thickBot="1" x14ac:dyDescent="0.35">
      <c r="A18" s="14" t="s">
        <v>10</v>
      </c>
      <c r="B18" s="16">
        <v>425361.8043999995</v>
      </c>
      <c r="D18" s="2"/>
    </row>
    <row r="19" spans="1:13" ht="16.2" thickBot="1" x14ac:dyDescent="0.35">
      <c r="A19" s="19" t="s">
        <v>1622</v>
      </c>
      <c r="B19" s="12">
        <v>1201681.4928000001</v>
      </c>
      <c r="D19" s="2"/>
    </row>
    <row r="20" spans="1:13" x14ac:dyDescent="0.3">
      <c r="A20" s="1"/>
      <c r="D20" s="2"/>
    </row>
    <row r="21" spans="1:13" x14ac:dyDescent="0.3">
      <c r="A21" s="1"/>
      <c r="D21" s="2"/>
    </row>
    <row r="22" spans="1:13" x14ac:dyDescent="0.3">
      <c r="A22" s="1"/>
      <c r="D22" s="2"/>
    </row>
    <row r="23" spans="1:13" x14ac:dyDescent="0.3">
      <c r="A23" s="1"/>
      <c r="D23" s="2"/>
    </row>
    <row r="24" spans="1:13" x14ac:dyDescent="0.3">
      <c r="A24" s="1"/>
      <c r="D24" s="2"/>
    </row>
    <row r="25" spans="1:13" ht="16.2" thickBot="1" x14ac:dyDescent="0.35">
      <c r="A25" s="6"/>
      <c r="B25" s="4"/>
      <c r="C25" s="4"/>
      <c r="D25" s="7"/>
    </row>
    <row r="27" spans="1:13" ht="16.2" thickBot="1" x14ac:dyDescent="0.35"/>
    <row r="28" spans="1:13" ht="16.2" thickBot="1" x14ac:dyDescent="0.35">
      <c r="H28" s="34" t="s">
        <v>1627</v>
      </c>
      <c r="I28" s="35"/>
      <c r="J28" s="35"/>
      <c r="K28" s="35"/>
      <c r="L28" s="35"/>
      <c r="M28" s="36"/>
    </row>
    <row r="29" spans="1:13" ht="16.2" thickBot="1" x14ac:dyDescent="0.35">
      <c r="A29" s="34" t="s">
        <v>1626</v>
      </c>
      <c r="B29" s="35"/>
      <c r="C29" s="35"/>
      <c r="D29" s="35"/>
      <c r="E29" s="36"/>
      <c r="H29" s="18" t="s">
        <v>1621</v>
      </c>
      <c r="I29" s="25" t="s">
        <v>1611</v>
      </c>
      <c r="M29" s="2"/>
    </row>
    <row r="30" spans="1:13" ht="16.2" thickBot="1" x14ac:dyDescent="0.35">
      <c r="A30" s="18" t="s">
        <v>1621</v>
      </c>
      <c r="B30" s="17" t="s">
        <v>1611</v>
      </c>
      <c r="E30" s="2"/>
      <c r="H30" s="23">
        <v>2011</v>
      </c>
      <c r="I30" s="15">
        <v>78131.566599999976</v>
      </c>
      <c r="M30" s="2"/>
    </row>
    <row r="31" spans="1:13" x14ac:dyDescent="0.3">
      <c r="A31" s="23" t="s">
        <v>153</v>
      </c>
      <c r="B31" s="15">
        <v>9077.869999999999</v>
      </c>
      <c r="E31" s="2"/>
      <c r="H31" s="13">
        <v>2012</v>
      </c>
      <c r="I31" s="16">
        <v>130476.85979999998</v>
      </c>
      <c r="M31" s="2"/>
    </row>
    <row r="32" spans="1:13" x14ac:dyDescent="0.3">
      <c r="A32" s="13" t="s">
        <v>74</v>
      </c>
      <c r="B32" s="16">
        <v>15596.696600000001</v>
      </c>
      <c r="E32" s="2"/>
      <c r="H32" s="13">
        <v>2014</v>
      </c>
      <c r="I32" s="16">
        <v>131809.01560000007</v>
      </c>
      <c r="M32" s="2"/>
    </row>
    <row r="33" spans="1:14" x14ac:dyDescent="0.3">
      <c r="A33" s="13" t="s">
        <v>159</v>
      </c>
      <c r="B33" s="16">
        <v>21880.027399999992</v>
      </c>
      <c r="E33" s="2"/>
      <c r="H33" s="13">
        <v>2015</v>
      </c>
      <c r="I33" s="16">
        <v>130942.78019999999</v>
      </c>
      <c r="M33" s="2"/>
    </row>
    <row r="34" spans="1:14" x14ac:dyDescent="0.3">
      <c r="A34" s="13" t="s">
        <v>64</v>
      </c>
      <c r="B34" s="16">
        <v>22451.891599999999</v>
      </c>
      <c r="E34" s="2"/>
      <c r="H34" s="13">
        <v>2016</v>
      </c>
      <c r="I34" s="16">
        <v>132113.36980000007</v>
      </c>
      <c r="M34" s="2"/>
    </row>
    <row r="35" spans="1:14" x14ac:dyDescent="0.3">
      <c r="A35" s="13" t="s">
        <v>61</v>
      </c>
      <c r="B35" s="16">
        <v>29334.680599999996</v>
      </c>
      <c r="E35" s="2"/>
      <c r="H35" s="13">
        <v>2017</v>
      </c>
      <c r="I35" s="16">
        <v>133103.90699999989</v>
      </c>
      <c r="M35" s="2"/>
    </row>
    <row r="36" spans="1:14" x14ac:dyDescent="0.3">
      <c r="A36" s="13" t="s">
        <v>57</v>
      </c>
      <c r="B36" s="16">
        <v>35379.119800000015</v>
      </c>
      <c r="E36" s="2"/>
      <c r="H36" s="13">
        <v>2018</v>
      </c>
      <c r="I36" s="16">
        <v>204522.25700000025</v>
      </c>
      <c r="M36" s="2"/>
    </row>
    <row r="37" spans="1:14" x14ac:dyDescent="0.3">
      <c r="A37" s="13" t="s">
        <v>32</v>
      </c>
      <c r="B37" s="16">
        <v>58514.166999999987</v>
      </c>
      <c r="E37" s="2"/>
      <c r="H37" s="13">
        <v>2020</v>
      </c>
      <c r="I37" s="16">
        <v>129103.96039999987</v>
      </c>
      <c r="M37" s="2"/>
    </row>
    <row r="38" spans="1:14" ht="16.2" thickBot="1" x14ac:dyDescent="0.35">
      <c r="A38" s="13" t="s">
        <v>54</v>
      </c>
      <c r="B38" s="16">
        <v>59449.863799999992</v>
      </c>
      <c r="E38" s="2"/>
      <c r="H38" s="14">
        <v>2022</v>
      </c>
      <c r="I38" s="22">
        <v>131477.77639999994</v>
      </c>
      <c r="J38" s="4"/>
      <c r="K38" s="4"/>
      <c r="L38" s="4"/>
      <c r="M38" s="7"/>
    </row>
    <row r="39" spans="1:14" x14ac:dyDescent="0.3">
      <c r="A39" s="13" t="s">
        <v>19</v>
      </c>
      <c r="B39" s="16">
        <v>68025.838800000012</v>
      </c>
      <c r="E39" s="2"/>
    </row>
    <row r="40" spans="1:14" ht="16.2" thickBot="1" x14ac:dyDescent="0.35">
      <c r="A40" s="13" t="s">
        <v>95</v>
      </c>
      <c r="B40" s="16">
        <v>81894.736400000009</v>
      </c>
      <c r="E40" s="2"/>
    </row>
    <row r="41" spans="1:14" x14ac:dyDescent="0.3">
      <c r="A41" s="13" t="s">
        <v>28</v>
      </c>
      <c r="B41" s="16">
        <v>90706.728999999992</v>
      </c>
      <c r="E41" s="2"/>
      <c r="I41" s="34" t="s">
        <v>1630</v>
      </c>
      <c r="J41" s="35"/>
      <c r="K41" s="35"/>
      <c r="L41" s="35"/>
      <c r="M41" s="35"/>
      <c r="N41" s="36"/>
    </row>
    <row r="42" spans="1:14" ht="16.2" thickBot="1" x14ac:dyDescent="0.35">
      <c r="A42" s="13" t="s">
        <v>67</v>
      </c>
      <c r="B42" s="16">
        <v>101276.46159999995</v>
      </c>
      <c r="E42" s="2"/>
      <c r="I42" s="1"/>
      <c r="N42" s="2"/>
    </row>
    <row r="43" spans="1:14" ht="16.2" thickBot="1" x14ac:dyDescent="0.35">
      <c r="A43" s="13" t="s">
        <v>24</v>
      </c>
      <c r="B43" s="16">
        <v>118558.88140000009</v>
      </c>
      <c r="E43" s="2"/>
      <c r="I43" s="18" t="s">
        <v>1621</v>
      </c>
      <c r="J43" s="17" t="s">
        <v>1611</v>
      </c>
      <c r="N43" s="2"/>
    </row>
    <row r="44" spans="1:14" x14ac:dyDescent="0.3">
      <c r="A44" s="13" t="s">
        <v>42</v>
      </c>
      <c r="B44" s="16">
        <v>135976.52539999998</v>
      </c>
      <c r="E44" s="2"/>
      <c r="I44" s="23" t="s">
        <v>21</v>
      </c>
      <c r="J44" s="15">
        <v>472133.03319999954</v>
      </c>
      <c r="N44" s="2"/>
    </row>
    <row r="45" spans="1:14" x14ac:dyDescent="0.3">
      <c r="A45" s="13" t="s">
        <v>48</v>
      </c>
      <c r="B45" s="16">
        <v>175433.92240000021</v>
      </c>
      <c r="E45" s="2"/>
      <c r="I45" s="13" t="s">
        <v>34</v>
      </c>
      <c r="J45" s="16">
        <v>393150.64759999956</v>
      </c>
      <c r="N45" s="2"/>
    </row>
    <row r="46" spans="1:14" ht="16.2" thickBot="1" x14ac:dyDescent="0.35">
      <c r="A46" s="14" t="s">
        <v>12</v>
      </c>
      <c r="B46" s="22">
        <v>178124.08099999995</v>
      </c>
      <c r="C46" s="4"/>
      <c r="D46" s="4"/>
      <c r="E46" s="7"/>
      <c r="I46" s="14" t="s">
        <v>14</v>
      </c>
      <c r="J46" s="22">
        <v>336397.81199999945</v>
      </c>
      <c r="N46" s="2"/>
    </row>
    <row r="47" spans="1:14" x14ac:dyDescent="0.3">
      <c r="I47" s="1"/>
      <c r="N47" s="2"/>
    </row>
    <row r="48" spans="1:14" x14ac:dyDescent="0.3">
      <c r="I48" s="1"/>
      <c r="N48" s="2"/>
    </row>
    <row r="49" spans="1:14" x14ac:dyDescent="0.3">
      <c r="I49" s="26" t="s">
        <v>1629</v>
      </c>
      <c r="J49" t="s">
        <v>1611</v>
      </c>
      <c r="N49" s="2"/>
    </row>
    <row r="50" spans="1:14" x14ac:dyDescent="0.3">
      <c r="I50" s="1" t="str">
        <f>I44</f>
        <v>Tier 3</v>
      </c>
      <c r="J50" s="24">
        <f>GETPIVOTDATA("Sales",$I$43,"Outlet Location Type",I44)</f>
        <v>472133.03319999954</v>
      </c>
      <c r="N50" s="2"/>
    </row>
    <row r="51" spans="1:14" x14ac:dyDescent="0.3">
      <c r="I51" s="1" t="str">
        <f t="shared" ref="I51:I52" si="0">I45</f>
        <v>Tier 2</v>
      </c>
      <c r="J51" s="24">
        <f t="shared" ref="J51:J52" si="1">GETPIVOTDATA("Sales",$I$43,"Outlet Location Type",I45)</f>
        <v>393150.64759999956</v>
      </c>
      <c r="N51" s="2"/>
    </row>
    <row r="52" spans="1:14" ht="16.2" thickBot="1" x14ac:dyDescent="0.35">
      <c r="I52" s="1" t="str">
        <f t="shared" si="0"/>
        <v>Tier 1</v>
      </c>
      <c r="J52" s="24">
        <f t="shared" si="1"/>
        <v>336397.81199999945</v>
      </c>
      <c r="N52" s="2"/>
    </row>
    <row r="53" spans="1:14" ht="16.2" thickBot="1" x14ac:dyDescent="0.35">
      <c r="A53" s="34" t="s">
        <v>1628</v>
      </c>
      <c r="B53" s="35"/>
      <c r="C53" s="35"/>
      <c r="D53" s="35"/>
      <c r="E53" s="35"/>
      <c r="F53" s="35"/>
      <c r="G53" s="36"/>
      <c r="I53" s="6"/>
      <c r="J53" s="4"/>
      <c r="K53" s="4"/>
      <c r="L53" s="4"/>
      <c r="M53" s="4"/>
      <c r="N53" s="7"/>
    </row>
    <row r="54" spans="1:14" ht="16.2" thickBot="1" x14ac:dyDescent="0.35">
      <c r="A54" s="18" t="s">
        <v>1621</v>
      </c>
      <c r="B54" s="17" t="s">
        <v>1611</v>
      </c>
      <c r="G54" s="2"/>
    </row>
    <row r="55" spans="1:14" x14ac:dyDescent="0.3">
      <c r="A55" s="23" t="s">
        <v>30</v>
      </c>
      <c r="B55" s="15">
        <v>248991.58600000024</v>
      </c>
      <c r="G55" s="2"/>
    </row>
    <row r="56" spans="1:14" x14ac:dyDescent="0.3">
      <c r="A56" s="13" t="s">
        <v>15</v>
      </c>
      <c r="B56" s="16">
        <v>507895.7363999993</v>
      </c>
      <c r="G56" s="2"/>
    </row>
    <row r="57" spans="1:14" ht="16.2" thickBot="1" x14ac:dyDescent="0.35">
      <c r="A57" s="14" t="s">
        <v>26</v>
      </c>
      <c r="B57" s="22">
        <v>444794.17039999936</v>
      </c>
      <c r="G57" s="2"/>
    </row>
    <row r="58" spans="1:14" ht="16.2" thickBot="1" x14ac:dyDescent="0.35">
      <c r="A58" s="1"/>
      <c r="G58" s="2"/>
      <c r="I58" s="34" t="s">
        <v>1632</v>
      </c>
      <c r="J58" s="35"/>
      <c r="K58" s="35"/>
      <c r="L58" s="35"/>
      <c r="M58" s="36"/>
    </row>
    <row r="59" spans="1:14" ht="16.2" thickBot="1" x14ac:dyDescent="0.35">
      <c r="A59" s="1"/>
      <c r="G59" s="2"/>
      <c r="I59" s="18" t="s">
        <v>1621</v>
      </c>
      <c r="J59" s="17" t="s">
        <v>1611</v>
      </c>
      <c r="M59" s="2"/>
    </row>
    <row r="60" spans="1:14" x14ac:dyDescent="0.3">
      <c r="A60" s="1"/>
      <c r="G60" s="2"/>
      <c r="I60" s="23" t="s">
        <v>40</v>
      </c>
      <c r="J60" s="15">
        <v>151939.149</v>
      </c>
      <c r="M60" s="2"/>
    </row>
    <row r="61" spans="1:14" x14ac:dyDescent="0.3">
      <c r="A61" s="1"/>
      <c r="G61" s="2"/>
      <c r="I61" s="13" t="s">
        <v>46</v>
      </c>
      <c r="J61" s="16">
        <v>130714.67460000006</v>
      </c>
      <c r="M61" s="2"/>
    </row>
    <row r="62" spans="1:14" x14ac:dyDescent="0.3">
      <c r="A62" s="1"/>
      <c r="G62" s="2"/>
      <c r="I62" s="13" t="s">
        <v>22</v>
      </c>
      <c r="J62" s="16">
        <v>131477.77639999994</v>
      </c>
      <c r="M62" s="2"/>
    </row>
    <row r="63" spans="1:14" ht="16.2" thickBot="1" x14ac:dyDescent="0.35">
      <c r="A63" s="1"/>
      <c r="G63" s="2"/>
      <c r="I63" s="14" t="s">
        <v>16</v>
      </c>
      <c r="J63" s="22">
        <v>787549.89280000131</v>
      </c>
      <c r="M63" s="2"/>
    </row>
    <row r="64" spans="1:14" ht="16.2" thickBot="1" x14ac:dyDescent="0.35">
      <c r="A64" s="6"/>
      <c r="B64" s="4"/>
      <c r="C64" s="4"/>
      <c r="D64" s="4"/>
      <c r="E64" s="4"/>
      <c r="F64" s="4"/>
      <c r="G64" s="7"/>
      <c r="I64" s="1"/>
      <c r="M64" s="2"/>
    </row>
    <row r="65" spans="9:13" ht="16.2" thickBot="1" x14ac:dyDescent="0.35">
      <c r="I65" s="1"/>
      <c r="M65" s="2"/>
    </row>
    <row r="66" spans="9:13" ht="16.2" thickBot="1" x14ac:dyDescent="0.35">
      <c r="I66" s="18" t="s">
        <v>1621</v>
      </c>
      <c r="J66" s="17" t="s">
        <v>1631</v>
      </c>
      <c r="M66" s="2"/>
    </row>
    <row r="67" spans="9:13" x14ac:dyDescent="0.3">
      <c r="I67" s="23" t="s">
        <v>40</v>
      </c>
      <c r="J67" s="27">
        <v>140.29468975069253</v>
      </c>
      <c r="M67" s="2"/>
    </row>
    <row r="68" spans="9:13" x14ac:dyDescent="0.3">
      <c r="I68" s="13" t="s">
        <v>46</v>
      </c>
      <c r="J68" s="28">
        <v>139.80179101604284</v>
      </c>
      <c r="M68" s="2"/>
    </row>
    <row r="69" spans="9:13" x14ac:dyDescent="0.3">
      <c r="I69" s="13" t="s">
        <v>22</v>
      </c>
      <c r="J69" s="28">
        <v>141.67863836206891</v>
      </c>
      <c r="M69" s="2"/>
    </row>
    <row r="70" spans="9:13" ht="16.2" thickBot="1" x14ac:dyDescent="0.35">
      <c r="I70" s="14" t="s">
        <v>16</v>
      </c>
      <c r="J70" s="29">
        <v>141.21389506903375</v>
      </c>
      <c r="M70" s="2"/>
    </row>
    <row r="71" spans="9:13" ht="16.2" thickBot="1" x14ac:dyDescent="0.35">
      <c r="I71" s="1"/>
      <c r="M71" s="2"/>
    </row>
    <row r="72" spans="9:13" ht="16.2" thickBot="1" x14ac:dyDescent="0.35">
      <c r="I72" s="18" t="s">
        <v>1621</v>
      </c>
      <c r="J72" s="17" t="s">
        <v>1613</v>
      </c>
      <c r="M72" s="2"/>
    </row>
    <row r="73" spans="9:13" x14ac:dyDescent="0.3">
      <c r="I73" s="23" t="s">
        <v>40</v>
      </c>
      <c r="J73" s="30">
        <v>1083</v>
      </c>
      <c r="M73" s="2"/>
    </row>
    <row r="74" spans="9:13" x14ac:dyDescent="0.3">
      <c r="I74" s="13" t="s">
        <v>46</v>
      </c>
      <c r="J74" s="31">
        <v>935</v>
      </c>
      <c r="M74" s="2"/>
    </row>
    <row r="75" spans="9:13" x14ac:dyDescent="0.3">
      <c r="I75" s="13" t="s">
        <v>22</v>
      </c>
      <c r="J75" s="31">
        <v>928</v>
      </c>
      <c r="M75" s="2"/>
    </row>
    <row r="76" spans="9:13" ht="16.2" thickBot="1" x14ac:dyDescent="0.35">
      <c r="I76" s="14" t="s">
        <v>16</v>
      </c>
      <c r="J76" s="32">
        <v>5577</v>
      </c>
      <c r="M76" s="2"/>
    </row>
    <row r="77" spans="9:13" x14ac:dyDescent="0.3">
      <c r="I77" s="1"/>
      <c r="M77" s="2"/>
    </row>
    <row r="78" spans="9:13" ht="16.2" thickBot="1" x14ac:dyDescent="0.35">
      <c r="I78" s="6"/>
      <c r="J78" s="4"/>
      <c r="K78" s="4"/>
      <c r="L78" s="4"/>
      <c r="M78" s="7"/>
    </row>
    <row r="8595" ht="16.2" thickBot="1" x14ac:dyDescent="0.35"/>
  </sheetData>
  <mergeCells count="8">
    <mergeCell ref="A53:G53"/>
    <mergeCell ref="I41:N41"/>
    <mergeCell ref="I58:M58"/>
    <mergeCell ref="A2:D2"/>
    <mergeCell ref="A15:D15"/>
    <mergeCell ref="I3:O3"/>
    <mergeCell ref="A29:E29"/>
    <mergeCell ref="H28:M2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9315C-9419-404D-803B-C02CE8C3D948}">
  <dimension ref="V4"/>
  <sheetViews>
    <sheetView showGridLines="0" tabSelected="1" topLeftCell="B1" workbookViewId="0">
      <selection activeCell="F5" sqref="F5"/>
    </sheetView>
  </sheetViews>
  <sheetFormatPr defaultRowHeight="15.6" x14ac:dyDescent="0.3"/>
  <sheetData>
    <row r="4" spans="22:22" x14ac:dyDescent="0.3">
      <c r="V4" s="3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5" workbookViewId="0">
      <selection activeCell="B4" sqref="B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Saptrishi Tiwari</dc:creator>
  <cp:lastModifiedBy>Saptrishi Tiwari</cp:lastModifiedBy>
  <dcterms:created xsi:type="dcterms:W3CDTF">2024-06-23T13:11:17Z</dcterms:created>
  <dcterms:modified xsi:type="dcterms:W3CDTF">2025-02-28T16:36:06Z</dcterms:modified>
</cp:coreProperties>
</file>