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870" activeTab="1"/>
  </bookViews>
  <sheets>
    <sheet name="Sheet1" sheetId="1" r:id="rId1"/>
    <sheet name="Sheet2" sheetId="2" r:id="rId2"/>
    <sheet name="Sheet3" sheetId="3" r:id="rId3"/>
  </sheets>
  <definedNames>
    <definedName name="Data_1" localSheetId="0">Sheet1!$B$29:$B$120</definedName>
  </definedNames>
  <calcPr calcId="125725"/>
</workbook>
</file>

<file path=xl/calcChain.xml><?xml version="1.0" encoding="utf-8"?>
<calcChain xmlns="http://schemas.openxmlformats.org/spreadsheetml/2006/main">
  <c r="AA10" i="2"/>
  <c r="AA9"/>
  <c r="AA8"/>
  <c r="AA7"/>
  <c r="AA6"/>
  <c r="AA5"/>
  <c r="AA33"/>
  <c r="AA32"/>
  <c r="AA31"/>
  <c r="AA30"/>
  <c r="AA29"/>
  <c r="AA28"/>
  <c r="AA17"/>
  <c r="AA18"/>
  <c r="AA19"/>
  <c r="AA20"/>
  <c r="AA21"/>
  <c r="AA16"/>
  <c r="Z10"/>
  <c r="Z9"/>
  <c r="Z8"/>
  <c r="Z7"/>
  <c r="Z6"/>
  <c r="Z5"/>
  <c r="Z21"/>
  <c r="Z20"/>
  <c r="Z19"/>
  <c r="Z18"/>
  <c r="Z17"/>
  <c r="Z16"/>
  <c r="Z29"/>
  <c r="Z30"/>
  <c r="Z31"/>
  <c r="Z32"/>
  <c r="Z33"/>
  <c r="Z28"/>
  <c r="Y33"/>
  <c r="Y32"/>
  <c r="Y31"/>
  <c r="Y21"/>
  <c r="Y20"/>
  <c r="Y19"/>
  <c r="Y10"/>
  <c r="Y9"/>
  <c r="Y8"/>
  <c r="Y30"/>
  <c r="Y29"/>
  <c r="Y28"/>
  <c r="Y18"/>
  <c r="Y17"/>
  <c r="Y16"/>
  <c r="Y6"/>
  <c r="Y7"/>
  <c r="Y5"/>
  <c r="Z83" i="1"/>
  <c r="Y83"/>
  <c r="Z82"/>
  <c r="Y82"/>
  <c r="Z81"/>
  <c r="Y81"/>
  <c r="Z80"/>
  <c r="Y80"/>
  <c r="Z79"/>
  <c r="Y79"/>
  <c r="Z74"/>
  <c r="Y74"/>
  <c r="Z73"/>
  <c r="Y73"/>
  <c r="Z72"/>
  <c r="Y72"/>
  <c r="Z71"/>
  <c r="Y71"/>
  <c r="Z70"/>
  <c r="Y70"/>
  <c r="Z65"/>
  <c r="Y65"/>
  <c r="Z64"/>
  <c r="Y64"/>
  <c r="Z63"/>
  <c r="Y63"/>
  <c r="Z62"/>
  <c r="Y62"/>
  <c r="Z61"/>
  <c r="Y61"/>
  <c r="Z54"/>
  <c r="Y54"/>
  <c r="Z53"/>
  <c r="Y53"/>
  <c r="Z52"/>
  <c r="Y52"/>
  <c r="Z51"/>
  <c r="Y51"/>
  <c r="Z50"/>
  <c r="Y50"/>
  <c r="Z45"/>
  <c r="Y45"/>
  <c r="Z44"/>
  <c r="Y44"/>
  <c r="Z43"/>
  <c r="Y43"/>
  <c r="Z42"/>
  <c r="Y42"/>
  <c r="Z41"/>
  <c r="Y41"/>
  <c r="Z36"/>
  <c r="Y36"/>
  <c r="Z35"/>
  <c r="Y35"/>
  <c r="Z34"/>
  <c r="Y34"/>
  <c r="Z33"/>
  <c r="Y33"/>
  <c r="Z32"/>
  <c r="Y32"/>
  <c r="Z25"/>
  <c r="Y25"/>
  <c r="Z24"/>
  <c r="Y24"/>
  <c r="Z23"/>
  <c r="Y23"/>
  <c r="Z22"/>
  <c r="Y22"/>
  <c r="Z21"/>
  <c r="Y21"/>
  <c r="Z7"/>
  <c r="Y7"/>
  <c r="Z6"/>
  <c r="Y6"/>
  <c r="Z5"/>
  <c r="Y5"/>
  <c r="Z4"/>
  <c r="Y4"/>
  <c r="Z3"/>
  <c r="Y3"/>
  <c r="Z13"/>
  <c r="Z14"/>
  <c r="Z15"/>
  <c r="Z16"/>
  <c r="Z12"/>
  <c r="Y13"/>
  <c r="Y14"/>
  <c r="Y15"/>
  <c r="Y16"/>
  <c r="Y12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0" sourceFile="C:\Users\Supreme2\Desktop\Data.txt">
      <textFields>
        <textField/>
      </textFields>
    </textPr>
  </connection>
</connections>
</file>

<file path=xl/sharedStrings.xml><?xml version="1.0" encoding="utf-8"?>
<sst xmlns="http://schemas.openxmlformats.org/spreadsheetml/2006/main" count="62" uniqueCount="14">
  <si>
    <t>Bare Metal</t>
  </si>
  <si>
    <t>Run #</t>
  </si>
  <si>
    <t>CPU #</t>
  </si>
  <si>
    <t>Average</t>
  </si>
  <si>
    <t>StdDev</t>
  </si>
  <si>
    <t>Virtual Machine</t>
  </si>
  <si>
    <t>Docker Containers</t>
  </si>
  <si>
    <t>512x512</t>
  </si>
  <si>
    <t>1024x1024</t>
  </si>
  <si>
    <t>2048x2048</t>
  </si>
  <si>
    <t>#Nodes</t>
  </si>
  <si>
    <t>Avgerage</t>
  </si>
  <si>
    <t>Std Dev</t>
  </si>
  <si>
    <t>RSD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</si>
</sst>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3" fillId="0" borderId="0" xfId="0" applyFont="1" applyAlignment="1">
      <alignment horizontal="center"/>
    </xf>
    <xf numFmtId="0" fontId="5" fillId="4" borderId="0" xfId="1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5" borderId="0" xfId="1" applyFont="1" applyFill="1" applyAlignment="1">
      <alignment horizontal="center" vertical="center" wrapText="1"/>
    </xf>
    <xf numFmtId="0" fontId="0" fillId="5" borderId="0" xfId="0" applyFill="1"/>
    <xf numFmtId="0" fontId="4" fillId="4" borderId="0" xfId="1" applyFont="1" applyFill="1" applyAlignment="1">
      <alignment horizontal="center" vertical="center" wrapText="1"/>
    </xf>
    <xf numFmtId="0" fontId="5" fillId="4" borderId="2" xfId="1" applyFont="1" applyFill="1" applyBorder="1"/>
    <xf numFmtId="0" fontId="5" fillId="4" borderId="0" xfId="1" applyFont="1" applyFill="1" applyBorder="1"/>
    <xf numFmtId="0" fontId="5" fillId="4" borderId="1" xfId="1" applyFont="1" applyFill="1" applyBorder="1"/>
    <xf numFmtId="0" fontId="0" fillId="4" borderId="0" xfId="0" applyFill="1"/>
    <xf numFmtId="0" fontId="0" fillId="5" borderId="2" xfId="0" applyFont="1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2" xfId="0" applyFill="1" applyBorder="1"/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100"/>
              <a:t>512x512</a:t>
            </a:r>
            <a:r>
              <a:rPr lang="en-GB" sz="1100" baseline="0"/>
              <a:t> Matrix Multiplication</a:t>
            </a:r>
            <a:endParaRPr lang="en-GB" sz="11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Docker</c:v>
          </c:tx>
          <c:x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Sheet1!$Y$3:$Y$7</c:f>
              <c:numCache>
                <c:formatCode>General</c:formatCode>
                <c:ptCount val="5"/>
                <c:pt idx="0">
                  <c:v>1.00713885</c:v>
                </c:pt>
                <c:pt idx="1">
                  <c:v>0.54143664999999996</c:v>
                </c:pt>
                <c:pt idx="2">
                  <c:v>0.40782210000000002</c:v>
                </c:pt>
                <c:pt idx="3">
                  <c:v>0.28378625000000002</c:v>
                </c:pt>
                <c:pt idx="4">
                  <c:v>0.22437055000000003</c:v>
                </c:pt>
              </c:numCache>
            </c:numRef>
          </c:yVal>
          <c:smooth val="1"/>
        </c:ser>
        <c:ser>
          <c:idx val="1"/>
          <c:order val="1"/>
          <c:tx>
            <c:v>VM</c:v>
          </c:tx>
          <c:xVal>
            <c:numRef>
              <c:f>Sheet1!$C$41:$C$45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Sheet1!$Y$61:$Y$65</c:f>
              <c:numCache>
                <c:formatCode>General</c:formatCode>
                <c:ptCount val="5"/>
                <c:pt idx="0">
                  <c:v>1.0572804000000002</c:v>
                </c:pt>
                <c:pt idx="1">
                  <c:v>0.80099739999999997</c:v>
                </c:pt>
                <c:pt idx="2">
                  <c:v>0.68083044999999986</c:v>
                </c:pt>
                <c:pt idx="3">
                  <c:v>0.68259205000000001</c:v>
                </c:pt>
                <c:pt idx="4">
                  <c:v>0.67694354999999984</c:v>
                </c:pt>
              </c:numCache>
            </c:numRef>
          </c:yVal>
          <c:smooth val="1"/>
        </c:ser>
        <c:dLbls>
          <c:dLblPos val="r"/>
        </c:dLbls>
        <c:axId val="56716672"/>
        <c:axId val="56714752"/>
      </c:scatterChart>
      <c:valAx>
        <c:axId val="567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layout/>
        </c:title>
        <c:numFmt formatCode="General" sourceLinked="1"/>
        <c:majorTickMark val="none"/>
        <c:tickLblPos val="nextTo"/>
        <c:crossAx val="56714752"/>
        <c:crosses val="autoZero"/>
        <c:crossBetween val="midCat"/>
      </c:valAx>
      <c:valAx>
        <c:axId val="56714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71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4</xdr:row>
      <xdr:rowOff>161925</xdr:rowOff>
    </xdr:from>
    <xdr:to>
      <xdr:col>19</xdr:col>
      <xdr:colOff>171450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187"/>
  <sheetViews>
    <sheetView topLeftCell="A91" workbookViewId="0">
      <selection activeCell="D12" sqref="D12"/>
    </sheetView>
  </sheetViews>
  <sheetFormatPr defaultRowHeight="15"/>
  <cols>
    <col min="1" max="1" width="10.7109375" bestFit="1" customWidth="1"/>
    <col min="2" max="2" width="11" bestFit="1" customWidth="1"/>
    <col min="8" max="8" width="10" bestFit="1" customWidth="1"/>
    <col min="20" max="21" width="10" bestFit="1" customWidth="1"/>
  </cols>
  <sheetData>
    <row r="1" spans="2:26">
      <c r="D1" s="7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</row>
    <row r="2" spans="2:26">
      <c r="B2" s="2">
        <v>512</v>
      </c>
      <c r="C2" s="1"/>
      <c r="D2" s="8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9">
        <v>15</v>
      </c>
      <c r="S2" s="9">
        <v>16</v>
      </c>
      <c r="T2" s="9">
        <v>17</v>
      </c>
      <c r="U2" s="9">
        <v>18</v>
      </c>
      <c r="V2" s="9">
        <v>19</v>
      </c>
      <c r="W2" s="10">
        <v>20</v>
      </c>
      <c r="Y2" s="1" t="s">
        <v>3</v>
      </c>
      <c r="Z2" s="1" t="s">
        <v>4</v>
      </c>
    </row>
    <row r="3" spans="2:26">
      <c r="B3" s="12" t="s">
        <v>2</v>
      </c>
      <c r="C3" s="14">
        <v>1</v>
      </c>
      <c r="D3" s="15">
        <v>1.0069319999999999</v>
      </c>
      <c r="E3" s="15">
        <v>1.01983</v>
      </c>
      <c r="F3" s="15">
        <v>1.0093620000000001</v>
      </c>
      <c r="G3" s="15">
        <v>1.0054920000000001</v>
      </c>
      <c r="H3" s="15">
        <v>1.0250999999999999</v>
      </c>
      <c r="I3" s="15">
        <v>1.0099860000000001</v>
      </c>
      <c r="J3" s="15">
        <v>1.0068550000000001</v>
      </c>
      <c r="K3" s="15">
        <v>1.0039210000000001</v>
      </c>
      <c r="L3" s="15">
        <v>1.0049140000000001</v>
      </c>
      <c r="M3" s="15">
        <v>1.0051079999999999</v>
      </c>
      <c r="N3" s="15">
        <v>1.0056560000000001</v>
      </c>
      <c r="O3" s="15">
        <v>1.0031000000000001</v>
      </c>
      <c r="P3" s="15">
        <v>1.004243</v>
      </c>
      <c r="Q3" s="15">
        <v>1.0048029999999999</v>
      </c>
      <c r="R3" s="15">
        <v>1.0046930000000001</v>
      </c>
      <c r="S3" s="15">
        <v>1.003679</v>
      </c>
      <c r="T3" s="15">
        <v>1.004599</v>
      </c>
      <c r="U3" s="15">
        <v>1.0048630000000001</v>
      </c>
      <c r="V3" s="15">
        <v>1.005074</v>
      </c>
      <c r="W3" s="15">
        <v>1.004567</v>
      </c>
      <c r="Y3" s="1">
        <f>AVERAGE(D3:W3)</f>
        <v>1.00713885</v>
      </c>
      <c r="Z3" s="1">
        <f>STDEV(D3:W3)</f>
        <v>5.5809619362803672E-3</v>
      </c>
    </row>
    <row r="4" spans="2:26">
      <c r="B4" s="11"/>
      <c r="C4" s="6">
        <v>2</v>
      </c>
      <c r="D4" s="1">
        <v>0.50843000000000005</v>
      </c>
      <c r="E4" s="1">
        <v>0.511548</v>
      </c>
      <c r="F4" s="1">
        <v>0.50863899999999995</v>
      </c>
      <c r="G4" s="1">
        <v>0.50790400000000002</v>
      </c>
      <c r="H4" s="1">
        <v>0.50804300000000002</v>
      </c>
      <c r="I4" s="1">
        <v>0.50847100000000001</v>
      </c>
      <c r="J4" s="1">
        <v>0.508911</v>
      </c>
      <c r="K4" s="1">
        <v>0.50721400000000005</v>
      </c>
      <c r="L4" s="1">
        <v>0.50854699999999997</v>
      </c>
      <c r="M4" s="1">
        <v>0.50910299999999997</v>
      </c>
      <c r="N4" s="1">
        <v>0.50843099999999997</v>
      </c>
      <c r="O4" s="1">
        <v>0.509158</v>
      </c>
      <c r="P4" s="1">
        <v>0.50919599999999998</v>
      </c>
      <c r="Q4" s="1">
        <v>0.51394300000000004</v>
      </c>
      <c r="R4" s="1">
        <v>0.63566699999999998</v>
      </c>
      <c r="S4" s="1">
        <v>0.51397599999999999</v>
      </c>
      <c r="T4" s="1">
        <v>0.86758299999999999</v>
      </c>
      <c r="U4" s="1">
        <v>0.50844999999999996</v>
      </c>
      <c r="V4" s="1">
        <v>0.66775799999999996</v>
      </c>
      <c r="W4" s="1">
        <v>0.50776100000000002</v>
      </c>
      <c r="Y4" s="1">
        <f t="shared" ref="Y4:Y7" si="0">AVERAGE(D4:W4)</f>
        <v>0.54143664999999996</v>
      </c>
      <c r="Z4" s="1">
        <f t="shared" ref="Z4:Z7" si="1">STDEV(D4:W4)</f>
        <v>8.8511625947802527E-2</v>
      </c>
    </row>
    <row r="5" spans="2:26">
      <c r="B5" s="11"/>
      <c r="C5" s="16">
        <v>4</v>
      </c>
      <c r="D5" s="15">
        <v>0.35652899999999998</v>
      </c>
      <c r="E5" s="15">
        <v>0.37184699999999998</v>
      </c>
      <c r="F5" s="15">
        <v>0.394515</v>
      </c>
      <c r="G5" s="15">
        <v>0.38340400000000002</v>
      </c>
      <c r="H5" s="15">
        <v>0.53343799999999997</v>
      </c>
      <c r="I5" s="15">
        <v>0.67150399999999999</v>
      </c>
      <c r="J5" s="15">
        <v>0.37181500000000001</v>
      </c>
      <c r="K5" s="15">
        <v>0.44919799999999999</v>
      </c>
      <c r="L5" s="15">
        <v>0.393567</v>
      </c>
      <c r="M5" s="15">
        <v>0.395652</v>
      </c>
      <c r="N5" s="15">
        <v>0.40107100000000001</v>
      </c>
      <c r="O5" s="15">
        <v>0.389376</v>
      </c>
      <c r="P5" s="15">
        <v>0.38032199999999999</v>
      </c>
      <c r="Q5" s="15">
        <v>0.38295699999999999</v>
      </c>
      <c r="R5" s="15">
        <v>0.354995</v>
      </c>
      <c r="S5" s="15">
        <v>0.37290299999999998</v>
      </c>
      <c r="T5" s="15">
        <v>0.39671499999999998</v>
      </c>
      <c r="U5" s="15">
        <v>0.37608000000000003</v>
      </c>
      <c r="V5" s="15">
        <v>0.37883699999999998</v>
      </c>
      <c r="W5" s="15">
        <v>0.40171699999999999</v>
      </c>
      <c r="Y5" s="1">
        <f t="shared" si="0"/>
        <v>0.40782210000000002</v>
      </c>
      <c r="Z5" s="1">
        <f t="shared" si="1"/>
        <v>7.2961617260397002E-2</v>
      </c>
    </row>
    <row r="6" spans="2:26">
      <c r="B6" s="11"/>
      <c r="C6" s="6">
        <v>8</v>
      </c>
      <c r="D6" s="1">
        <v>0.28112799999999999</v>
      </c>
      <c r="E6" s="1">
        <v>0.29473700000000003</v>
      </c>
      <c r="F6" s="1">
        <v>0.281418</v>
      </c>
      <c r="G6" s="1">
        <v>0.28801700000000002</v>
      </c>
      <c r="H6" s="1">
        <v>0.32024000000000002</v>
      </c>
      <c r="I6" s="1">
        <v>0.25512800000000002</v>
      </c>
      <c r="J6" s="1">
        <v>0.25770599999999999</v>
      </c>
      <c r="K6" s="1">
        <v>0.25924900000000001</v>
      </c>
      <c r="L6" s="1">
        <v>0.26901700000000001</v>
      </c>
      <c r="M6" s="1">
        <v>0.26102500000000001</v>
      </c>
      <c r="N6" s="1">
        <v>0.27712399999999998</v>
      </c>
      <c r="O6" s="1">
        <v>0.28501399999999999</v>
      </c>
      <c r="P6" s="1">
        <v>0.27533600000000003</v>
      </c>
      <c r="Q6" s="1">
        <v>0.248699</v>
      </c>
      <c r="R6" s="1">
        <v>0.27225300000000002</v>
      </c>
      <c r="S6" s="1">
        <v>0.27255299999999999</v>
      </c>
      <c r="T6" s="1">
        <v>0.43490600000000001</v>
      </c>
      <c r="U6" s="1">
        <v>0.275399</v>
      </c>
      <c r="V6" s="1">
        <v>0.26424599999999998</v>
      </c>
      <c r="W6" s="1">
        <v>0.30253000000000002</v>
      </c>
      <c r="Y6" s="1">
        <f t="shared" si="0"/>
        <v>0.28378625000000002</v>
      </c>
      <c r="Z6" s="1">
        <f t="shared" si="1"/>
        <v>3.94484450095441E-2</v>
      </c>
    </row>
    <row r="7" spans="2:26">
      <c r="B7" s="13"/>
      <c r="C7" s="17">
        <v>16</v>
      </c>
      <c r="D7" s="15">
        <v>0.24141499999999999</v>
      </c>
      <c r="E7" s="15">
        <v>0.23532400000000001</v>
      </c>
      <c r="F7" s="15">
        <v>0.16496</v>
      </c>
      <c r="G7" s="15">
        <v>0.198908</v>
      </c>
      <c r="H7" s="15">
        <v>0.194633</v>
      </c>
      <c r="I7" s="15">
        <v>0.17330899999999999</v>
      </c>
      <c r="J7" s="15">
        <v>0.29283599999999999</v>
      </c>
      <c r="K7" s="15">
        <v>0.17073199999999999</v>
      </c>
      <c r="L7" s="15">
        <v>0.30319400000000002</v>
      </c>
      <c r="M7" s="15">
        <v>0.19663800000000001</v>
      </c>
      <c r="N7" s="15">
        <v>0.35481499999999999</v>
      </c>
      <c r="O7" s="15">
        <v>0.19445899999999999</v>
      </c>
      <c r="P7" s="15">
        <v>0.17549000000000001</v>
      </c>
      <c r="Q7" s="15">
        <v>0.198548</v>
      </c>
      <c r="R7" s="15">
        <v>0.344107</v>
      </c>
      <c r="S7" s="15">
        <v>0.227936</v>
      </c>
      <c r="T7" s="15">
        <v>0.19842499999999999</v>
      </c>
      <c r="U7" s="15">
        <v>0.22928399999999999</v>
      </c>
      <c r="V7" s="15">
        <v>0.201881</v>
      </c>
      <c r="W7" s="15">
        <v>0.19051699999999999</v>
      </c>
      <c r="Y7" s="1">
        <f t="shared" si="0"/>
        <v>0.22437055000000003</v>
      </c>
      <c r="Z7" s="1">
        <f t="shared" si="1"/>
        <v>5.6331792591540177E-2</v>
      </c>
    </row>
    <row r="10" spans="2:26">
      <c r="D10" s="7" t="s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</row>
    <row r="11" spans="2:26">
      <c r="B11" s="2">
        <v>1024</v>
      </c>
      <c r="D11" s="8">
        <v>1</v>
      </c>
      <c r="E11" s="9">
        <v>2</v>
      </c>
      <c r="F11" s="9">
        <v>3</v>
      </c>
      <c r="G11" s="9">
        <v>4</v>
      </c>
      <c r="H11" s="9">
        <v>5</v>
      </c>
      <c r="I11" s="9">
        <v>6</v>
      </c>
      <c r="J11" s="9">
        <v>7</v>
      </c>
      <c r="K11" s="9">
        <v>8</v>
      </c>
      <c r="L11" s="9">
        <v>9</v>
      </c>
      <c r="M11" s="9">
        <v>10</v>
      </c>
      <c r="N11" s="9">
        <v>11</v>
      </c>
      <c r="O11" s="9">
        <v>12</v>
      </c>
      <c r="P11" s="9">
        <v>13</v>
      </c>
      <c r="Q11" s="9">
        <v>14</v>
      </c>
      <c r="R11" s="9">
        <v>15</v>
      </c>
      <c r="S11" s="9">
        <v>16</v>
      </c>
      <c r="T11" s="9">
        <v>17</v>
      </c>
      <c r="U11" s="9">
        <v>18</v>
      </c>
      <c r="V11" s="9">
        <v>19</v>
      </c>
      <c r="W11" s="10">
        <v>20</v>
      </c>
      <c r="Y11" s="1" t="s">
        <v>3</v>
      </c>
      <c r="Z11" s="1" t="s">
        <v>4</v>
      </c>
    </row>
    <row r="12" spans="2:26">
      <c r="B12" s="12" t="s">
        <v>2</v>
      </c>
      <c r="C12" s="14">
        <v>1</v>
      </c>
      <c r="D12" s="15">
        <v>65.851291000000003</v>
      </c>
      <c r="E12" s="15">
        <v>66.356516999999997</v>
      </c>
      <c r="F12" s="15">
        <v>65.455976000000007</v>
      </c>
      <c r="G12" s="15">
        <v>66.922610000000006</v>
      </c>
      <c r="H12" s="15">
        <v>65.522433000000007</v>
      </c>
      <c r="I12" s="15">
        <v>67.069890000000001</v>
      </c>
      <c r="J12" s="15">
        <v>65.418407000000002</v>
      </c>
      <c r="K12" s="15">
        <v>56.615124999999999</v>
      </c>
      <c r="L12" s="15">
        <v>65.217321999999996</v>
      </c>
      <c r="M12" s="15">
        <v>67.751180000000005</v>
      </c>
      <c r="N12" s="15">
        <v>66.249947000000006</v>
      </c>
      <c r="O12" s="15">
        <v>67.420922000000004</v>
      </c>
      <c r="P12" s="15">
        <v>65.837950000000006</v>
      </c>
      <c r="Q12" s="15">
        <v>67.522985000000006</v>
      </c>
      <c r="R12" s="15">
        <v>65.942763999999997</v>
      </c>
      <c r="S12" s="15">
        <v>67.577522000000002</v>
      </c>
      <c r="T12" s="15">
        <v>66.501737000000006</v>
      </c>
      <c r="U12" s="15">
        <v>67.461591999999996</v>
      </c>
      <c r="V12" s="15">
        <v>65.925488000000001</v>
      </c>
      <c r="W12" s="15">
        <v>67.109114000000005</v>
      </c>
      <c r="Y12">
        <f>AVERAGE(D12:W12)</f>
        <v>65.986538600000017</v>
      </c>
      <c r="Z12">
        <f>STDEV(D12:W12)</f>
        <v>2.3541856477382308</v>
      </c>
    </row>
    <row r="13" spans="2:26">
      <c r="B13" s="11"/>
      <c r="C13" s="6">
        <v>2</v>
      </c>
      <c r="D13" s="1">
        <v>34.201624000000002</v>
      </c>
      <c r="E13" s="1">
        <v>34.675691999999998</v>
      </c>
      <c r="F13" s="1">
        <v>33.990960000000001</v>
      </c>
      <c r="G13" s="1">
        <v>34.412550000000003</v>
      </c>
      <c r="H13" s="1">
        <v>34.310673999999999</v>
      </c>
      <c r="I13" s="1">
        <v>34.139105999999998</v>
      </c>
      <c r="J13" s="1">
        <v>35.051442999999999</v>
      </c>
      <c r="K13" s="1">
        <v>34.541919999999998</v>
      </c>
      <c r="L13" s="1">
        <v>34.400775000000003</v>
      </c>
      <c r="M13" s="1">
        <v>33.843359999999997</v>
      </c>
      <c r="N13" s="1">
        <v>34.969540000000002</v>
      </c>
      <c r="O13" s="1">
        <v>34.048544999999997</v>
      </c>
      <c r="P13" s="1">
        <v>33.888463999999999</v>
      </c>
      <c r="Q13" s="1">
        <v>33.164653999999999</v>
      </c>
      <c r="R13" s="1">
        <v>34.964244000000001</v>
      </c>
      <c r="S13" s="1">
        <v>34.245621999999997</v>
      </c>
      <c r="T13" s="1">
        <v>34.177999</v>
      </c>
      <c r="U13" s="1">
        <v>33.271801000000004</v>
      </c>
      <c r="V13" s="1">
        <v>34.216783999999997</v>
      </c>
      <c r="W13" s="1">
        <v>34.080767000000002</v>
      </c>
      <c r="Y13" s="1">
        <f t="shared" ref="Y13:Y16" si="2">AVERAGE(D13:W13)</f>
        <v>34.229826200000005</v>
      </c>
      <c r="Z13" s="1">
        <f t="shared" ref="Z13:Z16" si="3">STDEV(D13:W13)</f>
        <v>0.49040826242277963</v>
      </c>
    </row>
    <row r="14" spans="2:26">
      <c r="B14" s="11"/>
      <c r="C14" s="16">
        <v>4</v>
      </c>
      <c r="D14" s="15">
        <v>19.597812999999999</v>
      </c>
      <c r="E14" s="15">
        <v>30.533535000000001</v>
      </c>
      <c r="F14" s="15">
        <v>20.167120000000001</v>
      </c>
      <c r="G14" s="15">
        <v>21.319113999999999</v>
      </c>
      <c r="H14" s="15">
        <v>20.196929999999998</v>
      </c>
      <c r="I14" s="15">
        <v>19.752012000000001</v>
      </c>
      <c r="J14" s="15">
        <v>22.023510999999999</v>
      </c>
      <c r="K14" s="15">
        <v>27.057151000000001</v>
      </c>
      <c r="L14" s="15">
        <v>27.56756</v>
      </c>
      <c r="M14" s="15">
        <v>19.73629</v>
      </c>
      <c r="N14" s="15">
        <v>19.536217000000001</v>
      </c>
      <c r="O14" s="15">
        <v>19.653397999999999</v>
      </c>
      <c r="P14" s="15">
        <v>19.592383000000002</v>
      </c>
      <c r="Q14" s="15">
        <v>19.788011999999998</v>
      </c>
      <c r="R14" s="15">
        <v>19.751259999999998</v>
      </c>
      <c r="S14" s="15">
        <v>20.220025</v>
      </c>
      <c r="T14" s="15">
        <v>19.782119000000002</v>
      </c>
      <c r="U14" s="15">
        <v>26.765215999999999</v>
      </c>
      <c r="V14" s="15">
        <v>19.220376000000002</v>
      </c>
      <c r="W14" s="15">
        <v>20.200036999999998</v>
      </c>
      <c r="Y14" s="1">
        <f t="shared" si="2"/>
        <v>21.623003950000001</v>
      </c>
      <c r="Z14" s="1">
        <f t="shared" si="3"/>
        <v>3.3923914942509654</v>
      </c>
    </row>
    <row r="15" spans="2:26">
      <c r="B15" s="11"/>
      <c r="C15" s="6">
        <v>8</v>
      </c>
      <c r="D15" s="1">
        <v>12.446842</v>
      </c>
      <c r="E15" s="1">
        <v>14.278878000000001</v>
      </c>
      <c r="F15" s="1">
        <v>14.392422</v>
      </c>
      <c r="G15" s="1">
        <v>12.351844</v>
      </c>
      <c r="H15" s="1">
        <v>9.772532</v>
      </c>
      <c r="I15" s="1">
        <v>11.29195</v>
      </c>
      <c r="J15" s="1">
        <v>14.92876</v>
      </c>
      <c r="K15" s="1">
        <v>15.153976</v>
      </c>
      <c r="L15" s="1">
        <v>14.594925</v>
      </c>
      <c r="M15" s="1">
        <v>15.187061</v>
      </c>
      <c r="N15" s="1">
        <v>15.203645</v>
      </c>
      <c r="O15" s="1">
        <v>11.700723</v>
      </c>
      <c r="P15" s="1">
        <v>10.773285</v>
      </c>
      <c r="Q15" s="1">
        <v>15.131131</v>
      </c>
      <c r="R15" s="1">
        <v>14.494522</v>
      </c>
      <c r="S15" s="1">
        <v>13.516143</v>
      </c>
      <c r="T15" s="1">
        <v>9.8472500000000007</v>
      </c>
      <c r="U15" s="1">
        <v>10.150104000000001</v>
      </c>
      <c r="V15" s="1">
        <v>13.909189</v>
      </c>
      <c r="W15" s="1">
        <v>9.799906</v>
      </c>
      <c r="Y15" s="1">
        <f t="shared" si="2"/>
        <v>12.946254400000001</v>
      </c>
      <c r="Z15" s="1">
        <f t="shared" si="3"/>
        <v>2.0639325854054937</v>
      </c>
    </row>
    <row r="16" spans="2:26">
      <c r="B16" s="13"/>
      <c r="C16" s="17">
        <v>16</v>
      </c>
      <c r="D16" s="15">
        <v>7.1550459999999996</v>
      </c>
      <c r="E16" s="15">
        <v>7.8567580000000001</v>
      </c>
      <c r="F16" s="15">
        <v>7.9349489999999996</v>
      </c>
      <c r="G16" s="15">
        <v>6.7880229999999999</v>
      </c>
      <c r="H16" s="15">
        <v>8.2091170000000009</v>
      </c>
      <c r="I16" s="15">
        <v>6.6500909999999998</v>
      </c>
      <c r="J16" s="15">
        <v>6.5570959999999996</v>
      </c>
      <c r="K16" s="15">
        <v>5.6890910000000003</v>
      </c>
      <c r="L16" s="15">
        <v>6.5166380000000004</v>
      </c>
      <c r="M16" s="15">
        <v>5.2338589999999998</v>
      </c>
      <c r="N16" s="15">
        <v>5.4735969999999998</v>
      </c>
      <c r="O16" s="15">
        <v>7.0769900000000003</v>
      </c>
      <c r="P16" s="15">
        <v>7.3496819999999996</v>
      </c>
      <c r="Q16" s="15">
        <v>7.4234609999999996</v>
      </c>
      <c r="R16" s="15">
        <v>7.7303439999999997</v>
      </c>
      <c r="S16" s="15">
        <v>6.84823</v>
      </c>
      <c r="T16" s="15">
        <v>5.3505000000000003</v>
      </c>
      <c r="U16" s="15">
        <v>5.3262140000000002</v>
      </c>
      <c r="V16" s="15">
        <v>7.3482329999999996</v>
      </c>
      <c r="W16" s="15">
        <v>6.639049</v>
      </c>
      <c r="Y16" s="1">
        <f t="shared" si="2"/>
        <v>6.7578484000000003</v>
      </c>
      <c r="Z16" s="1">
        <f t="shared" si="3"/>
        <v>0.92691217344774013</v>
      </c>
    </row>
    <row r="19" spans="2:26">
      <c r="B19" s="1"/>
      <c r="C19" s="1"/>
      <c r="D19" s="7" t="s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</row>
    <row r="20" spans="2:26">
      <c r="B20" s="2">
        <v>2048</v>
      </c>
      <c r="C20" s="1"/>
      <c r="D20" s="8">
        <v>1</v>
      </c>
      <c r="E20" s="9">
        <v>2</v>
      </c>
      <c r="F20" s="9">
        <v>3</v>
      </c>
      <c r="G20" s="9">
        <v>4</v>
      </c>
      <c r="H20" s="9">
        <v>5</v>
      </c>
      <c r="I20" s="9">
        <v>6</v>
      </c>
      <c r="J20" s="9">
        <v>7</v>
      </c>
      <c r="K20" s="9">
        <v>8</v>
      </c>
      <c r="L20" s="9">
        <v>9</v>
      </c>
      <c r="M20" s="9">
        <v>10</v>
      </c>
      <c r="N20" s="9">
        <v>11</v>
      </c>
      <c r="O20" s="9">
        <v>12</v>
      </c>
      <c r="P20" s="9">
        <v>13</v>
      </c>
      <c r="Q20" s="9">
        <v>14</v>
      </c>
      <c r="R20" s="9">
        <v>15</v>
      </c>
      <c r="S20" s="9">
        <v>16</v>
      </c>
      <c r="T20" s="9">
        <v>17</v>
      </c>
      <c r="U20" s="9">
        <v>18</v>
      </c>
      <c r="V20" s="9">
        <v>19</v>
      </c>
      <c r="W20" s="10">
        <v>20</v>
      </c>
      <c r="Y20" s="1" t="s">
        <v>3</v>
      </c>
      <c r="Z20" s="1" t="s">
        <v>4</v>
      </c>
    </row>
    <row r="21" spans="2:26">
      <c r="B21" s="12" t="s">
        <v>2</v>
      </c>
      <c r="C21" s="14">
        <v>1</v>
      </c>
      <c r="D21" s="15">
        <v>569.67981599999996</v>
      </c>
      <c r="E21" s="15">
        <v>559.46399299999996</v>
      </c>
      <c r="F21" s="15">
        <v>569.75530400000002</v>
      </c>
      <c r="G21" s="15">
        <v>569.65346999999997</v>
      </c>
      <c r="H21" s="15">
        <v>569.61774300000002</v>
      </c>
      <c r="I21" s="15">
        <v>570.19438200000002</v>
      </c>
      <c r="J21" s="15">
        <v>569.72695599999997</v>
      </c>
      <c r="K21" s="15">
        <v>569.63066600000002</v>
      </c>
      <c r="L21" s="15">
        <v>562.11371599999995</v>
      </c>
      <c r="M21" s="15">
        <v>569.68782499999998</v>
      </c>
      <c r="N21" s="15">
        <v>569.59156299999995</v>
      </c>
      <c r="O21" s="15">
        <v>570.03270299999997</v>
      </c>
      <c r="P21" s="15">
        <v>569.62720200000001</v>
      </c>
      <c r="Q21" s="15">
        <v>570.07444899999996</v>
      </c>
      <c r="R21" s="15">
        <v>520.617435</v>
      </c>
      <c r="S21" s="15">
        <v>569.70944899999995</v>
      </c>
      <c r="T21" s="15">
        <v>569.82204999999999</v>
      </c>
      <c r="U21" s="15">
        <v>567.35175100000004</v>
      </c>
      <c r="V21" s="15">
        <v>569.77931599999999</v>
      </c>
      <c r="W21" s="15">
        <v>569.80758200000002</v>
      </c>
      <c r="Y21" s="1">
        <f>AVERAGE(D21:W21)</f>
        <v>566.29686854999989</v>
      </c>
      <c r="Z21" s="1">
        <f>STDEV(D21:W21)</f>
        <v>11.111580578117591</v>
      </c>
    </row>
    <row r="22" spans="2:26">
      <c r="B22" s="11"/>
      <c r="C22" s="6">
        <v>2</v>
      </c>
      <c r="D22" s="1">
        <v>307.37526700000001</v>
      </c>
      <c r="E22" s="1">
        <v>455.703529</v>
      </c>
      <c r="F22" s="1">
        <v>520.617435</v>
      </c>
      <c r="G22" s="1">
        <v>299.21633000000003</v>
      </c>
      <c r="H22" s="1">
        <v>301.56195600000001</v>
      </c>
      <c r="I22" s="1">
        <v>299.30431599999997</v>
      </c>
      <c r="J22" s="1">
        <v>300.84687100000002</v>
      </c>
      <c r="K22" s="1">
        <v>299.41837900000002</v>
      </c>
      <c r="L22" s="1">
        <v>300.57486599999999</v>
      </c>
      <c r="M22" s="1">
        <v>299.79406</v>
      </c>
      <c r="N22" s="1">
        <v>301.30291399999999</v>
      </c>
      <c r="O22" s="1">
        <v>300.24130100000002</v>
      </c>
      <c r="P22" s="1">
        <v>300.29714200000001</v>
      </c>
      <c r="Q22" s="1">
        <v>302.84923700000002</v>
      </c>
      <c r="R22" s="1">
        <v>299.32858099999999</v>
      </c>
      <c r="S22" s="1">
        <v>300.530846</v>
      </c>
      <c r="T22" s="1">
        <v>299.808019</v>
      </c>
      <c r="U22" s="1">
        <v>301.48931299999998</v>
      </c>
      <c r="V22" s="1">
        <v>299.83883900000001</v>
      </c>
      <c r="W22" s="1">
        <v>302.24035800000001</v>
      </c>
      <c r="Y22" s="1">
        <f t="shared" ref="Y22:Y25" si="4">AVERAGE(D22:W22)</f>
        <v>319.61697794999998</v>
      </c>
      <c r="Z22" s="1">
        <f t="shared" ref="Z22:Z25" si="5">STDEV(D22:W22)</f>
        <v>58.623006430149374</v>
      </c>
    </row>
    <row r="23" spans="2:26">
      <c r="B23" s="11"/>
      <c r="C23" s="16">
        <v>4</v>
      </c>
      <c r="D23" s="15">
        <v>214.34548599999999</v>
      </c>
      <c r="E23" s="15">
        <v>210.534943</v>
      </c>
      <c r="F23" s="15">
        <v>219.25937300000001</v>
      </c>
      <c r="G23" s="15">
        <v>213.944108</v>
      </c>
      <c r="H23" s="15">
        <v>211.04710600000001</v>
      </c>
      <c r="I23" s="15">
        <v>258.15583099999998</v>
      </c>
      <c r="J23" s="15">
        <v>232.41665599999999</v>
      </c>
      <c r="K23" s="15">
        <v>222.50257500000001</v>
      </c>
      <c r="L23" s="15">
        <v>213.65056200000001</v>
      </c>
      <c r="M23" s="15">
        <v>254.96719400000001</v>
      </c>
      <c r="N23" s="15">
        <v>263.47465699999998</v>
      </c>
      <c r="O23" s="15">
        <v>224.00685200000001</v>
      </c>
      <c r="P23" s="15">
        <v>248.596688</v>
      </c>
      <c r="Q23" s="15">
        <v>212.064987</v>
      </c>
      <c r="R23" s="15">
        <v>214.27633299999999</v>
      </c>
      <c r="S23" s="15">
        <v>221.58776800000001</v>
      </c>
      <c r="T23" s="15">
        <v>237.804755</v>
      </c>
      <c r="U23" s="15">
        <v>238.904426</v>
      </c>
      <c r="V23" s="15">
        <v>215.70360400000001</v>
      </c>
      <c r="W23" s="15">
        <v>209.20226700000001</v>
      </c>
      <c r="Y23" s="1">
        <f t="shared" si="4"/>
        <v>226.82230855000003</v>
      </c>
      <c r="Z23" s="1">
        <f t="shared" si="5"/>
        <v>17.500281227637725</v>
      </c>
    </row>
    <row r="24" spans="2:26">
      <c r="B24" s="11"/>
      <c r="C24" s="6">
        <v>8</v>
      </c>
      <c r="D24" s="1">
        <v>109.236285</v>
      </c>
      <c r="E24" s="1">
        <v>140.113215</v>
      </c>
      <c r="F24" s="1">
        <v>106.20094</v>
      </c>
      <c r="G24" s="1">
        <v>129.67852600000001</v>
      </c>
      <c r="H24" s="1">
        <v>113.243089</v>
      </c>
      <c r="I24" s="1">
        <v>114.926625</v>
      </c>
      <c r="J24" s="1">
        <v>129.90345500000001</v>
      </c>
      <c r="K24" s="1">
        <v>134.18183200000001</v>
      </c>
      <c r="L24" s="1">
        <v>105.811334</v>
      </c>
      <c r="M24" s="1">
        <v>108.516988</v>
      </c>
      <c r="N24" s="1">
        <v>128.81126800000001</v>
      </c>
      <c r="O24" s="1">
        <v>117.589893</v>
      </c>
      <c r="P24" s="1">
        <v>125.797083</v>
      </c>
      <c r="Q24" s="1">
        <v>127.605458</v>
      </c>
      <c r="R24" s="1">
        <v>106.623914</v>
      </c>
      <c r="S24" s="1">
        <v>128.89651799999999</v>
      </c>
      <c r="T24" s="1">
        <v>107.07523</v>
      </c>
      <c r="U24" s="1">
        <v>107.17512499999999</v>
      </c>
      <c r="V24" s="1">
        <v>110.87580800000001</v>
      </c>
      <c r="W24" s="1">
        <v>131.00794200000001</v>
      </c>
      <c r="Y24" s="1">
        <f t="shared" si="4"/>
        <v>119.16352639999999</v>
      </c>
      <c r="Z24" s="1">
        <f t="shared" si="5"/>
        <v>11.386014974219153</v>
      </c>
    </row>
    <row r="25" spans="2:26">
      <c r="B25" s="13"/>
      <c r="C25" s="17">
        <v>16</v>
      </c>
      <c r="D25" s="15">
        <v>70.122309000000001</v>
      </c>
      <c r="E25" s="15">
        <v>69.413117</v>
      </c>
      <c r="F25" s="15">
        <v>60.733725999999997</v>
      </c>
      <c r="G25" s="15">
        <v>68.040634999999995</v>
      </c>
      <c r="H25" s="15">
        <v>63.160646999999997</v>
      </c>
      <c r="I25" s="15">
        <v>66.454747999999995</v>
      </c>
      <c r="J25" s="15">
        <v>60.231856999999998</v>
      </c>
      <c r="K25" s="15">
        <v>62.840072999999997</v>
      </c>
      <c r="L25" s="15">
        <v>56.685012</v>
      </c>
      <c r="M25" s="15">
        <v>68.301148999999995</v>
      </c>
      <c r="N25" s="15">
        <v>62.904696999999999</v>
      </c>
      <c r="O25" s="15">
        <v>64.037040000000005</v>
      </c>
      <c r="P25" s="15">
        <v>57.861541000000003</v>
      </c>
      <c r="Q25" s="15">
        <v>58.071598999999999</v>
      </c>
      <c r="R25" s="15">
        <v>53.89246</v>
      </c>
      <c r="S25" s="15">
        <v>65.041120000000006</v>
      </c>
      <c r="T25" s="15">
        <v>60.705185999999998</v>
      </c>
      <c r="U25" s="15">
        <v>67.009442000000007</v>
      </c>
      <c r="V25" s="15">
        <v>65.208635000000001</v>
      </c>
      <c r="W25" s="15">
        <v>65.487902000000005</v>
      </c>
      <c r="Y25" s="1">
        <f t="shared" si="4"/>
        <v>63.310144750000006</v>
      </c>
      <c r="Z25" s="1">
        <f t="shared" si="5"/>
        <v>4.4686422379340796</v>
      </c>
    </row>
    <row r="28" spans="2:26">
      <c r="D28" s="18" t="s">
        <v>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30" spans="2:26">
      <c r="B30" s="1"/>
      <c r="C30" s="1"/>
      <c r="D30" s="7" t="s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1"/>
      <c r="Y30" s="1"/>
      <c r="Z30" s="1"/>
    </row>
    <row r="31" spans="2:26">
      <c r="B31" s="2">
        <v>512</v>
      </c>
      <c r="C31" s="1"/>
      <c r="D31" s="8">
        <v>1</v>
      </c>
      <c r="E31" s="9">
        <v>2</v>
      </c>
      <c r="F31" s="9">
        <v>3</v>
      </c>
      <c r="G31" s="9">
        <v>4</v>
      </c>
      <c r="H31" s="9">
        <v>5</v>
      </c>
      <c r="I31" s="9">
        <v>6</v>
      </c>
      <c r="J31" s="9">
        <v>7</v>
      </c>
      <c r="K31" s="9">
        <v>8</v>
      </c>
      <c r="L31" s="9">
        <v>9</v>
      </c>
      <c r="M31" s="9">
        <v>10</v>
      </c>
      <c r="N31" s="9">
        <v>11</v>
      </c>
      <c r="O31" s="9">
        <v>12</v>
      </c>
      <c r="P31" s="9">
        <v>13</v>
      </c>
      <c r="Q31" s="9">
        <v>14</v>
      </c>
      <c r="R31" s="9">
        <v>15</v>
      </c>
      <c r="S31" s="9">
        <v>16</v>
      </c>
      <c r="T31" s="9">
        <v>17</v>
      </c>
      <c r="U31" s="9">
        <v>18</v>
      </c>
      <c r="V31" s="9">
        <v>19</v>
      </c>
      <c r="W31" s="10">
        <v>20</v>
      </c>
      <c r="X31" s="1"/>
      <c r="Y31" s="1" t="s">
        <v>3</v>
      </c>
      <c r="Z31" s="1" t="s">
        <v>4</v>
      </c>
    </row>
    <row r="32" spans="2:26">
      <c r="B32" s="12" t="s">
        <v>2</v>
      </c>
      <c r="C32" s="14">
        <v>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"/>
      <c r="Y32" s="1" t="e">
        <f>AVERAGE(D32:W32)</f>
        <v>#DIV/0!</v>
      </c>
      <c r="Z32" s="1" t="e">
        <f>STDEV(D32:W32)</f>
        <v>#DIV/0!</v>
      </c>
    </row>
    <row r="33" spans="2:26">
      <c r="B33" s="11"/>
      <c r="C33" s="6">
        <v>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 t="e">
        <f t="shared" ref="Y33:Y36" si="6">AVERAGE(D33:W33)</f>
        <v>#DIV/0!</v>
      </c>
      <c r="Z33" s="1" t="e">
        <f t="shared" ref="Z33:Z36" si="7">STDEV(D33:W33)</f>
        <v>#DIV/0!</v>
      </c>
    </row>
    <row r="34" spans="2:26">
      <c r="B34" s="11"/>
      <c r="C34" s="16">
        <v>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"/>
      <c r="Y34" s="1" t="e">
        <f t="shared" si="6"/>
        <v>#DIV/0!</v>
      </c>
      <c r="Z34" s="1" t="e">
        <f t="shared" si="7"/>
        <v>#DIV/0!</v>
      </c>
    </row>
    <row r="35" spans="2:26">
      <c r="B35" s="11"/>
      <c r="C35" s="6">
        <v>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e">
        <f t="shared" si="6"/>
        <v>#DIV/0!</v>
      </c>
      <c r="Z35" s="1" t="e">
        <f t="shared" si="7"/>
        <v>#DIV/0!</v>
      </c>
    </row>
    <row r="36" spans="2:26">
      <c r="B36" s="13"/>
      <c r="C36" s="17">
        <v>16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"/>
      <c r="Y36" s="1" t="e">
        <f t="shared" si="6"/>
        <v>#DIV/0!</v>
      </c>
      <c r="Z36" s="1" t="e">
        <f t="shared" si="7"/>
        <v>#DIV/0!</v>
      </c>
    </row>
    <row r="37" spans="2:2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>
      <c r="B39" s="1"/>
      <c r="C39" s="1"/>
      <c r="D39" s="7" t="s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1"/>
      <c r="Y39" s="1"/>
      <c r="Z39" s="1"/>
    </row>
    <row r="40" spans="2:26">
      <c r="B40" s="2">
        <v>1024</v>
      </c>
      <c r="C40" s="1"/>
      <c r="D40" s="8">
        <v>1</v>
      </c>
      <c r="E40" s="9">
        <v>2</v>
      </c>
      <c r="F40" s="9">
        <v>3</v>
      </c>
      <c r="G40" s="9">
        <v>4</v>
      </c>
      <c r="H40" s="9">
        <v>5</v>
      </c>
      <c r="I40" s="9">
        <v>6</v>
      </c>
      <c r="J40" s="9">
        <v>7</v>
      </c>
      <c r="K40" s="9">
        <v>8</v>
      </c>
      <c r="L40" s="9">
        <v>9</v>
      </c>
      <c r="M40" s="9">
        <v>10</v>
      </c>
      <c r="N40" s="9">
        <v>11</v>
      </c>
      <c r="O40" s="9">
        <v>12</v>
      </c>
      <c r="P40" s="9">
        <v>13</v>
      </c>
      <c r="Q40" s="9">
        <v>14</v>
      </c>
      <c r="R40" s="9">
        <v>15</v>
      </c>
      <c r="S40" s="9">
        <v>16</v>
      </c>
      <c r="T40" s="9">
        <v>17</v>
      </c>
      <c r="U40" s="9">
        <v>18</v>
      </c>
      <c r="V40" s="9">
        <v>19</v>
      </c>
      <c r="W40" s="10">
        <v>20</v>
      </c>
      <c r="X40" s="1"/>
      <c r="Y40" s="1" t="s">
        <v>3</v>
      </c>
      <c r="Z40" s="1" t="s">
        <v>4</v>
      </c>
    </row>
    <row r="41" spans="2:26">
      <c r="B41" s="12" t="s">
        <v>2</v>
      </c>
      <c r="C41" s="14">
        <v>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"/>
      <c r="Y41" s="1" t="e">
        <f>AVERAGE(D41:W41)</f>
        <v>#DIV/0!</v>
      </c>
      <c r="Z41" s="1" t="e">
        <f>STDEV(D41:W41)</f>
        <v>#DIV/0!</v>
      </c>
    </row>
    <row r="42" spans="2:26">
      <c r="B42" s="11"/>
      <c r="C42" s="6">
        <v>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 t="e">
        <f t="shared" ref="Y42:Y45" si="8">AVERAGE(D42:W42)</f>
        <v>#DIV/0!</v>
      </c>
      <c r="Z42" s="1" t="e">
        <f t="shared" ref="Z42:Z45" si="9">STDEV(D42:W42)</f>
        <v>#DIV/0!</v>
      </c>
    </row>
    <row r="43" spans="2:26">
      <c r="B43" s="11"/>
      <c r="C43" s="16">
        <v>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"/>
      <c r="Y43" s="1" t="e">
        <f t="shared" si="8"/>
        <v>#DIV/0!</v>
      </c>
      <c r="Z43" s="1" t="e">
        <f t="shared" si="9"/>
        <v>#DIV/0!</v>
      </c>
    </row>
    <row r="44" spans="2:26">
      <c r="B44" s="11"/>
      <c r="C44" s="6">
        <v>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 t="e">
        <f t="shared" si="8"/>
        <v>#DIV/0!</v>
      </c>
      <c r="Z44" s="1" t="e">
        <f t="shared" si="9"/>
        <v>#DIV/0!</v>
      </c>
    </row>
    <row r="45" spans="2:26">
      <c r="B45" s="13"/>
      <c r="C45" s="17">
        <v>16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"/>
      <c r="Y45" s="1" t="e">
        <f t="shared" si="8"/>
        <v>#DIV/0!</v>
      </c>
      <c r="Z45" s="1" t="e">
        <f t="shared" si="9"/>
        <v>#DIV/0!</v>
      </c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>
      <c r="B48" s="1"/>
      <c r="C48" s="1"/>
      <c r="D48" s="7" t="s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1"/>
      <c r="Y48" s="1"/>
      <c r="Z48" s="1"/>
    </row>
    <row r="49" spans="2:26">
      <c r="B49" s="2">
        <v>2048</v>
      </c>
      <c r="C49" s="1"/>
      <c r="D49" s="8">
        <v>1</v>
      </c>
      <c r="E49" s="9">
        <v>2</v>
      </c>
      <c r="F49" s="9">
        <v>3</v>
      </c>
      <c r="G49" s="9">
        <v>4</v>
      </c>
      <c r="H49" s="9">
        <v>5</v>
      </c>
      <c r="I49" s="9">
        <v>6</v>
      </c>
      <c r="J49" s="9">
        <v>7</v>
      </c>
      <c r="K49" s="9">
        <v>8</v>
      </c>
      <c r="L49" s="9">
        <v>9</v>
      </c>
      <c r="M49" s="9">
        <v>10</v>
      </c>
      <c r="N49" s="9">
        <v>11</v>
      </c>
      <c r="O49" s="9">
        <v>12</v>
      </c>
      <c r="P49" s="9">
        <v>13</v>
      </c>
      <c r="Q49" s="9">
        <v>14</v>
      </c>
      <c r="R49" s="9">
        <v>15</v>
      </c>
      <c r="S49" s="9">
        <v>16</v>
      </c>
      <c r="T49" s="9">
        <v>17</v>
      </c>
      <c r="U49" s="9">
        <v>18</v>
      </c>
      <c r="V49" s="9">
        <v>19</v>
      </c>
      <c r="W49" s="10">
        <v>20</v>
      </c>
      <c r="X49" s="1"/>
      <c r="Y49" s="1" t="s">
        <v>3</v>
      </c>
      <c r="Z49" s="1" t="s">
        <v>4</v>
      </c>
    </row>
    <row r="50" spans="2:26">
      <c r="B50" s="12" t="s">
        <v>2</v>
      </c>
      <c r="C50" s="14">
        <v>1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"/>
      <c r="Y50" s="1" t="e">
        <f>AVERAGE(D50:W50)</f>
        <v>#DIV/0!</v>
      </c>
      <c r="Z50" s="1" t="e">
        <f>STDEV(D50:W50)</f>
        <v>#DIV/0!</v>
      </c>
    </row>
    <row r="51" spans="2:26">
      <c r="B51" s="11"/>
      <c r="C51" s="6">
        <v>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 t="e">
        <f t="shared" ref="Y51:Y54" si="10">AVERAGE(D51:W51)</f>
        <v>#DIV/0!</v>
      </c>
      <c r="Z51" s="1" t="e">
        <f t="shared" ref="Z51:Z54" si="11">STDEV(D51:W51)</f>
        <v>#DIV/0!</v>
      </c>
    </row>
    <row r="52" spans="2:26">
      <c r="B52" s="11"/>
      <c r="C52" s="16">
        <v>4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"/>
      <c r="Y52" s="1" t="e">
        <f t="shared" si="10"/>
        <v>#DIV/0!</v>
      </c>
      <c r="Z52" s="1" t="e">
        <f t="shared" si="11"/>
        <v>#DIV/0!</v>
      </c>
    </row>
    <row r="53" spans="2:26">
      <c r="B53" s="11"/>
      <c r="C53" s="6">
        <v>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 t="e">
        <f t="shared" si="10"/>
        <v>#DIV/0!</v>
      </c>
      <c r="Z53" s="1" t="e">
        <f t="shared" si="11"/>
        <v>#DIV/0!</v>
      </c>
    </row>
    <row r="54" spans="2:26">
      <c r="B54" s="13"/>
      <c r="C54" s="17">
        <v>16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"/>
      <c r="Y54" s="1" t="e">
        <f t="shared" si="10"/>
        <v>#DIV/0!</v>
      </c>
      <c r="Z54" s="1" t="e">
        <f t="shared" si="11"/>
        <v>#DIV/0!</v>
      </c>
    </row>
    <row r="57" spans="2:26">
      <c r="D57" s="18" t="s">
        <v>5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9" spans="2:26">
      <c r="B59" s="1"/>
      <c r="C59" s="1"/>
      <c r="D59" s="7" t="s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1"/>
      <c r="Y59" s="1"/>
      <c r="Z59" s="1"/>
    </row>
    <row r="60" spans="2:26">
      <c r="B60" s="2">
        <v>512</v>
      </c>
      <c r="C60" s="1"/>
      <c r="D60" s="8">
        <v>1</v>
      </c>
      <c r="E60" s="9">
        <v>2</v>
      </c>
      <c r="F60" s="9">
        <v>3</v>
      </c>
      <c r="G60" s="9">
        <v>4</v>
      </c>
      <c r="H60" s="9">
        <v>5</v>
      </c>
      <c r="I60" s="9">
        <v>6</v>
      </c>
      <c r="J60" s="9">
        <v>7</v>
      </c>
      <c r="K60" s="9">
        <v>8</v>
      </c>
      <c r="L60" s="9">
        <v>9</v>
      </c>
      <c r="M60" s="9">
        <v>10</v>
      </c>
      <c r="N60" s="9">
        <v>11</v>
      </c>
      <c r="O60" s="9">
        <v>12</v>
      </c>
      <c r="P60" s="9">
        <v>13</v>
      </c>
      <c r="Q60" s="9">
        <v>14</v>
      </c>
      <c r="R60" s="9">
        <v>15</v>
      </c>
      <c r="S60" s="9">
        <v>16</v>
      </c>
      <c r="T60" s="9">
        <v>17</v>
      </c>
      <c r="U60" s="9">
        <v>18</v>
      </c>
      <c r="V60" s="9">
        <v>19</v>
      </c>
      <c r="W60" s="10">
        <v>20</v>
      </c>
      <c r="X60" s="1"/>
      <c r="Y60" s="1" t="s">
        <v>3</v>
      </c>
      <c r="Z60" s="1" t="s">
        <v>4</v>
      </c>
    </row>
    <row r="61" spans="2:26">
      <c r="B61" s="12" t="s">
        <v>2</v>
      </c>
      <c r="C61" s="14">
        <v>1</v>
      </c>
      <c r="D61" s="1">
        <v>1.030999</v>
      </c>
      <c r="E61" s="1">
        <v>1.0397989999999999</v>
      </c>
      <c r="F61" s="1">
        <v>1.0497719999999999</v>
      </c>
      <c r="G61" s="1">
        <v>1.0251399999999999</v>
      </c>
      <c r="H61" s="1">
        <v>1.020313</v>
      </c>
      <c r="I61" s="1">
        <v>1.0795969999999999</v>
      </c>
      <c r="J61" s="1">
        <v>1.225346</v>
      </c>
      <c r="K61" s="1">
        <v>1.0299050000000001</v>
      </c>
      <c r="L61" s="1">
        <v>1.0412950000000001</v>
      </c>
      <c r="M61" s="1">
        <v>1.0184770000000001</v>
      </c>
      <c r="N61" s="1">
        <v>1.0180260000000001</v>
      </c>
      <c r="O61" s="1">
        <v>1.040122</v>
      </c>
      <c r="P61" s="1">
        <v>1.0429999999999999</v>
      </c>
      <c r="Q61" s="1">
        <v>1.023107</v>
      </c>
      <c r="R61" s="1">
        <v>1.019382</v>
      </c>
      <c r="S61" s="1">
        <v>1.0172620000000001</v>
      </c>
      <c r="T61" s="1">
        <v>1.0196689999999999</v>
      </c>
      <c r="U61" s="1">
        <v>1.1142829999999999</v>
      </c>
      <c r="V61" s="1">
        <v>1.174455</v>
      </c>
      <c r="W61" s="1">
        <v>1.115659</v>
      </c>
      <c r="X61" s="1"/>
      <c r="Y61" s="1">
        <f>AVERAGE(D61:W61)</f>
        <v>1.0572804000000002</v>
      </c>
      <c r="Z61" s="1">
        <f>STDEV(D61:W61)</f>
        <v>5.7470220988459872E-2</v>
      </c>
    </row>
    <row r="62" spans="2:26">
      <c r="B62" s="11"/>
      <c r="C62" s="6">
        <v>2</v>
      </c>
      <c r="D62" s="1">
        <v>1.334368</v>
      </c>
      <c r="E62" s="1">
        <v>0.744112</v>
      </c>
      <c r="F62" s="1">
        <v>0.74887700000000001</v>
      </c>
      <c r="G62" s="1">
        <v>0.77549699999999999</v>
      </c>
      <c r="H62" s="1">
        <v>0.779312</v>
      </c>
      <c r="I62" s="1">
        <v>0.74950300000000003</v>
      </c>
      <c r="J62" s="1">
        <v>0.75251500000000004</v>
      </c>
      <c r="K62" s="1">
        <v>0.77650600000000003</v>
      </c>
      <c r="L62" s="1">
        <v>0.77068199999999998</v>
      </c>
      <c r="M62" s="1">
        <v>0.80099200000000004</v>
      </c>
      <c r="N62" s="1">
        <v>0.76527100000000003</v>
      </c>
      <c r="O62" s="1">
        <v>0.74015600000000004</v>
      </c>
      <c r="P62" s="1">
        <v>0.74245399999999995</v>
      </c>
      <c r="Q62" s="1">
        <v>0.76349699999999998</v>
      </c>
      <c r="R62" s="1">
        <v>0.74568000000000001</v>
      </c>
      <c r="S62" s="1">
        <v>0.79519300000000004</v>
      </c>
      <c r="T62" s="1">
        <v>0.74793900000000002</v>
      </c>
      <c r="U62" s="1">
        <v>0.99579200000000001</v>
      </c>
      <c r="V62" s="1">
        <v>0.74402800000000002</v>
      </c>
      <c r="W62" s="1">
        <v>0.74757399999999996</v>
      </c>
      <c r="X62" s="1"/>
      <c r="Y62" s="1">
        <f t="shared" ref="Y62:Y65" si="12">AVERAGE(D62:W62)</f>
        <v>0.80099739999999997</v>
      </c>
      <c r="Z62" s="1">
        <f t="shared" ref="Z62:Z65" si="13">STDEV(D62:W62)</f>
        <v>0.13723651243647395</v>
      </c>
    </row>
    <row r="63" spans="2:26">
      <c r="B63" s="11"/>
      <c r="C63" s="16">
        <v>4</v>
      </c>
      <c r="D63" s="1">
        <v>1.7106589999999999</v>
      </c>
      <c r="E63" s="1">
        <v>0.61901499999999998</v>
      </c>
      <c r="F63" s="1">
        <v>0.63339100000000004</v>
      </c>
      <c r="G63" s="1">
        <v>0.67276599999999998</v>
      </c>
      <c r="H63" s="1">
        <v>0.62204300000000001</v>
      </c>
      <c r="I63" s="1">
        <v>0.61122399999999999</v>
      </c>
      <c r="J63" s="1">
        <v>0.65230299999999997</v>
      </c>
      <c r="K63" s="1">
        <v>0.639123</v>
      </c>
      <c r="L63" s="1">
        <v>0.59057499999999996</v>
      </c>
      <c r="M63" s="1">
        <v>0.61463500000000004</v>
      </c>
      <c r="N63" s="1">
        <v>0.60084300000000002</v>
      </c>
      <c r="O63" s="1">
        <v>0.579735</v>
      </c>
      <c r="P63" s="1">
        <v>0.65935100000000002</v>
      </c>
      <c r="Q63" s="1">
        <v>0.60245800000000005</v>
      </c>
      <c r="R63" s="1">
        <v>0.64339000000000002</v>
      </c>
      <c r="S63" s="1">
        <v>0.60419400000000001</v>
      </c>
      <c r="T63" s="1">
        <v>0.70544899999999999</v>
      </c>
      <c r="U63" s="1">
        <v>0.62166399999999999</v>
      </c>
      <c r="V63" s="1">
        <v>0.61138999999999999</v>
      </c>
      <c r="W63" s="1">
        <v>0.62240099999999998</v>
      </c>
      <c r="X63" s="1"/>
      <c r="Y63" s="1">
        <f t="shared" si="12"/>
        <v>0.68083044999999986</v>
      </c>
      <c r="Z63" s="1">
        <f t="shared" si="13"/>
        <v>0.24418557470486482</v>
      </c>
    </row>
    <row r="64" spans="2:26">
      <c r="B64" s="11"/>
      <c r="C64" s="6">
        <v>8</v>
      </c>
      <c r="D64" s="1">
        <v>2.1228500000000001</v>
      </c>
      <c r="E64" s="1">
        <v>0.56559999999999999</v>
      </c>
      <c r="F64" s="1">
        <v>0.58338800000000002</v>
      </c>
      <c r="G64" s="1">
        <v>0.80461000000000005</v>
      </c>
      <c r="H64" s="1">
        <v>0.86807100000000004</v>
      </c>
      <c r="I64" s="1">
        <v>0.57336699999999996</v>
      </c>
      <c r="J64" s="1">
        <v>0.60907100000000003</v>
      </c>
      <c r="K64" s="1">
        <v>0.591638</v>
      </c>
      <c r="L64" s="1">
        <v>0.61395100000000002</v>
      </c>
      <c r="M64" s="1">
        <v>0.58117099999999999</v>
      </c>
      <c r="N64" s="1">
        <v>0.54448099999999999</v>
      </c>
      <c r="O64" s="1">
        <v>0.55350500000000002</v>
      </c>
      <c r="P64" s="1">
        <v>0.59837099999999999</v>
      </c>
      <c r="Q64" s="1">
        <v>0.55792299999999995</v>
      </c>
      <c r="R64" s="1">
        <v>0.55399799999999999</v>
      </c>
      <c r="S64" s="1">
        <v>0.582368</v>
      </c>
      <c r="T64" s="1">
        <v>0.58757499999999996</v>
      </c>
      <c r="U64" s="1">
        <v>0.56257299999999999</v>
      </c>
      <c r="V64" s="1">
        <v>0.59710799999999997</v>
      </c>
      <c r="W64" s="1">
        <v>0.60022200000000003</v>
      </c>
      <c r="X64" s="1"/>
      <c r="Y64" s="1">
        <f t="shared" si="12"/>
        <v>0.68259205000000001</v>
      </c>
      <c r="Z64" s="1">
        <f t="shared" si="13"/>
        <v>0.3487004763119132</v>
      </c>
    </row>
    <row r="65" spans="2:26">
      <c r="B65" s="13"/>
      <c r="C65" s="17">
        <v>16</v>
      </c>
      <c r="D65" s="1">
        <v>3.2271800000000002</v>
      </c>
      <c r="E65" s="1">
        <v>0.51537200000000005</v>
      </c>
      <c r="F65" s="1">
        <v>0.55205000000000004</v>
      </c>
      <c r="G65" s="1">
        <v>0.57452899999999996</v>
      </c>
      <c r="H65" s="1">
        <v>0.57024399999999997</v>
      </c>
      <c r="I65" s="1">
        <v>0.56072299999999997</v>
      </c>
      <c r="J65" s="1">
        <v>0.50286699999999995</v>
      </c>
      <c r="K65" s="1">
        <v>0.56243500000000002</v>
      </c>
      <c r="L65" s="1">
        <v>0.54502899999999999</v>
      </c>
      <c r="M65" s="1">
        <v>0.55766899999999997</v>
      </c>
      <c r="N65" s="1">
        <v>0.52734499999999995</v>
      </c>
      <c r="O65" s="1">
        <v>0.54670399999999997</v>
      </c>
      <c r="P65" s="1">
        <v>0.50231999999999999</v>
      </c>
      <c r="Q65" s="1">
        <v>0.53146400000000005</v>
      </c>
      <c r="R65" s="1">
        <v>0.57462000000000002</v>
      </c>
      <c r="S65" s="1">
        <v>0.54425299999999999</v>
      </c>
      <c r="T65" s="1">
        <v>0.52638499999999999</v>
      </c>
      <c r="U65" s="1">
        <v>0.53419399999999995</v>
      </c>
      <c r="V65" s="1">
        <v>0.55132899999999996</v>
      </c>
      <c r="W65" s="1">
        <v>0.53215900000000005</v>
      </c>
      <c r="X65" s="1"/>
      <c r="Y65" s="1">
        <f t="shared" si="12"/>
        <v>0.67694354999999984</v>
      </c>
      <c r="Z65" s="1">
        <f t="shared" si="13"/>
        <v>0.600644247064545</v>
      </c>
    </row>
    <row r="66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>
      <c r="B68" s="1"/>
      <c r="C68" s="1"/>
      <c r="D68" s="7" t="s">
        <v>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1"/>
      <c r="Y68" s="1"/>
      <c r="Z68" s="1"/>
    </row>
    <row r="69" spans="2:26">
      <c r="B69" s="2">
        <v>1024</v>
      </c>
      <c r="C69" s="1"/>
      <c r="D69" s="8">
        <v>1</v>
      </c>
      <c r="E69" s="9">
        <v>2</v>
      </c>
      <c r="F69" s="9">
        <v>3</v>
      </c>
      <c r="G69" s="9">
        <v>4</v>
      </c>
      <c r="H69" s="9">
        <v>5</v>
      </c>
      <c r="I69" s="9">
        <v>6</v>
      </c>
      <c r="J69" s="9">
        <v>7</v>
      </c>
      <c r="K69" s="9">
        <v>8</v>
      </c>
      <c r="L69" s="9">
        <v>9</v>
      </c>
      <c r="M69" s="9">
        <v>10</v>
      </c>
      <c r="N69" s="9">
        <v>11</v>
      </c>
      <c r="O69" s="9">
        <v>12</v>
      </c>
      <c r="P69" s="9">
        <v>13</v>
      </c>
      <c r="Q69" s="9">
        <v>14</v>
      </c>
      <c r="R69" s="9">
        <v>15</v>
      </c>
      <c r="S69" s="9">
        <v>16</v>
      </c>
      <c r="T69" s="9">
        <v>17</v>
      </c>
      <c r="U69" s="9">
        <v>18</v>
      </c>
      <c r="V69" s="9">
        <v>19</v>
      </c>
      <c r="W69" s="10">
        <v>20</v>
      </c>
      <c r="X69" s="1"/>
      <c r="Y69" s="1" t="s">
        <v>3</v>
      </c>
      <c r="Z69" s="1" t="s">
        <v>4</v>
      </c>
    </row>
    <row r="70" spans="2:26">
      <c r="B70" s="12" t="s">
        <v>2</v>
      </c>
      <c r="C70" s="14">
        <v>1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"/>
      <c r="Y70" s="1" t="e">
        <f>AVERAGE(D70:W70)</f>
        <v>#DIV/0!</v>
      </c>
      <c r="Z70" s="1" t="e">
        <f>STDEV(D70:W70)</f>
        <v>#DIV/0!</v>
      </c>
    </row>
    <row r="71" spans="2:26">
      <c r="B71" s="11"/>
      <c r="C71" s="6">
        <v>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 t="e">
        <f t="shared" ref="Y71:Y74" si="14">AVERAGE(D71:W71)</f>
        <v>#DIV/0!</v>
      </c>
      <c r="Z71" s="1" t="e">
        <f t="shared" ref="Z71:Z74" si="15">STDEV(D71:W71)</f>
        <v>#DIV/0!</v>
      </c>
    </row>
    <row r="72" spans="2:26">
      <c r="B72" s="11"/>
      <c r="C72" s="16">
        <v>4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"/>
      <c r="Y72" s="1" t="e">
        <f t="shared" si="14"/>
        <v>#DIV/0!</v>
      </c>
      <c r="Z72" s="1" t="e">
        <f t="shared" si="15"/>
        <v>#DIV/0!</v>
      </c>
    </row>
    <row r="73" spans="2:26">
      <c r="B73" s="11"/>
      <c r="C73" s="6">
        <v>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 t="e">
        <f t="shared" si="14"/>
        <v>#DIV/0!</v>
      </c>
      <c r="Z73" s="1" t="e">
        <f t="shared" si="15"/>
        <v>#DIV/0!</v>
      </c>
    </row>
    <row r="74" spans="2:26">
      <c r="B74" s="13"/>
      <c r="C74" s="17">
        <v>16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"/>
      <c r="Y74" s="1" t="e">
        <f t="shared" si="14"/>
        <v>#DIV/0!</v>
      </c>
      <c r="Z74" s="1" t="e">
        <f t="shared" si="15"/>
        <v>#DIV/0!</v>
      </c>
    </row>
    <row r="7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>
      <c r="B77" s="1"/>
      <c r="C77" s="1"/>
      <c r="D77" s="7" t="s">
        <v>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1"/>
      <c r="Y77" s="1"/>
      <c r="Z77" s="1"/>
    </row>
    <row r="78" spans="2:26">
      <c r="B78" s="2">
        <v>2048</v>
      </c>
      <c r="C78" s="1"/>
      <c r="D78" s="8">
        <v>1</v>
      </c>
      <c r="E78" s="9">
        <v>2</v>
      </c>
      <c r="F78" s="9">
        <v>3</v>
      </c>
      <c r="G78" s="9">
        <v>4</v>
      </c>
      <c r="H78" s="9">
        <v>5</v>
      </c>
      <c r="I78" s="9">
        <v>6</v>
      </c>
      <c r="J78" s="9">
        <v>7</v>
      </c>
      <c r="K78" s="9">
        <v>8</v>
      </c>
      <c r="L78" s="9">
        <v>9</v>
      </c>
      <c r="M78" s="9">
        <v>10</v>
      </c>
      <c r="N78" s="9">
        <v>11</v>
      </c>
      <c r="O78" s="9">
        <v>12</v>
      </c>
      <c r="P78" s="9">
        <v>13</v>
      </c>
      <c r="Q78" s="9">
        <v>14</v>
      </c>
      <c r="R78" s="9">
        <v>15</v>
      </c>
      <c r="S78" s="9">
        <v>16</v>
      </c>
      <c r="T78" s="9">
        <v>17</v>
      </c>
      <c r="U78" s="9">
        <v>18</v>
      </c>
      <c r="V78" s="9">
        <v>19</v>
      </c>
      <c r="W78" s="10">
        <v>20</v>
      </c>
      <c r="X78" s="1"/>
      <c r="Y78" s="1" t="s">
        <v>3</v>
      </c>
      <c r="Z78" s="1" t="s">
        <v>4</v>
      </c>
    </row>
    <row r="79" spans="2:26">
      <c r="B79" s="12" t="s">
        <v>2</v>
      </c>
      <c r="C79" s="14">
        <v>1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"/>
      <c r="Y79" s="1" t="e">
        <f>AVERAGE(D79:W79)</f>
        <v>#DIV/0!</v>
      </c>
      <c r="Z79" s="1" t="e">
        <f>STDEV(D79:W79)</f>
        <v>#DIV/0!</v>
      </c>
    </row>
    <row r="80" spans="2:26">
      <c r="B80" s="11"/>
      <c r="C80" s="6">
        <v>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 t="e">
        <f t="shared" ref="Y80:Y83" si="16">AVERAGE(D80:W80)</f>
        <v>#DIV/0!</v>
      </c>
      <c r="Z80" s="1" t="e">
        <f t="shared" ref="Z80:Z83" si="17">STDEV(D80:W80)</f>
        <v>#DIV/0!</v>
      </c>
    </row>
    <row r="81" spans="2:26">
      <c r="B81" s="11"/>
      <c r="C81" s="16">
        <v>4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"/>
      <c r="Y81" s="1" t="e">
        <f t="shared" si="16"/>
        <v>#DIV/0!</v>
      </c>
      <c r="Z81" s="1" t="e">
        <f t="shared" si="17"/>
        <v>#DIV/0!</v>
      </c>
    </row>
    <row r="82" spans="2:26">
      <c r="B82" s="11"/>
      <c r="C82" s="6">
        <v>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 t="e">
        <f t="shared" si="16"/>
        <v>#DIV/0!</v>
      </c>
      <c r="Z82" s="1" t="e">
        <f t="shared" si="17"/>
        <v>#DIV/0!</v>
      </c>
    </row>
    <row r="83" spans="2:26">
      <c r="B83" s="13"/>
      <c r="C83" s="17">
        <v>16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"/>
      <c r="Y83" s="1" t="e">
        <f t="shared" si="16"/>
        <v>#DIV/0!</v>
      </c>
      <c r="Z83" s="1" t="e">
        <f t="shared" si="17"/>
        <v>#DIV/0!</v>
      </c>
    </row>
    <row r="89" spans="2:26">
      <c r="B89" s="1"/>
    </row>
    <row r="90" spans="2:26">
      <c r="B90" s="1"/>
    </row>
    <row r="91" spans="2:26">
      <c r="B91" s="1"/>
    </row>
    <row r="92" spans="2:26">
      <c r="B92" s="1"/>
    </row>
    <row r="93" spans="2:26">
      <c r="B93" s="1"/>
    </row>
    <row r="94" spans="2:26">
      <c r="B94" s="1"/>
    </row>
    <row r="95" spans="2:26">
      <c r="B95" s="1"/>
    </row>
    <row r="96" spans="2:26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</sheetData>
  <mergeCells count="20">
    <mergeCell ref="B79:B83"/>
    <mergeCell ref="D57:W57"/>
    <mergeCell ref="D28:W28"/>
    <mergeCell ref="B50:B54"/>
    <mergeCell ref="D59:W59"/>
    <mergeCell ref="B61:B65"/>
    <mergeCell ref="D68:W68"/>
    <mergeCell ref="B70:B74"/>
    <mergeCell ref="D77:W77"/>
    <mergeCell ref="B21:B25"/>
    <mergeCell ref="D30:W30"/>
    <mergeCell ref="B32:B36"/>
    <mergeCell ref="D39:W39"/>
    <mergeCell ref="B41:B45"/>
    <mergeCell ref="D48:W48"/>
    <mergeCell ref="D1:W1"/>
    <mergeCell ref="D10:W10"/>
    <mergeCell ref="B3:B7"/>
    <mergeCell ref="B12:B16"/>
    <mergeCell ref="D19:W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AA33"/>
  <sheetViews>
    <sheetView tabSelected="1" topLeftCell="C1" workbookViewId="0">
      <selection activeCell="AB15" sqref="AB15"/>
    </sheetView>
  </sheetViews>
  <sheetFormatPr defaultRowHeight="15"/>
  <cols>
    <col min="3" max="3" width="12" customWidth="1"/>
    <col min="4" max="4" width="7.7109375" bestFit="1" customWidth="1"/>
    <col min="25" max="26" width="12" bestFit="1" customWidth="1"/>
  </cols>
  <sheetData>
    <row r="4" spans="3:27">
      <c r="C4" s="41" t="s">
        <v>7</v>
      </c>
      <c r="D4" s="45" t="s">
        <v>10</v>
      </c>
      <c r="E4" s="22" t="s">
        <v>1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0" t="s">
        <v>11</v>
      </c>
      <c r="Z4" s="40" t="s">
        <v>12</v>
      </c>
      <c r="AA4" s="21" t="s">
        <v>13</v>
      </c>
    </row>
    <row r="5" spans="3:27">
      <c r="C5" s="27" t="s">
        <v>0</v>
      </c>
      <c r="D5" s="46">
        <v>1</v>
      </c>
      <c r="E5" s="28">
        <v>1.173427</v>
      </c>
      <c r="F5" s="29">
        <v>1.1781239999999999</v>
      </c>
      <c r="G5" s="29">
        <v>1.232504</v>
      </c>
      <c r="H5" s="29">
        <v>1.2033670000000001</v>
      </c>
      <c r="I5" s="29">
        <v>1.243206</v>
      </c>
      <c r="J5" s="29">
        <v>1.2122059999999999</v>
      </c>
      <c r="K5" s="29">
        <v>1.2272069999999999</v>
      </c>
      <c r="L5" s="29">
        <v>1.1933069999999999</v>
      </c>
      <c r="M5" s="29">
        <v>1.189514</v>
      </c>
      <c r="N5" s="29">
        <v>1.2260610000000001</v>
      </c>
      <c r="O5" s="29">
        <v>1.1885209999999999</v>
      </c>
      <c r="P5" s="29">
        <v>1.1967380000000001</v>
      </c>
      <c r="Q5" s="29">
        <v>1.2237739999999999</v>
      </c>
      <c r="R5" s="29">
        <v>1.1956610000000001</v>
      </c>
      <c r="S5" s="29">
        <v>1.2297610000000001</v>
      </c>
      <c r="T5" s="29">
        <v>1.202064</v>
      </c>
      <c r="U5" s="29">
        <v>1.2019839999999999</v>
      </c>
      <c r="V5" s="29">
        <v>1.23827</v>
      </c>
      <c r="W5" s="29">
        <v>1.203174</v>
      </c>
      <c r="X5" s="30">
        <v>1.2138580000000001</v>
      </c>
      <c r="Y5" s="19">
        <f>AVERAGE(E5:X5)</f>
        <v>1.2086364000000001</v>
      </c>
      <c r="Z5" s="31">
        <f>STDEV(E5:X5)</f>
        <v>2.0049595208933919E-2</v>
      </c>
      <c r="AA5" s="31">
        <f>Z5/Y5*100</f>
        <v>1.6588607797128994</v>
      </c>
    </row>
    <row r="6" spans="3:27">
      <c r="C6" s="27"/>
      <c r="D6" s="46">
        <v>2</v>
      </c>
      <c r="E6" s="28">
        <v>0.67656300000000003</v>
      </c>
      <c r="F6" s="29">
        <v>0.70963799999999999</v>
      </c>
      <c r="G6" s="29">
        <v>0.65407899999999997</v>
      </c>
      <c r="H6" s="29">
        <v>0.71592100000000003</v>
      </c>
      <c r="I6" s="29">
        <v>0.65803500000000004</v>
      </c>
      <c r="J6" s="29">
        <v>0.64698800000000001</v>
      </c>
      <c r="K6" s="29">
        <v>0.70290799999999998</v>
      </c>
      <c r="L6" s="29">
        <v>0.70441500000000001</v>
      </c>
      <c r="M6" s="29">
        <v>0.71120799999999995</v>
      </c>
      <c r="N6" s="29">
        <v>0.67693000000000003</v>
      </c>
      <c r="O6" s="29">
        <v>0.67808900000000005</v>
      </c>
      <c r="P6" s="29">
        <v>0.67541300000000004</v>
      </c>
      <c r="Q6" s="29">
        <v>0.60359200000000002</v>
      </c>
      <c r="R6" s="29">
        <v>0.61225799999999997</v>
      </c>
      <c r="S6" s="29">
        <v>0.70100099999999999</v>
      </c>
      <c r="T6" s="29">
        <v>0.69719399999999998</v>
      </c>
      <c r="U6" s="29">
        <v>0.76203100000000001</v>
      </c>
      <c r="V6" s="29">
        <v>0.67694500000000002</v>
      </c>
      <c r="W6" s="29">
        <v>0.75968400000000003</v>
      </c>
      <c r="X6" s="30">
        <v>0.68457599999999996</v>
      </c>
      <c r="Y6" s="19">
        <f>AVERAGE(E6:X6)</f>
        <v>0.68537340000000013</v>
      </c>
      <c r="Z6" s="31">
        <f t="shared" ref="Z6:Z10" si="0">STDEV(E6:X6)</f>
        <v>3.9900458339801242E-2</v>
      </c>
      <c r="AA6" s="31">
        <f t="shared" ref="AA6:AA10" si="1">Z6/Y6*100</f>
        <v>5.8217109592816465</v>
      </c>
    </row>
    <row r="7" spans="3:27">
      <c r="C7" s="27"/>
      <c r="D7" s="46">
        <v>4</v>
      </c>
      <c r="E7" s="28">
        <v>0.55154199999999998</v>
      </c>
      <c r="F7" s="29">
        <v>0.459538</v>
      </c>
      <c r="G7" s="29">
        <v>0.45950099999999999</v>
      </c>
      <c r="H7" s="29">
        <v>0.51866500000000004</v>
      </c>
      <c r="I7" s="29">
        <v>0.54247000000000001</v>
      </c>
      <c r="J7" s="29">
        <v>0.47753400000000001</v>
      </c>
      <c r="K7" s="29">
        <v>0.47265000000000001</v>
      </c>
      <c r="L7" s="29">
        <v>0.50894799999999996</v>
      </c>
      <c r="M7" s="29">
        <v>0.54089900000000002</v>
      </c>
      <c r="N7" s="29">
        <v>0.48866599999999999</v>
      </c>
      <c r="O7" s="29">
        <v>0.48286899999999999</v>
      </c>
      <c r="P7" s="29">
        <v>0.55710300000000001</v>
      </c>
      <c r="Q7" s="29">
        <v>0.52965899999999999</v>
      </c>
      <c r="R7" s="29">
        <v>0.551292</v>
      </c>
      <c r="S7" s="29">
        <v>0.47926299999999999</v>
      </c>
      <c r="T7" s="29">
        <v>0.48335699999999998</v>
      </c>
      <c r="U7" s="29">
        <v>0.55537700000000001</v>
      </c>
      <c r="V7" s="29">
        <v>0.55309699999999995</v>
      </c>
      <c r="W7" s="29">
        <v>0.48157299999999997</v>
      </c>
      <c r="X7" s="30">
        <v>0.475721</v>
      </c>
      <c r="Y7" s="19">
        <f>AVERAGE(E7:X7)</f>
        <v>0.50848619999999989</v>
      </c>
      <c r="Z7" s="31">
        <f t="shared" si="0"/>
        <v>3.5811185611556627E-2</v>
      </c>
      <c r="AA7" s="31">
        <f t="shared" si="1"/>
        <v>7.0427055073582405</v>
      </c>
    </row>
    <row r="8" spans="3:27">
      <c r="C8" s="25" t="s">
        <v>6</v>
      </c>
      <c r="D8" s="47">
        <v>1</v>
      </c>
      <c r="E8" s="32">
        <v>1.3364549999999999</v>
      </c>
      <c r="F8" s="33">
        <v>1.326994</v>
      </c>
      <c r="G8" s="33">
        <v>1.29999</v>
      </c>
      <c r="H8" s="33">
        <v>1.2338880000000001</v>
      </c>
      <c r="I8" s="33">
        <v>1.4585239999999999</v>
      </c>
      <c r="J8" s="33">
        <v>1.2131449999999999</v>
      </c>
      <c r="K8" s="33">
        <v>1.319418</v>
      </c>
      <c r="L8" s="33">
        <v>1.3205519999999999</v>
      </c>
      <c r="M8" s="33">
        <v>1.2849900000000001</v>
      </c>
      <c r="N8" s="33">
        <v>1.32636</v>
      </c>
      <c r="O8" s="33">
        <v>1.282675</v>
      </c>
      <c r="P8" s="33">
        <v>1.2217750000000001</v>
      </c>
      <c r="Q8" s="33">
        <v>1.3008219999999999</v>
      </c>
      <c r="R8" s="33">
        <v>1.287974</v>
      </c>
      <c r="S8" s="33">
        <v>1.2683040000000001</v>
      </c>
      <c r="T8" s="33">
        <v>1.254103</v>
      </c>
      <c r="U8" s="33">
        <v>1.208893</v>
      </c>
      <c r="V8" s="33">
        <v>1.2514320000000001</v>
      </c>
      <c r="W8" s="33">
        <v>1.243527</v>
      </c>
      <c r="X8" s="34">
        <v>1.253271</v>
      </c>
      <c r="Y8" s="26">
        <f>AVERAGE(E8:X8)</f>
        <v>1.2846546000000001</v>
      </c>
      <c r="Z8" s="26">
        <f t="shared" si="0"/>
        <v>5.7041060598025863E-2</v>
      </c>
      <c r="AA8" s="26">
        <f t="shared" si="1"/>
        <v>4.4401865371459275</v>
      </c>
    </row>
    <row r="9" spans="3:27">
      <c r="C9" s="25"/>
      <c r="D9" s="47">
        <v>2</v>
      </c>
      <c r="E9" s="35">
        <v>0.80252000000000001</v>
      </c>
      <c r="F9" s="33">
        <v>0.66588400000000003</v>
      </c>
      <c r="G9" s="33">
        <v>0.61671600000000004</v>
      </c>
      <c r="H9" s="33">
        <v>0.77644800000000003</v>
      </c>
      <c r="I9" s="33">
        <v>0.70861600000000002</v>
      </c>
      <c r="J9" s="33">
        <v>0.67612300000000003</v>
      </c>
      <c r="K9" s="33">
        <v>0.75020299999999995</v>
      </c>
      <c r="L9" s="33">
        <v>0.70428400000000002</v>
      </c>
      <c r="M9" s="33">
        <v>0.700318</v>
      </c>
      <c r="N9" s="33">
        <v>0.66224499999999997</v>
      </c>
      <c r="O9" s="33">
        <v>0.78009399999999995</v>
      </c>
      <c r="P9" s="33">
        <v>0.75636000000000003</v>
      </c>
      <c r="Q9" s="33">
        <v>0.72094499999999995</v>
      </c>
      <c r="R9" s="33">
        <v>0.76598999999999995</v>
      </c>
      <c r="S9" s="33">
        <v>0.68206800000000001</v>
      </c>
      <c r="T9" s="33">
        <v>0.81558200000000003</v>
      </c>
      <c r="U9" s="33">
        <v>0.69943599999999995</v>
      </c>
      <c r="V9" s="33">
        <v>0.61608099999999999</v>
      </c>
      <c r="W9" s="33">
        <v>0.84665400000000002</v>
      </c>
      <c r="X9" s="34">
        <v>0.80301699999999998</v>
      </c>
      <c r="Y9" s="26">
        <f>AVERAGE(E9:X9)</f>
        <v>0.7274792000000001</v>
      </c>
      <c r="Z9" s="26">
        <f t="shared" si="0"/>
        <v>6.5369181428977255E-2</v>
      </c>
      <c r="AA9" s="26">
        <f t="shared" si="1"/>
        <v>8.9857114030170546</v>
      </c>
    </row>
    <row r="10" spans="3:27">
      <c r="C10" s="25"/>
      <c r="D10" s="47">
        <v>4</v>
      </c>
      <c r="E10" s="35">
        <v>0.53688800000000003</v>
      </c>
      <c r="F10" s="33">
        <v>0.53338799999999997</v>
      </c>
      <c r="G10" s="33">
        <v>0.64188100000000003</v>
      </c>
      <c r="H10" s="33">
        <v>0.61358599999999996</v>
      </c>
      <c r="I10" s="33">
        <v>0.60933400000000004</v>
      </c>
      <c r="J10" s="33">
        <v>0.61327799999999999</v>
      </c>
      <c r="K10" s="33">
        <v>0.62122999999999995</v>
      </c>
      <c r="L10" s="33">
        <v>0.64842299999999997</v>
      </c>
      <c r="M10" s="33">
        <v>0.65436899999999998</v>
      </c>
      <c r="N10" s="33">
        <v>0.64058599999999999</v>
      </c>
      <c r="O10" s="33">
        <v>0.562836</v>
      </c>
      <c r="P10" s="33">
        <v>0.45436500000000002</v>
      </c>
      <c r="Q10" s="33">
        <v>0.46938800000000003</v>
      </c>
      <c r="R10" s="33">
        <v>0.50017500000000004</v>
      </c>
      <c r="S10" s="33">
        <v>0.45982800000000001</v>
      </c>
      <c r="T10" s="33">
        <v>0.48705399999999999</v>
      </c>
      <c r="U10" s="33">
        <v>0.43438100000000002</v>
      </c>
      <c r="V10" s="33">
        <v>0.49065399999999998</v>
      </c>
      <c r="W10" s="33">
        <v>0.480236</v>
      </c>
      <c r="X10" s="34">
        <v>0.51828200000000002</v>
      </c>
      <c r="Y10" s="26">
        <f>AVERAGE(E10:X10)</f>
        <v>0.54850809999999994</v>
      </c>
      <c r="Z10" s="26">
        <f t="shared" si="0"/>
        <v>7.5191119102486104E-2</v>
      </c>
      <c r="AA10" s="26">
        <f t="shared" si="1"/>
        <v>13.708296942649728</v>
      </c>
    </row>
    <row r="11" spans="3:27">
      <c r="C11" s="42"/>
      <c r="D11" s="3"/>
    </row>
    <row r="12" spans="3:27">
      <c r="C12" s="3"/>
      <c r="D12" s="3"/>
    </row>
    <row r="13" spans="3:27">
      <c r="C13" s="3"/>
      <c r="D13" s="3"/>
    </row>
    <row r="14" spans="3:27">
      <c r="C14" s="3"/>
      <c r="D14" s="3"/>
    </row>
    <row r="15" spans="3:27">
      <c r="C15" s="43" t="s">
        <v>8</v>
      </c>
      <c r="D15" s="45" t="s">
        <v>10</v>
      </c>
      <c r="E15" s="22" t="s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4"/>
      <c r="Y15" s="20" t="s">
        <v>11</v>
      </c>
      <c r="Z15" s="40" t="s">
        <v>12</v>
      </c>
      <c r="AA15" s="21" t="s">
        <v>13</v>
      </c>
    </row>
    <row r="16" spans="3:27">
      <c r="C16" s="38" t="s">
        <v>0</v>
      </c>
      <c r="D16" s="48">
        <v>1</v>
      </c>
      <c r="E16" s="28">
        <v>16.905732</v>
      </c>
      <c r="F16" s="29">
        <v>17.745813999999999</v>
      </c>
      <c r="G16" s="29">
        <v>17.128834000000001</v>
      </c>
      <c r="H16" s="29">
        <v>17.199193000000001</v>
      </c>
      <c r="I16" s="29">
        <v>17.732208</v>
      </c>
      <c r="J16" s="29">
        <v>17.374547</v>
      </c>
      <c r="K16" s="29">
        <v>17.975498999999999</v>
      </c>
      <c r="L16" s="29">
        <v>17.332787</v>
      </c>
      <c r="M16" s="29">
        <v>17.859385</v>
      </c>
      <c r="N16" s="29">
        <v>17.424869000000001</v>
      </c>
      <c r="O16" s="29">
        <v>17.428044</v>
      </c>
      <c r="P16" s="29">
        <v>17.252727</v>
      </c>
      <c r="Q16" s="29">
        <v>17.024090999999999</v>
      </c>
      <c r="R16" s="29">
        <v>16.913007</v>
      </c>
      <c r="S16" s="29">
        <v>16.998618</v>
      </c>
      <c r="T16" s="29">
        <v>17.356200999999999</v>
      </c>
      <c r="U16" s="29">
        <v>18.441407000000002</v>
      </c>
      <c r="V16" s="29">
        <v>18.281756999999999</v>
      </c>
      <c r="W16" s="29">
        <v>18.392436</v>
      </c>
      <c r="X16" s="30">
        <v>18.357502</v>
      </c>
      <c r="Y16" s="19">
        <f>AVERAGE(E16:X16)</f>
        <v>17.556232900000001</v>
      </c>
      <c r="Z16" s="31">
        <f>STDEV(E16:X16)</f>
        <v>0.51174020210323123</v>
      </c>
      <c r="AA16" s="31">
        <f>Z16/Y16*100</f>
        <v>2.9148633708500826</v>
      </c>
    </row>
    <row r="17" spans="3:27">
      <c r="C17" s="39"/>
      <c r="D17" s="49">
        <v>2</v>
      </c>
      <c r="E17" s="28">
        <v>9.8912709999999997</v>
      </c>
      <c r="F17" s="29">
        <v>9.9141829999999995</v>
      </c>
      <c r="G17" s="29">
        <v>10.171975</v>
      </c>
      <c r="H17" s="29">
        <v>10.151285</v>
      </c>
      <c r="I17" s="29">
        <v>9.8245679999999993</v>
      </c>
      <c r="J17" s="29">
        <v>10.091899</v>
      </c>
      <c r="K17" s="29">
        <v>9.8001319999999996</v>
      </c>
      <c r="L17" s="29">
        <v>10.060195999999999</v>
      </c>
      <c r="M17" s="29">
        <v>9.6260089999999998</v>
      </c>
      <c r="N17" s="29">
        <v>9.2593230000000002</v>
      </c>
      <c r="O17" s="29">
        <v>8.8880710000000001</v>
      </c>
      <c r="P17" s="29">
        <v>8.7806789999999992</v>
      </c>
      <c r="Q17" s="29">
        <v>8.7045049999999993</v>
      </c>
      <c r="R17" s="29">
        <v>9.004569</v>
      </c>
      <c r="S17" s="29">
        <v>8.9638430000000007</v>
      </c>
      <c r="T17" s="29">
        <v>9.1052140000000001</v>
      </c>
      <c r="U17" s="29">
        <v>8.8205290000000005</v>
      </c>
      <c r="V17" s="29">
        <v>8.8056610000000006</v>
      </c>
      <c r="W17" s="29">
        <v>8.9649439999999991</v>
      </c>
      <c r="X17" s="30">
        <v>8.7514450000000004</v>
      </c>
      <c r="Y17" s="19">
        <f>AVERAGE(E17:X17)</f>
        <v>9.3790150499999978</v>
      </c>
      <c r="Z17" s="31">
        <f t="shared" ref="Z17:Z21" si="2">STDEV(E17:X17)</f>
        <v>0.55463968875777869</v>
      </c>
      <c r="AA17" s="31">
        <f t="shared" ref="AA17:AA21" si="3">Z17/Y17*100</f>
        <v>5.9136240404879059</v>
      </c>
    </row>
    <row r="18" spans="3:27">
      <c r="C18" s="39"/>
      <c r="D18" s="49">
        <v>4</v>
      </c>
      <c r="E18" s="28">
        <v>5.3024190000000004</v>
      </c>
      <c r="F18" s="29">
        <v>5.4457740000000001</v>
      </c>
      <c r="G18" s="29">
        <v>5.1441780000000001</v>
      </c>
      <c r="H18" s="29">
        <v>5.2431650000000003</v>
      </c>
      <c r="I18" s="29">
        <v>5.3443240000000003</v>
      </c>
      <c r="J18" s="29">
        <v>6.5062470000000001</v>
      </c>
      <c r="K18" s="29">
        <v>6.6855200000000004</v>
      </c>
      <c r="L18" s="29">
        <v>6.3111499999999996</v>
      </c>
      <c r="M18" s="29">
        <v>6.3633670000000002</v>
      </c>
      <c r="N18" s="29">
        <v>6.368601</v>
      </c>
      <c r="O18" s="29">
        <v>6.2783439999999997</v>
      </c>
      <c r="P18" s="29">
        <v>6.4463410000000003</v>
      </c>
      <c r="Q18" s="29">
        <v>6.571237</v>
      </c>
      <c r="R18" s="29">
        <v>6.3063130000000003</v>
      </c>
      <c r="S18" s="29">
        <v>6.2332609999999997</v>
      </c>
      <c r="T18" s="29">
        <v>6.0977209999999999</v>
      </c>
      <c r="U18" s="29">
        <v>6.258813</v>
      </c>
      <c r="V18" s="29">
        <v>6.3520940000000001</v>
      </c>
      <c r="W18" s="29">
        <v>6.345269</v>
      </c>
      <c r="X18" s="30">
        <v>6.241765</v>
      </c>
      <c r="Y18" s="19">
        <f>AVERAGE(E18:X18)</f>
        <v>6.09229515</v>
      </c>
      <c r="Z18" s="31">
        <f t="shared" si="2"/>
        <v>0.49091268985530156</v>
      </c>
      <c r="AA18" s="31">
        <f t="shared" si="3"/>
        <v>8.05792690223325</v>
      </c>
    </row>
    <row r="19" spans="3:27">
      <c r="C19" s="36" t="s">
        <v>6</v>
      </c>
      <c r="D19" s="50">
        <v>1</v>
      </c>
      <c r="E19" s="35">
        <v>21.704529000000001</v>
      </c>
      <c r="F19" s="33">
        <v>21.355751999999999</v>
      </c>
      <c r="G19" s="33">
        <v>21.951635</v>
      </c>
      <c r="H19" s="33">
        <v>21.727122000000001</v>
      </c>
      <c r="I19" s="33">
        <v>21.521086</v>
      </c>
      <c r="J19" s="33">
        <v>22.037897999999998</v>
      </c>
      <c r="K19" s="33">
        <v>22.207132000000001</v>
      </c>
      <c r="L19" s="33">
        <v>22.25442</v>
      </c>
      <c r="M19" s="33">
        <v>21.948098999999999</v>
      </c>
      <c r="N19" s="33">
        <v>21.874821000000001</v>
      </c>
      <c r="O19" s="33">
        <v>21.695405999999998</v>
      </c>
      <c r="P19" s="33">
        <v>22.191341999999999</v>
      </c>
      <c r="Q19" s="33">
        <v>21.910921999999999</v>
      </c>
      <c r="R19" s="33">
        <v>21.847187999999999</v>
      </c>
      <c r="S19" s="33">
        <v>22.216548</v>
      </c>
      <c r="T19" s="33">
        <v>21.981013999999998</v>
      </c>
      <c r="U19" s="33">
        <v>21.581876999999999</v>
      </c>
      <c r="V19" s="33">
        <v>21.621214999999999</v>
      </c>
      <c r="W19" s="33">
        <v>21.306612000000001</v>
      </c>
      <c r="X19" s="34">
        <v>21.853432000000002</v>
      </c>
      <c r="Y19" s="26">
        <f>AVERAGE(E19:X19)</f>
        <v>21.839402500000006</v>
      </c>
      <c r="Z19" s="26">
        <f t="shared" si="2"/>
        <v>0.27612199754511335</v>
      </c>
      <c r="AA19" s="26">
        <f t="shared" si="3"/>
        <v>1.2643294501537452</v>
      </c>
    </row>
    <row r="20" spans="3:27">
      <c r="C20" s="36"/>
      <c r="D20" s="50">
        <v>2</v>
      </c>
      <c r="E20" s="35">
        <v>10.450265</v>
      </c>
      <c r="F20" s="33">
        <v>10.347315999999999</v>
      </c>
      <c r="G20" s="33">
        <v>10.556832</v>
      </c>
      <c r="H20" s="33">
        <v>10.666014000000001</v>
      </c>
      <c r="I20" s="33">
        <v>11.396324</v>
      </c>
      <c r="J20" s="33">
        <v>10.632989999999999</v>
      </c>
      <c r="K20" s="33">
        <v>10.440674</v>
      </c>
      <c r="L20" s="33">
        <v>10.465522</v>
      </c>
      <c r="M20" s="33">
        <v>10.392355</v>
      </c>
      <c r="N20" s="33">
        <v>10.535767999999999</v>
      </c>
      <c r="O20" s="33">
        <v>10.556948</v>
      </c>
      <c r="P20" s="33">
        <v>11.273358</v>
      </c>
      <c r="Q20" s="33">
        <v>10.473158</v>
      </c>
      <c r="R20" s="33">
        <v>10.177386</v>
      </c>
      <c r="S20" s="33">
        <v>10.768036</v>
      </c>
      <c r="T20" s="33">
        <v>11.049554000000001</v>
      </c>
      <c r="U20" s="33">
        <v>10.168564</v>
      </c>
      <c r="V20" s="33">
        <v>10.364171000000001</v>
      </c>
      <c r="W20" s="33">
        <v>10.318035999999999</v>
      </c>
      <c r="X20" s="34">
        <v>10.250104</v>
      </c>
      <c r="Y20" s="26">
        <f>AVERAGE(E20:X20)</f>
        <v>10.564168750000002</v>
      </c>
      <c r="Z20" s="26">
        <f t="shared" si="2"/>
        <v>0.33377578237837774</v>
      </c>
      <c r="AA20" s="26">
        <f t="shared" si="3"/>
        <v>3.1595082422209293</v>
      </c>
    </row>
    <row r="21" spans="3:27">
      <c r="C21" s="37"/>
      <c r="D21" s="51">
        <v>4</v>
      </c>
      <c r="E21" s="35">
        <v>5.9074730000000004</v>
      </c>
      <c r="F21" s="33">
        <v>6.4222590000000004</v>
      </c>
      <c r="G21" s="33">
        <v>6.1171160000000002</v>
      </c>
      <c r="H21" s="33">
        <v>5.9083370000000004</v>
      </c>
      <c r="I21" s="33">
        <v>5.8548200000000001</v>
      </c>
      <c r="J21" s="33">
        <v>6.2655709999999996</v>
      </c>
      <c r="K21" s="33">
        <v>6.1067710000000002</v>
      </c>
      <c r="L21" s="33">
        <v>5.988391</v>
      </c>
      <c r="M21" s="33">
        <v>5.83718</v>
      </c>
      <c r="N21" s="33">
        <v>5.977608</v>
      </c>
      <c r="O21" s="33">
        <v>6.1266150000000001</v>
      </c>
      <c r="P21" s="33">
        <v>6.0975859999999997</v>
      </c>
      <c r="Q21" s="33">
        <v>6.2102019999999998</v>
      </c>
      <c r="R21" s="33">
        <v>6.5176410000000002</v>
      </c>
      <c r="S21" s="33">
        <v>5.8797240000000004</v>
      </c>
      <c r="T21" s="33">
        <v>5.9288999999999996</v>
      </c>
      <c r="U21" s="33">
        <v>5.9936970000000001</v>
      </c>
      <c r="V21" s="33">
        <v>5.8925729999999996</v>
      </c>
      <c r="W21" s="33">
        <v>6.056743</v>
      </c>
      <c r="X21" s="34">
        <v>6.024305</v>
      </c>
      <c r="Y21" s="26">
        <f>AVERAGE(E21:X21)</f>
        <v>6.0556755999999989</v>
      </c>
      <c r="Z21" s="26">
        <f t="shared" si="2"/>
        <v>0.18492420462237139</v>
      </c>
      <c r="AA21" s="26">
        <f t="shared" si="3"/>
        <v>3.0537336680051261</v>
      </c>
    </row>
    <row r="22" spans="3:27">
      <c r="C22" s="3"/>
      <c r="D22" s="3"/>
    </row>
    <row r="23" spans="3:27">
      <c r="C23" s="3"/>
      <c r="D23" s="3"/>
    </row>
    <row r="24" spans="3:27">
      <c r="C24" s="3"/>
      <c r="D24" s="3"/>
    </row>
    <row r="25" spans="3:27">
      <c r="C25" s="3"/>
      <c r="D25" s="3"/>
    </row>
    <row r="26" spans="3:27">
      <c r="C26" s="3"/>
      <c r="D26" s="3"/>
    </row>
    <row r="27" spans="3:27">
      <c r="C27" s="44" t="s">
        <v>9</v>
      </c>
      <c r="D27" s="45" t="s">
        <v>10</v>
      </c>
      <c r="E27" s="22" t="s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4"/>
      <c r="Y27" s="20" t="s">
        <v>11</v>
      </c>
      <c r="Z27" s="40" t="s">
        <v>12</v>
      </c>
      <c r="AA27" s="21" t="s">
        <v>13</v>
      </c>
    </row>
    <row r="28" spans="3:27">
      <c r="C28" s="38" t="s">
        <v>0</v>
      </c>
      <c r="D28" s="52">
        <v>1</v>
      </c>
      <c r="E28" s="28">
        <v>213.341373</v>
      </c>
      <c r="F28" s="29">
        <v>208.272288</v>
      </c>
      <c r="G28" s="29">
        <v>198.42612</v>
      </c>
      <c r="H28" s="29">
        <v>201.48520199999999</v>
      </c>
      <c r="I28" s="29">
        <v>200.85145</v>
      </c>
      <c r="J28" s="29">
        <v>202.36710099999999</v>
      </c>
      <c r="K28" s="29">
        <v>208.365183</v>
      </c>
      <c r="L28" s="29">
        <v>207.70432500000001</v>
      </c>
      <c r="M28" s="29">
        <v>214.35501400000001</v>
      </c>
      <c r="N28" s="29">
        <v>214.17309</v>
      </c>
      <c r="O28" s="29">
        <v>211.909682</v>
      </c>
      <c r="P28" s="29">
        <v>217.125169</v>
      </c>
      <c r="Q28" s="29">
        <v>213.41220200000001</v>
      </c>
      <c r="R28" s="29">
        <v>214.152007</v>
      </c>
      <c r="S28" s="29">
        <v>216.31546900000001</v>
      </c>
      <c r="T28" s="29">
        <v>211.98314099999999</v>
      </c>
      <c r="U28" s="29">
        <v>211.36973499999999</v>
      </c>
      <c r="V28" s="29">
        <v>212.76010400000001</v>
      </c>
      <c r="W28" s="29">
        <v>226.62289200000001</v>
      </c>
      <c r="X28" s="30">
        <v>221.116691</v>
      </c>
      <c r="Y28" s="19">
        <f>AVERAGE(E28:X28)</f>
        <v>211.3054119</v>
      </c>
      <c r="Z28" s="31">
        <f>STDEV(E28:X28)</f>
        <v>6.9180003121253977</v>
      </c>
      <c r="AA28" s="31">
        <f>Z28/Y28*100</f>
        <v>3.273934278313388</v>
      </c>
    </row>
    <row r="29" spans="3:27">
      <c r="C29" s="39"/>
      <c r="D29" s="53">
        <v>2</v>
      </c>
      <c r="E29" s="28">
        <v>117.578204</v>
      </c>
      <c r="F29" s="29">
        <v>112.71602900000001</v>
      </c>
      <c r="G29" s="29">
        <v>113.224999</v>
      </c>
      <c r="H29" s="29">
        <v>113.458099</v>
      </c>
      <c r="I29" s="29">
        <v>127.35376599999999</v>
      </c>
      <c r="J29" s="29">
        <v>118.835246</v>
      </c>
      <c r="K29" s="29">
        <v>112.434299</v>
      </c>
      <c r="L29" s="29">
        <v>111.33548</v>
      </c>
      <c r="M29" s="29">
        <v>111.409395</v>
      </c>
      <c r="N29" s="29">
        <v>115.404741</v>
      </c>
      <c r="O29" s="29">
        <v>110.823058</v>
      </c>
      <c r="P29" s="29">
        <v>114.457522</v>
      </c>
      <c r="Q29" s="29">
        <v>114.487748</v>
      </c>
      <c r="R29" s="29">
        <v>118.89393699999999</v>
      </c>
      <c r="S29" s="29">
        <v>116.376507</v>
      </c>
      <c r="T29" s="29">
        <v>115.096643</v>
      </c>
      <c r="U29" s="29">
        <v>116.132797</v>
      </c>
      <c r="V29" s="29">
        <v>117.79575</v>
      </c>
      <c r="W29" s="29">
        <v>114.524767</v>
      </c>
      <c r="X29" s="30">
        <v>118.40721000000001</v>
      </c>
      <c r="Y29" s="19">
        <f>AVERAGE(E29:X29)</f>
        <v>115.53730985</v>
      </c>
      <c r="Z29" s="31">
        <f t="shared" ref="Z29:Z33" si="4">STDEV(E29:X29)</f>
        <v>3.7558018458902334</v>
      </c>
      <c r="AA29" s="31">
        <f t="shared" ref="AA29:AA33" si="5">Z29/Y29*100</f>
        <v>3.2507264110323524</v>
      </c>
    </row>
    <row r="30" spans="3:27">
      <c r="C30" s="39"/>
      <c r="D30" s="53">
        <v>4</v>
      </c>
      <c r="E30" s="28">
        <v>74.762569999999997</v>
      </c>
      <c r="F30" s="29">
        <v>72.363928999999999</v>
      </c>
      <c r="G30" s="29">
        <v>75.185022000000004</v>
      </c>
      <c r="H30" s="29">
        <v>75.028460999999993</v>
      </c>
      <c r="I30" s="29">
        <v>73.837368999999995</v>
      </c>
      <c r="J30" s="29">
        <v>72.902362999999994</v>
      </c>
      <c r="K30" s="29">
        <v>75.994384999999994</v>
      </c>
      <c r="L30" s="29">
        <v>77.885187999999999</v>
      </c>
      <c r="M30" s="29">
        <v>79.810077000000007</v>
      </c>
      <c r="N30" s="29">
        <v>76.734939999999995</v>
      </c>
      <c r="O30" s="29">
        <v>77.214740000000006</v>
      </c>
      <c r="P30" s="29">
        <v>75.760446999999999</v>
      </c>
      <c r="Q30" s="29">
        <v>76.205905999999999</v>
      </c>
      <c r="R30" s="29">
        <v>79.460138999999998</v>
      </c>
      <c r="S30" s="29">
        <v>78.181085999999993</v>
      </c>
      <c r="T30" s="29">
        <v>80.035105999999999</v>
      </c>
      <c r="U30" s="29">
        <v>77.226050999999998</v>
      </c>
      <c r="V30" s="29">
        <v>74.778323</v>
      </c>
      <c r="W30" s="29">
        <v>73.207751999999999</v>
      </c>
      <c r="X30" s="30">
        <v>77.197772999999998</v>
      </c>
      <c r="Y30" s="19">
        <f>AVERAGE(E30:X30)</f>
        <v>76.188581350000007</v>
      </c>
      <c r="Z30" s="31">
        <f t="shared" si="4"/>
        <v>2.2401402697710462</v>
      </c>
      <c r="AA30" s="31">
        <f t="shared" si="5"/>
        <v>2.9402572276285674</v>
      </c>
    </row>
    <row r="31" spans="3:27">
      <c r="C31" s="36" t="s">
        <v>6</v>
      </c>
      <c r="D31" s="54">
        <v>1</v>
      </c>
      <c r="E31" s="32">
        <v>232.59195700000001</v>
      </c>
      <c r="F31" s="33">
        <v>225.94764599999999</v>
      </c>
      <c r="G31" s="33">
        <v>234.75223</v>
      </c>
      <c r="H31" s="33">
        <v>242.71860699999999</v>
      </c>
      <c r="I31" s="33">
        <v>244.18545</v>
      </c>
      <c r="J31" s="33">
        <v>241.27823900000001</v>
      </c>
      <c r="K31" s="33">
        <v>237.20276000000001</v>
      </c>
      <c r="L31" s="33">
        <v>236.02698100000001</v>
      </c>
      <c r="M31" s="33">
        <v>244.51315299999999</v>
      </c>
      <c r="N31" s="33">
        <v>236.412317</v>
      </c>
      <c r="O31" s="33">
        <v>245.05572900000001</v>
      </c>
      <c r="P31" s="33">
        <v>241.26881399999999</v>
      </c>
      <c r="Q31" s="33">
        <v>239.568173</v>
      </c>
      <c r="R31" s="33">
        <v>232.05431100000001</v>
      </c>
      <c r="S31" s="33">
        <v>230.00845799999999</v>
      </c>
      <c r="T31" s="33">
        <v>229.26097200000001</v>
      </c>
      <c r="U31" s="33">
        <v>238.18263899999999</v>
      </c>
      <c r="V31" s="33">
        <v>233.57955699999999</v>
      </c>
      <c r="W31" s="33">
        <v>232.429868</v>
      </c>
      <c r="X31" s="34">
        <v>233.15002200000001</v>
      </c>
      <c r="Y31" s="26">
        <f>AVERAGE(E31:X31)</f>
        <v>236.50939414999999</v>
      </c>
      <c r="Z31" s="26">
        <f t="shared" si="4"/>
        <v>5.4963852946638312</v>
      </c>
      <c r="AA31" s="26">
        <f t="shared" si="5"/>
        <v>2.3239606673627051</v>
      </c>
    </row>
    <row r="32" spans="3:27">
      <c r="C32" s="36"/>
      <c r="D32" s="54">
        <v>2</v>
      </c>
      <c r="E32" s="35">
        <v>115.374774</v>
      </c>
      <c r="F32" s="33">
        <v>118.014223</v>
      </c>
      <c r="G32" s="33">
        <v>119.939331</v>
      </c>
      <c r="H32" s="33">
        <v>116.70283000000001</v>
      </c>
      <c r="I32" s="33">
        <v>126.03273799999999</v>
      </c>
      <c r="J32" s="33">
        <v>116.449856</v>
      </c>
      <c r="K32" s="33">
        <v>119.271365</v>
      </c>
      <c r="L32" s="33">
        <v>118.31190100000001</v>
      </c>
      <c r="M32" s="33">
        <v>120.580186</v>
      </c>
      <c r="N32" s="33">
        <v>118.713697</v>
      </c>
      <c r="O32" s="33">
        <v>120.495519</v>
      </c>
      <c r="P32" s="33">
        <v>121.74706500000001</v>
      </c>
      <c r="Q32" s="33">
        <v>126.860849</v>
      </c>
      <c r="R32" s="33">
        <v>121.82934299999999</v>
      </c>
      <c r="S32" s="33">
        <v>120.75059400000001</v>
      </c>
      <c r="T32" s="33">
        <v>121.732479</v>
      </c>
      <c r="U32" s="33">
        <v>121.53058299999999</v>
      </c>
      <c r="V32" s="33">
        <v>121.118189</v>
      </c>
      <c r="W32" s="33">
        <v>119.75314299999999</v>
      </c>
      <c r="X32" s="34">
        <v>120.352743</v>
      </c>
      <c r="Y32" s="26">
        <f>AVERAGE(E32:X32)</f>
        <v>120.27807039999998</v>
      </c>
      <c r="Z32" s="26">
        <f t="shared" si="4"/>
        <v>2.8106245235709744</v>
      </c>
      <c r="AA32" s="26">
        <f t="shared" si="5"/>
        <v>2.3367722097834513</v>
      </c>
    </row>
    <row r="33" spans="3:27">
      <c r="C33" s="37"/>
      <c r="D33" s="55">
        <v>4</v>
      </c>
      <c r="E33" s="35">
        <v>78.287014999999997</v>
      </c>
      <c r="F33" s="33">
        <v>77.912456000000006</v>
      </c>
      <c r="G33" s="33">
        <v>78.134741000000005</v>
      </c>
      <c r="H33" s="33">
        <v>78.075469999999996</v>
      </c>
      <c r="I33" s="33">
        <v>78.644537999999997</v>
      </c>
      <c r="J33" s="33">
        <v>76.267407000000006</v>
      </c>
      <c r="K33" s="33">
        <v>76.623963000000003</v>
      </c>
      <c r="L33" s="33">
        <v>76.776579999999996</v>
      </c>
      <c r="M33" s="33">
        <v>77.385604999999998</v>
      </c>
      <c r="N33" s="33">
        <v>78.022152000000006</v>
      </c>
      <c r="O33" s="33">
        <v>76.706374999999994</v>
      </c>
      <c r="P33" s="33">
        <v>79.411073999999999</v>
      </c>
      <c r="Q33" s="33">
        <v>75.994484</v>
      </c>
      <c r="R33" s="33">
        <v>81.113680000000002</v>
      </c>
      <c r="S33" s="33">
        <v>79.654814999999999</v>
      </c>
      <c r="T33" s="33">
        <v>76.730808999999994</v>
      </c>
      <c r="U33" s="33">
        <v>78.075511000000006</v>
      </c>
      <c r="V33" s="33">
        <v>79.171970999999999</v>
      </c>
      <c r="W33" s="33">
        <v>75.182568000000003</v>
      </c>
      <c r="X33" s="34">
        <v>80.290155999999996</v>
      </c>
      <c r="Y33" s="26">
        <f>AVERAGE(E33:X33)</f>
        <v>77.923068499999985</v>
      </c>
      <c r="Z33" s="26">
        <f t="shared" si="4"/>
        <v>1.5126474582962288</v>
      </c>
      <c r="AA33" s="26">
        <f t="shared" si="5"/>
        <v>1.9412062273910953</v>
      </c>
    </row>
  </sheetData>
  <mergeCells count="9">
    <mergeCell ref="E27:X27"/>
    <mergeCell ref="E4:X4"/>
    <mergeCell ref="E15:X15"/>
    <mergeCell ref="C16:C18"/>
    <mergeCell ref="C28:C30"/>
    <mergeCell ref="C31:C33"/>
    <mergeCell ref="C5:C7"/>
    <mergeCell ref="C8:C10"/>
    <mergeCell ref="C19:C2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Supreme2</dc:creator>
  <cp:lastModifiedBy>Supreme2</cp:lastModifiedBy>
  <dcterms:created xsi:type="dcterms:W3CDTF">2014-07-22T18:22:18Z</dcterms:created>
  <dcterms:modified xsi:type="dcterms:W3CDTF">2014-07-31T16:07:54Z</dcterms:modified>
</cp:coreProperties>
</file>