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er\Desktop\"/>
    </mc:Choice>
  </mc:AlternateContent>
  <xr:revisionPtr revIDLastSave="0" documentId="13_ncr:1_{F11FF25D-57E8-46E7-BD87-B740392F3285}" xr6:coauthVersionLast="45" xr6:coauthVersionMax="45" xr10:uidLastSave="{00000000-0000-0000-0000-000000000000}"/>
  <bookViews>
    <workbookView xWindow="-108" yWindow="-108" windowWidth="23256" windowHeight="12576" xr2:uid="{E5C502FD-42F0-47CE-822F-E8D933141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<sst xmlns="http://schemas.openxmlformats.org/spreadsheetml/2006/main" count="75" uniqueCount="39">
  <si>
    <t>SpeciesName</t>
  </si>
  <si>
    <t>ValidName</t>
  </si>
  <si>
    <t>a</t>
  </si>
  <si>
    <t>b</t>
  </si>
  <si>
    <t>LengthType</t>
  </si>
  <si>
    <t>Dermatolepis dermatolepis</t>
  </si>
  <si>
    <t>TL</t>
  </si>
  <si>
    <t>Mycteroperca olfax</t>
  </si>
  <si>
    <t>FL</t>
  </si>
  <si>
    <t>Lutjanus novemfasciatus</t>
  </si>
  <si>
    <t>Lutjanus argentiventris</t>
  </si>
  <si>
    <t>SL</t>
  </si>
  <si>
    <t>Hoplopagrus guentherii</t>
  </si>
  <si>
    <t>Dasyatis brevis</t>
  </si>
  <si>
    <t>Hypanus dipterurus</t>
  </si>
  <si>
    <t>DW</t>
  </si>
  <si>
    <t>Aetobatus narinari</t>
  </si>
  <si>
    <t>Aetobatus laticeps</t>
  </si>
  <si>
    <t>Sphyrna lewini</t>
  </si>
  <si>
    <t>Caranx melampygus</t>
  </si>
  <si>
    <t>Dasyatis longus</t>
  </si>
  <si>
    <t>Hypanus longus</t>
  </si>
  <si>
    <t>Seriola rivoliana</t>
  </si>
  <si>
    <t>Triaenodon obesus</t>
  </si>
  <si>
    <t>Carcharhinus galapagensis</t>
  </si>
  <si>
    <t>Scomberomorus sierra</t>
  </si>
  <si>
    <t>Caranx caninus</t>
  </si>
  <si>
    <t>Caranx caballus</t>
  </si>
  <si>
    <t>Taeniura meyeni</t>
  </si>
  <si>
    <t>Taeniurops meyeni</t>
  </si>
  <si>
    <t>Torpedo peruana</t>
  </si>
  <si>
    <t>Tetronarce tremens</t>
  </si>
  <si>
    <t>Paralabrax albomaculatus</t>
  </si>
  <si>
    <t>Heterodontus quoyi</t>
  </si>
  <si>
    <t>Sarda orientalis</t>
  </si>
  <si>
    <t>Manta birostris</t>
  </si>
  <si>
    <t>Mobula birostris</t>
  </si>
  <si>
    <t>Carcharhinus limbatus</t>
  </si>
  <si>
    <t>TLRatio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</si>
</sst>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2B53-9EAC-4FD1-858C-E31F7022FE8B}">
  <dimension ref="A1:F24"/>
  <sheetViews>
    <sheetView tabSelected="1" workbookViewId="0">
      <selection activeCell="G14" sqref="G14"/>
    </sheetView>
  </sheetViews>
  <sheetFormatPr defaultRowHeight="14.4" x14ac:dyDescent="0.3"/>
  <cols>
    <col min="1" max="1" width="23.77734375" bestFit="1" customWidth="1"/>
    <col min="2" max="2" width="23.33203125" bestFit="1" customWidth="1"/>
    <col min="3" max="3" width="8" bestFit="1" customWidth="1"/>
    <col min="4" max="4" width="9.44140625" customWidth="1"/>
    <col min="5" max="5" width="10.33203125" bestFit="1" customWidth="1"/>
    <col min="6" max="6" width="16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6" x14ac:dyDescent="0.3">
      <c r="A2" t="s">
        <v>5</v>
      </c>
      <c r="B2" t="s">
        <v>5</v>
      </c>
      <c r="C2">
        <v>1.7000000000000001E-2</v>
      </c>
      <c r="D2">
        <v>3</v>
      </c>
      <c r="E2" t="s">
        <v>6</v>
      </c>
      <c r="F2" s="1">
        <v>1</v>
      </c>
    </row>
    <row r="3" spans="1:6" x14ac:dyDescent="0.3">
      <c r="A3" t="s">
        <v>9</v>
      </c>
      <c r="B3" t="s">
        <v>9</v>
      </c>
      <c r="C3">
        <v>1.452E-2</v>
      </c>
      <c r="D3">
        <v>3</v>
      </c>
      <c r="E3" t="s">
        <v>6</v>
      </c>
      <c r="F3" s="1">
        <v>1</v>
      </c>
    </row>
    <row r="4" spans="1:6" x14ac:dyDescent="0.3">
      <c r="A4" t="s">
        <v>12</v>
      </c>
      <c r="B4" t="s">
        <v>12</v>
      </c>
      <c r="C4">
        <v>2.2800000000000001E-2</v>
      </c>
      <c r="D4">
        <v>3</v>
      </c>
      <c r="E4" t="s">
        <v>6</v>
      </c>
      <c r="F4" s="1">
        <v>1</v>
      </c>
    </row>
    <row r="5" spans="1:6" x14ac:dyDescent="0.3">
      <c r="A5" t="s">
        <v>24</v>
      </c>
      <c r="B5" t="s">
        <v>24</v>
      </c>
      <c r="C5">
        <v>5.7000000000000002E-3</v>
      </c>
      <c r="D5">
        <v>3.0283000000000002</v>
      </c>
      <c r="E5" t="s">
        <v>6</v>
      </c>
      <c r="F5" s="1">
        <v>1</v>
      </c>
    </row>
    <row r="6" spans="1:6" x14ac:dyDescent="0.3">
      <c r="A6" t="s">
        <v>25</v>
      </c>
      <c r="B6" t="s">
        <v>25</v>
      </c>
      <c r="C6">
        <v>0.01</v>
      </c>
      <c r="D6">
        <v>2.82</v>
      </c>
      <c r="E6" t="s">
        <v>6</v>
      </c>
      <c r="F6" s="1">
        <v>1</v>
      </c>
    </row>
    <row r="7" spans="1:6" x14ac:dyDescent="0.3">
      <c r="A7" t="s">
        <v>26</v>
      </c>
      <c r="B7" t="s">
        <v>26</v>
      </c>
      <c r="C7">
        <v>1.66E-2</v>
      </c>
      <c r="D7">
        <v>2.92</v>
      </c>
      <c r="E7" t="s">
        <v>6</v>
      </c>
      <c r="F7" s="1">
        <v>1</v>
      </c>
    </row>
    <row r="8" spans="1:6" x14ac:dyDescent="0.3">
      <c r="A8" t="s">
        <v>32</v>
      </c>
      <c r="B8" t="s">
        <v>32</v>
      </c>
      <c r="C8">
        <v>1.0959999999999999E-2</v>
      </c>
      <c r="D8">
        <v>3.06</v>
      </c>
      <c r="E8" t="s">
        <v>6</v>
      </c>
      <c r="F8" s="1">
        <v>1</v>
      </c>
    </row>
    <row r="9" spans="1:6" x14ac:dyDescent="0.3">
      <c r="A9" t="s">
        <v>33</v>
      </c>
      <c r="B9" t="s">
        <v>33</v>
      </c>
      <c r="C9">
        <v>3.5500000000000002E-3</v>
      </c>
      <c r="D9">
        <v>3.16</v>
      </c>
      <c r="E9" t="s">
        <v>6</v>
      </c>
      <c r="F9" s="1">
        <v>1</v>
      </c>
    </row>
    <row r="10" spans="1:6" x14ac:dyDescent="0.3">
      <c r="A10" t="s">
        <v>37</v>
      </c>
      <c r="B10" t="s">
        <v>37</v>
      </c>
      <c r="C10">
        <v>6.1399999999999996E-3</v>
      </c>
      <c r="D10">
        <v>3.01</v>
      </c>
      <c r="E10" t="s">
        <v>6</v>
      </c>
      <c r="F10" s="1">
        <v>1</v>
      </c>
    </row>
    <row r="11" spans="1:6" x14ac:dyDescent="0.3">
      <c r="A11" t="s">
        <v>10</v>
      </c>
      <c r="B11" t="s">
        <v>10</v>
      </c>
      <c r="C11">
        <v>2.5999999999999999E-2</v>
      </c>
      <c r="D11">
        <v>2.9</v>
      </c>
      <c r="E11" t="s">
        <v>11</v>
      </c>
      <c r="F11" s="2">
        <f>1/1.043</f>
        <v>0.95877277085330781</v>
      </c>
    </row>
    <row r="12" spans="1:6" x14ac:dyDescent="0.3">
      <c r="A12" t="s">
        <v>7</v>
      </c>
      <c r="B12" t="s">
        <v>7</v>
      </c>
      <c r="C12">
        <v>5.13E-3</v>
      </c>
      <c r="D12">
        <v>3.202</v>
      </c>
      <c r="E12" t="s">
        <v>8</v>
      </c>
      <c r="F12" s="2">
        <f>1/((1.012+1.019+1.044)/3)</f>
        <v>0.97560975609756106</v>
      </c>
    </row>
    <row r="13" spans="1:6" x14ac:dyDescent="0.3">
      <c r="A13" t="s">
        <v>18</v>
      </c>
      <c r="B13" t="s">
        <v>18</v>
      </c>
      <c r="C13">
        <v>7.77E-3</v>
      </c>
      <c r="D13">
        <v>3.0670000000000002</v>
      </c>
      <c r="E13" t="s">
        <v>8</v>
      </c>
      <c r="F13" s="2">
        <f>((0.775+0.776)/2)</f>
        <v>0.77550000000000008</v>
      </c>
    </row>
    <row r="14" spans="1:6" x14ac:dyDescent="0.3">
      <c r="A14" t="s">
        <v>19</v>
      </c>
      <c r="B14" t="s">
        <v>19</v>
      </c>
      <c r="C14">
        <v>0.23400000000000001</v>
      </c>
      <c r="D14">
        <v>2.9180000000000001</v>
      </c>
      <c r="E14" t="s">
        <v>8</v>
      </c>
      <c r="F14" s="2">
        <f>1/((1.052+1.084)/2)</f>
        <v>0.93632958801498123</v>
      </c>
    </row>
    <row r="15" spans="1:6" x14ac:dyDescent="0.3">
      <c r="A15" t="s">
        <v>22</v>
      </c>
      <c r="B15" t="s">
        <v>22</v>
      </c>
      <c r="C15">
        <v>3.5900000000000001E-2</v>
      </c>
      <c r="D15">
        <v>2.8010000000000002</v>
      </c>
      <c r="E15" t="s">
        <v>8</v>
      </c>
      <c r="F15" s="2">
        <f>1/1.107</f>
        <v>0.90334236675700097</v>
      </c>
    </row>
    <row r="16" spans="1:6" x14ac:dyDescent="0.3">
      <c r="A16" t="s">
        <v>23</v>
      </c>
      <c r="B16" t="s">
        <v>23</v>
      </c>
      <c r="C16">
        <v>1.8E-3</v>
      </c>
      <c r="D16">
        <v>3.3439999999999999</v>
      </c>
      <c r="E16" t="s">
        <v>8</v>
      </c>
      <c r="F16" s="2">
        <f>1/1.216</f>
        <v>0.82236842105263164</v>
      </c>
    </row>
    <row r="17" spans="1:6" x14ac:dyDescent="0.3">
      <c r="A17" t="s">
        <v>27</v>
      </c>
      <c r="B17" t="s">
        <v>27</v>
      </c>
      <c r="C17">
        <v>3.2500000000000001E-2</v>
      </c>
      <c r="D17">
        <v>2.91</v>
      </c>
      <c r="E17" t="s">
        <v>8</v>
      </c>
      <c r="F17" s="2">
        <f>1/((1.109+1.162)/2)</f>
        <v>0.8806693086745927</v>
      </c>
    </row>
    <row r="18" spans="1:6" x14ac:dyDescent="0.3">
      <c r="A18" t="s">
        <v>34</v>
      </c>
      <c r="B18" t="s">
        <v>34</v>
      </c>
      <c r="C18">
        <v>2.1700000000000001E-2</v>
      </c>
      <c r="D18">
        <v>2.87</v>
      </c>
      <c r="E18" t="s">
        <v>8</v>
      </c>
      <c r="F18" s="1">
        <v>1</v>
      </c>
    </row>
    <row r="19" spans="1:6" x14ac:dyDescent="0.3">
      <c r="A19" t="s">
        <v>13</v>
      </c>
      <c r="B19" t="s">
        <v>14</v>
      </c>
      <c r="C19">
        <v>6.7600000000000004E-3</v>
      </c>
      <c r="D19">
        <v>3.07</v>
      </c>
      <c r="E19" t="s">
        <v>15</v>
      </c>
      <c r="F19" s="1">
        <v>1</v>
      </c>
    </row>
    <row r="20" spans="1:6" x14ac:dyDescent="0.3">
      <c r="A20" t="s">
        <v>16</v>
      </c>
      <c r="B20" t="s">
        <v>17</v>
      </c>
      <c r="C20">
        <v>5.8999999999999999E-3</v>
      </c>
      <c r="D20">
        <v>3.13</v>
      </c>
      <c r="E20" t="s">
        <v>15</v>
      </c>
      <c r="F20" s="1">
        <v>1</v>
      </c>
    </row>
    <row r="21" spans="1:6" x14ac:dyDescent="0.3">
      <c r="A21" t="s">
        <v>20</v>
      </c>
      <c r="B21" t="s">
        <v>21</v>
      </c>
      <c r="C21">
        <v>6.7600000000000004E-3</v>
      </c>
      <c r="D21">
        <v>3.07</v>
      </c>
      <c r="E21" t="s">
        <v>15</v>
      </c>
      <c r="F21" s="1">
        <v>1</v>
      </c>
    </row>
    <row r="22" spans="1:6" x14ac:dyDescent="0.3">
      <c r="A22" t="s">
        <v>28</v>
      </c>
      <c r="B22" t="s">
        <v>29</v>
      </c>
      <c r="C22">
        <v>7.3899999999999993E-2</v>
      </c>
      <c r="D22">
        <v>2.81</v>
      </c>
      <c r="E22" t="s">
        <v>15</v>
      </c>
      <c r="F22" s="1">
        <v>1</v>
      </c>
    </row>
    <row r="23" spans="1:6" x14ac:dyDescent="0.3">
      <c r="A23" t="s">
        <v>30</v>
      </c>
      <c r="B23" t="s">
        <v>31</v>
      </c>
      <c r="C23">
        <v>1.549E-2</v>
      </c>
      <c r="D23">
        <v>2.94</v>
      </c>
      <c r="E23" t="s">
        <v>15</v>
      </c>
      <c r="F23" s="1">
        <v>1</v>
      </c>
    </row>
    <row r="24" spans="1:6" x14ac:dyDescent="0.3">
      <c r="A24" t="s">
        <v>35</v>
      </c>
      <c r="B24" t="s">
        <v>36</v>
      </c>
      <c r="C24">
        <v>1.0200000000000001E-2</v>
      </c>
      <c r="D24">
        <v>3</v>
      </c>
      <c r="E24" t="s">
        <v>15</v>
      </c>
      <c r="F24" s="1">
        <v>1</v>
      </c>
    </row>
  </sheetData>
  <sortState xmlns:xlrd2="http://schemas.microsoft.com/office/spreadsheetml/2017/richdata2" ref="A2:E24">
    <sortCondition descending="1" ref="E2:E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Ejer</dc:creator>
  <cp:lastModifiedBy>Sara Færch Hansen</cp:lastModifiedBy>
  <dcterms:created xsi:type="dcterms:W3CDTF">2020-09-15T07:33:34Z</dcterms:created>
  <dcterms:modified xsi:type="dcterms:W3CDTF">2020-09-21T08:52:14Z</dcterms:modified>
</cp:coreProperties>
</file>